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always" codeName="ThisWorkbook"/>
  <bookViews>
    <workbookView xWindow="300" yWindow="5880" windowWidth="24240" windowHeight="7530" tabRatio="651"/>
  </bookViews>
  <sheets>
    <sheet name="Request Form" sheetId="15" r:id="rId1"/>
    <sheet name="Quick Search" sheetId="7" r:id="rId2"/>
    <sheet name="Users Tracker" sheetId="1" r:id="rId3"/>
    <sheet name="SAP User List" sheetId="5" r:id="rId4"/>
    <sheet name="Infosys User List" sheetId="6" r:id="rId5"/>
    <sheet name="Cadency User List" sheetId="8" r:id="rId6"/>
    <sheet name="Bank Access List" sheetId="10" r:id="rId7"/>
    <sheet name="HR List" sheetId="12" r:id="rId8"/>
    <sheet name="BMG List" sheetId="13" r:id="rId9"/>
    <sheet name="Lists" sheetId="4" r:id="rId10"/>
  </sheets>
  <externalReferences>
    <externalReference r:id="rId11"/>
  </externalReferences>
  <definedNames>
    <definedName name="_xlnm._FilterDatabase" localSheetId="8" hidden="1">'BMG List'!$A$1:$G$3156</definedName>
    <definedName name="_xlnm._FilterDatabase" localSheetId="7" hidden="1">'HR List'!$A$3:$L$128</definedName>
    <definedName name="_xlnm._FilterDatabase" localSheetId="4" hidden="1">'Infosys User List'!$A$1:$N$207</definedName>
    <definedName name="_xlnm._FilterDatabase" localSheetId="1" hidden="1">'Quick Search'!$C$8:$D$13</definedName>
    <definedName name="_xlnm._FilterDatabase" localSheetId="3" hidden="1">'SAP User List'!$A$1:$J$1</definedName>
    <definedName name="_xlnm._FilterDatabase" localSheetId="2" hidden="1">'Users Tracker'!$A$6:$BD$214</definedName>
    <definedName name="_xlnm.Criteria" localSheetId="1">'Quick Search'!$BD$3:$DC$4</definedName>
    <definedName name="_xlnm.Criteria" localSheetId="2">'Users Tracker'!$BH$6:$DG$7</definedName>
    <definedName name="_xlnm.Extract" localSheetId="1">'Quick Search'!$AT$6:$CI$42</definedName>
    <definedName name="_xlnm.Extract" localSheetId="2">'Users Tracker'!$BH$9:$DG$45</definedName>
    <definedName name="uList">'Quick Search'!$AB$2:$AB$500</definedName>
    <definedName name="_xlnm.Print_Area" localSheetId="0">'Request Form'!$B$1:$N$37</definedName>
  </definedNames>
  <calcPr calcId="145621"/>
</workbook>
</file>

<file path=xl/calcChain.xml><?xml version="1.0" encoding="utf-8"?>
<calcChain xmlns="http://schemas.openxmlformats.org/spreadsheetml/2006/main">
  <c r="K8" i="7" l="1"/>
  <c r="K12" i="7"/>
  <c r="K13" i="7"/>
  <c r="AB2" i="7"/>
  <c r="AB3" i="7"/>
  <c r="AB4" i="7"/>
  <c r="AB5" i="7"/>
  <c r="AB6" i="7"/>
  <c r="AB7" i="7"/>
  <c r="AB8" i="7"/>
  <c r="AB9" i="7"/>
  <c r="AB10" i="7"/>
  <c r="AB11" i="7"/>
  <c r="AB12" i="7"/>
  <c r="AB13" i="7"/>
  <c r="AB14" i="7"/>
  <c r="AB15" i="7"/>
  <c r="AB16" i="7"/>
  <c r="AB17" i="7"/>
  <c r="AB18" i="7"/>
  <c r="AB19" i="7"/>
  <c r="AB20" i="7"/>
  <c r="AB21" i="7"/>
  <c r="AB22" i="7"/>
  <c r="AB23" i="7"/>
  <c r="AB24" i="7"/>
  <c r="AB25" i="7"/>
  <c r="AB26" i="7"/>
  <c r="AB27" i="7"/>
  <c r="AB28" i="7"/>
  <c r="AB29" i="7"/>
  <c r="AB30" i="7"/>
  <c r="AB31" i="7"/>
  <c r="AB32" i="7"/>
  <c r="AB33" i="7"/>
  <c r="AB34" i="7"/>
  <c r="AB35" i="7"/>
  <c r="AB36" i="7"/>
  <c r="AB37" i="7"/>
  <c r="AB38" i="7"/>
  <c r="AB39" i="7"/>
  <c r="AB40" i="7"/>
  <c r="AB41" i="7"/>
  <c r="AB42" i="7"/>
  <c r="AB43" i="7"/>
  <c r="AB44" i="7"/>
  <c r="AB45" i="7"/>
  <c r="AB46" i="7"/>
  <c r="AB47" i="7"/>
  <c r="AB48" i="7"/>
  <c r="AB49" i="7"/>
  <c r="AB50" i="7"/>
  <c r="AB51" i="7"/>
  <c r="AB52" i="7"/>
  <c r="AB53" i="7"/>
  <c r="AB54" i="7"/>
  <c r="AB55" i="7"/>
  <c r="AB56" i="7"/>
  <c r="AB57" i="7"/>
  <c r="AB58" i="7"/>
  <c r="AB59" i="7"/>
  <c r="AB60" i="7"/>
  <c r="AB61" i="7"/>
  <c r="AB62" i="7"/>
  <c r="AB63" i="7"/>
  <c r="AB64" i="7"/>
  <c r="AB65" i="7"/>
  <c r="AB66" i="7"/>
  <c r="AB67" i="7"/>
  <c r="AB68" i="7"/>
  <c r="AB69" i="7"/>
  <c r="AB70" i="7"/>
  <c r="AB71" i="7"/>
  <c r="AB72" i="7"/>
  <c r="AB73" i="7"/>
  <c r="AB74" i="7"/>
  <c r="AB75" i="7"/>
  <c r="AB76" i="7"/>
  <c r="AB77" i="7"/>
  <c r="AB78" i="7"/>
  <c r="AB79" i="7"/>
  <c r="AB80" i="7"/>
  <c r="AB81" i="7"/>
  <c r="AB82" i="7"/>
  <c r="AB83" i="7"/>
  <c r="AB84" i="7"/>
  <c r="AB85" i="7"/>
  <c r="AB86" i="7"/>
  <c r="AB87" i="7"/>
  <c r="AB88" i="7"/>
  <c r="AB89" i="7"/>
  <c r="AB90" i="7"/>
  <c r="AB91" i="7"/>
  <c r="AB92" i="7"/>
  <c r="AB93" i="7"/>
  <c r="AB94" i="7"/>
  <c r="AB95" i="7"/>
  <c r="AB96" i="7"/>
  <c r="AB97" i="7"/>
  <c r="AB98" i="7"/>
  <c r="AB99" i="7"/>
  <c r="AB100" i="7"/>
  <c r="AB101" i="7"/>
  <c r="AB102" i="7"/>
  <c r="AB103" i="7"/>
  <c r="AB104" i="7"/>
  <c r="AB105" i="7"/>
  <c r="AB106" i="7"/>
  <c r="AB107" i="7"/>
  <c r="AB108" i="7"/>
  <c r="AB109" i="7"/>
  <c r="AB110" i="7"/>
  <c r="AB111" i="7"/>
  <c r="AB112" i="7"/>
  <c r="AB113" i="7"/>
  <c r="AB114" i="7"/>
  <c r="AB115" i="7"/>
  <c r="AB116" i="7"/>
  <c r="AB117" i="7"/>
  <c r="AB118" i="7"/>
  <c r="AB119" i="7"/>
  <c r="AB120" i="7"/>
  <c r="AB121" i="7"/>
  <c r="AB122" i="7"/>
  <c r="AB123" i="7"/>
  <c r="AB124" i="7"/>
  <c r="AB125" i="7"/>
  <c r="AB126" i="7"/>
  <c r="AB127" i="7"/>
  <c r="AB128" i="7"/>
  <c r="AB129" i="7"/>
  <c r="AB130" i="7"/>
  <c r="AB131" i="7"/>
  <c r="AB132" i="7"/>
  <c r="AB133" i="7"/>
  <c r="AB134" i="7"/>
  <c r="AB135" i="7"/>
  <c r="AB136" i="7"/>
  <c r="AB137" i="7"/>
  <c r="AB138" i="7"/>
  <c r="AB139" i="7"/>
  <c r="AB140" i="7"/>
  <c r="AB141" i="7"/>
  <c r="AB142" i="7"/>
  <c r="AB143" i="7"/>
  <c r="AB144" i="7"/>
  <c r="AB145" i="7"/>
  <c r="AB146" i="7"/>
  <c r="AB147" i="7"/>
  <c r="AB148" i="7"/>
  <c r="AB149" i="7"/>
  <c r="AB150" i="7"/>
  <c r="AB151" i="7"/>
  <c r="AB152" i="7"/>
  <c r="AB153" i="7"/>
  <c r="AB154" i="7"/>
  <c r="AB155" i="7"/>
  <c r="AB156" i="7"/>
  <c r="AB157" i="7"/>
  <c r="AB158" i="7"/>
  <c r="AB159" i="7"/>
  <c r="AB160" i="7"/>
  <c r="AB161" i="7"/>
  <c r="AB162" i="7"/>
  <c r="AB163" i="7"/>
  <c r="AB164" i="7"/>
  <c r="AB165" i="7"/>
  <c r="AB166" i="7"/>
  <c r="AB167" i="7"/>
  <c r="AB168" i="7"/>
  <c r="AB169" i="7"/>
  <c r="AB170" i="7"/>
  <c r="AB171" i="7"/>
  <c r="AB172" i="7"/>
  <c r="AB173" i="7"/>
  <c r="AB174" i="7"/>
  <c r="AB175" i="7"/>
  <c r="AB176" i="7"/>
  <c r="AB177" i="7"/>
  <c r="AB178" i="7"/>
  <c r="AB179" i="7"/>
  <c r="AB180" i="7"/>
  <c r="AB181" i="7"/>
  <c r="AB182" i="7"/>
  <c r="AB183" i="7"/>
  <c r="AB184" i="7"/>
  <c r="AB185" i="7"/>
  <c r="AB186" i="7"/>
  <c r="AB187" i="7"/>
  <c r="AB188" i="7"/>
  <c r="AB189" i="7"/>
  <c r="AB190" i="7"/>
  <c r="AB191" i="7"/>
  <c r="AB192" i="7"/>
  <c r="AB193" i="7"/>
  <c r="AB194" i="7"/>
  <c r="AB195" i="7"/>
  <c r="AB196" i="7"/>
  <c r="AB197" i="7"/>
  <c r="AB198" i="7"/>
  <c r="AB199" i="7"/>
  <c r="AB200" i="7"/>
  <c r="AB201" i="7"/>
  <c r="AB202" i="7"/>
  <c r="AB203" i="7"/>
  <c r="AB204" i="7"/>
  <c r="AB205" i="7"/>
  <c r="AB206" i="7"/>
  <c r="AB207" i="7"/>
  <c r="AB208" i="7"/>
  <c r="AB209" i="7"/>
  <c r="AB210" i="7"/>
  <c r="AB211" i="7"/>
  <c r="AB212" i="7"/>
  <c r="AB213" i="7"/>
  <c r="AB214" i="7"/>
  <c r="AB215" i="7"/>
  <c r="AB216" i="7"/>
  <c r="AB217" i="7"/>
  <c r="AB218" i="7"/>
  <c r="AB219" i="7"/>
  <c r="AB220" i="7"/>
  <c r="AB221" i="7"/>
  <c r="AB222" i="7"/>
  <c r="AB223" i="7"/>
  <c r="AB224" i="7"/>
  <c r="AB225" i="7"/>
  <c r="AB226" i="7"/>
  <c r="AB227" i="7"/>
  <c r="AB228" i="7"/>
  <c r="AB229" i="7"/>
  <c r="AB230" i="7"/>
  <c r="AB231" i="7"/>
  <c r="AB232" i="7"/>
  <c r="AB233" i="7"/>
  <c r="AB234" i="7"/>
  <c r="AB235" i="7"/>
  <c r="AB236" i="7"/>
  <c r="AB237" i="7"/>
  <c r="AB238" i="7"/>
  <c r="AB239" i="7"/>
  <c r="AB240" i="7"/>
  <c r="AB241" i="7"/>
  <c r="AB242" i="7"/>
  <c r="AB243" i="7"/>
  <c r="AB244" i="7"/>
  <c r="AB245" i="7"/>
  <c r="AB246" i="7"/>
  <c r="AB247" i="7"/>
  <c r="AB248" i="7"/>
  <c r="AB249" i="7"/>
  <c r="AB250" i="7"/>
  <c r="AB251" i="7"/>
  <c r="AB252" i="7"/>
  <c r="AB253" i="7"/>
  <c r="AB254" i="7"/>
  <c r="AB255" i="7"/>
  <c r="AB256" i="7"/>
  <c r="AB257" i="7"/>
  <c r="AB258" i="7"/>
  <c r="AB259" i="7"/>
  <c r="AB260" i="7"/>
  <c r="AB261" i="7"/>
  <c r="AB262" i="7"/>
  <c r="AB263" i="7"/>
  <c r="AB264" i="7"/>
  <c r="AB265" i="7"/>
  <c r="AB266" i="7"/>
  <c r="AB267" i="7"/>
  <c r="AB268" i="7"/>
  <c r="AB269" i="7"/>
  <c r="AB270" i="7"/>
  <c r="AB271" i="7"/>
  <c r="AB272" i="7"/>
  <c r="AB273" i="7"/>
  <c r="AB274" i="7"/>
  <c r="AB275" i="7"/>
  <c r="AB276" i="7"/>
  <c r="AB277" i="7"/>
  <c r="AB278" i="7"/>
  <c r="AB279" i="7"/>
  <c r="AB280" i="7"/>
  <c r="AB281" i="7"/>
  <c r="AB282" i="7"/>
  <c r="AB283" i="7"/>
  <c r="AB284" i="7"/>
  <c r="AB285" i="7"/>
  <c r="AB286" i="7"/>
  <c r="AB287" i="7"/>
  <c r="AB288" i="7"/>
  <c r="AB289" i="7"/>
  <c r="AB290" i="7"/>
  <c r="AB291" i="7"/>
  <c r="AB292" i="7"/>
  <c r="AB293" i="7"/>
  <c r="AB294" i="7"/>
  <c r="AB295" i="7"/>
  <c r="AB296" i="7"/>
  <c r="AB297" i="7"/>
  <c r="AB298" i="7"/>
  <c r="AB299" i="7"/>
  <c r="AB300" i="7"/>
  <c r="AB301" i="7"/>
  <c r="AB302" i="7"/>
  <c r="AB303" i="7"/>
  <c r="AB304" i="7"/>
  <c r="AB305" i="7"/>
  <c r="AB306" i="7"/>
  <c r="AB307" i="7"/>
  <c r="AB308" i="7"/>
  <c r="AB309" i="7"/>
  <c r="AB310" i="7"/>
  <c r="AB311" i="7"/>
  <c r="AB312" i="7"/>
  <c r="AB313" i="7"/>
  <c r="AB314" i="7"/>
  <c r="AB315" i="7"/>
  <c r="AB316" i="7"/>
  <c r="AB317" i="7"/>
  <c r="AB318" i="7"/>
  <c r="AB319" i="7"/>
  <c r="AB320" i="7"/>
  <c r="AB321" i="7"/>
  <c r="AB322" i="7"/>
  <c r="AB323" i="7"/>
  <c r="AB324" i="7"/>
  <c r="AB325" i="7"/>
  <c r="AB326" i="7"/>
  <c r="AB327" i="7"/>
  <c r="AB328" i="7"/>
  <c r="AB329" i="7"/>
  <c r="AB330" i="7"/>
  <c r="AB331" i="7"/>
  <c r="AB332" i="7"/>
  <c r="AB333" i="7"/>
  <c r="AB334" i="7"/>
  <c r="AB335" i="7"/>
  <c r="AB336" i="7"/>
  <c r="AB337" i="7"/>
  <c r="AB338" i="7"/>
  <c r="AB339" i="7"/>
  <c r="AB340" i="7"/>
  <c r="AB341" i="7"/>
  <c r="AB342" i="7"/>
  <c r="AB343" i="7"/>
  <c r="AB344" i="7"/>
  <c r="AB345" i="7"/>
  <c r="AB346" i="7"/>
  <c r="AB347" i="7"/>
  <c r="AB348" i="7"/>
  <c r="AB349" i="7"/>
  <c r="AB350" i="7"/>
  <c r="AB351" i="7"/>
  <c r="AB352" i="7"/>
  <c r="AB353" i="7"/>
  <c r="AB354" i="7"/>
  <c r="AB355" i="7"/>
  <c r="AB356" i="7"/>
  <c r="AB357" i="7"/>
  <c r="AB358" i="7"/>
  <c r="AB359" i="7"/>
  <c r="AB360" i="7"/>
  <c r="AB361" i="7"/>
  <c r="AB362" i="7"/>
  <c r="AB363" i="7"/>
  <c r="AB364" i="7"/>
  <c r="AB365" i="7"/>
  <c r="AB366" i="7"/>
  <c r="AB367" i="7"/>
  <c r="AB368" i="7"/>
  <c r="AB369" i="7"/>
  <c r="AB370" i="7"/>
  <c r="AB371" i="7"/>
  <c r="AB372" i="7"/>
  <c r="AB373" i="7"/>
  <c r="AB374" i="7"/>
  <c r="AB375" i="7"/>
  <c r="AB376" i="7"/>
  <c r="AB377" i="7"/>
  <c r="AB378" i="7"/>
  <c r="AB379" i="7"/>
  <c r="AB380" i="7"/>
  <c r="AB381" i="7"/>
  <c r="AB382" i="7"/>
  <c r="AB383" i="7"/>
  <c r="AB384" i="7"/>
  <c r="AB385" i="7"/>
  <c r="AB386" i="7"/>
  <c r="AB387" i="7"/>
  <c r="AB388" i="7"/>
  <c r="AB389" i="7"/>
  <c r="AB390" i="7"/>
  <c r="AB391" i="7"/>
  <c r="AB392" i="7"/>
  <c r="AB393" i="7"/>
  <c r="AB394" i="7"/>
  <c r="AB395" i="7"/>
  <c r="AB396" i="7"/>
  <c r="AB397" i="7"/>
  <c r="AB398" i="7"/>
  <c r="AB399" i="7"/>
  <c r="AB400" i="7"/>
  <c r="AB401" i="7"/>
  <c r="AB402" i="7"/>
  <c r="AB403" i="7"/>
  <c r="AB404" i="7"/>
  <c r="AB405" i="7"/>
  <c r="AB406" i="7"/>
  <c r="AB407" i="7"/>
  <c r="AB408" i="7"/>
  <c r="AB409" i="7"/>
  <c r="AB410" i="7"/>
  <c r="AB411" i="7"/>
  <c r="AB412" i="7"/>
  <c r="AB413" i="7"/>
  <c r="AB414" i="7"/>
  <c r="AB415" i="7"/>
  <c r="AB416" i="7"/>
  <c r="AB417" i="7"/>
  <c r="AB418" i="7"/>
  <c r="AB419" i="7"/>
  <c r="AB420" i="7"/>
  <c r="AB421" i="7"/>
  <c r="AB422" i="7"/>
  <c r="AB423" i="7"/>
  <c r="AB424" i="7"/>
  <c r="AB425" i="7"/>
  <c r="AB426" i="7"/>
  <c r="AB427" i="7"/>
  <c r="AB428" i="7"/>
  <c r="AB429" i="7"/>
  <c r="AB430" i="7"/>
  <c r="AB431" i="7"/>
  <c r="AB432" i="7"/>
  <c r="AB433" i="7"/>
  <c r="AB434" i="7"/>
  <c r="AB435" i="7"/>
  <c r="AB436" i="7"/>
  <c r="AB437" i="7"/>
  <c r="AB438" i="7"/>
  <c r="AB439" i="7"/>
  <c r="AB440" i="7"/>
  <c r="AB441" i="7"/>
  <c r="AB442" i="7"/>
  <c r="AB443" i="7"/>
  <c r="AB444" i="7"/>
  <c r="AB445" i="7"/>
  <c r="AB446" i="7"/>
  <c r="AB447" i="7"/>
  <c r="AB448" i="7"/>
  <c r="AB449" i="7"/>
  <c r="AB450" i="7"/>
  <c r="AB451" i="7"/>
  <c r="AB452" i="7"/>
  <c r="AB453" i="7"/>
  <c r="AB454" i="7"/>
  <c r="AB455" i="7"/>
  <c r="AB456" i="7"/>
  <c r="AB457" i="7"/>
  <c r="AB458" i="7"/>
  <c r="AB459" i="7"/>
  <c r="AB460" i="7"/>
  <c r="AB461" i="7"/>
  <c r="AB462" i="7"/>
  <c r="AB463" i="7"/>
  <c r="AB464" i="7"/>
  <c r="AB465" i="7"/>
  <c r="AB466" i="7"/>
  <c r="AB467" i="7"/>
  <c r="AB468" i="7"/>
  <c r="AB469" i="7"/>
  <c r="AB470" i="7"/>
  <c r="AB471" i="7"/>
  <c r="AB472" i="7"/>
  <c r="AB473" i="7"/>
  <c r="AB474" i="7"/>
  <c r="AB475" i="7"/>
  <c r="AB476" i="7"/>
  <c r="AB477" i="7"/>
  <c r="AB478" i="7"/>
  <c r="AB479" i="7"/>
  <c r="AB480" i="7"/>
  <c r="AB481" i="7"/>
  <c r="AB482" i="7"/>
  <c r="AB483" i="7"/>
  <c r="AB484" i="7"/>
  <c r="AB485" i="7"/>
  <c r="AB486" i="7"/>
  <c r="AB487" i="7"/>
  <c r="AB488" i="7"/>
  <c r="AB489" i="7"/>
  <c r="AB490" i="7"/>
  <c r="AB491" i="7"/>
  <c r="AB492" i="7"/>
  <c r="AB493" i="7"/>
  <c r="AB494" i="7"/>
  <c r="AB495" i="7"/>
  <c r="AB496" i="7"/>
  <c r="AB497" i="7"/>
  <c r="AB498" i="7"/>
  <c r="AB499" i="7"/>
  <c r="AB500" i="7"/>
  <c r="D67" i="1"/>
  <c r="G67" i="1"/>
  <c r="F67" i="1" s="1"/>
  <c r="I67" i="1"/>
  <c r="L67" i="1"/>
  <c r="M67" i="1"/>
  <c r="Q67" i="1"/>
  <c r="V67" i="1"/>
  <c r="Y67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D68" i="1"/>
  <c r="G68" i="1"/>
  <c r="J68" i="1" s="1"/>
  <c r="V68" i="1"/>
  <c r="Y68" i="1"/>
  <c r="O67" i="1" l="1"/>
  <c r="H67" i="1"/>
  <c r="AI67" i="1"/>
  <c r="P67" i="1"/>
  <c r="K67" i="1"/>
  <c r="N67" i="1"/>
  <c r="J67" i="1"/>
  <c r="AI68" i="1"/>
  <c r="Q68" i="1"/>
  <c r="M68" i="1"/>
  <c r="H68" i="1"/>
  <c r="O68" i="1"/>
  <c r="K68" i="1"/>
  <c r="F68" i="1"/>
  <c r="P68" i="1"/>
  <c r="L68" i="1"/>
  <c r="N68" i="1"/>
  <c r="Z10" i="10"/>
  <c r="Z11" i="10"/>
  <c r="Z6" i="10"/>
  <c r="Z7" i="10"/>
  <c r="Z8" i="10"/>
  <c r="Z9" i="10"/>
  <c r="Z12" i="10"/>
  <c r="Z13" i="10"/>
  <c r="Z14" i="10"/>
  <c r="Z15" i="10"/>
  <c r="Z16" i="10"/>
  <c r="Z17" i="10"/>
  <c r="Z18" i="10"/>
  <c r="Z19" i="10"/>
  <c r="Z20" i="10"/>
  <c r="Z21" i="10"/>
  <c r="Z22" i="10"/>
  <c r="Z23" i="10"/>
  <c r="Z24" i="10"/>
  <c r="Z25" i="10"/>
  <c r="Z26" i="10"/>
  <c r="Z27" i="10"/>
  <c r="Z28" i="10"/>
  <c r="Z29" i="10"/>
  <c r="Z30" i="10"/>
  <c r="Z31" i="10"/>
  <c r="Z32" i="10"/>
  <c r="Z33" i="10"/>
  <c r="Z34" i="10"/>
  <c r="Z35" i="10"/>
  <c r="Z36" i="10"/>
  <c r="Z37" i="10"/>
  <c r="Z38" i="10"/>
  <c r="Z39" i="10"/>
  <c r="Z40" i="10"/>
  <c r="Z41" i="10"/>
  <c r="Z42" i="10"/>
  <c r="Z43" i="10"/>
  <c r="Z5" i="10"/>
  <c r="D36" i="1" l="1"/>
  <c r="G36" i="1"/>
  <c r="F36" i="1" s="1"/>
  <c r="V36" i="1"/>
  <c r="Y36" i="1"/>
  <c r="AI36" i="1" l="1"/>
  <c r="P36" i="1"/>
  <c r="L36" i="1"/>
  <c r="O36" i="1"/>
  <c r="J36" i="1"/>
  <c r="N36" i="1"/>
  <c r="H36" i="1"/>
  <c r="Q36" i="1"/>
  <c r="M36" i="1"/>
  <c r="K36" i="1"/>
  <c r="D80" i="1"/>
  <c r="G80" i="1"/>
  <c r="J80" i="1" s="1"/>
  <c r="V80" i="1"/>
  <c r="Y80" i="1"/>
  <c r="L80" i="1" l="1"/>
  <c r="P80" i="1"/>
  <c r="AI80" i="1"/>
  <c r="Q80" i="1"/>
  <c r="M80" i="1"/>
  <c r="H80" i="1"/>
  <c r="O80" i="1"/>
  <c r="K80" i="1"/>
  <c r="F80" i="1"/>
  <c r="N80" i="1"/>
  <c r="L4" i="12"/>
  <c r="L5" i="12"/>
  <c r="L6" i="12"/>
  <c r="L7" i="12"/>
  <c r="L8" i="12"/>
  <c r="L9" i="12"/>
  <c r="L10" i="12"/>
  <c r="L11" i="12"/>
  <c r="L12" i="12"/>
  <c r="L13" i="12"/>
  <c r="L14" i="12"/>
  <c r="L15" i="12"/>
  <c r="L16" i="12"/>
  <c r="L17" i="12"/>
  <c r="L18" i="12"/>
  <c r="L19" i="12"/>
  <c r="L20" i="12"/>
  <c r="L21" i="12"/>
  <c r="L22" i="12"/>
  <c r="L23" i="12"/>
  <c r="L24" i="12"/>
  <c r="L25" i="12"/>
  <c r="L26" i="12"/>
  <c r="L27" i="12"/>
  <c r="L28" i="12"/>
  <c r="L29" i="12"/>
  <c r="L30" i="12"/>
  <c r="L31" i="12"/>
  <c r="L32" i="12"/>
  <c r="L33" i="12"/>
  <c r="L34" i="12"/>
  <c r="L35" i="12"/>
  <c r="L36" i="12"/>
  <c r="L37" i="12"/>
  <c r="L38" i="12"/>
  <c r="L39" i="12"/>
  <c r="L40" i="12"/>
  <c r="L41" i="12"/>
  <c r="L42" i="12"/>
  <c r="L43" i="12"/>
  <c r="L44" i="12"/>
  <c r="L45" i="12"/>
  <c r="L46" i="12"/>
  <c r="L47" i="12"/>
  <c r="L48" i="12"/>
  <c r="L49" i="12"/>
  <c r="L50" i="12"/>
  <c r="L51" i="12"/>
  <c r="L52" i="12"/>
  <c r="L53" i="12"/>
  <c r="L54" i="12"/>
  <c r="L55" i="12"/>
  <c r="L56" i="12"/>
  <c r="L57" i="12"/>
  <c r="L58" i="12"/>
  <c r="L59" i="12"/>
  <c r="L60" i="12"/>
  <c r="L61" i="12"/>
  <c r="L62" i="12"/>
  <c r="L63" i="12"/>
  <c r="L64" i="12"/>
  <c r="L65" i="12"/>
  <c r="L66" i="12"/>
  <c r="L67" i="12"/>
  <c r="L68" i="12"/>
  <c r="L69" i="12"/>
  <c r="L70" i="12"/>
  <c r="L71" i="12"/>
  <c r="L72" i="12"/>
  <c r="L73" i="12"/>
  <c r="L74" i="12"/>
  <c r="L75" i="12"/>
  <c r="L76" i="12"/>
  <c r="L77" i="12"/>
  <c r="L78" i="12"/>
  <c r="L79" i="12"/>
  <c r="L80" i="12"/>
  <c r="L81" i="12"/>
  <c r="L82" i="12"/>
  <c r="L83" i="12"/>
  <c r="L84" i="12"/>
  <c r="L85" i="12"/>
  <c r="L86" i="12"/>
  <c r="L87" i="12"/>
  <c r="L88" i="12"/>
  <c r="L89" i="12"/>
  <c r="L90" i="12"/>
  <c r="L91" i="12"/>
  <c r="L92" i="12"/>
  <c r="L93" i="12"/>
  <c r="L94" i="12"/>
  <c r="L95" i="12"/>
  <c r="L96" i="12"/>
  <c r="L97" i="12"/>
  <c r="L98" i="12"/>
  <c r="L99" i="12"/>
  <c r="L100" i="12"/>
  <c r="L101" i="12"/>
  <c r="L102" i="12"/>
  <c r="L103" i="12"/>
  <c r="L104" i="12"/>
  <c r="L105" i="12"/>
  <c r="L106" i="12"/>
  <c r="L107" i="12"/>
  <c r="L108" i="12"/>
  <c r="L109" i="12"/>
  <c r="L110" i="12"/>
  <c r="L111" i="12"/>
  <c r="L112" i="12"/>
  <c r="L113" i="12"/>
  <c r="L114" i="12"/>
  <c r="L115" i="12"/>
  <c r="L116" i="12"/>
  <c r="L117" i="12"/>
  <c r="L118" i="12"/>
  <c r="L119" i="12"/>
  <c r="L120" i="12"/>
  <c r="L121" i="12"/>
  <c r="L122" i="12"/>
  <c r="L123" i="12"/>
  <c r="L124" i="12"/>
  <c r="L125" i="12"/>
  <c r="L126" i="12"/>
  <c r="L127" i="12"/>
  <c r="L128" i="12"/>
  <c r="AE14" i="1" l="1"/>
  <c r="AE15" i="1"/>
  <c r="AE16" i="1"/>
  <c r="AE26" i="1"/>
  <c r="AE27" i="1"/>
  <c r="AE28" i="1"/>
  <c r="AE29" i="1"/>
  <c r="AE31" i="1"/>
  <c r="AE32" i="1"/>
  <c r="AE34" i="1"/>
  <c r="AE35" i="1"/>
  <c r="AE41" i="1"/>
  <c r="AE44" i="1"/>
  <c r="AE46" i="1"/>
  <c r="AE47" i="1"/>
  <c r="AE48" i="1"/>
  <c r="AE50" i="1"/>
  <c r="AE51" i="1"/>
  <c r="AE53" i="1"/>
  <c r="AE55" i="1"/>
  <c r="AE56" i="1"/>
  <c r="AE57" i="1"/>
  <c r="AE60" i="1"/>
  <c r="AE61" i="1"/>
  <c r="AE63" i="1"/>
  <c r="AE66" i="1"/>
  <c r="AE69" i="1"/>
  <c r="AE70" i="1"/>
  <c r="AE71" i="1"/>
  <c r="AE73" i="1"/>
  <c r="AE77" i="1"/>
  <c r="AE86" i="1"/>
  <c r="AE93" i="1"/>
  <c r="AE117" i="1"/>
  <c r="D157" i="1" l="1"/>
  <c r="G157" i="1"/>
  <c r="F157" i="1" s="1"/>
  <c r="V157" i="1"/>
  <c r="Y157" i="1"/>
  <c r="D158" i="1"/>
  <c r="G158" i="1"/>
  <c r="J158" i="1" s="1"/>
  <c r="V158" i="1"/>
  <c r="Y158" i="1"/>
  <c r="V7" i="1"/>
  <c r="V8" i="1"/>
  <c r="V93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103" i="1"/>
  <c r="V25" i="1"/>
  <c r="V26" i="1"/>
  <c r="V27" i="1"/>
  <c r="V28" i="1"/>
  <c r="V29" i="1"/>
  <c r="V100" i="1"/>
  <c r="V30" i="1"/>
  <c r="V138" i="1"/>
  <c r="V31" i="1"/>
  <c r="V112" i="1"/>
  <c r="V32" i="1"/>
  <c r="V33" i="1"/>
  <c r="V34" i="1"/>
  <c r="V35" i="1"/>
  <c r="V37" i="1"/>
  <c r="V38" i="1"/>
  <c r="V39" i="1"/>
  <c r="V40" i="1"/>
  <c r="V41" i="1"/>
  <c r="V42" i="1"/>
  <c r="V43" i="1"/>
  <c r="V44" i="1"/>
  <c r="V45" i="1"/>
  <c r="V117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125" i="1"/>
  <c r="V61" i="1"/>
  <c r="V62" i="1"/>
  <c r="V63" i="1"/>
  <c r="V64" i="1"/>
  <c r="V69" i="1"/>
  <c r="V70" i="1"/>
  <c r="V71" i="1"/>
  <c r="V72" i="1"/>
  <c r="V73" i="1"/>
  <c r="V74" i="1"/>
  <c r="V91" i="1"/>
  <c r="V75" i="1"/>
  <c r="V76" i="1"/>
  <c r="V77" i="1"/>
  <c r="V78" i="1"/>
  <c r="V79" i="1"/>
  <c r="V81" i="1"/>
  <c r="V82" i="1"/>
  <c r="V83" i="1"/>
  <c r="V84" i="1"/>
  <c r="V85" i="1"/>
  <c r="V86" i="1"/>
  <c r="V87" i="1"/>
  <c r="V88" i="1"/>
  <c r="V89" i="1"/>
  <c r="V90" i="1"/>
  <c r="V92" i="1"/>
  <c r="V94" i="1"/>
  <c r="V95" i="1"/>
  <c r="V96" i="1"/>
  <c r="V97" i="1"/>
  <c r="V98" i="1"/>
  <c r="V99" i="1"/>
  <c r="V101" i="1"/>
  <c r="V102" i="1"/>
  <c r="V104" i="1"/>
  <c r="V105" i="1"/>
  <c r="V106" i="1"/>
  <c r="V107" i="1"/>
  <c r="V108" i="1"/>
  <c r="V109" i="1"/>
  <c r="V110" i="1"/>
  <c r="V111" i="1"/>
  <c r="V113" i="1"/>
  <c r="V114" i="1"/>
  <c r="V115" i="1"/>
  <c r="V116" i="1"/>
  <c r="V118" i="1"/>
  <c r="V119" i="1"/>
  <c r="V120" i="1"/>
  <c r="V121" i="1"/>
  <c r="V122" i="1"/>
  <c r="V123" i="1"/>
  <c r="V124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65" i="1"/>
  <c r="V6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N157" i="1" l="1"/>
  <c r="Q157" i="1"/>
  <c r="J157" i="1"/>
  <c r="AI157" i="1"/>
  <c r="P157" i="1"/>
  <c r="H157" i="1"/>
  <c r="M157" i="1"/>
  <c r="L157" i="1"/>
  <c r="O157" i="1"/>
  <c r="K157" i="1"/>
  <c r="L158" i="1"/>
  <c r="H158" i="1"/>
  <c r="Q158" i="1"/>
  <c r="AI158" i="1"/>
  <c r="P158" i="1"/>
  <c r="M158" i="1"/>
  <c r="O158" i="1"/>
  <c r="K158" i="1"/>
  <c r="F158" i="1"/>
  <c r="N158" i="1"/>
  <c r="D88" i="1"/>
  <c r="G88" i="1"/>
  <c r="J88" i="1" s="1"/>
  <c r="Y88" i="1"/>
  <c r="P88" i="1" l="1"/>
  <c r="L88" i="1"/>
  <c r="AI88" i="1"/>
  <c r="Q88" i="1"/>
  <c r="M88" i="1"/>
  <c r="H88" i="1"/>
  <c r="O88" i="1"/>
  <c r="K88" i="1"/>
  <c r="F88" i="1"/>
  <c r="N88" i="1"/>
  <c r="N9" i="6"/>
  <c r="G21" i="1" l="1"/>
  <c r="N87" i="6" l="1"/>
  <c r="N88" i="6"/>
  <c r="N89" i="6"/>
  <c r="N90" i="6"/>
  <c r="N91" i="6"/>
  <c r="N92" i="6"/>
  <c r="N93" i="6"/>
  <c r="N94" i="6"/>
  <c r="N95" i="6"/>
  <c r="N96" i="6"/>
  <c r="N97" i="6"/>
  <c r="N98" i="6"/>
  <c r="N99" i="6"/>
  <c r="N100" i="6"/>
  <c r="N101" i="6"/>
  <c r="N102" i="6"/>
  <c r="N103" i="6"/>
  <c r="N104" i="6"/>
  <c r="N105" i="6"/>
  <c r="N106" i="6"/>
  <c r="N107" i="6"/>
  <c r="N108" i="6"/>
  <c r="N109" i="6"/>
  <c r="N110" i="6"/>
  <c r="N111" i="6"/>
  <c r="N112" i="6"/>
  <c r="N113" i="6"/>
  <c r="N114" i="6"/>
  <c r="N115" i="6"/>
  <c r="N116" i="6"/>
  <c r="N117" i="6"/>
  <c r="N118" i="6"/>
  <c r="N119" i="6"/>
  <c r="N120" i="6"/>
  <c r="N121" i="6"/>
  <c r="N122" i="6"/>
  <c r="N123" i="6"/>
  <c r="N124" i="6"/>
  <c r="N125" i="6"/>
  <c r="N126" i="6"/>
  <c r="N127" i="6"/>
  <c r="N128" i="6"/>
  <c r="N129" i="6"/>
  <c r="N130" i="6"/>
  <c r="N131" i="6"/>
  <c r="N132" i="6"/>
  <c r="N133" i="6"/>
  <c r="N134" i="6"/>
  <c r="N135" i="6"/>
  <c r="N136" i="6"/>
  <c r="N137" i="6"/>
  <c r="N138" i="6"/>
  <c r="N139" i="6"/>
  <c r="N140" i="6"/>
  <c r="N141" i="6"/>
  <c r="N142" i="6"/>
  <c r="N143" i="6"/>
  <c r="N144" i="6"/>
  <c r="N145" i="6"/>
  <c r="N146" i="6"/>
  <c r="N147" i="6"/>
  <c r="N148" i="6"/>
  <c r="N149" i="6"/>
  <c r="N150" i="6"/>
  <c r="N151" i="6"/>
  <c r="N152" i="6"/>
  <c r="N153" i="6"/>
  <c r="N154" i="6"/>
  <c r="N155" i="6"/>
  <c r="N156" i="6"/>
  <c r="N157" i="6"/>
  <c r="N158" i="6"/>
  <c r="N159" i="6"/>
  <c r="N160" i="6"/>
  <c r="N161" i="6"/>
  <c r="N162" i="6"/>
  <c r="N163" i="6"/>
  <c r="N164" i="6"/>
  <c r="N165" i="6"/>
  <c r="N166" i="6"/>
  <c r="N167" i="6"/>
  <c r="N168" i="6"/>
  <c r="N169" i="6"/>
  <c r="N170" i="6"/>
  <c r="N171" i="6"/>
  <c r="N172" i="6"/>
  <c r="N173" i="6"/>
  <c r="N174" i="6"/>
  <c r="N175" i="6"/>
  <c r="N176" i="6"/>
  <c r="N177" i="6"/>
  <c r="N178" i="6"/>
  <c r="N179" i="6"/>
  <c r="N180" i="6"/>
  <c r="N181" i="6"/>
  <c r="N182" i="6"/>
  <c r="N183" i="6"/>
  <c r="N184" i="6"/>
  <c r="N185" i="6"/>
  <c r="N186" i="6"/>
  <c r="N187" i="6"/>
  <c r="N188" i="6"/>
  <c r="N189" i="6"/>
  <c r="N190" i="6"/>
  <c r="N191" i="6"/>
  <c r="N192" i="6"/>
  <c r="N193" i="6"/>
  <c r="N194" i="6"/>
  <c r="N195" i="6"/>
  <c r="N196" i="6"/>
  <c r="N197" i="6"/>
  <c r="N198" i="6"/>
  <c r="N199" i="6"/>
  <c r="N200" i="6"/>
  <c r="N201" i="6"/>
  <c r="N202" i="6"/>
  <c r="N203" i="6"/>
  <c r="N204" i="6"/>
  <c r="D22" i="1" l="1"/>
  <c r="G22" i="1"/>
  <c r="Y22" i="1"/>
  <c r="J22" i="1" l="1"/>
  <c r="P22" i="1"/>
  <c r="O22" i="1"/>
  <c r="Q22" i="1"/>
  <c r="K22" i="1"/>
  <c r="F22" i="1"/>
  <c r="AI22" i="1"/>
  <c r="M22" i="1"/>
  <c r="H22" i="1"/>
  <c r="L22" i="1"/>
  <c r="N22" i="1"/>
  <c r="T3" i="10"/>
  <c r="T46" i="10"/>
  <c r="Y7" i="1" l="1"/>
  <c r="Y8" i="1"/>
  <c r="Y93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3" i="1"/>
  <c r="Y24" i="1"/>
  <c r="Y103" i="1"/>
  <c r="Y25" i="1"/>
  <c r="Y26" i="1"/>
  <c r="Y27" i="1"/>
  <c r="Y28" i="1"/>
  <c r="Y29" i="1"/>
  <c r="Y100" i="1"/>
  <c r="Y30" i="1"/>
  <c r="Y138" i="1"/>
  <c r="Y31" i="1"/>
  <c r="Y112" i="1"/>
  <c r="Y32" i="1"/>
  <c r="Y33" i="1"/>
  <c r="Y34" i="1"/>
  <c r="Y35" i="1"/>
  <c r="Y37" i="1"/>
  <c r="Y38" i="1"/>
  <c r="Y39" i="1"/>
  <c r="Y40" i="1"/>
  <c r="Y41" i="1"/>
  <c r="Y42" i="1"/>
  <c r="Y43" i="1"/>
  <c r="Y44" i="1"/>
  <c r="Y45" i="1"/>
  <c r="Y117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125" i="1"/>
  <c r="Y61" i="1"/>
  <c r="Y62" i="1"/>
  <c r="Y63" i="1"/>
  <c r="Y64" i="1"/>
  <c r="Y69" i="1"/>
  <c r="Y70" i="1"/>
  <c r="Y71" i="1"/>
  <c r="Y72" i="1"/>
  <c r="Y73" i="1"/>
  <c r="Y74" i="1"/>
  <c r="Y91" i="1"/>
  <c r="Y75" i="1"/>
  <c r="Y76" i="1"/>
  <c r="Y77" i="1"/>
  <c r="Y78" i="1"/>
  <c r="Y79" i="1"/>
  <c r="Y81" i="1"/>
  <c r="Y82" i="1"/>
  <c r="Y83" i="1"/>
  <c r="Y84" i="1"/>
  <c r="Y85" i="1"/>
  <c r="Y86" i="1"/>
  <c r="Y87" i="1"/>
  <c r="Y89" i="1"/>
  <c r="Y90" i="1"/>
  <c r="Y92" i="1"/>
  <c r="Y94" i="1"/>
  <c r="Y95" i="1"/>
  <c r="Y96" i="1"/>
  <c r="Y97" i="1"/>
  <c r="Y98" i="1"/>
  <c r="Y99" i="1"/>
  <c r="Y101" i="1"/>
  <c r="Y102" i="1"/>
  <c r="Y104" i="1"/>
  <c r="Y105" i="1"/>
  <c r="Y106" i="1"/>
  <c r="Y107" i="1"/>
  <c r="Y108" i="1"/>
  <c r="Y109" i="1"/>
  <c r="Y110" i="1"/>
  <c r="Y111" i="1"/>
  <c r="Y113" i="1"/>
  <c r="Y114" i="1"/>
  <c r="Y115" i="1"/>
  <c r="Y116" i="1"/>
  <c r="Y118" i="1"/>
  <c r="Y119" i="1"/>
  <c r="Y120" i="1"/>
  <c r="Y121" i="1"/>
  <c r="Y122" i="1"/>
  <c r="Y123" i="1"/>
  <c r="Y124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65" i="1"/>
  <c r="Y6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O19" i="7" l="1"/>
  <c r="G8" i="1" l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66" i="1"/>
  <c r="G65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4" i="1"/>
  <c r="G123" i="1"/>
  <c r="G122" i="1"/>
  <c r="G121" i="1"/>
  <c r="G120" i="1"/>
  <c r="G119" i="1"/>
  <c r="G118" i="1"/>
  <c r="G116" i="1"/>
  <c r="G115" i="1"/>
  <c r="G114" i="1"/>
  <c r="G113" i="1"/>
  <c r="G111" i="1"/>
  <c r="G110" i="1"/>
  <c r="G109" i="1"/>
  <c r="G108" i="1"/>
  <c r="G107" i="1"/>
  <c r="G106" i="1"/>
  <c r="G105" i="1"/>
  <c r="G104" i="1"/>
  <c r="G102" i="1"/>
  <c r="G101" i="1"/>
  <c r="G99" i="1"/>
  <c r="G98" i="1"/>
  <c r="G97" i="1"/>
  <c r="G96" i="1"/>
  <c r="G95" i="1"/>
  <c r="G94" i="1"/>
  <c r="G92" i="1"/>
  <c r="G90" i="1"/>
  <c r="G89" i="1"/>
  <c r="G87" i="1"/>
  <c r="G86" i="1"/>
  <c r="G85" i="1"/>
  <c r="G84" i="1"/>
  <c r="G83" i="1"/>
  <c r="G82" i="1"/>
  <c r="G81" i="1"/>
  <c r="G79" i="1"/>
  <c r="G78" i="1"/>
  <c r="G77" i="1"/>
  <c r="G76" i="1"/>
  <c r="G75" i="1"/>
  <c r="G91" i="1"/>
  <c r="G74" i="1"/>
  <c r="G73" i="1"/>
  <c r="G72" i="1"/>
  <c r="G71" i="1"/>
  <c r="G70" i="1"/>
  <c r="G69" i="1"/>
  <c r="G64" i="1"/>
  <c r="G63" i="1"/>
  <c r="G62" i="1"/>
  <c r="G61" i="1"/>
  <c r="G125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117" i="1"/>
  <c r="G45" i="1"/>
  <c r="G44" i="1"/>
  <c r="G43" i="1"/>
  <c r="G42" i="1"/>
  <c r="G41" i="1"/>
  <c r="G40" i="1"/>
  <c r="G39" i="1"/>
  <c r="G38" i="1"/>
  <c r="G37" i="1"/>
  <c r="G35" i="1"/>
  <c r="G34" i="1"/>
  <c r="G33" i="1"/>
  <c r="G32" i="1"/>
  <c r="G112" i="1"/>
  <c r="G31" i="1"/>
  <c r="G138" i="1"/>
  <c r="G30" i="1"/>
  <c r="G100" i="1"/>
  <c r="G29" i="1"/>
  <c r="G28" i="1"/>
  <c r="G27" i="1"/>
  <c r="G26" i="1"/>
  <c r="G25" i="1"/>
  <c r="G103" i="1"/>
  <c r="G24" i="1"/>
  <c r="G23" i="1"/>
  <c r="G20" i="1"/>
  <c r="G19" i="1"/>
  <c r="G18" i="1"/>
  <c r="G17" i="1"/>
  <c r="G16" i="1"/>
  <c r="G15" i="1"/>
  <c r="G14" i="1"/>
  <c r="G13" i="1"/>
  <c r="G12" i="1"/>
  <c r="G11" i="1"/>
  <c r="G10" i="1"/>
  <c r="G9" i="1"/>
  <c r="G93" i="1"/>
  <c r="G7" i="1"/>
  <c r="O2" i="6" l="1"/>
  <c r="O5" i="6"/>
  <c r="O9" i="6"/>
  <c r="O12" i="6"/>
  <c r="O16" i="6"/>
  <c r="O20" i="6"/>
  <c r="O24" i="6"/>
  <c r="O28" i="6"/>
  <c r="O74" i="6"/>
  <c r="O33" i="6"/>
  <c r="O37" i="6"/>
  <c r="O40" i="6"/>
  <c r="O44" i="6"/>
  <c r="O46" i="6"/>
  <c r="O84" i="6"/>
  <c r="O77" i="6"/>
  <c r="O54" i="6"/>
  <c r="O57" i="6"/>
  <c r="O60" i="6"/>
  <c r="O64" i="6"/>
  <c r="O68" i="6"/>
  <c r="O87" i="6"/>
  <c r="O91" i="6"/>
  <c r="O95" i="6"/>
  <c r="O99" i="6"/>
  <c r="O103" i="6"/>
  <c r="O107" i="6"/>
  <c r="O111" i="6"/>
  <c r="O115" i="6"/>
  <c r="O119" i="6"/>
  <c r="O123" i="6"/>
  <c r="O127" i="6"/>
  <c r="O131" i="6"/>
  <c r="O135" i="6"/>
  <c r="O139" i="6"/>
  <c r="O143" i="6"/>
  <c r="O147" i="6"/>
  <c r="O151" i="6"/>
  <c r="O155" i="6"/>
  <c r="O159" i="6"/>
  <c r="O163" i="6"/>
  <c r="O167" i="6"/>
  <c r="O171" i="6"/>
  <c r="O175" i="6"/>
  <c r="O179" i="6"/>
  <c r="O183" i="6"/>
  <c r="O187" i="6"/>
  <c r="O191" i="6"/>
  <c r="O195" i="6"/>
  <c r="O199" i="6"/>
  <c r="O203" i="6"/>
  <c r="O206" i="6"/>
  <c r="O3" i="6"/>
  <c r="O6" i="6"/>
  <c r="O10" i="6"/>
  <c r="O13" i="6"/>
  <c r="O17" i="6"/>
  <c r="O21" i="6"/>
  <c r="O25" i="6"/>
  <c r="O73" i="6"/>
  <c r="O31" i="6"/>
  <c r="O34" i="6"/>
  <c r="O38" i="6"/>
  <c r="O41" i="6"/>
  <c r="O75" i="6"/>
  <c r="O83" i="6"/>
  <c r="O49" i="6"/>
  <c r="O51" i="6"/>
  <c r="O78" i="6"/>
  <c r="O58" i="6"/>
  <c r="O61" i="6"/>
  <c r="O65" i="6"/>
  <c r="O81" i="6"/>
  <c r="O88" i="6"/>
  <c r="O92" i="6"/>
  <c r="O96" i="6"/>
  <c r="O100" i="6"/>
  <c r="O104" i="6"/>
  <c r="O108" i="6"/>
  <c r="O112" i="6"/>
  <c r="O116" i="6"/>
  <c r="O120" i="6"/>
  <c r="O124" i="6"/>
  <c r="O128" i="6"/>
  <c r="O132" i="6"/>
  <c r="O136" i="6"/>
  <c r="O140" i="6"/>
  <c r="O144" i="6"/>
  <c r="O148" i="6"/>
  <c r="O152" i="6"/>
  <c r="O156" i="6"/>
  <c r="O160" i="6"/>
  <c r="O164" i="6"/>
  <c r="O168" i="6"/>
  <c r="O172" i="6"/>
  <c r="O176" i="6"/>
  <c r="O180" i="6"/>
  <c r="O184" i="6"/>
  <c r="O188" i="6"/>
  <c r="O192" i="6"/>
  <c r="O196" i="6"/>
  <c r="O200" i="6"/>
  <c r="O204" i="6"/>
  <c r="O207" i="6"/>
  <c r="O4" i="6"/>
  <c r="O7" i="6"/>
  <c r="O11" i="6"/>
  <c r="O14" i="6"/>
  <c r="O18" i="6"/>
  <c r="O22" i="6"/>
  <c r="O26" i="6"/>
  <c r="O29" i="6"/>
  <c r="O71" i="6"/>
  <c r="O35" i="6"/>
  <c r="O82" i="6"/>
  <c r="O42" i="6"/>
  <c r="O45" i="6"/>
  <c r="O47" i="6"/>
  <c r="O85" i="6"/>
  <c r="O52" i="6"/>
  <c r="O55" i="6"/>
  <c r="O59" i="6"/>
  <c r="O62" i="6"/>
  <c r="O66" i="6"/>
  <c r="O69" i="6"/>
  <c r="O89" i="6"/>
  <c r="O93" i="6"/>
  <c r="O97" i="6"/>
  <c r="O101" i="6"/>
  <c r="O105" i="6"/>
  <c r="O109" i="6"/>
  <c r="O113" i="6"/>
  <c r="O117" i="6"/>
  <c r="O121" i="6"/>
  <c r="O125" i="6"/>
  <c r="O129" i="6"/>
  <c r="O133" i="6"/>
  <c r="O137" i="6"/>
  <c r="O141" i="6"/>
  <c r="O145" i="6"/>
  <c r="O149" i="6"/>
  <c r="O153" i="6"/>
  <c r="O157" i="6"/>
  <c r="O161" i="6"/>
  <c r="O165" i="6"/>
  <c r="O169" i="6"/>
  <c r="O173" i="6"/>
  <c r="O177" i="6"/>
  <c r="O181" i="6"/>
  <c r="O185" i="6"/>
  <c r="O189" i="6"/>
  <c r="O193" i="6"/>
  <c r="O197" i="6"/>
  <c r="O201" i="6"/>
  <c r="O70" i="6"/>
  <c r="O72" i="6"/>
  <c r="O8" i="6"/>
  <c r="O80" i="6"/>
  <c r="O15" i="6"/>
  <c r="O19" i="6"/>
  <c r="O23" i="6"/>
  <c r="O27" i="6"/>
  <c r="O30" i="6"/>
  <c r="O32" i="6"/>
  <c r="O36" i="6"/>
  <c r="O39" i="6"/>
  <c r="O43" i="6"/>
  <c r="O76" i="6"/>
  <c r="O48" i="6"/>
  <c r="O50" i="6"/>
  <c r="O53" i="6"/>
  <c r="O56" i="6"/>
  <c r="O79" i="6"/>
  <c r="O63" i="6"/>
  <c r="O67" i="6"/>
  <c r="O86" i="6"/>
  <c r="O90" i="6"/>
  <c r="O94" i="6"/>
  <c r="O98" i="6"/>
  <c r="O102" i="6"/>
  <c r="O106" i="6"/>
  <c r="O110" i="6"/>
  <c r="O114" i="6"/>
  <c r="O118" i="6"/>
  <c r="O122" i="6"/>
  <c r="O126" i="6"/>
  <c r="O130" i="6"/>
  <c r="O134" i="6"/>
  <c r="O138" i="6"/>
  <c r="O142" i="6"/>
  <c r="O158" i="6"/>
  <c r="O174" i="6"/>
  <c r="O190" i="6"/>
  <c r="O205" i="6"/>
  <c r="O154" i="6"/>
  <c r="O202" i="6"/>
  <c r="O146" i="6"/>
  <c r="O162" i="6"/>
  <c r="O178" i="6"/>
  <c r="O194" i="6"/>
  <c r="O186" i="6"/>
  <c r="O150" i="6"/>
  <c r="O166" i="6"/>
  <c r="O182" i="6"/>
  <c r="O198" i="6"/>
  <c r="O170" i="6"/>
  <c r="J93" i="1"/>
  <c r="P93" i="1"/>
  <c r="O93" i="1"/>
  <c r="J20" i="1"/>
  <c r="O20" i="1"/>
  <c r="P20" i="1"/>
  <c r="J138" i="1"/>
  <c r="P138" i="1"/>
  <c r="O138" i="1"/>
  <c r="J38" i="1"/>
  <c r="O38" i="1"/>
  <c r="P38" i="1"/>
  <c r="J117" i="1"/>
  <c r="P117" i="1"/>
  <c r="O117" i="1"/>
  <c r="J57" i="1"/>
  <c r="P57" i="1"/>
  <c r="O57" i="1"/>
  <c r="J64" i="1"/>
  <c r="O64" i="1"/>
  <c r="P64" i="1"/>
  <c r="J75" i="1"/>
  <c r="P75" i="1"/>
  <c r="O75" i="1"/>
  <c r="J89" i="1"/>
  <c r="P89" i="1"/>
  <c r="O89" i="1"/>
  <c r="J99" i="1"/>
  <c r="O99" i="1"/>
  <c r="P99" i="1"/>
  <c r="J109" i="1"/>
  <c r="P109" i="1"/>
  <c r="O109" i="1"/>
  <c r="J123" i="1"/>
  <c r="O123" i="1"/>
  <c r="P123" i="1"/>
  <c r="J136" i="1"/>
  <c r="O136" i="1"/>
  <c r="P136" i="1"/>
  <c r="J141" i="1"/>
  <c r="O141" i="1"/>
  <c r="P141" i="1"/>
  <c r="J153" i="1"/>
  <c r="O153" i="1"/>
  <c r="P153" i="1"/>
  <c r="J167" i="1"/>
  <c r="P167" i="1"/>
  <c r="O167" i="1"/>
  <c r="J171" i="1"/>
  <c r="O171" i="1"/>
  <c r="P171" i="1"/>
  <c r="J183" i="1"/>
  <c r="P183" i="1"/>
  <c r="O183" i="1"/>
  <c r="J193" i="1"/>
  <c r="P193" i="1"/>
  <c r="O193" i="1"/>
  <c r="J213" i="1"/>
  <c r="P213" i="1"/>
  <c r="O213" i="1"/>
  <c r="J17" i="1"/>
  <c r="P17" i="1"/>
  <c r="O17" i="1"/>
  <c r="J25" i="1"/>
  <c r="P25" i="1"/>
  <c r="O25" i="1"/>
  <c r="J31" i="1"/>
  <c r="P31" i="1"/>
  <c r="O31" i="1"/>
  <c r="J43" i="1"/>
  <c r="P43" i="1"/>
  <c r="O43" i="1"/>
  <c r="J14" i="1"/>
  <c r="P14" i="1"/>
  <c r="O14" i="1"/>
  <c r="J18" i="1"/>
  <c r="P18" i="1"/>
  <c r="O18" i="1"/>
  <c r="J100" i="1"/>
  <c r="O100" i="1"/>
  <c r="P100" i="1"/>
  <c r="J112" i="1"/>
  <c r="P112" i="1"/>
  <c r="O112" i="1"/>
  <c r="J40" i="1"/>
  <c r="O40" i="1"/>
  <c r="P40" i="1"/>
  <c r="J44" i="1"/>
  <c r="O44" i="1"/>
  <c r="P44" i="1"/>
  <c r="J51" i="1"/>
  <c r="P51" i="1"/>
  <c r="O51" i="1"/>
  <c r="J55" i="1"/>
  <c r="O55" i="1"/>
  <c r="P55" i="1"/>
  <c r="J62" i="1"/>
  <c r="P62" i="1"/>
  <c r="O62" i="1"/>
  <c r="J70" i="1"/>
  <c r="P70" i="1"/>
  <c r="O70" i="1"/>
  <c r="J77" i="1"/>
  <c r="P77" i="1"/>
  <c r="O77" i="1"/>
  <c r="J92" i="1"/>
  <c r="P92" i="1"/>
  <c r="O92" i="1"/>
  <c r="J7" i="1"/>
  <c r="P7" i="1"/>
  <c r="O7" i="1"/>
  <c r="J11" i="1"/>
  <c r="O11" i="1"/>
  <c r="P11" i="1"/>
  <c r="J15" i="1"/>
  <c r="O15" i="1"/>
  <c r="P15" i="1"/>
  <c r="J19" i="1"/>
  <c r="P19" i="1"/>
  <c r="O19" i="1"/>
  <c r="J24" i="1"/>
  <c r="P24" i="1"/>
  <c r="O24" i="1"/>
  <c r="J27" i="1"/>
  <c r="P27" i="1"/>
  <c r="O27" i="1"/>
  <c r="J30" i="1"/>
  <c r="O30" i="1"/>
  <c r="P30" i="1"/>
  <c r="J32" i="1"/>
  <c r="O32" i="1"/>
  <c r="P32" i="1"/>
  <c r="J37" i="1"/>
  <c r="P37" i="1"/>
  <c r="O37" i="1"/>
  <c r="J41" i="1"/>
  <c r="P41" i="1"/>
  <c r="O41" i="1"/>
  <c r="J45" i="1"/>
  <c r="O45" i="1"/>
  <c r="P45" i="1"/>
  <c r="J48" i="1"/>
  <c r="O48" i="1"/>
  <c r="P48" i="1"/>
  <c r="P52" i="1"/>
  <c r="O52" i="1"/>
  <c r="J56" i="1"/>
  <c r="P56" i="1"/>
  <c r="O56" i="1"/>
  <c r="J60" i="1"/>
  <c r="O60" i="1"/>
  <c r="P60" i="1"/>
  <c r="J63" i="1"/>
  <c r="O63" i="1"/>
  <c r="P63" i="1"/>
  <c r="J71" i="1"/>
  <c r="P71" i="1"/>
  <c r="O71" i="1"/>
  <c r="J91" i="1"/>
  <c r="O91" i="1"/>
  <c r="P91" i="1"/>
  <c r="J78" i="1"/>
  <c r="O78" i="1"/>
  <c r="P78" i="1"/>
  <c r="J83" i="1"/>
  <c r="P83" i="1"/>
  <c r="O83" i="1"/>
  <c r="J87" i="1"/>
  <c r="P87" i="1"/>
  <c r="O87" i="1"/>
  <c r="J94" i="1"/>
  <c r="O94" i="1"/>
  <c r="P94" i="1"/>
  <c r="J98" i="1"/>
  <c r="O98" i="1"/>
  <c r="P98" i="1"/>
  <c r="J104" i="1"/>
  <c r="P104" i="1"/>
  <c r="O104" i="1"/>
  <c r="J108" i="1"/>
  <c r="P108" i="1"/>
  <c r="O108" i="1"/>
  <c r="J113" i="1"/>
  <c r="O113" i="1"/>
  <c r="P113" i="1"/>
  <c r="J118" i="1"/>
  <c r="O118" i="1"/>
  <c r="P118" i="1"/>
  <c r="J122" i="1"/>
  <c r="P122" i="1"/>
  <c r="O122" i="1"/>
  <c r="J127" i="1"/>
  <c r="P127" i="1"/>
  <c r="O127" i="1"/>
  <c r="J131" i="1"/>
  <c r="O131" i="1"/>
  <c r="P131" i="1"/>
  <c r="J135" i="1"/>
  <c r="O135" i="1"/>
  <c r="P135" i="1"/>
  <c r="J140" i="1"/>
  <c r="P140" i="1"/>
  <c r="O140" i="1"/>
  <c r="J144" i="1"/>
  <c r="P144" i="1"/>
  <c r="O144" i="1"/>
  <c r="J148" i="1"/>
  <c r="O148" i="1"/>
  <c r="P148" i="1"/>
  <c r="J152" i="1"/>
  <c r="O152" i="1"/>
  <c r="P152" i="1"/>
  <c r="J156" i="1"/>
  <c r="O156" i="1"/>
  <c r="P156" i="1"/>
  <c r="J162" i="1"/>
  <c r="P162" i="1"/>
  <c r="O162" i="1"/>
  <c r="J166" i="1"/>
  <c r="O166" i="1"/>
  <c r="P166" i="1"/>
  <c r="J170" i="1"/>
  <c r="O170" i="1"/>
  <c r="P170" i="1"/>
  <c r="J174" i="1"/>
  <c r="O174" i="1"/>
  <c r="P174" i="1"/>
  <c r="J178" i="1"/>
  <c r="P178" i="1"/>
  <c r="O178" i="1"/>
  <c r="J182" i="1"/>
  <c r="O182" i="1"/>
  <c r="P182" i="1"/>
  <c r="J186" i="1"/>
  <c r="O186" i="1"/>
  <c r="P186" i="1"/>
  <c r="J188" i="1"/>
  <c r="O188" i="1"/>
  <c r="P188" i="1"/>
  <c r="J192" i="1"/>
  <c r="P192" i="1"/>
  <c r="O192" i="1"/>
  <c r="J196" i="1"/>
  <c r="O196" i="1"/>
  <c r="P196" i="1"/>
  <c r="J200" i="1"/>
  <c r="O200" i="1"/>
  <c r="P200" i="1"/>
  <c r="J204" i="1"/>
  <c r="O204" i="1"/>
  <c r="P204" i="1"/>
  <c r="J208" i="1"/>
  <c r="P208" i="1"/>
  <c r="O208" i="1"/>
  <c r="J212" i="1"/>
  <c r="O212" i="1"/>
  <c r="P212" i="1"/>
  <c r="J12" i="1"/>
  <c r="P12" i="1"/>
  <c r="O12" i="1"/>
  <c r="J103" i="1"/>
  <c r="O103" i="1"/>
  <c r="P103" i="1"/>
  <c r="J33" i="1"/>
  <c r="O33" i="1"/>
  <c r="P33" i="1"/>
  <c r="J49" i="1"/>
  <c r="O49" i="1"/>
  <c r="P49" i="1"/>
  <c r="J125" i="1"/>
  <c r="P125" i="1"/>
  <c r="O125" i="1"/>
  <c r="J79" i="1"/>
  <c r="O79" i="1"/>
  <c r="P79" i="1"/>
  <c r="J95" i="1"/>
  <c r="P95" i="1"/>
  <c r="O95" i="1"/>
  <c r="J114" i="1"/>
  <c r="P114" i="1"/>
  <c r="O114" i="1"/>
  <c r="J132" i="1"/>
  <c r="P132" i="1"/>
  <c r="O132" i="1"/>
  <c r="J149" i="1"/>
  <c r="P149" i="1"/>
  <c r="O149" i="1"/>
  <c r="J163" i="1"/>
  <c r="P163" i="1"/>
  <c r="O163" i="1"/>
  <c r="J179" i="1"/>
  <c r="P179" i="1"/>
  <c r="O179" i="1"/>
  <c r="J65" i="1"/>
  <c r="O65" i="1"/>
  <c r="P65" i="1"/>
  <c r="J197" i="1"/>
  <c r="P197" i="1"/>
  <c r="O197" i="1"/>
  <c r="J209" i="1"/>
  <c r="P209" i="1"/>
  <c r="O209" i="1"/>
  <c r="J13" i="1"/>
  <c r="P13" i="1"/>
  <c r="O13" i="1"/>
  <c r="J29" i="1"/>
  <c r="P29" i="1"/>
  <c r="O29" i="1"/>
  <c r="J39" i="1"/>
  <c r="P39" i="1"/>
  <c r="O39" i="1"/>
  <c r="J46" i="1"/>
  <c r="P46" i="1"/>
  <c r="O46" i="1"/>
  <c r="J50" i="1"/>
  <c r="P50" i="1"/>
  <c r="O50" i="1"/>
  <c r="J54" i="1"/>
  <c r="P54" i="1"/>
  <c r="O54" i="1"/>
  <c r="J58" i="1"/>
  <c r="P58" i="1"/>
  <c r="O58" i="1"/>
  <c r="J61" i="1"/>
  <c r="P61" i="1"/>
  <c r="O61" i="1"/>
  <c r="J69" i="1"/>
  <c r="P69" i="1"/>
  <c r="O69" i="1"/>
  <c r="J73" i="1"/>
  <c r="P73" i="1"/>
  <c r="O73" i="1"/>
  <c r="J76" i="1"/>
  <c r="P76" i="1"/>
  <c r="O76" i="1"/>
  <c r="J81" i="1"/>
  <c r="P81" i="1"/>
  <c r="O81" i="1"/>
  <c r="J85" i="1"/>
  <c r="O85" i="1"/>
  <c r="P85" i="1"/>
  <c r="J90" i="1"/>
  <c r="O90" i="1"/>
  <c r="P90" i="1"/>
  <c r="J96" i="1"/>
  <c r="P96" i="1"/>
  <c r="O96" i="1"/>
  <c r="J101" i="1"/>
  <c r="P101" i="1"/>
  <c r="O101" i="1"/>
  <c r="J106" i="1"/>
  <c r="O106" i="1"/>
  <c r="P106" i="1"/>
  <c r="J110" i="1"/>
  <c r="O110" i="1"/>
  <c r="P110" i="1"/>
  <c r="J115" i="1"/>
  <c r="P115" i="1"/>
  <c r="O115" i="1"/>
  <c r="J120" i="1"/>
  <c r="P120" i="1"/>
  <c r="O120" i="1"/>
  <c r="J124" i="1"/>
  <c r="O124" i="1"/>
  <c r="P124" i="1"/>
  <c r="J129" i="1"/>
  <c r="O129" i="1"/>
  <c r="P129" i="1"/>
  <c r="J133" i="1"/>
  <c r="P133" i="1"/>
  <c r="O133" i="1"/>
  <c r="J137" i="1"/>
  <c r="P137" i="1"/>
  <c r="O137" i="1"/>
  <c r="J142" i="1"/>
  <c r="O142" i="1"/>
  <c r="P142" i="1"/>
  <c r="J146" i="1"/>
  <c r="O146" i="1"/>
  <c r="P146" i="1"/>
  <c r="J150" i="1"/>
  <c r="P150" i="1"/>
  <c r="O150" i="1"/>
  <c r="J154" i="1"/>
  <c r="P154" i="1"/>
  <c r="O154" i="1"/>
  <c r="J160" i="1"/>
  <c r="O160" i="1"/>
  <c r="P160" i="1"/>
  <c r="J164" i="1"/>
  <c r="P164" i="1"/>
  <c r="O164" i="1"/>
  <c r="J168" i="1"/>
  <c r="P168" i="1"/>
  <c r="O168" i="1"/>
  <c r="J172" i="1"/>
  <c r="P172" i="1"/>
  <c r="O172" i="1"/>
  <c r="J176" i="1"/>
  <c r="O176" i="1"/>
  <c r="P176" i="1"/>
  <c r="J180" i="1"/>
  <c r="P180" i="1"/>
  <c r="O180" i="1"/>
  <c r="J184" i="1"/>
  <c r="P184" i="1"/>
  <c r="O184" i="1"/>
  <c r="J66" i="1"/>
  <c r="P66" i="1"/>
  <c r="O66" i="1"/>
  <c r="J190" i="1"/>
  <c r="O190" i="1"/>
  <c r="P190" i="1"/>
  <c r="J194" i="1"/>
  <c r="P194" i="1"/>
  <c r="O194" i="1"/>
  <c r="J198" i="1"/>
  <c r="P198" i="1"/>
  <c r="O198" i="1"/>
  <c r="J202" i="1"/>
  <c r="P202" i="1"/>
  <c r="O202" i="1"/>
  <c r="J206" i="1"/>
  <c r="O206" i="1"/>
  <c r="P206" i="1"/>
  <c r="J210" i="1"/>
  <c r="P210" i="1"/>
  <c r="O210" i="1"/>
  <c r="J214" i="1"/>
  <c r="P214" i="1"/>
  <c r="O214" i="1"/>
  <c r="J16" i="1"/>
  <c r="O16" i="1"/>
  <c r="P16" i="1"/>
  <c r="J28" i="1"/>
  <c r="P28" i="1"/>
  <c r="O28" i="1"/>
  <c r="J42" i="1"/>
  <c r="P42" i="1"/>
  <c r="O42" i="1"/>
  <c r="J53" i="1"/>
  <c r="O53" i="1"/>
  <c r="P53" i="1"/>
  <c r="J72" i="1"/>
  <c r="O72" i="1"/>
  <c r="P72" i="1"/>
  <c r="J84" i="1"/>
  <c r="O84" i="1"/>
  <c r="P84" i="1"/>
  <c r="J105" i="1"/>
  <c r="O105" i="1"/>
  <c r="P105" i="1"/>
  <c r="J119" i="1"/>
  <c r="O119" i="1"/>
  <c r="P119" i="1"/>
  <c r="J128" i="1"/>
  <c r="P128" i="1"/>
  <c r="O128" i="1"/>
  <c r="J145" i="1"/>
  <c r="P145" i="1"/>
  <c r="O145" i="1"/>
  <c r="J159" i="1"/>
  <c r="O159" i="1"/>
  <c r="P159" i="1"/>
  <c r="J175" i="1"/>
  <c r="O175" i="1"/>
  <c r="P175" i="1"/>
  <c r="J189" i="1"/>
  <c r="O189" i="1"/>
  <c r="P189" i="1"/>
  <c r="J201" i="1"/>
  <c r="O201" i="1"/>
  <c r="P201" i="1"/>
  <c r="J205" i="1"/>
  <c r="O205" i="1"/>
  <c r="P205" i="1"/>
  <c r="J9" i="1"/>
  <c r="O9" i="1"/>
  <c r="P9" i="1"/>
  <c r="J21" i="1"/>
  <c r="O21" i="1"/>
  <c r="P21" i="1"/>
  <c r="J34" i="1"/>
  <c r="P34" i="1"/>
  <c r="O34" i="1"/>
  <c r="J10" i="1"/>
  <c r="P10" i="1"/>
  <c r="O10" i="1"/>
  <c r="J23" i="1"/>
  <c r="P23" i="1"/>
  <c r="O23" i="1"/>
  <c r="J26" i="1"/>
  <c r="O26" i="1"/>
  <c r="P26" i="1"/>
  <c r="J35" i="1"/>
  <c r="P35" i="1"/>
  <c r="O35" i="1"/>
  <c r="J47" i="1"/>
  <c r="P47" i="1"/>
  <c r="O47" i="1"/>
  <c r="J59" i="1"/>
  <c r="O59" i="1"/>
  <c r="P59" i="1"/>
  <c r="J82" i="1"/>
  <c r="P82" i="1"/>
  <c r="O82" i="1"/>
  <c r="J86" i="1"/>
  <c r="P86" i="1"/>
  <c r="O86" i="1"/>
  <c r="J97" i="1"/>
  <c r="P97" i="1"/>
  <c r="O97" i="1"/>
  <c r="J102" i="1"/>
  <c r="P102" i="1"/>
  <c r="O102" i="1"/>
  <c r="J107" i="1"/>
  <c r="P107" i="1"/>
  <c r="O107" i="1"/>
  <c r="J111" i="1"/>
  <c r="P111" i="1"/>
  <c r="O111" i="1"/>
  <c r="J116" i="1"/>
  <c r="P116" i="1"/>
  <c r="O116" i="1"/>
  <c r="J121" i="1"/>
  <c r="P121" i="1"/>
  <c r="O121" i="1"/>
  <c r="J126" i="1"/>
  <c r="P126" i="1"/>
  <c r="O126" i="1"/>
  <c r="J130" i="1"/>
  <c r="P130" i="1"/>
  <c r="O130" i="1"/>
  <c r="J134" i="1"/>
  <c r="P134" i="1"/>
  <c r="O134" i="1"/>
  <c r="J139" i="1"/>
  <c r="P139" i="1"/>
  <c r="O139" i="1"/>
  <c r="J143" i="1"/>
  <c r="P143" i="1"/>
  <c r="O143" i="1"/>
  <c r="J147" i="1"/>
  <c r="P147" i="1"/>
  <c r="O147" i="1"/>
  <c r="J151" i="1"/>
  <c r="P151" i="1"/>
  <c r="O151" i="1"/>
  <c r="J155" i="1"/>
  <c r="P155" i="1"/>
  <c r="O155" i="1"/>
  <c r="J161" i="1"/>
  <c r="P161" i="1"/>
  <c r="O161" i="1"/>
  <c r="J165" i="1"/>
  <c r="P165" i="1"/>
  <c r="O165" i="1"/>
  <c r="J169" i="1"/>
  <c r="P169" i="1"/>
  <c r="O169" i="1"/>
  <c r="J173" i="1"/>
  <c r="P173" i="1"/>
  <c r="O173" i="1"/>
  <c r="J177" i="1"/>
  <c r="P177" i="1"/>
  <c r="O177" i="1"/>
  <c r="J181" i="1"/>
  <c r="P181" i="1"/>
  <c r="O181" i="1"/>
  <c r="J185" i="1"/>
  <c r="P185" i="1"/>
  <c r="O185" i="1"/>
  <c r="J187" i="1"/>
  <c r="P187" i="1"/>
  <c r="O187" i="1"/>
  <c r="J191" i="1"/>
  <c r="P191" i="1"/>
  <c r="O191" i="1"/>
  <c r="J195" i="1"/>
  <c r="P195" i="1"/>
  <c r="O195" i="1"/>
  <c r="J199" i="1"/>
  <c r="P199" i="1"/>
  <c r="O199" i="1"/>
  <c r="J203" i="1"/>
  <c r="P203" i="1"/>
  <c r="O203" i="1"/>
  <c r="J207" i="1"/>
  <c r="P207" i="1"/>
  <c r="O207" i="1"/>
  <c r="J211" i="1"/>
  <c r="P211" i="1"/>
  <c r="O211" i="1"/>
  <c r="J8" i="1"/>
  <c r="P8" i="1"/>
  <c r="O8" i="1"/>
  <c r="J74" i="1"/>
  <c r="P74" i="1"/>
  <c r="O74" i="1"/>
  <c r="J52" i="1"/>
  <c r="L52" i="1"/>
  <c r="N52" i="1"/>
  <c r="K52" i="1"/>
  <c r="R3" i="10"/>
  <c r="R46" i="10"/>
  <c r="S46" i="10"/>
  <c r="U46" i="10"/>
  <c r="V46" i="10"/>
  <c r="W46" i="10"/>
  <c r="X46" i="10"/>
  <c r="T47" i="10"/>
  <c r="V23" i="7" l="1"/>
  <c r="V22" i="7"/>
  <c r="V21" i="7"/>
  <c r="V20" i="7"/>
  <c r="V19" i="7"/>
  <c r="O23" i="7"/>
  <c r="O22" i="7"/>
  <c r="O21" i="7"/>
  <c r="O20" i="7"/>
  <c r="V13" i="7"/>
  <c r="V12" i="7"/>
  <c r="V11" i="7"/>
  <c r="V10" i="7"/>
  <c r="V9" i="7"/>
  <c r="V8" i="7"/>
  <c r="O13" i="7"/>
  <c r="O12" i="7"/>
  <c r="O11" i="7"/>
  <c r="O10" i="7"/>
  <c r="O9" i="7"/>
  <c r="O8" i="7"/>
  <c r="D87" i="1"/>
  <c r="F87" i="1" l="1"/>
  <c r="M87" i="1"/>
  <c r="L87" i="1"/>
  <c r="H87" i="1"/>
  <c r="Q87" i="1"/>
  <c r="K87" i="1"/>
  <c r="AI87" i="1"/>
  <c r="N87" i="1"/>
  <c r="D66" i="1"/>
  <c r="F66" i="1" l="1"/>
  <c r="N66" i="1"/>
  <c r="AI66" i="1"/>
  <c r="M66" i="1"/>
  <c r="H66" i="1"/>
  <c r="L66" i="1"/>
  <c r="Q66" i="1"/>
  <c r="K66" i="1"/>
  <c r="F24" i="1"/>
  <c r="F26" i="1"/>
  <c r="D100" i="1" l="1"/>
  <c r="F100" i="1" l="1"/>
  <c r="AI100" i="1"/>
  <c r="K100" i="1"/>
  <c r="Q100" i="1"/>
  <c r="N100" i="1"/>
  <c r="M100" i="1"/>
  <c r="L100" i="1"/>
  <c r="H100" i="1"/>
  <c r="C17" i="7"/>
  <c r="I21" i="7" l="1"/>
  <c r="I20" i="7"/>
  <c r="D186" i="1" l="1"/>
  <c r="D65" i="1"/>
  <c r="F65" i="1" l="1"/>
  <c r="H186" i="1"/>
  <c r="F186" i="1"/>
  <c r="Q186" i="1"/>
  <c r="AI186" i="1"/>
  <c r="N186" i="1"/>
  <c r="M186" i="1"/>
  <c r="K186" i="1"/>
  <c r="N65" i="1"/>
  <c r="L65" i="1"/>
  <c r="H65" i="1"/>
  <c r="AI65" i="1"/>
  <c r="Q65" i="1"/>
  <c r="K65" i="1"/>
  <c r="M65" i="1"/>
  <c r="L186" i="1"/>
  <c r="C6" i="7" l="1"/>
  <c r="J13" i="7"/>
  <c r="I13" i="7"/>
  <c r="J12" i="7"/>
  <c r="I12" i="7"/>
  <c r="K11" i="7"/>
  <c r="J11" i="7"/>
  <c r="I11" i="7"/>
  <c r="K10" i="7"/>
  <c r="J10" i="7"/>
  <c r="I10" i="7"/>
  <c r="K9" i="7"/>
  <c r="J9" i="7"/>
  <c r="I9" i="7"/>
  <c r="I8" i="7"/>
  <c r="AI24" i="1" l="1"/>
  <c r="AI26" i="1"/>
  <c r="H24" i="1"/>
  <c r="H26" i="1"/>
  <c r="I19" i="7" l="1"/>
  <c r="Q24" i="1"/>
  <c r="Q26" i="1"/>
  <c r="N24" i="1"/>
  <c r="N26" i="1"/>
  <c r="M24" i="1"/>
  <c r="M26" i="1"/>
  <c r="L24" i="1"/>
  <c r="L26" i="1"/>
  <c r="K24" i="1"/>
  <c r="K26" i="1"/>
  <c r="N86" i="6"/>
  <c r="N69" i="6"/>
  <c r="N67" i="6"/>
  <c r="N81" i="6"/>
  <c r="N66" i="6"/>
  <c r="N68" i="6"/>
  <c r="N65" i="6"/>
  <c r="N64" i="6"/>
  <c r="N46" i="6"/>
  <c r="N76" i="6"/>
  <c r="N77" i="6"/>
  <c r="N50" i="6"/>
  <c r="N85" i="6"/>
  <c r="N49" i="6"/>
  <c r="N51" i="6"/>
  <c r="N84" i="6"/>
  <c r="N45" i="6"/>
  <c r="N12" i="6"/>
  <c r="N80" i="6"/>
  <c r="N11" i="6"/>
  <c r="N10" i="6"/>
  <c r="N75" i="6"/>
  <c r="N8" i="6"/>
  <c r="N7" i="6"/>
  <c r="N72" i="6"/>
  <c r="N6" i="6"/>
  <c r="N4" i="6"/>
  <c r="N3" i="6"/>
  <c r="N5" i="6"/>
  <c r="N2" i="6"/>
  <c r="N44" i="6"/>
  <c r="N43" i="6"/>
  <c r="N42" i="6"/>
  <c r="N79" i="6"/>
  <c r="N26" i="6"/>
  <c r="N59" i="6"/>
  <c r="N63" i="6"/>
  <c r="N25" i="6"/>
  <c r="N62" i="6"/>
  <c r="N58" i="6"/>
  <c r="N57" i="6"/>
  <c r="N56" i="6"/>
  <c r="N55" i="6"/>
  <c r="N78" i="6"/>
  <c r="N61" i="6"/>
  <c r="N60" i="6"/>
  <c r="N54" i="6"/>
  <c r="N21" i="6"/>
  <c r="N20" i="6"/>
  <c r="N53" i="6"/>
  <c r="N52" i="6"/>
  <c r="N24" i="6"/>
  <c r="N41" i="6"/>
  <c r="N40" i="6"/>
  <c r="N39" i="6"/>
  <c r="N71" i="6"/>
  <c r="N82" i="6"/>
  <c r="N38" i="6"/>
  <c r="N74" i="6"/>
  <c r="N30" i="6"/>
  <c r="N37" i="6"/>
  <c r="N29" i="6"/>
  <c r="N35" i="6"/>
  <c r="N73" i="6"/>
  <c r="N28" i="6"/>
  <c r="N33" i="6"/>
  <c r="N32" i="6"/>
  <c r="N27" i="6"/>
  <c r="N19" i="6"/>
  <c r="N15" i="6"/>
  <c r="N48" i="6"/>
  <c r="N18" i="6"/>
  <c r="N17" i="6"/>
  <c r="N83" i="6"/>
  <c r="N16" i="6"/>
  <c r="N14" i="6"/>
  <c r="N13" i="6"/>
  <c r="F112" i="1" l="1"/>
  <c r="F25" i="1"/>
  <c r="AI196" i="1"/>
  <c r="F196" i="1"/>
  <c r="AI179" i="1"/>
  <c r="F179" i="1"/>
  <c r="AI163" i="1"/>
  <c r="F163" i="1"/>
  <c r="AI145" i="1"/>
  <c r="F145" i="1"/>
  <c r="AI136" i="1"/>
  <c r="F136" i="1"/>
  <c r="AI119" i="1"/>
  <c r="F119" i="1"/>
  <c r="AI109" i="1"/>
  <c r="F109" i="1"/>
  <c r="AI99" i="1"/>
  <c r="F99" i="1"/>
  <c r="AI89" i="1"/>
  <c r="F89" i="1"/>
  <c r="AI78" i="1"/>
  <c r="F78" i="1"/>
  <c r="AI71" i="1"/>
  <c r="F71" i="1"/>
  <c r="AI125" i="1"/>
  <c r="F125" i="1"/>
  <c r="AI57" i="1"/>
  <c r="F57" i="1"/>
  <c r="AI49" i="1"/>
  <c r="F49" i="1"/>
  <c r="AI117" i="1"/>
  <c r="F117" i="1"/>
  <c r="AI38" i="1"/>
  <c r="F38" i="1"/>
  <c r="AI33" i="1"/>
  <c r="F33" i="1"/>
  <c r="AI138" i="1"/>
  <c r="F138" i="1"/>
  <c r="AI27" i="1"/>
  <c r="F27" i="1"/>
  <c r="AI15" i="1"/>
  <c r="F15" i="1"/>
  <c r="AI211" i="1"/>
  <c r="F211" i="1"/>
  <c r="AI207" i="1"/>
  <c r="F207" i="1"/>
  <c r="AI203" i="1"/>
  <c r="F203" i="1"/>
  <c r="AI199" i="1"/>
  <c r="F199" i="1"/>
  <c r="AI195" i="1"/>
  <c r="F195" i="1"/>
  <c r="AI191" i="1"/>
  <c r="F191" i="1"/>
  <c r="AI187" i="1"/>
  <c r="F187" i="1"/>
  <c r="AI182" i="1"/>
  <c r="F182" i="1"/>
  <c r="AI178" i="1"/>
  <c r="F178" i="1"/>
  <c r="AI174" i="1"/>
  <c r="F174" i="1"/>
  <c r="AI170" i="1"/>
  <c r="F170" i="1"/>
  <c r="AI166" i="1"/>
  <c r="F166" i="1"/>
  <c r="AI162" i="1"/>
  <c r="F162" i="1"/>
  <c r="AI156" i="1"/>
  <c r="F156" i="1"/>
  <c r="AI152" i="1"/>
  <c r="F152" i="1"/>
  <c r="AI148" i="1"/>
  <c r="F148" i="1"/>
  <c r="AI144" i="1"/>
  <c r="F144" i="1"/>
  <c r="AI140" i="1"/>
  <c r="F140" i="1"/>
  <c r="AI135" i="1"/>
  <c r="F135" i="1"/>
  <c r="AI131" i="1"/>
  <c r="F131" i="1"/>
  <c r="AI127" i="1"/>
  <c r="F127" i="1"/>
  <c r="AI122" i="1"/>
  <c r="F122" i="1"/>
  <c r="AI118" i="1"/>
  <c r="F118" i="1"/>
  <c r="AI113" i="1"/>
  <c r="F113" i="1"/>
  <c r="AI108" i="1"/>
  <c r="F108" i="1"/>
  <c r="AI104" i="1"/>
  <c r="F104" i="1"/>
  <c r="AI98" i="1"/>
  <c r="F98" i="1"/>
  <c r="AI94" i="1"/>
  <c r="F94" i="1"/>
  <c r="AI86" i="1"/>
  <c r="F86" i="1"/>
  <c r="AI82" i="1"/>
  <c r="F82" i="1"/>
  <c r="AI77" i="1"/>
  <c r="F77" i="1"/>
  <c r="AI74" i="1"/>
  <c r="F74" i="1"/>
  <c r="AI70" i="1"/>
  <c r="F70" i="1"/>
  <c r="AI63" i="1"/>
  <c r="F63" i="1"/>
  <c r="AI60" i="1"/>
  <c r="F60" i="1"/>
  <c r="AI56" i="1"/>
  <c r="F56" i="1"/>
  <c r="AI52" i="1"/>
  <c r="AI48" i="1"/>
  <c r="F48" i="1"/>
  <c r="AI45" i="1"/>
  <c r="F45" i="1"/>
  <c r="AI41" i="1"/>
  <c r="F41" i="1"/>
  <c r="AI37" i="1"/>
  <c r="F37" i="1"/>
  <c r="AI32" i="1"/>
  <c r="F32" i="1"/>
  <c r="AI30" i="1"/>
  <c r="F30" i="1"/>
  <c r="AI23" i="1"/>
  <c r="F23" i="1"/>
  <c r="AI18" i="1"/>
  <c r="F18" i="1"/>
  <c r="AI14" i="1"/>
  <c r="F14" i="1"/>
  <c r="AI10" i="1"/>
  <c r="F10" i="1"/>
  <c r="AI7" i="1"/>
  <c r="F7" i="1"/>
  <c r="AI204" i="1"/>
  <c r="F204" i="1"/>
  <c r="AI188" i="1"/>
  <c r="F188" i="1"/>
  <c r="AI171" i="1"/>
  <c r="F171" i="1"/>
  <c r="AI153" i="1"/>
  <c r="F153" i="1"/>
  <c r="AI128" i="1"/>
  <c r="F128" i="1"/>
  <c r="AI210" i="1"/>
  <c r="F210" i="1"/>
  <c r="AI202" i="1"/>
  <c r="F202" i="1"/>
  <c r="AI194" i="1"/>
  <c r="F194" i="1"/>
  <c r="AI181" i="1"/>
  <c r="F181" i="1"/>
  <c r="AI173" i="1"/>
  <c r="F173" i="1"/>
  <c r="AI165" i="1"/>
  <c r="F165" i="1"/>
  <c r="AI147" i="1"/>
  <c r="F147" i="1"/>
  <c r="AI139" i="1"/>
  <c r="F139" i="1"/>
  <c r="AI126" i="1"/>
  <c r="F126" i="1"/>
  <c r="AI116" i="1"/>
  <c r="F116" i="1"/>
  <c r="AI107" i="1"/>
  <c r="F107" i="1"/>
  <c r="AI97" i="1"/>
  <c r="F97" i="1"/>
  <c r="AI85" i="1"/>
  <c r="F85" i="1"/>
  <c r="AI76" i="1"/>
  <c r="F76" i="1"/>
  <c r="AI73" i="1"/>
  <c r="F73" i="1"/>
  <c r="AI62" i="1"/>
  <c r="F62" i="1"/>
  <c r="AI59" i="1"/>
  <c r="F59" i="1"/>
  <c r="AI55" i="1"/>
  <c r="F55" i="1"/>
  <c r="AI51" i="1"/>
  <c r="F51" i="1"/>
  <c r="AI47" i="1"/>
  <c r="F47" i="1"/>
  <c r="AI44" i="1"/>
  <c r="F44" i="1"/>
  <c r="AI40" i="1"/>
  <c r="F40" i="1"/>
  <c r="AI35" i="1"/>
  <c r="F35" i="1"/>
  <c r="AI29" i="1"/>
  <c r="F29" i="1"/>
  <c r="AI21" i="1"/>
  <c r="F21" i="1"/>
  <c r="AI17" i="1"/>
  <c r="F17" i="1"/>
  <c r="AI13" i="1"/>
  <c r="F13" i="1"/>
  <c r="AI9" i="1"/>
  <c r="F9" i="1"/>
  <c r="AI212" i="1"/>
  <c r="F212" i="1"/>
  <c r="AI200" i="1"/>
  <c r="F200" i="1"/>
  <c r="AI183" i="1"/>
  <c r="F183" i="1"/>
  <c r="AI167" i="1"/>
  <c r="F167" i="1"/>
  <c r="AI149" i="1"/>
  <c r="F149" i="1"/>
  <c r="AI132" i="1"/>
  <c r="F132" i="1"/>
  <c r="AI214" i="1"/>
  <c r="F214" i="1"/>
  <c r="AI206" i="1"/>
  <c r="F206" i="1"/>
  <c r="AI198" i="1"/>
  <c r="F198" i="1"/>
  <c r="AI190" i="1"/>
  <c r="F190" i="1"/>
  <c r="AI185" i="1"/>
  <c r="F185" i="1"/>
  <c r="AI177" i="1"/>
  <c r="F177" i="1"/>
  <c r="AI169" i="1"/>
  <c r="F169" i="1"/>
  <c r="AI161" i="1"/>
  <c r="F161" i="1"/>
  <c r="AI155" i="1"/>
  <c r="F155" i="1"/>
  <c r="AI151" i="1"/>
  <c r="F151" i="1"/>
  <c r="AI143" i="1"/>
  <c r="F143" i="1"/>
  <c r="AI134" i="1"/>
  <c r="F134" i="1"/>
  <c r="AI130" i="1"/>
  <c r="F130" i="1"/>
  <c r="AI121" i="1"/>
  <c r="F121" i="1"/>
  <c r="AI111" i="1"/>
  <c r="F111" i="1"/>
  <c r="AI102" i="1"/>
  <c r="F102" i="1"/>
  <c r="AI92" i="1"/>
  <c r="F92" i="1"/>
  <c r="AI81" i="1"/>
  <c r="F81" i="1"/>
  <c r="AI213" i="1"/>
  <c r="F213" i="1"/>
  <c r="AI209" i="1"/>
  <c r="F209" i="1"/>
  <c r="AI205" i="1"/>
  <c r="F205" i="1"/>
  <c r="AI201" i="1"/>
  <c r="F201" i="1"/>
  <c r="AI197" i="1"/>
  <c r="F197" i="1"/>
  <c r="AI193" i="1"/>
  <c r="F193" i="1"/>
  <c r="AI189" i="1"/>
  <c r="F189" i="1"/>
  <c r="AI184" i="1"/>
  <c r="F184" i="1"/>
  <c r="AI180" i="1"/>
  <c r="F180" i="1"/>
  <c r="AI176" i="1"/>
  <c r="F176" i="1"/>
  <c r="AI172" i="1"/>
  <c r="F172" i="1"/>
  <c r="AI168" i="1"/>
  <c r="F168" i="1"/>
  <c r="AI164" i="1"/>
  <c r="F164" i="1"/>
  <c r="AI160" i="1"/>
  <c r="F160" i="1"/>
  <c r="AI154" i="1"/>
  <c r="F154" i="1"/>
  <c r="AI150" i="1"/>
  <c r="F150" i="1"/>
  <c r="AI146" i="1"/>
  <c r="F146" i="1"/>
  <c r="AI142" i="1"/>
  <c r="F142" i="1"/>
  <c r="AI137" i="1"/>
  <c r="F137" i="1"/>
  <c r="AI133" i="1"/>
  <c r="F133" i="1"/>
  <c r="AI129" i="1"/>
  <c r="F129" i="1"/>
  <c r="AI124" i="1"/>
  <c r="F124" i="1"/>
  <c r="AI120" i="1"/>
  <c r="F120" i="1"/>
  <c r="AI115" i="1"/>
  <c r="F115" i="1"/>
  <c r="AI110" i="1"/>
  <c r="F110" i="1"/>
  <c r="AI106" i="1"/>
  <c r="F106" i="1"/>
  <c r="AI101" i="1"/>
  <c r="F101" i="1"/>
  <c r="AI96" i="1"/>
  <c r="F96" i="1"/>
  <c r="AI90" i="1"/>
  <c r="F90" i="1"/>
  <c r="AI84" i="1"/>
  <c r="F84" i="1"/>
  <c r="AI79" i="1"/>
  <c r="F79" i="1"/>
  <c r="AI75" i="1"/>
  <c r="F75" i="1"/>
  <c r="AI72" i="1"/>
  <c r="F72" i="1"/>
  <c r="AI69" i="1"/>
  <c r="F69" i="1"/>
  <c r="AI61" i="1"/>
  <c r="F61" i="1"/>
  <c r="AI58" i="1"/>
  <c r="F58" i="1"/>
  <c r="AI54" i="1"/>
  <c r="F54" i="1"/>
  <c r="AI50" i="1"/>
  <c r="F50" i="1"/>
  <c r="AI46" i="1"/>
  <c r="F46" i="1"/>
  <c r="AI43" i="1"/>
  <c r="F43" i="1"/>
  <c r="AI39" i="1"/>
  <c r="F39" i="1"/>
  <c r="AI34" i="1"/>
  <c r="F34" i="1"/>
  <c r="AI31" i="1"/>
  <c r="F31" i="1"/>
  <c r="AI28" i="1"/>
  <c r="F28" i="1"/>
  <c r="AI103" i="1"/>
  <c r="F103" i="1"/>
  <c r="AI20" i="1"/>
  <c r="F20" i="1"/>
  <c r="AI16" i="1"/>
  <c r="F16" i="1"/>
  <c r="AI12" i="1"/>
  <c r="F12" i="1"/>
  <c r="AI93" i="1"/>
  <c r="F93" i="1"/>
  <c r="AI208" i="1"/>
  <c r="F208" i="1"/>
  <c r="AI192" i="1"/>
  <c r="F192" i="1"/>
  <c r="AI175" i="1"/>
  <c r="F175" i="1"/>
  <c r="AI159" i="1"/>
  <c r="F159" i="1"/>
  <c r="AI141" i="1"/>
  <c r="F141" i="1"/>
  <c r="AI123" i="1"/>
  <c r="F123" i="1"/>
  <c r="AI114" i="1"/>
  <c r="F114" i="1"/>
  <c r="AI105" i="1"/>
  <c r="F105" i="1"/>
  <c r="AI95" i="1"/>
  <c r="F95" i="1"/>
  <c r="AI83" i="1"/>
  <c r="F83" i="1"/>
  <c r="AI91" i="1"/>
  <c r="F91" i="1"/>
  <c r="AI64" i="1"/>
  <c r="F64" i="1"/>
  <c r="AI53" i="1"/>
  <c r="F53" i="1"/>
  <c r="AI42" i="1"/>
  <c r="F42" i="1"/>
  <c r="AI19" i="1"/>
  <c r="F19" i="1"/>
  <c r="AI11" i="1"/>
  <c r="F11" i="1"/>
  <c r="AI8" i="1"/>
  <c r="F8" i="1"/>
  <c r="AI112" i="1"/>
  <c r="K112" i="1"/>
  <c r="L25" i="1"/>
  <c r="AI25" i="1"/>
  <c r="M214" i="1"/>
  <c r="H214" i="1"/>
  <c r="H210" i="1"/>
  <c r="M206" i="1"/>
  <c r="H206" i="1"/>
  <c r="H202" i="1"/>
  <c r="H198" i="1"/>
  <c r="Q194" i="1"/>
  <c r="H194" i="1"/>
  <c r="H190" i="1"/>
  <c r="M185" i="1"/>
  <c r="H185" i="1"/>
  <c r="Q181" i="1"/>
  <c r="H181" i="1"/>
  <c r="H177" i="1"/>
  <c r="M173" i="1"/>
  <c r="H173" i="1"/>
  <c r="N169" i="1"/>
  <c r="H169" i="1"/>
  <c r="H165" i="1"/>
  <c r="H161" i="1"/>
  <c r="H155" i="1"/>
  <c r="H151" i="1"/>
  <c r="Q147" i="1"/>
  <c r="H147" i="1"/>
  <c r="N143" i="1"/>
  <c r="H143" i="1"/>
  <c r="H139" i="1"/>
  <c r="N134" i="1"/>
  <c r="H134" i="1"/>
  <c r="H130" i="1"/>
  <c r="H126" i="1"/>
  <c r="M121" i="1"/>
  <c r="H121" i="1"/>
  <c r="H116" i="1"/>
  <c r="Q111" i="1"/>
  <c r="H111" i="1"/>
  <c r="N107" i="1"/>
  <c r="H107" i="1"/>
  <c r="H102" i="1"/>
  <c r="Q97" i="1"/>
  <c r="H97" i="1"/>
  <c r="M92" i="1"/>
  <c r="H92" i="1"/>
  <c r="H85" i="1"/>
  <c r="M81" i="1"/>
  <c r="H81" i="1"/>
  <c r="H76" i="1"/>
  <c r="Q73" i="1"/>
  <c r="H73" i="1"/>
  <c r="H62" i="1"/>
  <c r="M59" i="1"/>
  <c r="H59" i="1"/>
  <c r="H55" i="1"/>
  <c r="H51" i="1"/>
  <c r="M47" i="1"/>
  <c r="H47" i="1"/>
  <c r="H44" i="1"/>
  <c r="Q40" i="1"/>
  <c r="H40" i="1"/>
  <c r="N35" i="1"/>
  <c r="H35" i="1"/>
  <c r="H112" i="1"/>
  <c r="Q29" i="1"/>
  <c r="H29" i="1"/>
  <c r="M25" i="1"/>
  <c r="H25" i="1"/>
  <c r="N21" i="1"/>
  <c r="H21" i="1"/>
  <c r="M17" i="1"/>
  <c r="H17" i="1"/>
  <c r="M13" i="1"/>
  <c r="H13" i="1"/>
  <c r="H9" i="1"/>
  <c r="H213" i="1"/>
  <c r="H209" i="1"/>
  <c r="H205" i="1"/>
  <c r="H201" i="1"/>
  <c r="H197" i="1"/>
  <c r="H193" i="1"/>
  <c r="H189" i="1"/>
  <c r="H184" i="1"/>
  <c r="H180" i="1"/>
  <c r="H176" i="1"/>
  <c r="H172" i="1"/>
  <c r="H168" i="1"/>
  <c r="H164" i="1"/>
  <c r="H160" i="1"/>
  <c r="H154" i="1"/>
  <c r="H150" i="1"/>
  <c r="H146" i="1"/>
  <c r="H142" i="1"/>
  <c r="H137" i="1"/>
  <c r="H133" i="1"/>
  <c r="H129" i="1"/>
  <c r="H124" i="1"/>
  <c r="H120" i="1"/>
  <c r="H115" i="1"/>
  <c r="H110" i="1"/>
  <c r="H106" i="1"/>
  <c r="H101" i="1"/>
  <c r="H96" i="1"/>
  <c r="H90" i="1"/>
  <c r="H84" i="1"/>
  <c r="H79" i="1"/>
  <c r="H75" i="1"/>
  <c r="H72" i="1"/>
  <c r="H69" i="1"/>
  <c r="H61" i="1"/>
  <c r="H58" i="1"/>
  <c r="H54" i="1"/>
  <c r="H50" i="1"/>
  <c r="H46" i="1"/>
  <c r="H43" i="1"/>
  <c r="H39" i="1"/>
  <c r="H34" i="1"/>
  <c r="H31" i="1"/>
  <c r="H28" i="1"/>
  <c r="H103" i="1"/>
  <c r="H20" i="1"/>
  <c r="H16" i="1"/>
  <c r="H12" i="1"/>
  <c r="H93" i="1"/>
  <c r="H212" i="1"/>
  <c r="H208" i="1"/>
  <c r="H204" i="1"/>
  <c r="H200" i="1"/>
  <c r="N196" i="1"/>
  <c r="H196" i="1"/>
  <c r="Q192" i="1"/>
  <c r="H192" i="1"/>
  <c r="H188" i="1"/>
  <c r="H183" i="1"/>
  <c r="N179" i="1"/>
  <c r="H179" i="1"/>
  <c r="Q175" i="1"/>
  <c r="H175" i="1"/>
  <c r="H171" i="1"/>
  <c r="H167" i="1"/>
  <c r="N163" i="1"/>
  <c r="H163" i="1"/>
  <c r="Q159" i="1"/>
  <c r="H159" i="1"/>
  <c r="H153" i="1"/>
  <c r="H149" i="1"/>
  <c r="N145" i="1"/>
  <c r="H145" i="1"/>
  <c r="Q141" i="1"/>
  <c r="H141" i="1"/>
  <c r="H136" i="1"/>
  <c r="M132" i="1"/>
  <c r="H132" i="1"/>
  <c r="N128" i="1"/>
  <c r="H128" i="1"/>
  <c r="L123" i="1"/>
  <c r="H123" i="1"/>
  <c r="H119" i="1"/>
  <c r="M114" i="1"/>
  <c r="H114" i="1"/>
  <c r="N109" i="1"/>
  <c r="H109" i="1"/>
  <c r="L105" i="1"/>
  <c r="H105" i="1"/>
  <c r="H99" i="1"/>
  <c r="M95" i="1"/>
  <c r="H95" i="1"/>
  <c r="N89" i="1"/>
  <c r="H89" i="1"/>
  <c r="L83" i="1"/>
  <c r="H83" i="1"/>
  <c r="H78" i="1"/>
  <c r="M91" i="1"/>
  <c r="H91" i="1"/>
  <c r="H71" i="1"/>
  <c r="M64" i="1"/>
  <c r="H64" i="1"/>
  <c r="N125" i="1"/>
  <c r="H125" i="1"/>
  <c r="H57" i="1"/>
  <c r="M53" i="1"/>
  <c r="H53" i="1"/>
  <c r="M49" i="1"/>
  <c r="H49" i="1"/>
  <c r="N117" i="1"/>
  <c r="H117" i="1"/>
  <c r="H42" i="1"/>
  <c r="H38" i="1"/>
  <c r="M33" i="1"/>
  <c r="H33" i="1"/>
  <c r="H138" i="1"/>
  <c r="H27" i="1"/>
  <c r="H19" i="1"/>
  <c r="N15" i="1"/>
  <c r="H15" i="1"/>
  <c r="H11" i="1"/>
  <c r="L8" i="1"/>
  <c r="H8" i="1"/>
  <c r="N211" i="1"/>
  <c r="H211" i="1"/>
  <c r="N207" i="1"/>
  <c r="H207" i="1"/>
  <c r="N203" i="1"/>
  <c r="H203" i="1"/>
  <c r="Q199" i="1"/>
  <c r="H199" i="1"/>
  <c r="Q195" i="1"/>
  <c r="H195" i="1"/>
  <c r="H191" i="1"/>
  <c r="N187" i="1"/>
  <c r="H187" i="1"/>
  <c r="Q182" i="1"/>
  <c r="H182" i="1"/>
  <c r="Q178" i="1"/>
  <c r="H178" i="1"/>
  <c r="H174" i="1"/>
  <c r="N170" i="1"/>
  <c r="H170" i="1"/>
  <c r="Q166" i="1"/>
  <c r="H166" i="1"/>
  <c r="H162" i="1"/>
  <c r="N156" i="1"/>
  <c r="H156" i="1"/>
  <c r="N152" i="1"/>
  <c r="H152" i="1"/>
  <c r="Q148" i="1"/>
  <c r="H148" i="1"/>
  <c r="Q144" i="1"/>
  <c r="H144" i="1"/>
  <c r="N140" i="1"/>
  <c r="H140" i="1"/>
  <c r="N135" i="1"/>
  <c r="H135" i="1"/>
  <c r="Q131" i="1"/>
  <c r="H131" i="1"/>
  <c r="N127" i="1"/>
  <c r="H127" i="1"/>
  <c r="N122" i="1"/>
  <c r="H122" i="1"/>
  <c r="Q118" i="1"/>
  <c r="H118" i="1"/>
  <c r="Q113" i="1"/>
  <c r="H113" i="1"/>
  <c r="N108" i="1"/>
  <c r="H108" i="1"/>
  <c r="M104" i="1"/>
  <c r="H104" i="1"/>
  <c r="H98" i="1"/>
  <c r="M94" i="1"/>
  <c r="H94" i="1"/>
  <c r="N86" i="1"/>
  <c r="H86" i="1"/>
  <c r="H82" i="1"/>
  <c r="Q77" i="1"/>
  <c r="H77" i="1"/>
  <c r="M74" i="1"/>
  <c r="H74" i="1"/>
  <c r="N70" i="1"/>
  <c r="H70" i="1"/>
  <c r="N63" i="1"/>
  <c r="H63" i="1"/>
  <c r="N60" i="1"/>
  <c r="H60" i="1"/>
  <c r="Q56" i="1"/>
  <c r="H56" i="1"/>
  <c r="H52" i="1"/>
  <c r="H48" i="1"/>
  <c r="Q45" i="1"/>
  <c r="H45" i="1"/>
  <c r="Q41" i="1"/>
  <c r="H41" i="1"/>
  <c r="N37" i="1"/>
  <c r="H37" i="1"/>
  <c r="H32" i="1"/>
  <c r="H30" i="1"/>
  <c r="N23" i="1"/>
  <c r="H23" i="1"/>
  <c r="N18" i="1"/>
  <c r="H18" i="1"/>
  <c r="H14" i="1"/>
  <c r="Q10" i="1"/>
  <c r="H10" i="1"/>
  <c r="Q7" i="1"/>
  <c r="H7" i="1"/>
  <c r="M29" i="1"/>
  <c r="N17" i="1"/>
  <c r="N97" i="1"/>
  <c r="M73" i="1"/>
  <c r="N47" i="1"/>
  <c r="M199" i="1"/>
  <c r="M152" i="1"/>
  <c r="N144" i="1"/>
  <c r="M182" i="1"/>
  <c r="M135" i="1"/>
  <c r="M56" i="1"/>
  <c r="N121" i="1"/>
  <c r="N29" i="1"/>
  <c r="Q206" i="1"/>
  <c r="M181" i="1"/>
  <c r="M134" i="1"/>
  <c r="M41" i="1"/>
  <c r="N185" i="1"/>
  <c r="Q173" i="1"/>
  <c r="M169" i="1"/>
  <c r="M122" i="1"/>
  <c r="M40" i="1"/>
  <c r="M18" i="1"/>
  <c r="Q107" i="1"/>
  <c r="N212" i="1"/>
  <c r="Q208" i="1"/>
  <c r="M183" i="1"/>
  <c r="Q183" i="1"/>
  <c r="M167" i="1"/>
  <c r="Q167" i="1"/>
  <c r="L15" i="1"/>
  <c r="M105" i="1"/>
  <c r="M83" i="1"/>
  <c r="N191" i="1"/>
  <c r="Q191" i="1"/>
  <c r="N98" i="1"/>
  <c r="Q98" i="1"/>
  <c r="Q82" i="1"/>
  <c r="N82" i="1"/>
  <c r="N48" i="1"/>
  <c r="N30" i="1"/>
  <c r="Q30" i="1"/>
  <c r="M14" i="1"/>
  <c r="N14" i="1"/>
  <c r="M208" i="1"/>
  <c r="M192" i="1"/>
  <c r="M166" i="1"/>
  <c r="M148" i="1"/>
  <c r="N195" i="1"/>
  <c r="N118" i="1"/>
  <c r="N45" i="1"/>
  <c r="N8" i="1"/>
  <c r="Q156" i="1"/>
  <c r="Q74" i="1"/>
  <c r="Q214" i="1"/>
  <c r="N210" i="1"/>
  <c r="Q210" i="1"/>
  <c r="Q165" i="1"/>
  <c r="M165" i="1"/>
  <c r="M155" i="1"/>
  <c r="Q155" i="1"/>
  <c r="M151" i="1"/>
  <c r="N151" i="1"/>
  <c r="M102" i="1"/>
  <c r="N102" i="1"/>
  <c r="M200" i="1"/>
  <c r="Q200" i="1"/>
  <c r="M149" i="1"/>
  <c r="Q149" i="1"/>
  <c r="M71" i="1"/>
  <c r="N71" i="1"/>
  <c r="M38" i="1"/>
  <c r="N38" i="1"/>
  <c r="Q211" i="1"/>
  <c r="M207" i="1"/>
  <c r="Q174" i="1"/>
  <c r="M174" i="1"/>
  <c r="Q162" i="1"/>
  <c r="N162" i="1"/>
  <c r="M140" i="1"/>
  <c r="Q140" i="1"/>
  <c r="Q63" i="1"/>
  <c r="M63" i="1"/>
  <c r="M32" i="1"/>
  <c r="L14" i="1"/>
  <c r="M118" i="1"/>
  <c r="M98" i="1"/>
  <c r="M82" i="1"/>
  <c r="N178" i="1"/>
  <c r="M198" i="1"/>
  <c r="M190" i="1"/>
  <c r="Q190" i="1"/>
  <c r="N177" i="1"/>
  <c r="Q177" i="1"/>
  <c r="M139" i="1"/>
  <c r="Q139" i="1"/>
  <c r="N139" i="1"/>
  <c r="Q130" i="1"/>
  <c r="M130" i="1"/>
  <c r="Q116" i="1"/>
  <c r="M116" i="1"/>
  <c r="N116" i="1"/>
  <c r="Q76" i="1"/>
  <c r="M76" i="1"/>
  <c r="N76" i="1"/>
  <c r="M62" i="1"/>
  <c r="N62" i="1"/>
  <c r="M55" i="1"/>
  <c r="Q44" i="1"/>
  <c r="M44" i="1"/>
  <c r="N44" i="1"/>
  <c r="M112" i="1"/>
  <c r="N112" i="1"/>
  <c r="L13" i="1"/>
  <c r="N13" i="1"/>
  <c r="Q9" i="1"/>
  <c r="L9" i="1"/>
  <c r="L10" i="1"/>
  <c r="M203" i="1"/>
  <c r="M191" i="1"/>
  <c r="M175" i="1"/>
  <c r="M159" i="1"/>
  <c r="M147" i="1"/>
  <c r="M131" i="1"/>
  <c r="M113" i="1"/>
  <c r="M97" i="1"/>
  <c r="M77" i="1"/>
  <c r="M60" i="1"/>
  <c r="M48" i="1"/>
  <c r="M10" i="1"/>
  <c r="N206" i="1"/>
  <c r="N190" i="1"/>
  <c r="N174" i="1"/>
  <c r="N155" i="1"/>
  <c r="N81" i="1"/>
  <c r="N59" i="1"/>
  <c r="N7" i="1"/>
  <c r="Q48" i="1"/>
  <c r="Q14" i="1"/>
  <c r="L7" i="1"/>
  <c r="M202" i="1"/>
  <c r="M187" i="1"/>
  <c r="M170" i="1"/>
  <c r="M156" i="1"/>
  <c r="M141" i="1"/>
  <c r="M123" i="1"/>
  <c r="M111" i="1"/>
  <c r="M45" i="1"/>
  <c r="M30" i="1"/>
  <c r="M19" i="1"/>
  <c r="M9" i="1"/>
  <c r="N202" i="1"/>
  <c r="N173" i="1"/>
  <c r="N104" i="1"/>
  <c r="N77" i="1"/>
  <c r="N53" i="1"/>
  <c r="N32" i="1"/>
  <c r="Q207" i="1"/>
  <c r="Q122" i="1"/>
  <c r="Q35" i="1"/>
  <c r="K213" i="1"/>
  <c r="Q213" i="1"/>
  <c r="N213" i="1"/>
  <c r="M213" i="1"/>
  <c r="L213" i="1"/>
  <c r="K209" i="1"/>
  <c r="Q209" i="1"/>
  <c r="N209" i="1"/>
  <c r="M209" i="1"/>
  <c r="L209" i="1"/>
  <c r="K205" i="1"/>
  <c r="Q205" i="1"/>
  <c r="N205" i="1"/>
  <c r="M205" i="1"/>
  <c r="L205" i="1"/>
  <c r="K201" i="1"/>
  <c r="Q201" i="1"/>
  <c r="N201" i="1"/>
  <c r="M201" i="1"/>
  <c r="L201" i="1"/>
  <c r="K197" i="1"/>
  <c r="Q197" i="1"/>
  <c r="N197" i="1"/>
  <c r="M197" i="1"/>
  <c r="L197" i="1"/>
  <c r="K193" i="1"/>
  <c r="Q193" i="1"/>
  <c r="N193" i="1"/>
  <c r="M193" i="1"/>
  <c r="L193" i="1"/>
  <c r="K189" i="1"/>
  <c r="Q189" i="1"/>
  <c r="N189" i="1"/>
  <c r="M189" i="1"/>
  <c r="L189" i="1"/>
  <c r="K184" i="1"/>
  <c r="Q184" i="1"/>
  <c r="N184" i="1"/>
  <c r="M184" i="1"/>
  <c r="L184" i="1"/>
  <c r="K180" i="1"/>
  <c r="Q180" i="1"/>
  <c r="N180" i="1"/>
  <c r="M180" i="1"/>
  <c r="L180" i="1"/>
  <c r="K176" i="1"/>
  <c r="Q176" i="1"/>
  <c r="N176" i="1"/>
  <c r="M176" i="1"/>
  <c r="L176" i="1"/>
  <c r="K172" i="1"/>
  <c r="Q172" i="1"/>
  <c r="N172" i="1"/>
  <c r="M172" i="1"/>
  <c r="L172" i="1"/>
  <c r="K168" i="1"/>
  <c r="Q168" i="1"/>
  <c r="N168" i="1"/>
  <c r="M168" i="1"/>
  <c r="L168" i="1"/>
  <c r="K164" i="1"/>
  <c r="Q164" i="1"/>
  <c r="N164" i="1"/>
  <c r="M164" i="1"/>
  <c r="L164" i="1"/>
  <c r="K160" i="1"/>
  <c r="Q160" i="1"/>
  <c r="N160" i="1"/>
  <c r="M160" i="1"/>
  <c r="L160" i="1"/>
  <c r="K154" i="1"/>
  <c r="Q154" i="1"/>
  <c r="N154" i="1"/>
  <c r="M154" i="1"/>
  <c r="L154" i="1"/>
  <c r="K150" i="1"/>
  <c r="Q150" i="1"/>
  <c r="N150" i="1"/>
  <c r="M150" i="1"/>
  <c r="L150" i="1"/>
  <c r="K146" i="1"/>
  <c r="Q146" i="1"/>
  <c r="N146" i="1"/>
  <c r="M146" i="1"/>
  <c r="L146" i="1"/>
  <c r="K142" i="1"/>
  <c r="Q142" i="1"/>
  <c r="N142" i="1"/>
  <c r="M142" i="1"/>
  <c r="L142" i="1"/>
  <c r="K137" i="1"/>
  <c r="Q137" i="1"/>
  <c r="N137" i="1"/>
  <c r="M137" i="1"/>
  <c r="L137" i="1"/>
  <c r="K133" i="1"/>
  <c r="Q133" i="1"/>
  <c r="N133" i="1"/>
  <c r="M133" i="1"/>
  <c r="L133" i="1"/>
  <c r="K129" i="1"/>
  <c r="N129" i="1"/>
  <c r="M129" i="1"/>
  <c r="Q129" i="1"/>
  <c r="L129" i="1"/>
  <c r="K124" i="1"/>
  <c r="N124" i="1"/>
  <c r="M124" i="1"/>
  <c r="Q124" i="1"/>
  <c r="L124" i="1"/>
  <c r="K120" i="1"/>
  <c r="N120" i="1"/>
  <c r="M120" i="1"/>
  <c r="Q120" i="1"/>
  <c r="L120" i="1"/>
  <c r="K115" i="1"/>
  <c r="Q115" i="1"/>
  <c r="N115" i="1"/>
  <c r="M115" i="1"/>
  <c r="L115" i="1"/>
  <c r="K110" i="1"/>
  <c r="N110" i="1"/>
  <c r="M110" i="1"/>
  <c r="Q110" i="1"/>
  <c r="L110" i="1"/>
  <c r="K106" i="1"/>
  <c r="N106" i="1"/>
  <c r="M106" i="1"/>
  <c r="Q106" i="1"/>
  <c r="L106" i="1"/>
  <c r="K101" i="1"/>
  <c r="N101" i="1"/>
  <c r="M101" i="1"/>
  <c r="Q101" i="1"/>
  <c r="L101" i="1"/>
  <c r="K96" i="1"/>
  <c r="Q96" i="1"/>
  <c r="N96" i="1"/>
  <c r="M96" i="1"/>
  <c r="L96" i="1"/>
  <c r="K90" i="1"/>
  <c r="N90" i="1"/>
  <c r="M90" i="1"/>
  <c r="Q90" i="1"/>
  <c r="L90" i="1"/>
  <c r="K84" i="1"/>
  <c r="N84" i="1"/>
  <c r="M84" i="1"/>
  <c r="Q84" i="1"/>
  <c r="L84" i="1"/>
  <c r="K79" i="1"/>
  <c r="N79" i="1"/>
  <c r="M79" i="1"/>
  <c r="Q79" i="1"/>
  <c r="L79" i="1"/>
  <c r="K75" i="1"/>
  <c r="Q75" i="1"/>
  <c r="N75" i="1"/>
  <c r="M75" i="1"/>
  <c r="L75" i="1"/>
  <c r="K72" i="1"/>
  <c r="N72" i="1"/>
  <c r="M72" i="1"/>
  <c r="Q72" i="1"/>
  <c r="L72" i="1"/>
  <c r="K69" i="1"/>
  <c r="N69" i="1"/>
  <c r="M69" i="1"/>
  <c r="Q69" i="1"/>
  <c r="L69" i="1"/>
  <c r="K61" i="1"/>
  <c r="N61" i="1"/>
  <c r="M61" i="1"/>
  <c r="Q61" i="1"/>
  <c r="L61" i="1"/>
  <c r="K58" i="1"/>
  <c r="Q58" i="1"/>
  <c r="N58" i="1"/>
  <c r="M58" i="1"/>
  <c r="L58" i="1"/>
  <c r="K54" i="1"/>
  <c r="N54" i="1"/>
  <c r="M54" i="1"/>
  <c r="Q54" i="1"/>
  <c r="L54" i="1"/>
  <c r="K50" i="1"/>
  <c r="N50" i="1"/>
  <c r="M50" i="1"/>
  <c r="Q50" i="1"/>
  <c r="L50" i="1"/>
  <c r="K46" i="1"/>
  <c r="N46" i="1"/>
  <c r="M46" i="1"/>
  <c r="Q46" i="1"/>
  <c r="L46" i="1"/>
  <c r="K43" i="1"/>
  <c r="Q43" i="1"/>
  <c r="N43" i="1"/>
  <c r="M43" i="1"/>
  <c r="L43" i="1"/>
  <c r="K39" i="1"/>
  <c r="N39" i="1"/>
  <c r="M39" i="1"/>
  <c r="Q39" i="1"/>
  <c r="L39" i="1"/>
  <c r="K34" i="1"/>
  <c r="N34" i="1"/>
  <c r="M34" i="1"/>
  <c r="Q34" i="1"/>
  <c r="L34" i="1"/>
  <c r="K31" i="1"/>
  <c r="N31" i="1"/>
  <c r="M31" i="1"/>
  <c r="K28" i="1"/>
  <c r="Q28" i="1"/>
  <c r="N28" i="1"/>
  <c r="M28" i="1"/>
  <c r="K103" i="1"/>
  <c r="N103" i="1"/>
  <c r="M103" i="1"/>
  <c r="K20" i="1"/>
  <c r="N20" i="1"/>
  <c r="M20" i="1"/>
  <c r="K16" i="1"/>
  <c r="N16" i="1"/>
  <c r="M16" i="1"/>
  <c r="L16" i="1"/>
  <c r="K12" i="1"/>
  <c r="N12" i="1"/>
  <c r="M12" i="1"/>
  <c r="L12" i="1"/>
  <c r="K93" i="1"/>
  <c r="Q93" i="1"/>
  <c r="N93" i="1"/>
  <c r="M93" i="1"/>
  <c r="L93" i="1"/>
  <c r="L31" i="1"/>
  <c r="L28" i="1"/>
  <c r="L103" i="1"/>
  <c r="L20" i="1"/>
  <c r="K212" i="1"/>
  <c r="K204" i="1"/>
  <c r="K196" i="1"/>
  <c r="K188" i="1"/>
  <c r="K179" i="1"/>
  <c r="K171" i="1"/>
  <c r="K163" i="1"/>
  <c r="K153" i="1"/>
  <c r="K145" i="1"/>
  <c r="K136" i="1"/>
  <c r="K128" i="1"/>
  <c r="Q128" i="1"/>
  <c r="K119" i="1"/>
  <c r="Q119" i="1"/>
  <c r="K109" i="1"/>
  <c r="Q109" i="1"/>
  <c r="K99" i="1"/>
  <c r="Q99" i="1"/>
  <c r="K89" i="1"/>
  <c r="Q89" i="1"/>
  <c r="K78" i="1"/>
  <c r="Q78" i="1"/>
  <c r="K64" i="1"/>
  <c r="Q64" i="1"/>
  <c r="K57" i="1"/>
  <c r="Q57" i="1"/>
  <c r="K49" i="1"/>
  <c r="Q49" i="1"/>
  <c r="K42" i="1"/>
  <c r="Q42" i="1"/>
  <c r="K33" i="1"/>
  <c r="Q33" i="1"/>
  <c r="K138" i="1"/>
  <c r="Q138" i="1"/>
  <c r="K27" i="1"/>
  <c r="Q27" i="1"/>
  <c r="K19" i="1"/>
  <c r="Q19" i="1"/>
  <c r="K11" i="1"/>
  <c r="Q11" i="1"/>
  <c r="L212" i="1"/>
  <c r="L204" i="1"/>
  <c r="L196" i="1"/>
  <c r="L183" i="1"/>
  <c r="L175" i="1"/>
  <c r="L167" i="1"/>
  <c r="L159" i="1"/>
  <c r="L149" i="1"/>
  <c r="L145" i="1"/>
  <c r="L136" i="1"/>
  <c r="L132" i="1"/>
  <c r="L128" i="1"/>
  <c r="L119" i="1"/>
  <c r="L114" i="1"/>
  <c r="L109" i="1"/>
  <c r="L99" i="1"/>
  <c r="L95" i="1"/>
  <c r="L89" i="1"/>
  <c r="L78" i="1"/>
  <c r="L91" i="1"/>
  <c r="L71" i="1"/>
  <c r="L64" i="1"/>
  <c r="L125" i="1"/>
  <c r="L57" i="1"/>
  <c r="L53" i="1"/>
  <c r="L49" i="1"/>
  <c r="L117" i="1"/>
  <c r="L42" i="1"/>
  <c r="L38" i="1"/>
  <c r="L33" i="1"/>
  <c r="L138" i="1"/>
  <c r="L27" i="1"/>
  <c r="L19" i="1"/>
  <c r="M212" i="1"/>
  <c r="M109" i="1"/>
  <c r="N132" i="1"/>
  <c r="N114" i="1"/>
  <c r="N95" i="1"/>
  <c r="N91" i="1"/>
  <c r="N57" i="1"/>
  <c r="N42" i="1"/>
  <c r="N27" i="1"/>
  <c r="Q161" i="1"/>
  <c r="Q153" i="1"/>
  <c r="Q143" i="1"/>
  <c r="Q136" i="1"/>
  <c r="Q85" i="1"/>
  <c r="Q55" i="1"/>
  <c r="Q17" i="1"/>
  <c r="K211" i="1"/>
  <c r="K207" i="1"/>
  <c r="K203" i="1"/>
  <c r="K199" i="1"/>
  <c r="K195" i="1"/>
  <c r="K191" i="1"/>
  <c r="K187" i="1"/>
  <c r="K182" i="1"/>
  <c r="K178" i="1"/>
  <c r="K174" i="1"/>
  <c r="K170" i="1"/>
  <c r="K166" i="1"/>
  <c r="K162" i="1"/>
  <c r="K156" i="1"/>
  <c r="K152" i="1"/>
  <c r="K148" i="1"/>
  <c r="K144" i="1"/>
  <c r="K140" i="1"/>
  <c r="K135" i="1"/>
  <c r="K131" i="1"/>
  <c r="K127" i="1"/>
  <c r="Q127" i="1"/>
  <c r="K122" i="1"/>
  <c r="K118" i="1"/>
  <c r="K113" i="1"/>
  <c r="K108" i="1"/>
  <c r="Q108" i="1"/>
  <c r="K104" i="1"/>
  <c r="K98" i="1"/>
  <c r="K94" i="1"/>
  <c r="K86" i="1"/>
  <c r="Q86" i="1"/>
  <c r="K82" i="1"/>
  <c r="K77" i="1"/>
  <c r="K74" i="1"/>
  <c r="K70" i="1"/>
  <c r="Q70" i="1"/>
  <c r="K63" i="1"/>
  <c r="K60" i="1"/>
  <c r="K56" i="1"/>
  <c r="Q52" i="1"/>
  <c r="K48" i="1"/>
  <c r="K45" i="1"/>
  <c r="K41" i="1"/>
  <c r="K37" i="1"/>
  <c r="Q37" i="1"/>
  <c r="K32" i="1"/>
  <c r="K30" i="1"/>
  <c r="K23" i="1"/>
  <c r="K18" i="1"/>
  <c r="Q18" i="1"/>
  <c r="K14" i="1"/>
  <c r="K10" i="1"/>
  <c r="K7" i="1"/>
  <c r="L211" i="1"/>
  <c r="L207" i="1"/>
  <c r="L203" i="1"/>
  <c r="L199" i="1"/>
  <c r="L195" i="1"/>
  <c r="L191" i="1"/>
  <c r="L187" i="1"/>
  <c r="L182" i="1"/>
  <c r="L178" i="1"/>
  <c r="L174" i="1"/>
  <c r="L170" i="1"/>
  <c r="L166" i="1"/>
  <c r="L162" i="1"/>
  <c r="L156" i="1"/>
  <c r="L152" i="1"/>
  <c r="L148" i="1"/>
  <c r="L144" i="1"/>
  <c r="L140" i="1"/>
  <c r="L135" i="1"/>
  <c r="L131" i="1"/>
  <c r="L127" i="1"/>
  <c r="L122" i="1"/>
  <c r="L118" i="1"/>
  <c r="L113" i="1"/>
  <c r="L108" i="1"/>
  <c r="L104" i="1"/>
  <c r="L98" i="1"/>
  <c r="L94" i="1"/>
  <c r="L86" i="1"/>
  <c r="L82" i="1"/>
  <c r="L77" i="1"/>
  <c r="L74" i="1"/>
  <c r="L70" i="1"/>
  <c r="L63" i="1"/>
  <c r="L60" i="1"/>
  <c r="L56" i="1"/>
  <c r="L48" i="1"/>
  <c r="L45" i="1"/>
  <c r="L41" i="1"/>
  <c r="L37" i="1"/>
  <c r="L32" i="1"/>
  <c r="L30" i="1"/>
  <c r="L23" i="1"/>
  <c r="L18" i="1"/>
  <c r="M211" i="1"/>
  <c r="M195" i="1"/>
  <c r="M178" i="1"/>
  <c r="M162" i="1"/>
  <c r="M144" i="1"/>
  <c r="M127" i="1"/>
  <c r="M108" i="1"/>
  <c r="M86" i="1"/>
  <c r="M70" i="1"/>
  <c r="M57" i="1"/>
  <c r="M52" i="1"/>
  <c r="M42" i="1"/>
  <c r="M37" i="1"/>
  <c r="M27" i="1"/>
  <c r="M23" i="1"/>
  <c r="M11" i="1"/>
  <c r="M7" i="1"/>
  <c r="N204" i="1"/>
  <c r="N199" i="1"/>
  <c r="N194" i="1"/>
  <c r="N188" i="1"/>
  <c r="N182" i="1"/>
  <c r="N171" i="1"/>
  <c r="N166" i="1"/>
  <c r="N161" i="1"/>
  <c r="N153" i="1"/>
  <c r="N148" i="1"/>
  <c r="N136" i="1"/>
  <c r="N131" i="1"/>
  <c r="N126" i="1"/>
  <c r="N119" i="1"/>
  <c r="N113" i="1"/>
  <c r="N99" i="1"/>
  <c r="N94" i="1"/>
  <c r="N85" i="1"/>
  <c r="N78" i="1"/>
  <c r="N74" i="1"/>
  <c r="N56" i="1"/>
  <c r="N51" i="1"/>
  <c r="N41" i="1"/>
  <c r="N138" i="1"/>
  <c r="N10" i="1"/>
  <c r="Q203" i="1"/>
  <c r="Q198" i="1"/>
  <c r="Q187" i="1"/>
  <c r="Q170" i="1"/>
  <c r="Q152" i="1"/>
  <c r="Q135" i="1"/>
  <c r="Q104" i="1"/>
  <c r="Q94" i="1"/>
  <c r="Q60" i="1"/>
  <c r="Q32" i="1"/>
  <c r="Q23" i="1"/>
  <c r="Q16" i="1"/>
  <c r="Q103" i="1"/>
  <c r="Q20" i="1"/>
  <c r="Q12" i="1"/>
  <c r="K208" i="1"/>
  <c r="K200" i="1"/>
  <c r="K192" i="1"/>
  <c r="K183" i="1"/>
  <c r="K175" i="1"/>
  <c r="K167" i="1"/>
  <c r="K159" i="1"/>
  <c r="K149" i="1"/>
  <c r="K141" i="1"/>
  <c r="K132" i="1"/>
  <c r="Q132" i="1"/>
  <c r="K123" i="1"/>
  <c r="Q123" i="1"/>
  <c r="K114" i="1"/>
  <c r="Q114" i="1"/>
  <c r="K105" i="1"/>
  <c r="Q105" i="1"/>
  <c r="K95" i="1"/>
  <c r="Q95" i="1"/>
  <c r="K83" i="1"/>
  <c r="Q83" i="1"/>
  <c r="K91" i="1"/>
  <c r="Q91" i="1"/>
  <c r="K71" i="1"/>
  <c r="Q71" i="1"/>
  <c r="K125" i="1"/>
  <c r="Q125" i="1"/>
  <c r="K53" i="1"/>
  <c r="Q53" i="1"/>
  <c r="K117" i="1"/>
  <c r="Q117" i="1"/>
  <c r="K38" i="1"/>
  <c r="Q38" i="1"/>
  <c r="K15" i="1"/>
  <c r="Q15" i="1"/>
  <c r="K8" i="1"/>
  <c r="Q8" i="1"/>
  <c r="L208" i="1"/>
  <c r="L200" i="1"/>
  <c r="L192" i="1"/>
  <c r="L188" i="1"/>
  <c r="L179" i="1"/>
  <c r="L171" i="1"/>
  <c r="L163" i="1"/>
  <c r="L153" i="1"/>
  <c r="L141" i="1"/>
  <c r="M196" i="1"/>
  <c r="M179" i="1"/>
  <c r="M163" i="1"/>
  <c r="M145" i="1"/>
  <c r="M128" i="1"/>
  <c r="M89" i="1"/>
  <c r="M8" i="1"/>
  <c r="N200" i="1"/>
  <c r="N183" i="1"/>
  <c r="N167" i="1"/>
  <c r="N149" i="1"/>
  <c r="N11" i="1"/>
  <c r="Q204" i="1"/>
  <c r="Q188" i="1"/>
  <c r="Q171" i="1"/>
  <c r="K214" i="1"/>
  <c r="K210" i="1"/>
  <c r="K206" i="1"/>
  <c r="K202" i="1"/>
  <c r="K198" i="1"/>
  <c r="K194" i="1"/>
  <c r="K190" i="1"/>
  <c r="K185" i="1"/>
  <c r="K181" i="1"/>
  <c r="K177" i="1"/>
  <c r="K173" i="1"/>
  <c r="K169" i="1"/>
  <c r="K165" i="1"/>
  <c r="K161" i="1"/>
  <c r="K155" i="1"/>
  <c r="K151" i="1"/>
  <c r="K147" i="1"/>
  <c r="K143" i="1"/>
  <c r="K139" i="1"/>
  <c r="K134" i="1"/>
  <c r="K130" i="1"/>
  <c r="K126" i="1"/>
  <c r="K121" i="1"/>
  <c r="Q121" i="1"/>
  <c r="K116" i="1"/>
  <c r="K111" i="1"/>
  <c r="K107" i="1"/>
  <c r="K102" i="1"/>
  <c r="Q102" i="1"/>
  <c r="K97" i="1"/>
  <c r="K92" i="1"/>
  <c r="K85" i="1"/>
  <c r="K81" i="1"/>
  <c r="Q81" i="1"/>
  <c r="K76" i="1"/>
  <c r="K73" i="1"/>
  <c r="K62" i="1"/>
  <c r="Q62" i="1"/>
  <c r="K59" i="1"/>
  <c r="K55" i="1"/>
  <c r="K51" i="1"/>
  <c r="K47" i="1"/>
  <c r="Q47" i="1"/>
  <c r="K44" i="1"/>
  <c r="K40" i="1"/>
  <c r="K35" i="1"/>
  <c r="Q112" i="1"/>
  <c r="K29" i="1"/>
  <c r="K25" i="1"/>
  <c r="K21" i="1"/>
  <c r="K17" i="1"/>
  <c r="K13" i="1"/>
  <c r="Q13" i="1"/>
  <c r="K9" i="1"/>
  <c r="L214" i="1"/>
  <c r="L210" i="1"/>
  <c r="L206" i="1"/>
  <c r="L202" i="1"/>
  <c r="L198" i="1"/>
  <c r="L194" i="1"/>
  <c r="L190" i="1"/>
  <c r="L185" i="1"/>
  <c r="L181" i="1"/>
  <c r="L177" i="1"/>
  <c r="L173" i="1"/>
  <c r="L169" i="1"/>
  <c r="L165" i="1"/>
  <c r="L161" i="1"/>
  <c r="L155" i="1"/>
  <c r="L151" i="1"/>
  <c r="L147" i="1"/>
  <c r="L143" i="1"/>
  <c r="L139" i="1"/>
  <c r="L134" i="1"/>
  <c r="L130" i="1"/>
  <c r="L126" i="1"/>
  <c r="L121" i="1"/>
  <c r="L116" i="1"/>
  <c r="L111" i="1"/>
  <c r="L107" i="1"/>
  <c r="L102" i="1"/>
  <c r="L97" i="1"/>
  <c r="L92" i="1"/>
  <c r="L85" i="1"/>
  <c r="L81" i="1"/>
  <c r="L76" i="1"/>
  <c r="L73" i="1"/>
  <c r="L62" i="1"/>
  <c r="L59" i="1"/>
  <c r="L55" i="1"/>
  <c r="L51" i="1"/>
  <c r="L47" i="1"/>
  <c r="L44" i="1"/>
  <c r="L40" i="1"/>
  <c r="L35" i="1"/>
  <c r="L112" i="1"/>
  <c r="L29" i="1"/>
  <c r="L21" i="1"/>
  <c r="L17" i="1"/>
  <c r="L11" i="1"/>
  <c r="M210" i="1"/>
  <c r="M204" i="1"/>
  <c r="M194" i="1"/>
  <c r="M188" i="1"/>
  <c r="M177" i="1"/>
  <c r="M171" i="1"/>
  <c r="M161" i="1"/>
  <c r="M153" i="1"/>
  <c r="M143" i="1"/>
  <c r="M136" i="1"/>
  <c r="M126" i="1"/>
  <c r="M119" i="1"/>
  <c r="M107" i="1"/>
  <c r="M99" i="1"/>
  <c r="M85" i="1"/>
  <c r="M78" i="1"/>
  <c r="M125" i="1"/>
  <c r="M51" i="1"/>
  <c r="M117" i="1"/>
  <c r="M35" i="1"/>
  <c r="M138" i="1"/>
  <c r="M21" i="1"/>
  <c r="M15" i="1"/>
  <c r="N214" i="1"/>
  <c r="N208" i="1"/>
  <c r="N198" i="1"/>
  <c r="N192" i="1"/>
  <c r="N181" i="1"/>
  <c r="N175" i="1"/>
  <c r="N165" i="1"/>
  <c r="N159" i="1"/>
  <c r="N147" i="1"/>
  <c r="N141" i="1"/>
  <c r="N130" i="1"/>
  <c r="N123" i="1"/>
  <c r="N111" i="1"/>
  <c r="N105" i="1"/>
  <c r="N92" i="1"/>
  <c r="N83" i="1"/>
  <c r="N73" i="1"/>
  <c r="N64" i="1"/>
  <c r="N55" i="1"/>
  <c r="N49" i="1"/>
  <c r="N40" i="1"/>
  <c r="N33" i="1"/>
  <c r="N25" i="1"/>
  <c r="N19" i="1"/>
  <c r="N9" i="1"/>
  <c r="Q212" i="1"/>
  <c r="Q202" i="1"/>
  <c r="Q196" i="1"/>
  <c r="Q185" i="1"/>
  <c r="Q179" i="1"/>
  <c r="Q169" i="1"/>
  <c r="Q163" i="1"/>
  <c r="Q151" i="1"/>
  <c r="Q145" i="1"/>
  <c r="Q134" i="1"/>
  <c r="Q126" i="1"/>
  <c r="Q92" i="1"/>
  <c r="Q59" i="1"/>
  <c r="Q51" i="1"/>
  <c r="Q31" i="1"/>
  <c r="Q25" i="1"/>
  <c r="Q21" i="1"/>
  <c r="I23" i="7" l="1"/>
  <c r="D89" i="1"/>
  <c r="D90" i="1"/>
  <c r="D92" i="1"/>
  <c r="D94" i="1"/>
  <c r="D95" i="1"/>
  <c r="D96" i="1"/>
  <c r="D97" i="1"/>
  <c r="D98" i="1"/>
  <c r="D99" i="1"/>
  <c r="D101" i="1"/>
  <c r="D102" i="1"/>
  <c r="D104" i="1"/>
  <c r="D105" i="1"/>
  <c r="D106" i="1"/>
  <c r="D107" i="1"/>
  <c r="D108" i="1"/>
  <c r="D109" i="1"/>
  <c r="D110" i="1"/>
  <c r="D111" i="1"/>
  <c r="D113" i="1"/>
  <c r="D114" i="1"/>
  <c r="D115" i="1"/>
  <c r="D116" i="1"/>
  <c r="D118" i="1"/>
  <c r="D119" i="1"/>
  <c r="D120" i="1"/>
  <c r="D121" i="1"/>
  <c r="D122" i="1"/>
  <c r="D123" i="1"/>
  <c r="D124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75" i="1"/>
  <c r="D76" i="1"/>
  <c r="D77" i="1"/>
  <c r="D78" i="1"/>
  <c r="D79" i="1"/>
  <c r="D81" i="1"/>
  <c r="D82" i="1"/>
  <c r="D83" i="1"/>
  <c r="D84" i="1"/>
  <c r="D85" i="1"/>
  <c r="D86" i="1"/>
  <c r="X3" i="10" l="1"/>
  <c r="W3" i="10"/>
  <c r="V3" i="10"/>
  <c r="U3" i="10"/>
  <c r="S3" i="10"/>
  <c r="D91" i="1" l="1"/>
  <c r="D74" i="1"/>
  <c r="D73" i="1"/>
  <c r="D72" i="1"/>
  <c r="D71" i="1"/>
  <c r="D70" i="1"/>
  <c r="D69" i="1"/>
  <c r="D64" i="1"/>
  <c r="D63" i="1"/>
  <c r="D62" i="1"/>
  <c r="D61" i="1"/>
  <c r="D125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117" i="1"/>
  <c r="D45" i="1"/>
  <c r="D44" i="1"/>
  <c r="D43" i="1"/>
  <c r="D42" i="1"/>
  <c r="D41" i="1"/>
  <c r="D40" i="1"/>
  <c r="D39" i="1"/>
  <c r="D38" i="1"/>
  <c r="D37" i="1"/>
  <c r="D35" i="1"/>
  <c r="D34" i="1"/>
  <c r="D33" i="1"/>
  <c r="D32" i="1"/>
  <c r="D112" i="1"/>
  <c r="D31" i="1"/>
  <c r="D138" i="1"/>
  <c r="D30" i="1"/>
  <c r="D29" i="1"/>
  <c r="D28" i="1"/>
  <c r="D27" i="1"/>
  <c r="D26" i="1"/>
  <c r="D25" i="1"/>
  <c r="D103" i="1"/>
  <c r="D24" i="1"/>
  <c r="D23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93" i="1"/>
  <c r="D8" i="1"/>
  <c r="D7" i="1"/>
  <c r="A79" i="10" l="1"/>
  <c r="D22" i="7"/>
  <c r="AB1" i="7"/>
  <c r="D9" i="7"/>
  <c r="A97" i="10"/>
  <c r="A93" i="10"/>
  <c r="A89" i="10"/>
  <c r="A84" i="10"/>
  <c r="A80" i="10"/>
  <c r="A75" i="10"/>
  <c r="A71" i="10"/>
  <c r="A67" i="10"/>
  <c r="A63" i="10"/>
  <c r="A59" i="10"/>
  <c r="A55" i="10"/>
  <c r="A51" i="10"/>
  <c r="A96" i="10"/>
  <c r="A92" i="10"/>
  <c r="A88" i="10"/>
  <c r="A83" i="10"/>
  <c r="A74" i="10"/>
  <c r="A70" i="10"/>
  <c r="A66" i="10"/>
  <c r="A62" i="10"/>
  <c r="A58" i="10"/>
  <c r="A54" i="10"/>
  <c r="A50" i="10"/>
  <c r="A100" i="10"/>
  <c r="A99" i="10"/>
  <c r="A95" i="10"/>
  <c r="A91" i="10"/>
  <c r="A87" i="10"/>
  <c r="A82" i="10"/>
  <c r="A78" i="10"/>
  <c r="A73" i="10"/>
  <c r="A69" i="10"/>
  <c r="A65" i="10"/>
  <c r="A61" i="10"/>
  <c r="A57" i="10"/>
  <c r="A53" i="10"/>
  <c r="A49" i="10"/>
  <c r="A94" i="10"/>
  <c r="A90" i="10"/>
  <c r="A86" i="10"/>
  <c r="A81" i="10"/>
  <c r="A76" i="10"/>
  <c r="A72" i="10"/>
  <c r="A68" i="10"/>
  <c r="A64" i="10"/>
  <c r="A60" i="10"/>
  <c r="A56" i="10"/>
  <c r="A52" i="10"/>
  <c r="A48" i="10"/>
  <c r="A98" i="10"/>
  <c r="D13" i="7"/>
  <c r="D19" i="7"/>
  <c r="D23" i="7"/>
  <c r="D10" i="7"/>
  <c r="D21" i="7"/>
  <c r="D20" i="7"/>
  <c r="D8" i="7"/>
  <c r="D11" i="7"/>
  <c r="AE67" i="1" l="1"/>
  <c r="BD67" i="1" s="1"/>
  <c r="AE68" i="1"/>
  <c r="BD68" i="1" s="1"/>
  <c r="AE36" i="1"/>
  <c r="BD36" i="1" s="1"/>
  <c r="AE80" i="1"/>
  <c r="BD80" i="1" s="1"/>
  <c r="AE7" i="1"/>
  <c r="AE11" i="1"/>
  <c r="BD11" i="1" s="1"/>
  <c r="AE19" i="1"/>
  <c r="BD19" i="1" s="1"/>
  <c r="AE23" i="1"/>
  <c r="BD23" i="1" s="1"/>
  <c r="AE40" i="1"/>
  <c r="BD40" i="1" s="1"/>
  <c r="AE52" i="1"/>
  <c r="BD52" i="1" s="1"/>
  <c r="AE64" i="1"/>
  <c r="BD64" i="1" s="1"/>
  <c r="AE74" i="1"/>
  <c r="BD74" i="1" s="1"/>
  <c r="AE78" i="1"/>
  <c r="BD78" i="1" s="1"/>
  <c r="AE83" i="1"/>
  <c r="BD83" i="1" s="1"/>
  <c r="AE87" i="1"/>
  <c r="BD87" i="1" s="1"/>
  <c r="AE91" i="1"/>
  <c r="BD91" i="1" s="1"/>
  <c r="AE95" i="1"/>
  <c r="BD95" i="1" s="1"/>
  <c r="AE99" i="1"/>
  <c r="BD99" i="1" s="1"/>
  <c r="AE103" i="1"/>
  <c r="BD103" i="1" s="1"/>
  <c r="AE107" i="1"/>
  <c r="BD107" i="1" s="1"/>
  <c r="AE111" i="1"/>
  <c r="BD111" i="1" s="1"/>
  <c r="AE115" i="1"/>
  <c r="BD115" i="1" s="1"/>
  <c r="AE119" i="1"/>
  <c r="BD119" i="1" s="1"/>
  <c r="AE123" i="1"/>
  <c r="BD123" i="1" s="1"/>
  <c r="AE127" i="1"/>
  <c r="BD127" i="1" s="1"/>
  <c r="AE131" i="1"/>
  <c r="BD131" i="1" s="1"/>
  <c r="AE135" i="1"/>
  <c r="BD135" i="1" s="1"/>
  <c r="AE139" i="1"/>
  <c r="BD139" i="1" s="1"/>
  <c r="AE143" i="1"/>
  <c r="BD143" i="1" s="1"/>
  <c r="AE147" i="1"/>
  <c r="BD147" i="1" s="1"/>
  <c r="AE151" i="1"/>
  <c r="BD151" i="1" s="1"/>
  <c r="AE155" i="1"/>
  <c r="BD155" i="1" s="1"/>
  <c r="AE159" i="1"/>
  <c r="BD159" i="1" s="1"/>
  <c r="AE163" i="1"/>
  <c r="BD163" i="1" s="1"/>
  <c r="AE167" i="1"/>
  <c r="BD167" i="1" s="1"/>
  <c r="AE171" i="1"/>
  <c r="BD171" i="1" s="1"/>
  <c r="AE175" i="1"/>
  <c r="BD175" i="1" s="1"/>
  <c r="AE179" i="1"/>
  <c r="BD179" i="1" s="1"/>
  <c r="AE183" i="1"/>
  <c r="BD183" i="1" s="1"/>
  <c r="AE187" i="1"/>
  <c r="BD187" i="1" s="1"/>
  <c r="AE191" i="1"/>
  <c r="BD191" i="1" s="1"/>
  <c r="AE195" i="1"/>
  <c r="BD195" i="1" s="1"/>
  <c r="AE199" i="1"/>
  <c r="BD199" i="1" s="1"/>
  <c r="AE203" i="1"/>
  <c r="BD203" i="1" s="1"/>
  <c r="AE207" i="1"/>
  <c r="BD207" i="1" s="1"/>
  <c r="AE211" i="1"/>
  <c r="BD211" i="1" s="1"/>
  <c r="AE13" i="1"/>
  <c r="BD13" i="1" s="1"/>
  <c r="AE17" i="1"/>
  <c r="BD17" i="1" s="1"/>
  <c r="AE25" i="1"/>
  <c r="BD25" i="1" s="1"/>
  <c r="AE33" i="1"/>
  <c r="BD33" i="1" s="1"/>
  <c r="AE42" i="1"/>
  <c r="BD42" i="1" s="1"/>
  <c r="AE58" i="1"/>
  <c r="BD58" i="1" s="1"/>
  <c r="AE72" i="1"/>
  <c r="BD72" i="1" s="1"/>
  <c r="AE81" i="1"/>
  <c r="BD81" i="1" s="1"/>
  <c r="AE85" i="1"/>
  <c r="BD85" i="1" s="1"/>
  <c r="AE105" i="1"/>
  <c r="BD105" i="1" s="1"/>
  <c r="AE113" i="1"/>
  <c r="BD113" i="1" s="1"/>
  <c r="AE129" i="1"/>
  <c r="BD129" i="1" s="1"/>
  <c r="AE137" i="1"/>
  <c r="BD137" i="1" s="1"/>
  <c r="AE141" i="1"/>
  <c r="BD141" i="1" s="1"/>
  <c r="AE149" i="1"/>
  <c r="BD149" i="1" s="1"/>
  <c r="AE157" i="1"/>
  <c r="BD157" i="1" s="1"/>
  <c r="AE169" i="1"/>
  <c r="BD169" i="1" s="1"/>
  <c r="AE173" i="1"/>
  <c r="BD173" i="1" s="1"/>
  <c r="AE181" i="1"/>
  <c r="AE189" i="1"/>
  <c r="BD189" i="1" s="1"/>
  <c r="AE197" i="1"/>
  <c r="BD197" i="1" s="1"/>
  <c r="AE209" i="1"/>
  <c r="BD209" i="1" s="1"/>
  <c r="AE213" i="1"/>
  <c r="BD213" i="1" s="1"/>
  <c r="AE43" i="1"/>
  <c r="BD43" i="1" s="1"/>
  <c r="AE59" i="1"/>
  <c r="BD59" i="1" s="1"/>
  <c r="AE82" i="1"/>
  <c r="BD82" i="1" s="1"/>
  <c r="AE90" i="1"/>
  <c r="BD90" i="1" s="1"/>
  <c r="AE98" i="1"/>
  <c r="BD98" i="1" s="1"/>
  <c r="AE106" i="1"/>
  <c r="BD106" i="1" s="1"/>
  <c r="AE114" i="1"/>
  <c r="BD114" i="1" s="1"/>
  <c r="AE122" i="1"/>
  <c r="BD122" i="1" s="1"/>
  <c r="AE130" i="1"/>
  <c r="BD130" i="1" s="1"/>
  <c r="AE138" i="1"/>
  <c r="BD138" i="1" s="1"/>
  <c r="AE146" i="1"/>
  <c r="BD146" i="1" s="1"/>
  <c r="AE154" i="1"/>
  <c r="BD154" i="1" s="1"/>
  <c r="AE162" i="1"/>
  <c r="BD162" i="1" s="1"/>
  <c r="AE170" i="1"/>
  <c r="BD170" i="1" s="1"/>
  <c r="AE178" i="1"/>
  <c r="BD178" i="1" s="1"/>
  <c r="AE186" i="1"/>
  <c r="BD186" i="1" s="1"/>
  <c r="AE194" i="1"/>
  <c r="BD194" i="1" s="1"/>
  <c r="AE202" i="1"/>
  <c r="BD202" i="1" s="1"/>
  <c r="AE210" i="1"/>
  <c r="BD210" i="1" s="1"/>
  <c r="AE214" i="1"/>
  <c r="AE8" i="1"/>
  <c r="BD8" i="1" s="1"/>
  <c r="AE12" i="1"/>
  <c r="BD12" i="1" s="1"/>
  <c r="AE20" i="1"/>
  <c r="BD20" i="1" s="1"/>
  <c r="AE24" i="1"/>
  <c r="BD24" i="1" s="1"/>
  <c r="AE37" i="1"/>
  <c r="BD37" i="1" s="1"/>
  <c r="AE45" i="1"/>
  <c r="BD45" i="1" s="1"/>
  <c r="AE49" i="1"/>
  <c r="BD49" i="1" s="1"/>
  <c r="AE65" i="1"/>
  <c r="BD65" i="1" s="1"/>
  <c r="AE75" i="1"/>
  <c r="BD75" i="1" s="1"/>
  <c r="AE79" i="1"/>
  <c r="BD79" i="1" s="1"/>
  <c r="AE84" i="1"/>
  <c r="BD84" i="1" s="1"/>
  <c r="AE88" i="1"/>
  <c r="BD88" i="1" s="1"/>
  <c r="AE92" i="1"/>
  <c r="BD92" i="1" s="1"/>
  <c r="AE96" i="1"/>
  <c r="BD96" i="1" s="1"/>
  <c r="AE100" i="1"/>
  <c r="BD100" i="1" s="1"/>
  <c r="AE104" i="1"/>
  <c r="BD104" i="1" s="1"/>
  <c r="AE108" i="1"/>
  <c r="BD108" i="1" s="1"/>
  <c r="AE112" i="1"/>
  <c r="BD112" i="1" s="1"/>
  <c r="AE116" i="1"/>
  <c r="BD116" i="1" s="1"/>
  <c r="AE120" i="1"/>
  <c r="BD120" i="1" s="1"/>
  <c r="AE124" i="1"/>
  <c r="BD124" i="1" s="1"/>
  <c r="AE128" i="1"/>
  <c r="BD128" i="1" s="1"/>
  <c r="AE132" i="1"/>
  <c r="BD132" i="1" s="1"/>
  <c r="AE136" i="1"/>
  <c r="BD136" i="1" s="1"/>
  <c r="AE140" i="1"/>
  <c r="BD140" i="1" s="1"/>
  <c r="AE144" i="1"/>
  <c r="BD144" i="1" s="1"/>
  <c r="AE148" i="1"/>
  <c r="BD148" i="1" s="1"/>
  <c r="AE152" i="1"/>
  <c r="BD152" i="1" s="1"/>
  <c r="AE156" i="1"/>
  <c r="BD156" i="1" s="1"/>
  <c r="AE160" i="1"/>
  <c r="BD160" i="1" s="1"/>
  <c r="AE164" i="1"/>
  <c r="BD164" i="1" s="1"/>
  <c r="AE168" i="1"/>
  <c r="BD168" i="1" s="1"/>
  <c r="AE172" i="1"/>
  <c r="BD172" i="1" s="1"/>
  <c r="AE176" i="1"/>
  <c r="BD176" i="1" s="1"/>
  <c r="AE180" i="1"/>
  <c r="BD180" i="1" s="1"/>
  <c r="AE184" i="1"/>
  <c r="BD184" i="1" s="1"/>
  <c r="AE188" i="1"/>
  <c r="BD188" i="1" s="1"/>
  <c r="AE192" i="1"/>
  <c r="BD192" i="1" s="1"/>
  <c r="AE196" i="1"/>
  <c r="BD196" i="1" s="1"/>
  <c r="AE200" i="1"/>
  <c r="BD200" i="1" s="1"/>
  <c r="AE204" i="1"/>
  <c r="BD204" i="1" s="1"/>
  <c r="AE208" i="1"/>
  <c r="BD208" i="1" s="1"/>
  <c r="AE212" i="1"/>
  <c r="BD212" i="1" s="1"/>
  <c r="AE9" i="1"/>
  <c r="BD9" i="1" s="1"/>
  <c r="AE21" i="1"/>
  <c r="BD21" i="1" s="1"/>
  <c r="AE38" i="1"/>
  <c r="BD38" i="1" s="1"/>
  <c r="AE54" i="1"/>
  <c r="BD54" i="1" s="1"/>
  <c r="AE62" i="1"/>
  <c r="BD62" i="1" s="1"/>
  <c r="AE76" i="1"/>
  <c r="BD76" i="1" s="1"/>
  <c r="AE89" i="1"/>
  <c r="BD89" i="1" s="1"/>
  <c r="AE97" i="1"/>
  <c r="BD97" i="1" s="1"/>
  <c r="AE101" i="1"/>
  <c r="BD101" i="1" s="1"/>
  <c r="AE109" i="1"/>
  <c r="BD109" i="1" s="1"/>
  <c r="AE121" i="1"/>
  <c r="BD121" i="1" s="1"/>
  <c r="AE125" i="1"/>
  <c r="BD125" i="1" s="1"/>
  <c r="AE133" i="1"/>
  <c r="BD133" i="1" s="1"/>
  <c r="AE145" i="1"/>
  <c r="BD145" i="1" s="1"/>
  <c r="AE153" i="1"/>
  <c r="BD153" i="1" s="1"/>
  <c r="AE161" i="1"/>
  <c r="BD161" i="1" s="1"/>
  <c r="AE165" i="1"/>
  <c r="BD165" i="1" s="1"/>
  <c r="AE177" i="1"/>
  <c r="BD177" i="1" s="1"/>
  <c r="AE185" i="1"/>
  <c r="BD185" i="1" s="1"/>
  <c r="AE193" i="1"/>
  <c r="BD193" i="1" s="1"/>
  <c r="AE201" i="1"/>
  <c r="BD201" i="1" s="1"/>
  <c r="AE205" i="1"/>
  <c r="BD205" i="1" s="1"/>
  <c r="AE10" i="1"/>
  <c r="BD10" i="1" s="1"/>
  <c r="AE18" i="1"/>
  <c r="BD18" i="1" s="1"/>
  <c r="AE22" i="1"/>
  <c r="BD22" i="1" s="1"/>
  <c r="AE30" i="1"/>
  <c r="BD30" i="1" s="1"/>
  <c r="AE39" i="1"/>
  <c r="BD39" i="1" s="1"/>
  <c r="AE94" i="1"/>
  <c r="BD94" i="1" s="1"/>
  <c r="AE102" i="1"/>
  <c r="BD102" i="1" s="1"/>
  <c r="AE110" i="1"/>
  <c r="BD110" i="1" s="1"/>
  <c r="AE118" i="1"/>
  <c r="BD118" i="1" s="1"/>
  <c r="AE126" i="1"/>
  <c r="BD126" i="1" s="1"/>
  <c r="AE134" i="1"/>
  <c r="BD134" i="1" s="1"/>
  <c r="AE142" i="1"/>
  <c r="BD142" i="1" s="1"/>
  <c r="AE150" i="1"/>
  <c r="BD150" i="1" s="1"/>
  <c r="AE158" i="1"/>
  <c r="BD158" i="1" s="1"/>
  <c r="AE166" i="1"/>
  <c r="BD166" i="1" s="1"/>
  <c r="AE174" i="1"/>
  <c r="BD174" i="1" s="1"/>
  <c r="AE182" i="1"/>
  <c r="BD182" i="1" s="1"/>
  <c r="AE190" i="1"/>
  <c r="BD190" i="1" s="1"/>
  <c r="AE198" i="1"/>
  <c r="BD198" i="1" s="1"/>
  <c r="AE206" i="1"/>
  <c r="BD206" i="1" s="1"/>
  <c r="BD26" i="1"/>
  <c r="BD66" i="1"/>
  <c r="BD77" i="1"/>
  <c r="BD51" i="1"/>
  <c r="BD35" i="1"/>
  <c r="BD61" i="1"/>
  <c r="BD46" i="1"/>
  <c r="BD31" i="1"/>
  <c r="BD16" i="1"/>
  <c r="BD48" i="1"/>
  <c r="BD181" i="1"/>
  <c r="BD71" i="1"/>
  <c r="BD53" i="1"/>
  <c r="BD70" i="1"/>
  <c r="BD14" i="1"/>
  <c r="BD47" i="1"/>
  <c r="BD28" i="1"/>
  <c r="BD41" i="1"/>
  <c r="BD15" i="1"/>
  <c r="BD60" i="1"/>
  <c r="BD32" i="1"/>
  <c r="BD44" i="1"/>
  <c r="BD93" i="1"/>
  <c r="BD63" i="1"/>
  <c r="BD117" i="1"/>
  <c r="BD86" i="1"/>
  <c r="BD214" i="1"/>
  <c r="BD55" i="1"/>
  <c r="BD29" i="1"/>
  <c r="BD69" i="1"/>
  <c r="BD50" i="1"/>
  <c r="BD34" i="1"/>
  <c r="BD56" i="1"/>
  <c r="BD73" i="1"/>
  <c r="BD57" i="1"/>
  <c r="BD27" i="1"/>
  <c r="BD7" i="1" l="1"/>
  <c r="I22" i="7"/>
  <c r="D12" i="7"/>
</calcChain>
</file>

<file path=xl/sharedStrings.xml><?xml version="1.0" encoding="utf-8"?>
<sst xmlns="http://schemas.openxmlformats.org/spreadsheetml/2006/main" count="73096" uniqueCount="8369">
  <si>
    <t>Roman</t>
  </si>
  <si>
    <t>Emilia</t>
  </si>
  <si>
    <t>Justyna</t>
  </si>
  <si>
    <t>Katre</t>
  </si>
  <si>
    <t>Katarzyna</t>
  </si>
  <si>
    <t>Julie</t>
  </si>
  <si>
    <t>Hicham</t>
  </si>
  <si>
    <t>Izabela</t>
  </si>
  <si>
    <t>Houmem</t>
  </si>
  <si>
    <t>William</t>
  </si>
  <si>
    <t>Venant</t>
  </si>
  <si>
    <t>Agata</t>
  </si>
  <si>
    <t>Ahriem</t>
  </si>
  <si>
    <t>Weronika</t>
  </si>
  <si>
    <t>Jean Paul</t>
  </si>
  <si>
    <t>Zielinska</t>
  </si>
  <si>
    <t>Dagmara</t>
  </si>
  <si>
    <t>Nkem Obilom</t>
  </si>
  <si>
    <t>Michal</t>
  </si>
  <si>
    <t>Ilona</t>
  </si>
  <si>
    <t>Nino</t>
  </si>
  <si>
    <t>Anna</t>
  </si>
  <si>
    <t>Mikina</t>
  </si>
  <si>
    <t>Ewelina</t>
  </si>
  <si>
    <t>Urszula</t>
  </si>
  <si>
    <t>Paulina</t>
  </si>
  <si>
    <t>Ursula</t>
  </si>
  <si>
    <t>Rodriguez Alamanza</t>
  </si>
  <si>
    <t>Marta</t>
  </si>
  <si>
    <t>Joanna</t>
  </si>
  <si>
    <t>Christy</t>
  </si>
  <si>
    <t>Tomasz</t>
  </si>
  <si>
    <t>Pawel</t>
  </si>
  <si>
    <t>Aleksandra</t>
  </si>
  <si>
    <t>Lukasz</t>
  </si>
  <si>
    <t>Sebastian</t>
  </si>
  <si>
    <t>Ramanjaneyulu</t>
  </si>
  <si>
    <t>Piotr</t>
  </si>
  <si>
    <t>Marcin</t>
  </si>
  <si>
    <t>Manuel</t>
  </si>
  <si>
    <t>Patryk</t>
  </si>
  <si>
    <t>Wioleta</t>
  </si>
  <si>
    <t>Magdalena</t>
  </si>
  <si>
    <t>Ewa</t>
  </si>
  <si>
    <t>Oleg</t>
  </si>
  <si>
    <t>Aneta</t>
  </si>
  <si>
    <t>Wilczynska</t>
  </si>
  <si>
    <t>Fobester</t>
  </si>
  <si>
    <t>Laxmi</t>
  </si>
  <si>
    <t>Zied</t>
  </si>
  <si>
    <t>Jakub</t>
  </si>
  <si>
    <t>Damian</t>
  </si>
  <si>
    <t>Bohdan</t>
  </si>
  <si>
    <t>POSELIUZHNYI</t>
  </si>
  <si>
    <t>Daria</t>
  </si>
  <si>
    <t>Cesar</t>
  </si>
  <si>
    <t>Angelika</t>
  </si>
  <si>
    <t>First Name</t>
  </si>
  <si>
    <t>Last Name</t>
  </si>
  <si>
    <t>Gender</t>
  </si>
  <si>
    <t>Employee ID</t>
  </si>
  <si>
    <t>Entry Date</t>
  </si>
  <si>
    <t>Exit Date</t>
  </si>
  <si>
    <t>Employee Status</t>
  </si>
  <si>
    <t>Infosys Site</t>
  </si>
  <si>
    <t>Functional Area</t>
  </si>
  <si>
    <t>Certification Date</t>
  </si>
  <si>
    <t>Country Scope</t>
  </si>
  <si>
    <t>Regional Scope</t>
  </si>
  <si>
    <t>Full Name</t>
  </si>
  <si>
    <t>SAP</t>
  </si>
  <si>
    <t>HR</t>
  </si>
  <si>
    <t>GreatPlains</t>
  </si>
  <si>
    <t>Cadency</t>
  </si>
  <si>
    <t>Khalix</t>
  </si>
  <si>
    <t>SIMBA</t>
  </si>
  <si>
    <t>Generic MailBox</t>
  </si>
  <si>
    <t>SharePoint</t>
  </si>
  <si>
    <t>Shared Folders</t>
  </si>
  <si>
    <t>Infosys Tools</t>
  </si>
  <si>
    <t>Active</t>
  </si>
  <si>
    <t>Inactive</t>
  </si>
  <si>
    <t>Manager</t>
  </si>
  <si>
    <t>mpilich</t>
  </si>
  <si>
    <t>mpilich@markem-imaje.com</t>
  </si>
  <si>
    <t>Lodz</t>
  </si>
  <si>
    <t>France</t>
  </si>
  <si>
    <t>Romain FRASCA</t>
  </si>
  <si>
    <t>amikina</t>
  </si>
  <si>
    <t>Anna Mikina</t>
  </si>
  <si>
    <t>amikina@markem-imaje.com</t>
  </si>
  <si>
    <t>wkalisz</t>
  </si>
  <si>
    <t>wkalisz@markem-imaje.com</t>
  </si>
  <si>
    <t>emikucka</t>
  </si>
  <si>
    <t>emikucka@markem-imaje.com</t>
  </si>
  <si>
    <t>mglowala@markem-imaje.com</t>
  </si>
  <si>
    <t>Contractor</t>
  </si>
  <si>
    <t>Germany</t>
  </si>
  <si>
    <t>Luis Gabriel GUIZA PEREZ</t>
  </si>
  <si>
    <t>csolorzano</t>
  </si>
  <si>
    <t>csolorzano@markem-imaje.com</t>
  </si>
  <si>
    <t>Cindy CZECH</t>
  </si>
  <si>
    <t>ekobierska</t>
  </si>
  <si>
    <t>vjaomanoro</t>
  </si>
  <si>
    <t>vjaomanoro@markem-imaje.com</t>
  </si>
  <si>
    <t>imajer</t>
  </si>
  <si>
    <t>imajer@markem-imaje.com</t>
  </si>
  <si>
    <t>ptomaszewski</t>
  </si>
  <si>
    <t>ptomaszewski@markem-imaje.com</t>
  </si>
  <si>
    <t>unguessan</t>
  </si>
  <si>
    <t>unguessan@markem-imaje.com</t>
  </si>
  <si>
    <t>mliszewski</t>
  </si>
  <si>
    <t>mliszewski@markem-imaje.com</t>
  </si>
  <si>
    <t>rdasari@markem-imaje.com</t>
  </si>
  <si>
    <t>pkowalczyk2</t>
  </si>
  <si>
    <t>mpalczynska</t>
  </si>
  <si>
    <t>mpalczynska@markem-imaje.com</t>
  </si>
  <si>
    <t>iwilczynska</t>
  </si>
  <si>
    <t>iwilczynska@markem-imaje.com</t>
  </si>
  <si>
    <t>nmamaladze</t>
  </si>
  <si>
    <t>nmamaladze@markem-imaje.com</t>
  </si>
  <si>
    <t>awierzbowska@markem-imaje.com</t>
  </si>
  <si>
    <t>azawadzka</t>
  </si>
  <si>
    <t>azawadzka@markem-imaje.com</t>
  </si>
  <si>
    <t>abrodecka</t>
  </si>
  <si>
    <t>abrodecka@markem-imaje.com</t>
  </si>
  <si>
    <t>akowalska@markem-imaje.com</t>
  </si>
  <si>
    <t>asadowska@markem-imaje.com</t>
  </si>
  <si>
    <t>smangalwedhe</t>
  </si>
  <si>
    <t>dbarati</t>
  </si>
  <si>
    <t>spathan</t>
  </si>
  <si>
    <t>jpioro</t>
  </si>
  <si>
    <t>jpioro@markem-imaje.com</t>
  </si>
  <si>
    <t>creddy</t>
  </si>
  <si>
    <t>creddy@markem-imaje.com</t>
  </si>
  <si>
    <t>opavliv@markem-imaje.com</t>
  </si>
  <si>
    <t>lsobon</t>
  </si>
  <si>
    <t>lsobon@markem-imaje.com</t>
  </si>
  <si>
    <t>eagier2@markem-imaje.com</t>
  </si>
  <si>
    <t>dpawlak</t>
  </si>
  <si>
    <t>dpawlak@markem-imaje.com</t>
  </si>
  <si>
    <t>pkulza@markem-imaje.com</t>
  </si>
  <si>
    <t>pszczygielsk</t>
  </si>
  <si>
    <t>asliwkiewicz</t>
  </si>
  <si>
    <t>asliwkiewicz@markem-imaje.com</t>
  </si>
  <si>
    <t>ajasion</t>
  </si>
  <si>
    <t>ajasion@markem-imaje.com</t>
  </si>
  <si>
    <t>kbchour</t>
  </si>
  <si>
    <t>kbchour@markem-imaje.com</t>
  </si>
  <si>
    <t>kkierzenkows</t>
  </si>
  <si>
    <t>kstramska</t>
  </si>
  <si>
    <t>pnastalska</t>
  </si>
  <si>
    <t>pnastalska@markem-imaje.com</t>
  </si>
  <si>
    <t>tsaktura</t>
  </si>
  <si>
    <t>tsaktura@markem-imaje.com</t>
  </si>
  <si>
    <t>drutkowska</t>
  </si>
  <si>
    <t>drutkowska@markem-imaje.com</t>
  </si>
  <si>
    <t>helouali</t>
  </si>
  <si>
    <t>whernandez</t>
  </si>
  <si>
    <t>whernandez@markem-imaje.com</t>
  </si>
  <si>
    <t>smarthala</t>
  </si>
  <si>
    <t>zhamouda</t>
  </si>
  <si>
    <t>jdon</t>
  </si>
  <si>
    <t>jdon@markem-imaje.com</t>
  </si>
  <si>
    <t>jnadolski</t>
  </si>
  <si>
    <t>jnadolski@markem-imaje.com</t>
  </si>
  <si>
    <t>eberner</t>
  </si>
  <si>
    <t>eberner@markem-imaje.com</t>
  </si>
  <si>
    <t>kdominas</t>
  </si>
  <si>
    <t>kdominas@markem-imaje.com</t>
  </si>
  <si>
    <t>ifagas</t>
  </si>
  <si>
    <t>wcichal</t>
  </si>
  <si>
    <t>wcichal@markem-imaje.com</t>
  </si>
  <si>
    <t>lgollapudi</t>
  </si>
  <si>
    <t>lgollapudi@markem-imaje.com</t>
  </si>
  <si>
    <t>umiller</t>
  </si>
  <si>
    <t>umiller@markem-imaje.com</t>
  </si>
  <si>
    <t>ragadullin</t>
  </si>
  <si>
    <t>ragadullin@markem-imaje.com</t>
  </si>
  <si>
    <t>pscieszko</t>
  </si>
  <si>
    <t>pscieszko@markem-imaje.com</t>
  </si>
  <si>
    <t>ajassine</t>
  </si>
  <si>
    <t>ajassine@markem-imaje.com</t>
  </si>
  <si>
    <t>lsroka</t>
  </si>
  <si>
    <t>lsroka@markem-imaje.com</t>
  </si>
  <si>
    <t>sszrajnert</t>
  </si>
  <si>
    <t>sszrajnert@markem-imaje.com</t>
  </si>
  <si>
    <t>jkenmoe</t>
  </si>
  <si>
    <t>jkenmoe@markem-imaje.com</t>
  </si>
  <si>
    <t>bramchandani</t>
  </si>
  <si>
    <t>zshekh</t>
  </si>
  <si>
    <t>mjaniak</t>
  </si>
  <si>
    <t>mjaniak@markem-imaje.com</t>
  </si>
  <si>
    <t>rnoe</t>
  </si>
  <si>
    <t>rnoe@markem-imaje.com</t>
  </si>
  <si>
    <t>bposeliuzhny</t>
  </si>
  <si>
    <t>bposeliuzhny@markem-imaje.com</t>
  </si>
  <si>
    <t>mmelcon</t>
  </si>
  <si>
    <t>mmelcon@markem-imaje.com</t>
  </si>
  <si>
    <t>astefaniak</t>
  </si>
  <si>
    <t>astefaniak@markem-imaje.com</t>
  </si>
  <si>
    <t>hhammouda</t>
  </si>
  <si>
    <t>hhammouda@markem-imaje.com</t>
  </si>
  <si>
    <t>fchadehumbe</t>
  </si>
  <si>
    <t>fchadehumbe@markem-imaje.com</t>
  </si>
  <si>
    <t>Domain</t>
  </si>
  <si>
    <t>M-I E-mail @</t>
  </si>
  <si>
    <t>TL</t>
  </si>
  <si>
    <t>Agier</t>
  </si>
  <si>
    <t>AR</t>
  </si>
  <si>
    <t>Yassine</t>
  </si>
  <si>
    <t>Aneta Sadowska</t>
  </si>
  <si>
    <t>Collection</t>
  </si>
  <si>
    <t>AP</t>
  </si>
  <si>
    <t>Athimni</t>
  </si>
  <si>
    <t>Controls</t>
  </si>
  <si>
    <t>GL</t>
  </si>
  <si>
    <t>Bielecki</t>
  </si>
  <si>
    <t>abielecki@markem-imaje.com</t>
  </si>
  <si>
    <t xml:space="preserve">Keerthi Priya </t>
  </si>
  <si>
    <t>Boggarapu</t>
  </si>
  <si>
    <t>Borowska</t>
  </si>
  <si>
    <t>eborowska@markem-imaje.com</t>
  </si>
  <si>
    <t xml:space="preserve">Anna </t>
  </si>
  <si>
    <t>Brodecka</t>
  </si>
  <si>
    <t xml:space="preserve">Fabrizio </t>
  </si>
  <si>
    <t>Carbonaro</t>
  </si>
  <si>
    <t>fcarbonaro@markem-imaje.com</t>
  </si>
  <si>
    <t xml:space="preserve">Fobester </t>
  </si>
  <si>
    <t>Chadehumbe</t>
  </si>
  <si>
    <t xml:space="preserve">Wioleta </t>
  </si>
  <si>
    <t>Cichal</t>
  </si>
  <si>
    <t>Czerwinska</t>
  </si>
  <si>
    <t>iczerwinska@markem-imaje.com</t>
  </si>
  <si>
    <t>Quality</t>
  </si>
  <si>
    <t>Czyzak</t>
  </si>
  <si>
    <t>sczyzak@markem-imaje.com</t>
  </si>
  <si>
    <t xml:space="preserve">Ramanjaneyulu </t>
  </si>
  <si>
    <t>Dasari</t>
  </si>
  <si>
    <t>Faflik</t>
  </si>
  <si>
    <t>efaflik@markem-imaje.com</t>
  </si>
  <si>
    <t xml:space="preserve">Aneta </t>
  </si>
  <si>
    <t>Figura</t>
  </si>
  <si>
    <t>afigura@markem-imaje.com</t>
  </si>
  <si>
    <t xml:space="preserve">Marcin </t>
  </si>
  <si>
    <t>Glowala</t>
  </si>
  <si>
    <t xml:space="preserve">Laxmi </t>
  </si>
  <si>
    <t>Gollapudi</t>
  </si>
  <si>
    <t xml:space="preserve">Daria </t>
  </si>
  <si>
    <t>Grzyb</t>
  </si>
  <si>
    <t>dgrzyb@markem-imaje.com</t>
  </si>
  <si>
    <t>Viraj</t>
  </si>
  <si>
    <t>Gupte</t>
  </si>
  <si>
    <t>vgupte@markem-imaje.com</t>
  </si>
  <si>
    <t>Hyzy</t>
  </si>
  <si>
    <t>ahyzy@markem-imaje.com</t>
  </si>
  <si>
    <t>Jaomanoro</t>
  </si>
  <si>
    <t>Kazimierska</t>
  </si>
  <si>
    <t>Kowalska</t>
  </si>
  <si>
    <t>Kozlenko</t>
  </si>
  <si>
    <t xml:space="preserve">Piotr </t>
  </si>
  <si>
    <t>Kulza</t>
  </si>
  <si>
    <t>Lesiewicz</t>
  </si>
  <si>
    <t>mlesiewicz@markem-imaje.com</t>
  </si>
  <si>
    <t>Martins</t>
  </si>
  <si>
    <t>Muzychko</t>
  </si>
  <si>
    <t xml:space="preserve">Oleg </t>
  </si>
  <si>
    <t>Pavliv</t>
  </si>
  <si>
    <t xml:space="preserve">Damian </t>
  </si>
  <si>
    <t>Pawlak</t>
  </si>
  <si>
    <t>Pietras</t>
  </si>
  <si>
    <t>mpietras@markem-imaje.com</t>
  </si>
  <si>
    <t>Pioro</t>
  </si>
  <si>
    <t>Rutkowska</t>
  </si>
  <si>
    <t>Sadowska</t>
  </si>
  <si>
    <t>Sayed</t>
  </si>
  <si>
    <t>asayed@markem-imaje.com</t>
  </si>
  <si>
    <t xml:space="preserve">Aleksandra </t>
  </si>
  <si>
    <t>Szkatula</t>
  </si>
  <si>
    <t>aszkatula@markem-imaje.com</t>
  </si>
  <si>
    <t xml:space="preserve">Ewa </t>
  </si>
  <si>
    <t>Madanmohan</t>
  </si>
  <si>
    <t>Vijaykumar</t>
  </si>
  <si>
    <t>mvijaykumar@markem-imaje.com</t>
  </si>
  <si>
    <t xml:space="preserve">Agata </t>
  </si>
  <si>
    <t>Wierzbowska</t>
  </si>
  <si>
    <t>Zawadzka</t>
  </si>
  <si>
    <t>Team Leader</t>
  </si>
  <si>
    <t>Email</t>
  </si>
  <si>
    <t>Hub Assignment</t>
  </si>
  <si>
    <t>LastName</t>
  </si>
  <si>
    <t>GPO</t>
  </si>
  <si>
    <t>Agadullin</t>
  </si>
  <si>
    <t>Anna Kowalska</t>
  </si>
  <si>
    <t>Justyna Augustyniak</t>
  </si>
  <si>
    <t>Operations Head</t>
  </si>
  <si>
    <t>Augustyniak</t>
  </si>
  <si>
    <t>Bchour</t>
  </si>
  <si>
    <t>Berner</t>
  </si>
  <si>
    <t>Agata Wierzbowska</t>
  </si>
  <si>
    <t>Javier</t>
  </si>
  <si>
    <t>jbolanos@markem-imaje.com</t>
  </si>
  <si>
    <t>Daria Rutkowska</t>
  </si>
  <si>
    <t>Dominas</t>
  </si>
  <si>
    <t>Aleksandra Sliwkiewicz</t>
  </si>
  <si>
    <t>Marcelina</t>
  </si>
  <si>
    <t>Dominiak</t>
  </si>
  <si>
    <t>Eduardo</t>
  </si>
  <si>
    <t>egimeno@markem-imaje.com</t>
  </si>
  <si>
    <t>Hammouda</t>
  </si>
  <si>
    <t>Hamouda</t>
  </si>
  <si>
    <t>Wioltta</t>
  </si>
  <si>
    <t>Jakubowska</t>
  </si>
  <si>
    <t>maternity leave</t>
  </si>
  <si>
    <t>Janiak</t>
  </si>
  <si>
    <t>Jasion</t>
  </si>
  <si>
    <t>Jaworska</t>
  </si>
  <si>
    <t>pjaworska@markem-imaje.com</t>
  </si>
  <si>
    <t>Kalisz</t>
  </si>
  <si>
    <t>Kenmoe</t>
  </si>
  <si>
    <t>Kierzenkowska</t>
  </si>
  <si>
    <t>Kowalczyk</t>
  </si>
  <si>
    <t>Vamsy</t>
  </si>
  <si>
    <t>Krishna</t>
  </si>
  <si>
    <t>vkrishna@markem-imaje.com</t>
  </si>
  <si>
    <t>Kuberska</t>
  </si>
  <si>
    <t>Leszczynska</t>
  </si>
  <si>
    <t>kleszczynska@markem-imaje.com</t>
  </si>
  <si>
    <t>long leave</t>
  </si>
  <si>
    <t>Liszewski</t>
  </si>
  <si>
    <t xml:space="preserve">Ilona </t>
  </si>
  <si>
    <t>Majer</t>
  </si>
  <si>
    <t>Mamaladze</t>
  </si>
  <si>
    <t>Melcon</t>
  </si>
  <si>
    <t>Mikucka</t>
  </si>
  <si>
    <t xml:space="preserve">Urszula </t>
  </si>
  <si>
    <t>Miller</t>
  </si>
  <si>
    <t>Karim</t>
  </si>
  <si>
    <t>Nabigh</t>
  </si>
  <si>
    <t>knabigh@markem-imaje.com</t>
  </si>
  <si>
    <t>Nadolski</t>
  </si>
  <si>
    <t>Nastalska</t>
  </si>
  <si>
    <t xml:space="preserve">Ursula </t>
  </si>
  <si>
    <t>n'Guessan</t>
  </si>
  <si>
    <t>Palczynska</t>
  </si>
  <si>
    <t>Pilich</t>
  </si>
  <si>
    <t>Alessandro</t>
  </si>
  <si>
    <t>Pompa</t>
  </si>
  <si>
    <t>apompa@markem-imaje.com</t>
  </si>
  <si>
    <t>Raszewski</t>
  </si>
  <si>
    <t>praszewski@markem-imaje.com</t>
  </si>
  <si>
    <t xml:space="preserve">Christy </t>
  </si>
  <si>
    <t>Reddy</t>
  </si>
  <si>
    <t>Noe</t>
  </si>
  <si>
    <t>Saktura</t>
  </si>
  <si>
    <t>Scieszko</t>
  </si>
  <si>
    <t>Sliwkiewicz</t>
  </si>
  <si>
    <t>Sobon</t>
  </si>
  <si>
    <t>Solorzano</t>
  </si>
  <si>
    <t>Sroka</t>
  </si>
  <si>
    <t>Stankowiak</t>
  </si>
  <si>
    <t>jstankowiak@markem-imaje.com</t>
  </si>
  <si>
    <t>Szczygielski</t>
  </si>
  <si>
    <t>pszczygielski@markem-imaje.com</t>
  </si>
  <si>
    <t>Szrajnert</t>
  </si>
  <si>
    <t>Tomaszewski</t>
  </si>
  <si>
    <t>Walczuk</t>
  </si>
  <si>
    <t>ewalczuk@markem-imaje.com</t>
  </si>
  <si>
    <t xml:space="preserve">Kaludia </t>
  </si>
  <si>
    <t>Wojtalewicz</t>
  </si>
  <si>
    <t>kwojtalewicz@markem-imaje.com</t>
  </si>
  <si>
    <t>Agnieszka</t>
  </si>
  <si>
    <t>Wyroda</t>
  </si>
  <si>
    <t>awyroda@markem-imaje.com</t>
  </si>
  <si>
    <t>long leave from 27/09/2017</t>
  </si>
  <si>
    <t>Status</t>
  </si>
  <si>
    <t>Tool Status</t>
  </si>
  <si>
    <t>BW</t>
  </si>
  <si>
    <t>Username</t>
  </si>
  <si>
    <t>Email Address</t>
  </si>
  <si>
    <t>Location Code</t>
  </si>
  <si>
    <t>Department</t>
  </si>
  <si>
    <t>Reconciler Role</t>
  </si>
  <si>
    <t>Reviewer Role</t>
  </si>
  <si>
    <t>Approver 1 Role</t>
  </si>
  <si>
    <t>Program Administrator Role</t>
  </si>
  <si>
    <t>Program Administrator User Role</t>
  </si>
  <si>
    <t>Program Administrator Data Profile</t>
  </si>
  <si>
    <t>Reconciler User Group Membership</t>
  </si>
  <si>
    <t>Active User</t>
  </si>
  <si>
    <t>Reconciliation Assignment Count</t>
  </si>
  <si>
    <t>Reconciliation (Backup) Assignment Count</t>
  </si>
  <si>
    <t>Review Assignment Count</t>
  </si>
  <si>
    <t>Review (Backup) Assignment Count</t>
  </si>
  <si>
    <t>Approval 1 Assignment Count</t>
  </si>
  <si>
    <t>Approval 1 (Backup) Assignment Count</t>
  </si>
  <si>
    <t>Paul</t>
  </si>
  <si>
    <t>Griffiths</t>
  </si>
  <si>
    <t>Paul Griffiths</t>
  </si>
  <si>
    <t>pgriffiths@markem-imaje.com</t>
  </si>
  <si>
    <t>MI</t>
  </si>
  <si>
    <t>No</t>
  </si>
  <si>
    <t>Yes</t>
  </si>
  <si>
    <t>Admin_Local</t>
  </si>
  <si>
    <t>MI-USA Canada</t>
  </si>
  <si>
    <t>Jon</t>
  </si>
  <si>
    <t>Babcock</t>
  </si>
  <si>
    <t>Jon Babcock</t>
  </si>
  <si>
    <t>jbabcock@markem-imaje.com</t>
  </si>
  <si>
    <t>Admin_Monitor</t>
  </si>
  <si>
    <t>Jie</t>
  </si>
  <si>
    <t>Maroni</t>
  </si>
  <si>
    <t>Jie Maroni</t>
  </si>
  <si>
    <t>jmaroni@markem-imaje.com</t>
  </si>
  <si>
    <t>MI-US and CanadA E0185 E0785 E6926</t>
  </si>
  <si>
    <t>Athena</t>
  </si>
  <si>
    <t>Seger</t>
  </si>
  <si>
    <t>Athena Seger</t>
  </si>
  <si>
    <t>aseger@markem-imaje.com</t>
  </si>
  <si>
    <t>Madhavi</t>
  </si>
  <si>
    <t>Chavan</t>
  </si>
  <si>
    <t>Madhavi Chavan</t>
  </si>
  <si>
    <t>mchavan@markem-imaje.com</t>
  </si>
  <si>
    <t>MI Infosys NAM</t>
  </si>
  <si>
    <t>Preethu</t>
  </si>
  <si>
    <t>Ram</t>
  </si>
  <si>
    <t>Preethu Ram</t>
  </si>
  <si>
    <t>pram@markem-imaje.com</t>
  </si>
  <si>
    <t>Pranjali</t>
  </si>
  <si>
    <t>Kulkarni</t>
  </si>
  <si>
    <t>Pranjali Kulkarni</t>
  </si>
  <si>
    <t>pkulkarni2@markem-imaje.com</t>
  </si>
  <si>
    <t>Heike</t>
  </si>
  <si>
    <t>FELDMANN</t>
  </si>
  <si>
    <t>Heike FELDMANN</t>
  </si>
  <si>
    <t>hfeldmann@markem-imaje.com</t>
  </si>
  <si>
    <t>Nathalie</t>
  </si>
  <si>
    <t>DUBOIS</t>
  </si>
  <si>
    <t>Nathalie DUBOIS</t>
  </si>
  <si>
    <t>ndubois@markem-imaje.com</t>
  </si>
  <si>
    <t>Pascale</t>
  </si>
  <si>
    <t>Ayache Baranger</t>
  </si>
  <si>
    <t>Pascale Ayache Baranger</t>
  </si>
  <si>
    <t>payache@markem-imaje.com</t>
  </si>
  <si>
    <t>Edeline</t>
  </si>
  <si>
    <t>De Abreu</t>
  </si>
  <si>
    <t>Edeline De Abreu</t>
  </si>
  <si>
    <t>edeabreu@markem-imaje.com</t>
  </si>
  <si>
    <t>Adam</t>
  </si>
  <si>
    <t>Adam Bielecki</t>
  </si>
  <si>
    <t>Adrian</t>
  </si>
  <si>
    <t>Adrian Hyzy</t>
  </si>
  <si>
    <t>Anna Brodecka</t>
  </si>
  <si>
    <t>Igor</t>
  </si>
  <si>
    <t>Igor Kozlenko</t>
  </si>
  <si>
    <t>Ikozlenko@markem-imaje.com</t>
  </si>
  <si>
    <t>Damian Pawlak</t>
  </si>
  <si>
    <t>Daniela</t>
  </si>
  <si>
    <t>Schietinger-Kirstein</t>
  </si>
  <si>
    <t>Daniela Schietinger-Kirstein</t>
  </si>
  <si>
    <t>dkirstein@markem-imaje.com</t>
  </si>
  <si>
    <t>MI-DACH</t>
  </si>
  <si>
    <t>Aneta Figura</t>
  </si>
  <si>
    <t>Wiola</t>
  </si>
  <si>
    <t>Wiola Cichal</t>
  </si>
  <si>
    <t>Wcichal@markem-imaje.com</t>
  </si>
  <si>
    <t>Paula</t>
  </si>
  <si>
    <t>Paula Kazimierska</t>
  </si>
  <si>
    <t>Pkazimierska@markem-imaje.com</t>
  </si>
  <si>
    <t>Drutkowska@markem-imaje.com</t>
  </si>
  <si>
    <t xml:space="preserve">MI-Agnieszka SZKATULA </t>
  </si>
  <si>
    <t>Khaled</t>
  </si>
  <si>
    <t>Khaled Athimni</t>
  </si>
  <si>
    <t>Kathimni@markem-imaje.com</t>
  </si>
  <si>
    <t>Liudmyla</t>
  </si>
  <si>
    <t>Liudmyla Muzychko</t>
  </si>
  <si>
    <t>Lmuzychko@markem-imaje.com</t>
  </si>
  <si>
    <t>Erhard</t>
  </si>
  <si>
    <t>Buchmann</t>
  </si>
  <si>
    <t>Erhard Buchmann</t>
  </si>
  <si>
    <t>ebuchmann@markem-imaje.com</t>
  </si>
  <si>
    <t>Gunter</t>
  </si>
  <si>
    <t>Greve</t>
  </si>
  <si>
    <t>Gunter Greve</t>
  </si>
  <si>
    <t>ggreve@markem-imaje.com</t>
  </si>
  <si>
    <t>Stephanie</t>
  </si>
  <si>
    <t>Braeuchle</t>
  </si>
  <si>
    <t>Stephanie Braeuchle</t>
  </si>
  <si>
    <t>sbrauchle@markem-imaje.com</t>
  </si>
  <si>
    <t>MI-BENELUX</t>
  </si>
  <si>
    <t>David</t>
  </si>
  <si>
    <t>Vissinger</t>
  </si>
  <si>
    <t>David Vissinger</t>
  </si>
  <si>
    <t>dvissinger@markem-imaje.com</t>
  </si>
  <si>
    <t>Elise</t>
  </si>
  <si>
    <t>Tan</t>
  </si>
  <si>
    <t>Elise Tan</t>
  </si>
  <si>
    <t>etan@markem-imaje.com</t>
  </si>
  <si>
    <t>Henry</t>
  </si>
  <si>
    <t>Chua</t>
  </si>
  <si>
    <t>Henry Chua</t>
  </si>
  <si>
    <t>hchua@markem-imaje.com</t>
  </si>
  <si>
    <t>MI-Asia</t>
  </si>
  <si>
    <t>Jimmy</t>
  </si>
  <si>
    <t>Agren</t>
  </si>
  <si>
    <t>Jimmy Agren</t>
  </si>
  <si>
    <t>jagren@markem-imaje.com</t>
  </si>
  <si>
    <t>Stefanie</t>
  </si>
  <si>
    <t>Wenz</t>
  </si>
  <si>
    <t>Stefanie Wenz</t>
  </si>
  <si>
    <t>swenz@markem-imaje.com</t>
  </si>
  <si>
    <t>MI-North Europe</t>
  </si>
  <si>
    <t>Nataliya</t>
  </si>
  <si>
    <t>Bogatova</t>
  </si>
  <si>
    <t>Nataliya Bogatova</t>
  </si>
  <si>
    <t>nbogatova@markem-imaje.com</t>
  </si>
  <si>
    <t>MI-Russia</t>
  </si>
  <si>
    <t>Marina</t>
  </si>
  <si>
    <t>Zharova</t>
  </si>
  <si>
    <t>Marina Zharova</t>
  </si>
  <si>
    <t>mzharova@markem-imaje.com</t>
  </si>
  <si>
    <t>Yao</t>
  </si>
  <si>
    <t>Yang</t>
  </si>
  <si>
    <t>Yao Yang</t>
  </si>
  <si>
    <t>yyang@markem-imaje.com</t>
  </si>
  <si>
    <t>Sakura</t>
  </si>
  <si>
    <t>Nishimiya</t>
  </si>
  <si>
    <t>Sakura Nishimiya</t>
  </si>
  <si>
    <t>snishimiya@markem-imaje.com</t>
  </si>
  <si>
    <t>Yuichiro</t>
  </si>
  <si>
    <t>Kimura</t>
  </si>
  <si>
    <t>Yuichiro Kimura</t>
  </si>
  <si>
    <t>ykimura@markem-imaje.com</t>
  </si>
  <si>
    <t>Paweena</t>
  </si>
  <si>
    <t>Tanvanichkul</t>
  </si>
  <si>
    <t>Paweena Tanvanichkul</t>
  </si>
  <si>
    <t>ptanvanichkul@markem-imaje.com</t>
  </si>
  <si>
    <t>Kanjana</t>
  </si>
  <si>
    <t>Henkoonkwamdee</t>
  </si>
  <si>
    <t>Kanjana Henkoonkwamdee</t>
  </si>
  <si>
    <t>khenkoonkwamdee@markem-imaje.com</t>
  </si>
  <si>
    <t>Gregoire</t>
  </si>
  <si>
    <t>Church</t>
  </si>
  <si>
    <t>Gregoire Church</t>
  </si>
  <si>
    <t>gchurch@markem-imaje.com</t>
  </si>
  <si>
    <t>Sebastien</t>
  </si>
  <si>
    <t>Abadie</t>
  </si>
  <si>
    <t>Sebastien Abadie</t>
  </si>
  <si>
    <t>sabadie@markem-imaje.com</t>
  </si>
  <si>
    <t>Deepak</t>
  </si>
  <si>
    <t>Negi</t>
  </si>
  <si>
    <t>Deepak Negi</t>
  </si>
  <si>
    <t>dnegi@markem-imaje.com</t>
  </si>
  <si>
    <t>MI-India E6946</t>
  </si>
  <si>
    <t>Ada</t>
  </si>
  <si>
    <t>Wu</t>
  </si>
  <si>
    <t>Ada Wu</t>
  </si>
  <si>
    <t>wwu@markem-imaje.com</t>
  </si>
  <si>
    <t>Xiao Yan</t>
  </si>
  <si>
    <t>Deng</t>
  </si>
  <si>
    <t>Xiao Yan Deng</t>
  </si>
  <si>
    <t>XDENG@markem-imaje.com</t>
  </si>
  <si>
    <t>Mabel</t>
  </si>
  <si>
    <t>Jin</t>
  </si>
  <si>
    <t>Mabel Jin</t>
  </si>
  <si>
    <t>mjin@markem-imaje.com</t>
  </si>
  <si>
    <t>MI-China</t>
  </si>
  <si>
    <t>Hua Lan</t>
  </si>
  <si>
    <t>Zhang</t>
  </si>
  <si>
    <t>Hua Lan Zhang</t>
  </si>
  <si>
    <t>hzhang@markem-imaje.com</t>
  </si>
  <si>
    <t>Simon</t>
  </si>
  <si>
    <t>Li</t>
  </si>
  <si>
    <t>Simon Li</t>
  </si>
  <si>
    <t>sli4@markem-imaje.com</t>
  </si>
  <si>
    <t>Betty</t>
  </si>
  <si>
    <t>Yin</t>
  </si>
  <si>
    <t>Betty Yin</t>
  </si>
  <si>
    <t>byin@markem-imaje.com</t>
  </si>
  <si>
    <t>Neeraj</t>
  </si>
  <si>
    <t>Mathur</t>
  </si>
  <si>
    <t>Neeraj Mathur</t>
  </si>
  <si>
    <t>nmathur@markem-imaje.com</t>
  </si>
  <si>
    <t>Khandelwal</t>
  </si>
  <si>
    <t>Deepak Khandelwal</t>
  </si>
  <si>
    <t>dkhandelwal@markem-imaje.com</t>
  </si>
  <si>
    <t>Flora</t>
  </si>
  <si>
    <t>Zou</t>
  </si>
  <si>
    <t>Flora Zou</t>
  </si>
  <si>
    <t>fzou@markem-imaje.com</t>
  </si>
  <si>
    <t>Sha</t>
  </si>
  <si>
    <t>Huang</t>
  </si>
  <si>
    <t>Sha Huang</t>
  </si>
  <si>
    <t>shuang@markem-imaje.com</t>
  </si>
  <si>
    <t>Julie Anne</t>
  </si>
  <si>
    <t>Amistoso</t>
  </si>
  <si>
    <t>Julie Anne Amistoso</t>
  </si>
  <si>
    <t>jamistoso@markem-imaje.com</t>
  </si>
  <si>
    <t>Geok Choo</t>
  </si>
  <si>
    <t>Sia</t>
  </si>
  <si>
    <t>Geok Choo Sia</t>
  </si>
  <si>
    <t>gsia@markem-imaje.com</t>
  </si>
  <si>
    <t>MI-Geok Choo Sia</t>
  </si>
  <si>
    <t>Cheryl</t>
  </si>
  <si>
    <t>Cheryl Tan</t>
  </si>
  <si>
    <t>ctan@markem-imaje.com</t>
  </si>
  <si>
    <t>Kim Thai</t>
  </si>
  <si>
    <t>Chow</t>
  </si>
  <si>
    <t>Kim Thai Chow</t>
  </si>
  <si>
    <t>kchow@markem-imaje.com</t>
  </si>
  <si>
    <t>Kyong Ho</t>
  </si>
  <si>
    <t>Lee</t>
  </si>
  <si>
    <t>Kyong Ho Lee</t>
  </si>
  <si>
    <t>klee2@markem-imaje.com</t>
  </si>
  <si>
    <t>MI-KyongHo Lee</t>
  </si>
  <si>
    <t>Chan Ho</t>
  </si>
  <si>
    <t>Kim</t>
  </si>
  <si>
    <t>Chan Ho Kim</t>
  </si>
  <si>
    <t>ckim@markem-imaje.com</t>
  </si>
  <si>
    <t>June</t>
  </si>
  <si>
    <t>Ng</t>
  </si>
  <si>
    <t>June Ng old</t>
  </si>
  <si>
    <t>jung@markem-imaje.comOLD</t>
  </si>
  <si>
    <t>Neuci</t>
  </si>
  <si>
    <t>Pereira</t>
  </si>
  <si>
    <t>Neuci Pereira</t>
  </si>
  <si>
    <t>npereira@markem-imaje.com</t>
  </si>
  <si>
    <t>Larissa Bidu</t>
  </si>
  <si>
    <t>Domingos</t>
  </si>
  <si>
    <t>Larissa Bidu Domingos</t>
  </si>
  <si>
    <t>Idomingos@markem-imaje.com</t>
  </si>
  <si>
    <t>Rogelio</t>
  </si>
  <si>
    <t>Rodrigues</t>
  </si>
  <si>
    <t>Rogelio Rodrigues</t>
  </si>
  <si>
    <t>rrodrigues@markem-imaje.com</t>
  </si>
  <si>
    <t>Isis</t>
  </si>
  <si>
    <t>Oliveira</t>
  </si>
  <si>
    <t>Isis Oliveira</t>
  </si>
  <si>
    <t>ioliveira@markem-imaje.com</t>
  </si>
  <si>
    <t>Jesica</t>
  </si>
  <si>
    <t>Costa</t>
  </si>
  <si>
    <t>Jesica Costa</t>
  </si>
  <si>
    <t>jcosta@markem-imaje.com</t>
  </si>
  <si>
    <t>Camila</t>
  </si>
  <si>
    <t>Alves</t>
  </si>
  <si>
    <t>Camila Alves</t>
  </si>
  <si>
    <t>coliveira@markem-imaje.com</t>
  </si>
  <si>
    <t>Claudia</t>
  </si>
  <si>
    <t>Claudia Martins</t>
  </si>
  <si>
    <t>cmartins1@markem-imaje.com</t>
  </si>
  <si>
    <t>MI-Brazil</t>
  </si>
  <si>
    <t>Mauricio</t>
  </si>
  <si>
    <t>Mayerhofer</t>
  </si>
  <si>
    <t>Mauricio Mayerhofer</t>
  </si>
  <si>
    <t>mmayerhofer@markem-imaje.com</t>
  </si>
  <si>
    <t>Sueli</t>
  </si>
  <si>
    <t>Lima</t>
  </si>
  <si>
    <t>Sueli Lima</t>
  </si>
  <si>
    <t>slima@markem-imaje.com</t>
  </si>
  <si>
    <t>MI Brazil</t>
  </si>
  <si>
    <t>Emiliano</t>
  </si>
  <si>
    <t>Russo</t>
  </si>
  <si>
    <t>Emiliano Russo</t>
  </si>
  <si>
    <t>erusso@markem-imaje.com</t>
  </si>
  <si>
    <t>MI-Argentina</t>
  </si>
  <si>
    <t>Pablo</t>
  </si>
  <si>
    <t>Fantasia</t>
  </si>
  <si>
    <t>Pablo Fantasia</t>
  </si>
  <si>
    <t>pfantasia@markem-imaje.com</t>
  </si>
  <si>
    <t>MI Argentina</t>
  </si>
  <si>
    <t>Myriam</t>
  </si>
  <si>
    <t>Persak</t>
  </si>
  <si>
    <t>Myriam Persak</t>
  </si>
  <si>
    <t>mpersak@markem-imaje.com</t>
  </si>
  <si>
    <t>Paola</t>
  </si>
  <si>
    <t>Chavarria</t>
  </si>
  <si>
    <t>Paola Chavarria</t>
  </si>
  <si>
    <t>pchavarria@markem-imaje.com</t>
  </si>
  <si>
    <t>Carolina</t>
  </si>
  <si>
    <t>Ledesma</t>
  </si>
  <si>
    <t>Carolina Ledesma</t>
  </si>
  <si>
    <t>cledesma@markem-imaje.com</t>
  </si>
  <si>
    <t>Luis</t>
  </si>
  <si>
    <t>Guiza</t>
  </si>
  <si>
    <t>Luis Guiza</t>
  </si>
  <si>
    <t>lguiza@markem-imaje.com</t>
  </si>
  <si>
    <t>MI-Mexico</t>
  </si>
  <si>
    <t>Kathleen</t>
  </si>
  <si>
    <t>Smith</t>
  </si>
  <si>
    <t>Kathleen Smith</t>
  </si>
  <si>
    <t>ksmith@markem-imaje.com</t>
  </si>
  <si>
    <t>Leydi</t>
  </si>
  <si>
    <t>Walle</t>
  </si>
  <si>
    <t>Leydi Walle</t>
  </si>
  <si>
    <t>lwalle@markem-imaje.com</t>
  </si>
  <si>
    <t>Elizabeth</t>
  </si>
  <si>
    <t>Wasilewski</t>
  </si>
  <si>
    <t>Elizabeth Wasilewski</t>
  </si>
  <si>
    <t>ewasilewski@markem-imaje.com</t>
  </si>
  <si>
    <t>Amber</t>
  </si>
  <si>
    <t>Petchyapaisit</t>
  </si>
  <si>
    <t>Amber Petchyapaisit</t>
  </si>
  <si>
    <t>apetchyapais@markem-imaje.com</t>
  </si>
  <si>
    <t>MI-ASPAC-Amber</t>
  </si>
  <si>
    <t>Rene</t>
  </si>
  <si>
    <t>Karrasch</t>
  </si>
  <si>
    <t>Rene Karrasch</t>
  </si>
  <si>
    <t>rkarrasch@markem-imaje.com</t>
  </si>
  <si>
    <t>Almar</t>
  </si>
  <si>
    <t>Mollenhorst</t>
  </si>
  <si>
    <t>Almar Mollenhorst</t>
  </si>
  <si>
    <t>amollenhorst@markem-imaje.com</t>
  </si>
  <si>
    <t>Leton</t>
  </si>
  <si>
    <t>Wang</t>
  </si>
  <si>
    <t>Leton Wang</t>
  </si>
  <si>
    <t>lwang@markem-imaje.com</t>
  </si>
  <si>
    <t>Chun Hua</t>
  </si>
  <si>
    <t>Xiao</t>
  </si>
  <si>
    <t>Chun Hua Xiao</t>
  </si>
  <si>
    <t>cxiao@markem-imaje.com</t>
  </si>
  <si>
    <t>Chun Dan</t>
  </si>
  <si>
    <t>Tang</t>
  </si>
  <si>
    <t>Chun Dan Tang</t>
  </si>
  <si>
    <t>ctang@markem-imaje.com</t>
  </si>
  <si>
    <t>Christian</t>
  </si>
  <si>
    <t>Singer</t>
  </si>
  <si>
    <t>Christian Singer</t>
  </si>
  <si>
    <t>csinger@markem-imaje.com</t>
  </si>
  <si>
    <t>Lydia</t>
  </si>
  <si>
    <t>Lydia Yang</t>
  </si>
  <si>
    <t>lyang@markem-imaje.com</t>
  </si>
  <si>
    <t>Maria Elena</t>
  </si>
  <si>
    <t>Becerra</t>
  </si>
  <si>
    <t>Maria Elena Becerra</t>
  </si>
  <si>
    <t>mbecerra@markem-imaje.com</t>
  </si>
  <si>
    <t>Dyane</t>
  </si>
  <si>
    <t>Pinheiro</t>
  </si>
  <si>
    <t>Dyane Pinheiro</t>
  </si>
  <si>
    <t>dpinheiro@markem-imaje.com</t>
  </si>
  <si>
    <t>Felipe</t>
  </si>
  <si>
    <t>Ornelles</t>
  </si>
  <si>
    <t>Felipe Ornelles</t>
  </si>
  <si>
    <t>fbetti@markem-imaje.com</t>
  </si>
  <si>
    <t>Thiago</t>
  </si>
  <si>
    <t>Neto</t>
  </si>
  <si>
    <t>Thiago Neto</t>
  </si>
  <si>
    <t>tneto@markem-imaje.com</t>
  </si>
  <si>
    <t>Virginia</t>
  </si>
  <si>
    <t>Maia</t>
  </si>
  <si>
    <t>Virginia Maia</t>
  </si>
  <si>
    <t>vparreiras@markem-imaje.com</t>
  </si>
  <si>
    <t>Viviane</t>
  </si>
  <si>
    <t>deLacerda</t>
  </si>
  <si>
    <t>Viviane deLacerda</t>
  </si>
  <si>
    <t>vdelacerda@markem-imaje.com</t>
  </si>
  <si>
    <t>Yuri</t>
  </si>
  <si>
    <t>Souza</t>
  </si>
  <si>
    <t>Yuri Souza</t>
  </si>
  <si>
    <t>ysouza@markem-imaje.com</t>
  </si>
  <si>
    <t>Wan Ching</t>
  </si>
  <si>
    <t>Eu</t>
  </si>
  <si>
    <t>Wan Ching Eu</t>
  </si>
  <si>
    <t>eching@markem-imaje.com</t>
  </si>
  <si>
    <t>Iwona</t>
  </si>
  <si>
    <t>Iwona Czerwinska</t>
  </si>
  <si>
    <t>Daria Grzyb</t>
  </si>
  <si>
    <t>Marta Pietras</t>
  </si>
  <si>
    <t>Ewelina Borowska</t>
  </si>
  <si>
    <t>Artur</t>
  </si>
  <si>
    <t>Artur Sayed</t>
  </si>
  <si>
    <t>Fobester Chadehumbe</t>
  </si>
  <si>
    <t>Agnieszka Szkatula</t>
  </si>
  <si>
    <t>Hui</t>
  </si>
  <si>
    <t>Chu</t>
  </si>
  <si>
    <t>Hui Chu</t>
  </si>
  <si>
    <t>hchu2@markem-imaje.com</t>
  </si>
  <si>
    <t>Yan</t>
  </si>
  <si>
    <t>Yan Huang</t>
  </si>
  <si>
    <t>yhuang2@markem-imaje.com</t>
  </si>
  <si>
    <t>Dai</t>
  </si>
  <si>
    <t>David Dai</t>
  </si>
  <si>
    <t>xdai@markem-imaje.com</t>
  </si>
  <si>
    <t>Elena</t>
  </si>
  <si>
    <t>Efimenko</t>
  </si>
  <si>
    <t>Elena Efimenko</t>
  </si>
  <si>
    <t>eefimenko@markem-imaje.com</t>
  </si>
  <si>
    <t>Alexander</t>
  </si>
  <si>
    <t>Glockler</t>
  </si>
  <si>
    <t>Alexander Glockler</t>
  </si>
  <si>
    <t>agloeckler@markem-imaje.com</t>
  </si>
  <si>
    <t>Rafal</t>
  </si>
  <si>
    <t>Jonko</t>
  </si>
  <si>
    <t>Rafal Jonko</t>
  </si>
  <si>
    <t>rjonko@markem-imaje.com</t>
  </si>
  <si>
    <t>Ekaterina</t>
  </si>
  <si>
    <t>Dzyuban</t>
  </si>
  <si>
    <t>Ekaterina Dzyuban</t>
  </si>
  <si>
    <t>edzyuban@markem-imaje.com</t>
  </si>
  <si>
    <t>Ruth</t>
  </si>
  <si>
    <t>Slater</t>
  </si>
  <si>
    <t>Ruth Slater</t>
  </si>
  <si>
    <t>rslater@markem-imaje.com</t>
  </si>
  <si>
    <t>Patricia</t>
  </si>
  <si>
    <t>Querrien</t>
  </si>
  <si>
    <t>Patricia Querrien</t>
  </si>
  <si>
    <t>pquerrien@markem-imaje.com</t>
  </si>
  <si>
    <t>June Ng</t>
  </si>
  <si>
    <t>jung@markem-imaje.com</t>
  </si>
  <si>
    <t>Nadine</t>
  </si>
  <si>
    <t>Bolz</t>
  </si>
  <si>
    <t>Nadine Bolz</t>
  </si>
  <si>
    <t>nbolz@markem-imaje.com</t>
  </si>
  <si>
    <t>Auditor</t>
  </si>
  <si>
    <t>Milosz</t>
  </si>
  <si>
    <t>Ciezak</t>
  </si>
  <si>
    <t>Milosz Ciezak</t>
  </si>
  <si>
    <t>mciezak@markem-imaje.com</t>
  </si>
  <si>
    <t>Antonio</t>
  </si>
  <si>
    <t>Soler</t>
  </si>
  <si>
    <t>Antonio Soler</t>
  </si>
  <si>
    <t>asoler@markem-imaje.com</t>
  </si>
  <si>
    <t>Anne-Sophie</t>
  </si>
  <si>
    <t>ALRIC</t>
  </si>
  <si>
    <t>Anne-Sophie ALRIC</t>
  </si>
  <si>
    <t>aalric@markem-imaje.com</t>
  </si>
  <si>
    <t>MI-Anne-Sophie ALRIC</t>
  </si>
  <si>
    <t>Silvani Viana</t>
  </si>
  <si>
    <t>Viana</t>
  </si>
  <si>
    <t>sramos@markem-imaje.com</t>
  </si>
  <si>
    <t>Francois</t>
  </si>
  <si>
    <t>Annat</t>
  </si>
  <si>
    <t>Francois Annat</t>
  </si>
  <si>
    <t>fannat@markem-imaje.com</t>
  </si>
  <si>
    <t>Bo</t>
  </si>
  <si>
    <t>Pang</t>
  </si>
  <si>
    <t>Susan Pang</t>
  </si>
  <si>
    <t>bpang@markem-imaje.com</t>
  </si>
  <si>
    <t>P</t>
  </si>
  <si>
    <t>Nipa</t>
  </si>
  <si>
    <t>P. Nipa</t>
  </si>
  <si>
    <t>pnipa@markem-imaje.com</t>
  </si>
  <si>
    <t>Qiang</t>
  </si>
  <si>
    <t>Tony Wang</t>
  </si>
  <si>
    <t>qwang2@markem-imaje.com</t>
  </si>
  <si>
    <t>MI Infosys Singapore</t>
  </si>
  <si>
    <t>Xin</t>
  </si>
  <si>
    <t>Guo</t>
  </si>
  <si>
    <t>Cynthia Guo</t>
  </si>
  <si>
    <t>xguo@markem-imaje.com</t>
  </si>
  <si>
    <t>MI Infosys Australia</t>
  </si>
  <si>
    <t>C</t>
  </si>
  <si>
    <t>Yap</t>
  </si>
  <si>
    <t>Jaz Yap</t>
  </si>
  <si>
    <t>cyap@markem-imaje.com</t>
  </si>
  <si>
    <t>Lirui</t>
  </si>
  <si>
    <t>Tong</t>
  </si>
  <si>
    <t>Lori Tong</t>
  </si>
  <si>
    <t>ltong@markem-imaje.com</t>
  </si>
  <si>
    <t>Ying</t>
  </si>
  <si>
    <t>Jiang</t>
  </si>
  <si>
    <t>Daisy Jiang</t>
  </si>
  <si>
    <t>yjiang3@markem-imaje.com</t>
  </si>
  <si>
    <t>Qingqi</t>
  </si>
  <si>
    <t>Ma</t>
  </si>
  <si>
    <t>QQ Ma</t>
  </si>
  <si>
    <t>qma@markem-imaje.com</t>
  </si>
  <si>
    <t>Jing</t>
  </si>
  <si>
    <t>Han</t>
  </si>
  <si>
    <t>Jing Han</t>
  </si>
  <si>
    <t>hjing@markem-imaje.com</t>
  </si>
  <si>
    <t>Chuangdong</t>
  </si>
  <si>
    <t>He</t>
  </si>
  <si>
    <t>Andy He</t>
  </si>
  <si>
    <t>che@markem-imaje.com</t>
  </si>
  <si>
    <t>You</t>
  </si>
  <si>
    <t>Gu</t>
  </si>
  <si>
    <t>Yoyo Gu</t>
  </si>
  <si>
    <t>ygu3@markem-imaje.com</t>
  </si>
  <si>
    <t>MI Infosys Thailand</t>
  </si>
  <si>
    <t>Shuang</t>
  </si>
  <si>
    <t>Shuang Li</t>
  </si>
  <si>
    <t>sli5@markem-imaje.com</t>
  </si>
  <si>
    <t>Xuelian</t>
  </si>
  <si>
    <t>Fang</t>
  </si>
  <si>
    <t>Elva Fang</t>
  </si>
  <si>
    <t>xfang@markem-imaje.com</t>
  </si>
  <si>
    <t>Aiting</t>
  </si>
  <si>
    <t>Chen</t>
  </si>
  <si>
    <t>Irene Chen</t>
  </si>
  <si>
    <t>achen@markem-imaje.com</t>
  </si>
  <si>
    <t>Yuting</t>
  </si>
  <si>
    <t>Aviva Zhang</t>
  </si>
  <si>
    <t>yzhang5@markem-imaje.com</t>
  </si>
  <si>
    <t>Xuemei</t>
  </si>
  <si>
    <t>Shirley Han</t>
  </si>
  <si>
    <t>xhan2@markem-imaje.com</t>
  </si>
  <si>
    <t>Chandra</t>
  </si>
  <si>
    <t>Zhuang</t>
  </si>
  <si>
    <t>Chandra Zhuang</t>
  </si>
  <si>
    <t>czhuang@markem-imaje.com</t>
  </si>
  <si>
    <t>Wei</t>
  </si>
  <si>
    <t>Carl Wang</t>
  </si>
  <si>
    <t>wwang4@markem-imaje.com</t>
  </si>
  <si>
    <t>Kenichiro</t>
  </si>
  <si>
    <t>Yamagishi</t>
  </si>
  <si>
    <t>Kenichiro Yamagishi</t>
  </si>
  <si>
    <t>kyamagishi@markem-imaje.com</t>
  </si>
  <si>
    <t>MI-Kenichiro Yamagishi</t>
  </si>
  <si>
    <t>Chin</t>
  </si>
  <si>
    <t>Er</t>
  </si>
  <si>
    <t>Chin Er</t>
  </si>
  <si>
    <t>cer@markem-imaje.com</t>
  </si>
  <si>
    <t>Min Ah</t>
  </si>
  <si>
    <t>Lim</t>
  </si>
  <si>
    <t>Min Ah Lim</t>
  </si>
  <si>
    <t>mlim3@markem-imaje.com</t>
  </si>
  <si>
    <t>MI-ASPAC-Min</t>
  </si>
  <si>
    <t>Xiao Qing</t>
  </si>
  <si>
    <t>Xiao Qing Chen</t>
  </si>
  <si>
    <t>xchen7@markem-imaje.com</t>
  </si>
  <si>
    <t>Dan</t>
  </si>
  <si>
    <t>Dan Li</t>
  </si>
  <si>
    <t>dli3@markem-imaje.com</t>
  </si>
  <si>
    <t>Xin Xin</t>
  </si>
  <si>
    <t>Xu</t>
  </si>
  <si>
    <t>Xin Xin Xu</t>
  </si>
  <si>
    <t>xxu@markem-imaje.com</t>
  </si>
  <si>
    <t>Sylwia</t>
  </si>
  <si>
    <t>Sylwia Czyzak</t>
  </si>
  <si>
    <t>Neumann</t>
  </si>
  <si>
    <t>Oleg Neumann</t>
  </si>
  <si>
    <t>oneumann@markem-imaje.com</t>
  </si>
  <si>
    <t>Iryna</t>
  </si>
  <si>
    <t>Danylo</t>
  </si>
  <si>
    <t>Iryna Danylo</t>
  </si>
  <si>
    <t>idanylo@markem-imaje.com</t>
  </si>
  <si>
    <t>Nikolina</t>
  </si>
  <si>
    <t>Jovicic</t>
  </si>
  <si>
    <t>Nikolina Jovicic</t>
  </si>
  <si>
    <t>njovicic@markem-imaje.com</t>
  </si>
  <si>
    <t>Ye</t>
  </si>
  <si>
    <t>Tian</t>
  </si>
  <si>
    <t>Ye Tian</t>
  </si>
  <si>
    <t>ytian@markem-imaje.com</t>
  </si>
  <si>
    <t>Cindy</t>
  </si>
  <si>
    <t>Czech</t>
  </si>
  <si>
    <t>Cindy Czech</t>
  </si>
  <si>
    <t>cczech@markem-imaje.com</t>
  </si>
  <si>
    <t>Benedicte</t>
  </si>
  <si>
    <t>Maillard</t>
  </si>
  <si>
    <t>Benedicte Maillard</t>
  </si>
  <si>
    <t>bmaillard@markem-imaje.com</t>
  </si>
  <si>
    <t>Veronique</t>
  </si>
  <si>
    <t>Husser</t>
  </si>
  <si>
    <t>Veronique Husser</t>
  </si>
  <si>
    <t>vhusser@markem-imaje.com</t>
  </si>
  <si>
    <t>Buffat</t>
  </si>
  <si>
    <t>Myriam Buffat</t>
  </si>
  <si>
    <t>mbuffat@markem-imaje.com</t>
  </si>
  <si>
    <t>Chenaux</t>
  </si>
  <si>
    <t>David Chenaux</t>
  </si>
  <si>
    <t>Dchenaux@markem-imaje.com</t>
  </si>
  <si>
    <t>Hannah</t>
  </si>
  <si>
    <t>Coe</t>
  </si>
  <si>
    <t>Hannah Coe</t>
  </si>
  <si>
    <t>hcoe@markem-imaje.com</t>
  </si>
  <si>
    <t>Ghislaine</t>
  </si>
  <si>
    <t>Lavanchy</t>
  </si>
  <si>
    <t>Ghislaine Lavanchy</t>
  </si>
  <si>
    <t>Glavanchy@markem-imaje.com</t>
  </si>
  <si>
    <t>Souri</t>
  </si>
  <si>
    <t>Mukherjee</t>
  </si>
  <si>
    <t>Souri Mukherjee</t>
  </si>
  <si>
    <t>smukherjee@markem-imaje.com</t>
  </si>
  <si>
    <t>Romain</t>
  </si>
  <si>
    <t>Frasca</t>
  </si>
  <si>
    <t>Romain Frasca</t>
  </si>
  <si>
    <t>rfrasca@markem-imaje.com</t>
  </si>
  <si>
    <t>MI-South Europe</t>
  </si>
  <si>
    <t>Maria-Consuelo</t>
  </si>
  <si>
    <t>Garcia</t>
  </si>
  <si>
    <t>Maria Consuelo Garcia</t>
  </si>
  <si>
    <t>mgarcia2@markem-imaje.com</t>
  </si>
  <si>
    <t>Gobind</t>
  </si>
  <si>
    <t>Pant</t>
  </si>
  <si>
    <t>Gobind Pant</t>
  </si>
  <si>
    <t>gpant@markem-imaje.com</t>
  </si>
  <si>
    <t>Perrini</t>
  </si>
  <si>
    <t>Anna Perrini</t>
  </si>
  <si>
    <t>aperrini@markem-imaje.com</t>
  </si>
  <si>
    <t>Abhinaw</t>
  </si>
  <si>
    <t>Srivastava</t>
  </si>
  <si>
    <t>Abhinaw Srivastava</t>
  </si>
  <si>
    <t>asrivastava@markem-imaje.com</t>
  </si>
  <si>
    <t>Raphael</t>
  </si>
  <si>
    <t>Theophile</t>
  </si>
  <si>
    <t>Raphael Theophile</t>
  </si>
  <si>
    <t>rtheophile@markem-imaje.com</t>
  </si>
  <si>
    <t>Claire</t>
  </si>
  <si>
    <t>Claire Costa</t>
  </si>
  <si>
    <t>ccosta@markem-imaje.com</t>
  </si>
  <si>
    <t>Martine</t>
  </si>
  <si>
    <t>Faure</t>
  </si>
  <si>
    <t>Martine Faure</t>
  </si>
  <si>
    <t>mfaure@markem-imaje.com</t>
  </si>
  <si>
    <t>Emmanuelle</t>
  </si>
  <si>
    <t>Pessey</t>
  </si>
  <si>
    <t>Emmanuelle Pessey</t>
  </si>
  <si>
    <t>epessey@markem-imaje.com</t>
  </si>
  <si>
    <t>Pauline</t>
  </si>
  <si>
    <t>Roux</t>
  </si>
  <si>
    <t>Pauline Roux</t>
  </si>
  <si>
    <t>proux@markem-imaje.com</t>
  </si>
  <si>
    <t>Prakhar</t>
  </si>
  <si>
    <t>Shrigyan</t>
  </si>
  <si>
    <t>Prakhar Shrigyan</t>
  </si>
  <si>
    <t>pshrigyan@markem-imaje.com</t>
  </si>
  <si>
    <t>Bhagwat</t>
  </si>
  <si>
    <t>Singh</t>
  </si>
  <si>
    <t>Bhagwat Singh</t>
  </si>
  <si>
    <t>bsingh@markem-imaje.com</t>
  </si>
  <si>
    <t>Vikas</t>
  </si>
  <si>
    <t>Vikas Srivastava</t>
  </si>
  <si>
    <t>vsrivastava2@markem-imaje.com</t>
  </si>
  <si>
    <t>Michal Liszewski</t>
  </si>
  <si>
    <t>Christophe</t>
  </si>
  <si>
    <t>Nait</t>
  </si>
  <si>
    <t>Christophe Nait</t>
  </si>
  <si>
    <t>cnait@markem-imaje.com</t>
  </si>
  <si>
    <t>Pingot</t>
  </si>
  <si>
    <t>Katarzyna Pingot</t>
  </si>
  <si>
    <t>kpingot@markem-imaje.com</t>
  </si>
  <si>
    <t>Barbara</t>
  </si>
  <si>
    <t>Przybylak</t>
  </si>
  <si>
    <t>Barbara Przybylak</t>
  </si>
  <si>
    <t>bprzybylak@markem-imaje.com</t>
  </si>
  <si>
    <t>Sophie</t>
  </si>
  <si>
    <t>Paugam</t>
  </si>
  <si>
    <t>Sophie Paugam</t>
  </si>
  <si>
    <t>spaugam@markem-imaje.com</t>
  </si>
  <si>
    <t>Anja</t>
  </si>
  <si>
    <t>Puchinger</t>
  </si>
  <si>
    <t>Anja Puchinger</t>
  </si>
  <si>
    <t>apuchinger@markem-imaje.com</t>
  </si>
  <si>
    <t>Auditor - MI</t>
  </si>
  <si>
    <t>Ryan</t>
  </si>
  <si>
    <t>Ryan Lim</t>
  </si>
  <si>
    <t>rlim@markem-imaje.com</t>
  </si>
  <si>
    <t>Geraldine</t>
  </si>
  <si>
    <t>Tallaron</t>
  </si>
  <si>
    <t>Geraldine Tallaron</t>
  </si>
  <si>
    <t>gtallaron@markem-imaje.com</t>
  </si>
  <si>
    <t>Chaintanya</t>
  </si>
  <si>
    <t>Sadgir</t>
  </si>
  <si>
    <t>Chaintanya Sadgir</t>
  </si>
  <si>
    <t>csadgir@markem-imaje.com</t>
  </si>
  <si>
    <t>Vikrant</t>
  </si>
  <si>
    <t>Tongaonkar</t>
  </si>
  <si>
    <t>Vikrant Tongaonkar</t>
  </si>
  <si>
    <t>vtongaonkar@markem-imaje.com</t>
  </si>
  <si>
    <t>Auditor - MI NAM ACPAC</t>
  </si>
  <si>
    <t>Lisa</t>
  </si>
  <si>
    <t>Lagerberg</t>
  </si>
  <si>
    <t>Lisa Lagerberg</t>
  </si>
  <si>
    <t>llagerberg@markem-imaje.com</t>
  </si>
  <si>
    <t>Rachel</t>
  </si>
  <si>
    <t>Rachel  Yan</t>
  </si>
  <si>
    <t>ryan@markem-imaje.com</t>
  </si>
  <si>
    <t>Isaque</t>
  </si>
  <si>
    <t>Aguiar</t>
  </si>
  <si>
    <t>Isaque Aguiar</t>
  </si>
  <si>
    <t>iaguiar@markem-imaje.com</t>
  </si>
  <si>
    <t>Weronika Kalisz</t>
  </si>
  <si>
    <t>Sionkowska</t>
  </si>
  <si>
    <t>Katarzyna Sionkowska</t>
  </si>
  <si>
    <t>ksionkowska@markem-imaje.com</t>
  </si>
  <si>
    <t>Piotr Kulza</t>
  </si>
  <si>
    <t>Auditor - MI - Wave 1 and 2</t>
  </si>
  <si>
    <t>MI-EMEA and Mexico</t>
  </si>
  <si>
    <t>Ewa Berner</t>
  </si>
  <si>
    <t>Paulina Nastalska</t>
  </si>
  <si>
    <t>MI Infosys South Europe 1</t>
  </si>
  <si>
    <t>Fernanda</t>
  </si>
  <si>
    <t>Vasconcelos</t>
  </si>
  <si>
    <t>Fernanda Vasconcelos</t>
  </si>
  <si>
    <t>fvasconcelos@markem-imaje.com</t>
  </si>
  <si>
    <t>Xeniya</t>
  </si>
  <si>
    <t>Danilova</t>
  </si>
  <si>
    <t>Xeniya Danilova</t>
  </si>
  <si>
    <t>xdanilova@markem-imaje.com</t>
  </si>
  <si>
    <t>Joanna Stankowiak</t>
  </si>
  <si>
    <t>Xin Gu</t>
  </si>
  <si>
    <t>gxin@markem-imaje.com</t>
  </si>
  <si>
    <t>Christina</t>
  </si>
  <si>
    <t>Diemer</t>
  </si>
  <si>
    <t>Christina Diemer</t>
  </si>
  <si>
    <t>cdiemer@markem-imaje.com</t>
  </si>
  <si>
    <t>Marlena</t>
  </si>
  <si>
    <t>Marlena Lesiewicz</t>
  </si>
  <si>
    <t>Fernandes</t>
  </si>
  <si>
    <t>Stephanie Fernandes</t>
  </si>
  <si>
    <t>sfernandes@markem-imaje.com</t>
  </si>
  <si>
    <t>Qi Hua</t>
  </si>
  <si>
    <t>Shen</t>
  </si>
  <si>
    <t>Qi Hua Shen</t>
  </si>
  <si>
    <t>qshen1@markem-imaje.com</t>
  </si>
  <si>
    <t>Danielle</t>
  </si>
  <si>
    <t>Vieira</t>
  </si>
  <si>
    <t>Danielle Vieira</t>
  </si>
  <si>
    <t>dvieira@markem-imaje.com</t>
  </si>
  <si>
    <t>Reginaldo</t>
  </si>
  <si>
    <t>Goncalves</t>
  </si>
  <si>
    <t>Reginaldo Goncalves</t>
  </si>
  <si>
    <t>rgoncalves@markem-imaje.com</t>
  </si>
  <si>
    <t>Xuelin</t>
  </si>
  <si>
    <t>Xuelin Wang</t>
  </si>
  <si>
    <t>swang4@markem-imaje.com</t>
  </si>
  <si>
    <t>MI Infosys Taiwan</t>
  </si>
  <si>
    <t>Silva</t>
  </si>
  <si>
    <t>Eduardo Silva</t>
  </si>
  <si>
    <t>esilva3@markem-imaje.com</t>
  </si>
  <si>
    <t>Rikke</t>
  </si>
  <si>
    <t>Jensen</t>
  </si>
  <si>
    <t>Rikke Jensen</t>
  </si>
  <si>
    <t>rjensen@markem-imaje.com</t>
  </si>
  <si>
    <t>Jagiello</t>
  </si>
  <si>
    <t>Adam Jagiello</t>
  </si>
  <si>
    <t>ajagiello@markem-imaje.com</t>
  </si>
  <si>
    <t>Dhaiana</t>
  </si>
  <si>
    <t>Fernendez</t>
  </si>
  <si>
    <t>Dhaiana Fernendez</t>
  </si>
  <si>
    <t>dfernendez@markem-imaje.com</t>
  </si>
  <si>
    <t>Aik Nah</t>
  </si>
  <si>
    <t>Aik Nah Tan</t>
  </si>
  <si>
    <t>atan3@markem-imaje.com</t>
  </si>
  <si>
    <t>Pawel Scieszko</t>
  </si>
  <si>
    <t>MI Infosys South Europe 2</t>
  </si>
  <si>
    <t>Mallaury</t>
  </si>
  <si>
    <t>Bellier</t>
  </si>
  <si>
    <t>Mallaury Bellier</t>
  </si>
  <si>
    <t>mbellier@markem-imaje.com</t>
  </si>
  <si>
    <t>Lassie</t>
  </si>
  <si>
    <t>Zhou</t>
  </si>
  <si>
    <t>Lassie Zhou</t>
  </si>
  <si>
    <t>lzhou3@markem-imaje.com</t>
  </si>
  <si>
    <t>Meihua</t>
  </si>
  <si>
    <t>Meihua He</t>
  </si>
  <si>
    <t>mhe@markem-imaje.com</t>
  </si>
  <si>
    <t>MI Infosys Korea</t>
  </si>
  <si>
    <t>Wan</t>
  </si>
  <si>
    <t>Yu Yun</t>
  </si>
  <si>
    <t>Wan Yu Yun</t>
  </si>
  <si>
    <t>ywan@markem-imaje.com</t>
  </si>
  <si>
    <t>Manuel Melcon</t>
  </si>
  <si>
    <t>MI Infosys MEXICO</t>
  </si>
  <si>
    <t>Ilona Majer</t>
  </si>
  <si>
    <t>Vinit</t>
  </si>
  <si>
    <t>Kataria</t>
  </si>
  <si>
    <t>Vinit Kataria</t>
  </si>
  <si>
    <t>vkataria@markem-imaje.com</t>
  </si>
  <si>
    <t>Cesar Solorzano</t>
  </si>
  <si>
    <t>Xiao Xia</t>
  </si>
  <si>
    <t>Xiao Xia Li</t>
  </si>
  <si>
    <t>xli5@markem-imaje.com</t>
  </si>
  <si>
    <t>Elodie</t>
  </si>
  <si>
    <t>Chevrol Cattier</t>
  </si>
  <si>
    <t>Elodie Chevrol Cattier</t>
  </si>
  <si>
    <t>echevrol@markem-imaje.com</t>
  </si>
  <si>
    <t>MI-UK</t>
  </si>
  <si>
    <t>Yu Yao</t>
  </si>
  <si>
    <t>Pan</t>
  </si>
  <si>
    <t>Yu Yao Pan</t>
  </si>
  <si>
    <t>ypan2@markem-imaje.com</t>
  </si>
  <si>
    <t>Lukasz Sroka</t>
  </si>
  <si>
    <t>Zakhar</t>
  </si>
  <si>
    <t>Khakhaev</t>
  </si>
  <si>
    <t>Zakhar Khakhaev</t>
  </si>
  <si>
    <t>zkhakhaev@markem-imaje.com</t>
  </si>
  <si>
    <t>Audit</t>
  </si>
  <si>
    <t>Auditor - MI Europe</t>
  </si>
  <si>
    <t>Dina</t>
  </si>
  <si>
    <t>Kitaev</t>
  </si>
  <si>
    <t>Dina Kitaev</t>
  </si>
  <si>
    <t>dkitaev@markem-imaje.com</t>
  </si>
  <si>
    <t>Clemens</t>
  </si>
  <si>
    <t>Baumann</t>
  </si>
  <si>
    <t>Clemens Baumann</t>
  </si>
  <si>
    <t>cbaumann@markem-imaje.com</t>
  </si>
  <si>
    <t>Pieying</t>
  </si>
  <si>
    <t>Li Pieying</t>
  </si>
  <si>
    <t>pli@markem-imaje.com</t>
  </si>
  <si>
    <t>Europe &amp; Australia</t>
  </si>
  <si>
    <t>Marcia</t>
  </si>
  <si>
    <t>Kania</t>
  </si>
  <si>
    <t>Marcia Kania</t>
  </si>
  <si>
    <t>mkania@markem-imaje.com</t>
  </si>
  <si>
    <t>MI-NAM</t>
  </si>
  <si>
    <t>Urszula Miller</t>
  </si>
  <si>
    <t>Patryk Tomaszewski</t>
  </si>
  <si>
    <t>piotr.kowalczyk@infosys.com</t>
  </si>
  <si>
    <t>Tomasz Saktura</t>
  </si>
  <si>
    <t>Vijay</t>
  </si>
  <si>
    <t>Kumar</t>
  </si>
  <si>
    <t>Vijay Kumar</t>
  </si>
  <si>
    <t>vkumar3@markem-imaje.com</t>
  </si>
  <si>
    <t>India</t>
  </si>
  <si>
    <t>Personal Data</t>
  </si>
  <si>
    <t>Working Environnement Data</t>
  </si>
  <si>
    <t>Bank</t>
  </si>
  <si>
    <t>Requested</t>
  </si>
  <si>
    <t>sysadmin</t>
  </si>
  <si>
    <t>System</t>
  </si>
  <si>
    <t>Administrator</t>
  </si>
  <si>
    <t>System Administrator</t>
  </si>
  <si>
    <t>sysadmin@trintech.com</t>
  </si>
  <si>
    <t/>
  </si>
  <si>
    <t>Admin</t>
  </si>
  <si>
    <t>maggie.walsh</t>
  </si>
  <si>
    <t>Maggie</t>
  </si>
  <si>
    <t>Walsh</t>
  </si>
  <si>
    <t>Maggie Walsh</t>
  </si>
  <si>
    <t>margaret.walsh1@ey.com</t>
  </si>
  <si>
    <t>10044537</t>
  </si>
  <si>
    <t>Somosi</t>
  </si>
  <si>
    <t>Adam Somosi</t>
  </si>
  <si>
    <t>ASomosi@dovercorp.com</t>
  </si>
  <si>
    <t>Corp</t>
  </si>
  <si>
    <t>10037797</t>
  </si>
  <si>
    <t>Alyssa</t>
  </si>
  <si>
    <t>Quamme</t>
  </si>
  <si>
    <t>Alyssa Quamme</t>
  </si>
  <si>
    <t>aquamme@dovercorp.com</t>
  </si>
  <si>
    <t>USA</t>
  </si>
  <si>
    <t>10022490</t>
  </si>
  <si>
    <t>Amy</t>
  </si>
  <si>
    <t>Amy Huang</t>
  </si>
  <si>
    <t>arhh@dovercorp.com</t>
  </si>
  <si>
    <t>China &amp; Singapore</t>
  </si>
  <si>
    <t>10003806</t>
  </si>
  <si>
    <t>Barbara Guo</t>
  </si>
  <si>
    <t>BYYG@dovercorp.com</t>
  </si>
  <si>
    <t>Corp-China RHQ</t>
  </si>
  <si>
    <t>10028859</t>
  </si>
  <si>
    <t>Erling</t>
  </si>
  <si>
    <t>Mitton</t>
  </si>
  <si>
    <t>Erling Mitton</t>
  </si>
  <si>
    <t>emitton@dovercorp.com</t>
  </si>
  <si>
    <t>Corp-Europe</t>
  </si>
  <si>
    <t>10000279</t>
  </si>
  <si>
    <t>Haris</t>
  </si>
  <si>
    <t>Sarvana</t>
  </si>
  <si>
    <t>Haris Sarvana</t>
  </si>
  <si>
    <t>hsarvana@dovercorp.com</t>
  </si>
  <si>
    <t>10000167</t>
  </si>
  <si>
    <t>Iris</t>
  </si>
  <si>
    <t>Feng</t>
  </si>
  <si>
    <t>Iris Feng</t>
  </si>
  <si>
    <t>iswf@dovercorp.com</t>
  </si>
  <si>
    <t>10007091</t>
  </si>
  <si>
    <t>Joe</t>
  </si>
  <si>
    <t>Dorzinsky</t>
  </si>
  <si>
    <t>Joe Dorzinsky</t>
  </si>
  <si>
    <t>jdorzinsky@dovercorp.com</t>
  </si>
  <si>
    <t>DOVER</t>
  </si>
  <si>
    <t>10000262</t>
  </si>
  <si>
    <t>May</t>
  </si>
  <si>
    <t>Lisa May</t>
  </si>
  <si>
    <t>LMay@DoverCorp.COM</t>
  </si>
  <si>
    <t>10036104</t>
  </si>
  <si>
    <t>Qin</t>
  </si>
  <si>
    <t>Lisa Qin</t>
  </si>
  <si>
    <t>lmfq@dovercorp.com</t>
  </si>
  <si>
    <t>10004198</t>
  </si>
  <si>
    <t>Maria</t>
  </si>
  <si>
    <t>Reyes</t>
  </si>
  <si>
    <t>Maria Reyes</t>
  </si>
  <si>
    <t>MLReyes@DoverCorp.COM</t>
  </si>
  <si>
    <t>10046024</t>
  </si>
  <si>
    <t>Monica</t>
  </si>
  <si>
    <t>Polak</t>
  </si>
  <si>
    <t>Monica Polak</t>
  </si>
  <si>
    <t>mpolak@dovercorp.com</t>
  </si>
  <si>
    <t>10000253</t>
  </si>
  <si>
    <t>Venkat</t>
  </si>
  <si>
    <t>Chinni</t>
  </si>
  <si>
    <t>Venkat Chinni</t>
  </si>
  <si>
    <t>vchinni@dovercorp.com</t>
  </si>
  <si>
    <t>Corp-Oracle</t>
  </si>
  <si>
    <t>10000157</t>
  </si>
  <si>
    <t>Miao</t>
  </si>
  <si>
    <t>Rachel Miao</t>
  </si>
  <si>
    <t>rlmm@dovercorp.com</t>
  </si>
  <si>
    <t>10044535</t>
  </si>
  <si>
    <t>Rachid</t>
  </si>
  <si>
    <t>AMIR</t>
  </si>
  <si>
    <t>Rachid AMIR</t>
  </si>
  <si>
    <t>RAmir@dovercorp.com</t>
  </si>
  <si>
    <t>10030042</t>
  </si>
  <si>
    <t>Steven</t>
  </si>
  <si>
    <t>Steven Miao</t>
  </si>
  <si>
    <t>Steven.Miao@opwglobal.com</t>
  </si>
  <si>
    <t>10000322</t>
  </si>
  <si>
    <t>Carola</t>
  </si>
  <si>
    <t>Sliwinski</t>
  </si>
  <si>
    <t>Carola Sliwinski</t>
  </si>
  <si>
    <t>csliwinski@dovercorp.com</t>
  </si>
  <si>
    <t>10021238</t>
  </si>
  <si>
    <t>Sarah</t>
  </si>
  <si>
    <t>Pollock</t>
  </si>
  <si>
    <t>Sarah Pollock</t>
  </si>
  <si>
    <t>spollock@dovercorp.com</t>
  </si>
  <si>
    <t>Admin_Central</t>
  </si>
  <si>
    <t>10038466</t>
  </si>
  <si>
    <t>Tingli</t>
  </si>
  <si>
    <t>Tingli Zhou</t>
  </si>
  <si>
    <t>tzhou@dovercorp.com</t>
  </si>
  <si>
    <t>10000321</t>
  </si>
  <si>
    <t>Zackary</t>
  </si>
  <si>
    <t>Barnard</t>
  </si>
  <si>
    <t>Zackary Barnard</t>
  </si>
  <si>
    <t>ZBB@Dovercorp.com</t>
  </si>
  <si>
    <t>10013535</t>
  </si>
  <si>
    <t>Alex</t>
  </si>
  <si>
    <t>Waddell</t>
  </si>
  <si>
    <t>Alex Waddell</t>
  </si>
  <si>
    <t>awaddell@doveresg.com</t>
  </si>
  <si>
    <t>ESG</t>
  </si>
  <si>
    <t>10013518</t>
  </si>
  <si>
    <t>Gregory</t>
  </si>
  <si>
    <t>Amy Gregory</t>
  </si>
  <si>
    <t>agregory@doveresg.com</t>
  </si>
  <si>
    <t>10034002</t>
  </si>
  <si>
    <t>Calvin</t>
  </si>
  <si>
    <t>McDonald</t>
  </si>
  <si>
    <t>Calvin McDonald</t>
  </si>
  <si>
    <t>cmcdonald@doveresg.com</t>
  </si>
  <si>
    <t>10031612</t>
  </si>
  <si>
    <t>Chris</t>
  </si>
  <si>
    <t>Stalans</t>
  </si>
  <si>
    <t>Chris Stalans</t>
  </si>
  <si>
    <t>cstalans@doveresg.com</t>
  </si>
  <si>
    <t>10013612</t>
  </si>
  <si>
    <t>Connie</t>
  </si>
  <si>
    <t>Willingham</t>
  </si>
  <si>
    <t>Connie Willingham</t>
  </si>
  <si>
    <t>cwilling@doveresg.com</t>
  </si>
  <si>
    <t>10001943</t>
  </si>
  <si>
    <t>John</t>
  </si>
  <si>
    <t>Muina</t>
  </si>
  <si>
    <t>John Muina</t>
  </si>
  <si>
    <t>jmuina@doveresg.com</t>
  </si>
  <si>
    <t>10013788</t>
  </si>
  <si>
    <t>Linda</t>
  </si>
  <si>
    <t>Parks</t>
  </si>
  <si>
    <t>Linda Parks</t>
  </si>
  <si>
    <t>lparks@doveresg.com</t>
  </si>
  <si>
    <t>10043026</t>
  </si>
  <si>
    <t>Martin</t>
  </si>
  <si>
    <t>Sepulveda</t>
  </si>
  <si>
    <t>Martin Sepulveda</t>
  </si>
  <si>
    <t>Msepulveda@doveresg.com</t>
  </si>
  <si>
    <t>10013907</t>
  </si>
  <si>
    <t>Steve</t>
  </si>
  <si>
    <t>Scott</t>
  </si>
  <si>
    <t>Steve Scott</t>
  </si>
  <si>
    <t>sscott@doveresg.com</t>
  </si>
  <si>
    <t>10043721</t>
  </si>
  <si>
    <t>Hardin</t>
  </si>
  <si>
    <t>Scott Hardin</t>
  </si>
  <si>
    <t>shardin@doveresg.com</t>
  </si>
  <si>
    <t>10004310</t>
  </si>
  <si>
    <t>Cornelius</t>
  </si>
  <si>
    <t>Steven Cornelius</t>
  </si>
  <si>
    <t>scornelius@doveresg.com</t>
  </si>
  <si>
    <t>10021764</t>
  </si>
  <si>
    <t>Ted</t>
  </si>
  <si>
    <t>Gardner</t>
  </si>
  <si>
    <t>Ted Gardner</t>
  </si>
  <si>
    <t>tgardner@doveresg.com</t>
  </si>
  <si>
    <t>10002474</t>
  </si>
  <si>
    <t>Denise</t>
  </si>
  <si>
    <t>Sledge</t>
  </si>
  <si>
    <t>Denise Sledge</t>
  </si>
  <si>
    <t>denise.sledge@hillphoenix.com</t>
  </si>
  <si>
    <t>HP</t>
  </si>
  <si>
    <t>10043586</t>
  </si>
  <si>
    <t>Irina</t>
  </si>
  <si>
    <t>Kushleva</t>
  </si>
  <si>
    <t>Irina Kushleva</t>
  </si>
  <si>
    <t>irina.kushleva@hillphoenix.com</t>
  </si>
  <si>
    <t>10034653</t>
  </si>
  <si>
    <t>Kalyn</t>
  </si>
  <si>
    <t>Yeager</t>
  </si>
  <si>
    <t>Kalyn Yeager</t>
  </si>
  <si>
    <t>kalyn.yeager@hillphoenix.com</t>
  </si>
  <si>
    <t>10043716</t>
  </si>
  <si>
    <t>Katie</t>
  </si>
  <si>
    <t>Torrance</t>
  </si>
  <si>
    <t>Katie Torrance</t>
  </si>
  <si>
    <t>katie.torrance@hillphoenix.com</t>
  </si>
  <si>
    <t>10002301</t>
  </si>
  <si>
    <t>Marie</t>
  </si>
  <si>
    <t>Allred</t>
  </si>
  <si>
    <t>Marie Allred</t>
  </si>
  <si>
    <t>marie.allred@hillphoenix.com</t>
  </si>
  <si>
    <t>Anthony and HP</t>
  </si>
  <si>
    <t>10037841</t>
  </si>
  <si>
    <t>Ana</t>
  </si>
  <si>
    <t>Peres</t>
  </si>
  <si>
    <t>Ana Peres</t>
  </si>
  <si>
    <t>ana.peres@opwglobal.com</t>
  </si>
  <si>
    <t>OPW</t>
  </si>
  <si>
    <t>OPW-E8914 Brazil</t>
  </si>
  <si>
    <t>10002752</t>
  </si>
  <si>
    <t>Andrew</t>
  </si>
  <si>
    <t>McKibben</t>
  </si>
  <si>
    <t>Andrew McKibben</t>
  </si>
  <si>
    <t>andrew.mckibben@opwglobal.com</t>
  </si>
  <si>
    <t>10002347</t>
  </si>
  <si>
    <t>Cara</t>
  </si>
  <si>
    <t>Leist</t>
  </si>
  <si>
    <t>Cara Leist</t>
  </si>
  <si>
    <t>cara.leist@opwglobal.com</t>
  </si>
  <si>
    <t>OPW-E0103 E6103 E0302</t>
  </si>
  <si>
    <t>10005404</t>
  </si>
  <si>
    <t>Colin</t>
  </si>
  <si>
    <t>Bielesh</t>
  </si>
  <si>
    <t>Colin Bielesh</t>
  </si>
  <si>
    <t>colin.bielesch@opwglobal.com</t>
  </si>
  <si>
    <t>10004582</t>
  </si>
  <si>
    <t>Clemons</t>
  </si>
  <si>
    <t>David Clemons</t>
  </si>
  <si>
    <t>david.clemons@opwglobal.com</t>
  </si>
  <si>
    <t>OPW-E0302 CivaconKnappCo</t>
  </si>
  <si>
    <t>10031979</t>
  </si>
  <si>
    <t>Jacqui</t>
  </si>
  <si>
    <t>Preston</t>
  </si>
  <si>
    <t>Jacqui Preston</t>
  </si>
  <si>
    <t>jacqui@fibrelite.com</t>
  </si>
  <si>
    <t>OPW-Jacqui Preston</t>
  </si>
  <si>
    <t>10043599</t>
  </si>
  <si>
    <t>Jake</t>
  </si>
  <si>
    <t>Bustle</t>
  </si>
  <si>
    <t>Jake Bustle</t>
  </si>
  <si>
    <t>jake.bustle@opwglobal.com</t>
  </si>
  <si>
    <t>DBS</t>
  </si>
  <si>
    <t>DBS NA</t>
  </si>
  <si>
    <t>10027481</t>
  </si>
  <si>
    <t>Jason</t>
  </si>
  <si>
    <t>Golenbiewski</t>
  </si>
  <si>
    <t>Jason Golenbiewski</t>
  </si>
  <si>
    <t>jason.golenbiewski@opwglobal.com</t>
  </si>
  <si>
    <t>10021893</t>
  </si>
  <si>
    <t>Jeremy</t>
  </si>
  <si>
    <t>Shell</t>
  </si>
  <si>
    <t>Jeremy Shell</t>
  </si>
  <si>
    <t>jeremy.shell@opwglobal.com</t>
  </si>
  <si>
    <t>OPW-JeremyShell-TempAccess</t>
  </si>
  <si>
    <t>10044985</t>
  </si>
  <si>
    <t>Kene</t>
  </si>
  <si>
    <t>Cerri</t>
  </si>
  <si>
    <t>Kene Cerri</t>
  </si>
  <si>
    <t>kcerri@dovercorp.com</t>
  </si>
  <si>
    <t>Brazil</t>
  </si>
  <si>
    <t>Corp-Brazil</t>
  </si>
  <si>
    <t>10001429</t>
  </si>
  <si>
    <t>Matt</t>
  </si>
  <si>
    <t>Matt Singer</t>
  </si>
  <si>
    <t>matt.singer@opwglobal.com</t>
  </si>
  <si>
    <t>10002112</t>
  </si>
  <si>
    <t>Melanie</t>
  </si>
  <si>
    <t>Liu</t>
  </si>
  <si>
    <t>Melanie Liu</t>
  </si>
  <si>
    <t>melanie.liu@opwglobal.com</t>
  </si>
  <si>
    <t>OPW-E2301 E0915 E8201 China</t>
  </si>
  <si>
    <t>10027904</t>
  </si>
  <si>
    <t>Nancy</t>
  </si>
  <si>
    <t>Sanner</t>
  </si>
  <si>
    <t>Nancy Sanner</t>
  </si>
  <si>
    <t>nancy.sanner@opwglobal.com</t>
  </si>
  <si>
    <t>10001466</t>
  </si>
  <si>
    <t>Pam</t>
  </si>
  <si>
    <t>Baah</t>
  </si>
  <si>
    <t>Pam Baah</t>
  </si>
  <si>
    <t>pamela.baah@opwglobal.com</t>
  </si>
  <si>
    <t>10034217</t>
  </si>
  <si>
    <t>Santos</t>
  </si>
  <si>
    <t>Patricia Santos</t>
  </si>
  <si>
    <t>psantos@dovercorp.com</t>
  </si>
  <si>
    <t>10002520</t>
  </si>
  <si>
    <t>Peter</t>
  </si>
  <si>
    <t>Huijer</t>
  </si>
  <si>
    <t>Peter Huijer</t>
  </si>
  <si>
    <t>peter.huijer@opwglobal.com</t>
  </si>
  <si>
    <t>OPW-E0264 Netherlands</t>
  </si>
  <si>
    <t>10001169</t>
  </si>
  <si>
    <t>Richard</t>
  </si>
  <si>
    <t>Yuan</t>
  </si>
  <si>
    <t>Richard Yuan</t>
  </si>
  <si>
    <t>richard.yuan@opwglobal.com</t>
  </si>
  <si>
    <t>10003684</t>
  </si>
  <si>
    <t>Reinke</t>
  </si>
  <si>
    <t>Ryan Reinke</t>
  </si>
  <si>
    <t>rreinke@dovercorp.com</t>
  </si>
  <si>
    <t>10005585</t>
  </si>
  <si>
    <t>Sander</t>
  </si>
  <si>
    <t>Van de Pol</t>
  </si>
  <si>
    <t>Sander Van de Pol</t>
  </si>
  <si>
    <t>sander.vandepol@opwglobal.com</t>
  </si>
  <si>
    <t>10044998</t>
  </si>
  <si>
    <t>Shanggari</t>
  </si>
  <si>
    <t>Jayakumaran</t>
  </si>
  <si>
    <t>Shanggari Jayakumaran</t>
  </si>
  <si>
    <t>shanggari.jayakumaran@opwglobal.com</t>
  </si>
  <si>
    <t>10037473</t>
  </si>
  <si>
    <t>Subah</t>
  </si>
  <si>
    <t>Thurenaidu</t>
  </si>
  <si>
    <t>Subah Thurenaidu</t>
  </si>
  <si>
    <t>subah@fibrelite.com</t>
  </si>
  <si>
    <t>OPW-E6601 Malaysia</t>
  </si>
  <si>
    <t>10003164</t>
  </si>
  <si>
    <t>Tim</t>
  </si>
  <si>
    <t>Ketterman</t>
  </si>
  <si>
    <t>Tim Ketterman</t>
  </si>
  <si>
    <t>tim.ketterman@opwglobal.com</t>
  </si>
  <si>
    <t xml:space="preserve">OPW-E0101 E6101 </t>
  </si>
  <si>
    <t>10005581</t>
  </si>
  <si>
    <t>Tom</t>
  </si>
  <si>
    <t>Noonan</t>
  </si>
  <si>
    <t>Tom Noonan</t>
  </si>
  <si>
    <t>tom.noonan@opwglobal.com</t>
  </si>
  <si>
    <t>OPW - E0080 E6501</t>
  </si>
  <si>
    <t>10002882</t>
  </si>
  <si>
    <t>Trent</t>
  </si>
  <si>
    <t>Campbell</t>
  </si>
  <si>
    <t>Trent Campbell</t>
  </si>
  <si>
    <t>trent.campbell@opwglobal.com</t>
  </si>
  <si>
    <t>10034465</t>
  </si>
  <si>
    <t>Vikki</t>
  </si>
  <si>
    <t>Maher</t>
  </si>
  <si>
    <t>Vikki Maher</t>
  </si>
  <si>
    <t>vikki@fibrelite.com</t>
  </si>
  <si>
    <t>10007136</t>
  </si>
  <si>
    <t>Anne</t>
  </si>
  <si>
    <t>Hoffer</t>
  </si>
  <si>
    <t>Anne Hoffer</t>
  </si>
  <si>
    <t>anne.hoffer@psgdover.comOLD</t>
  </si>
  <si>
    <t>PSG</t>
  </si>
  <si>
    <t>10043344</t>
  </si>
  <si>
    <t>Clark</t>
  </si>
  <si>
    <t>Naroleski</t>
  </si>
  <si>
    <t>Clark Naroleski</t>
  </si>
  <si>
    <t>clark.naroleski@psgdover.com</t>
  </si>
  <si>
    <t>10013148</t>
  </si>
  <si>
    <t>Deb</t>
  </si>
  <si>
    <t>Ward</t>
  </si>
  <si>
    <t>Deb Ward</t>
  </si>
  <si>
    <t>deb.ward@psgdover.com</t>
  </si>
  <si>
    <t>10042893</t>
  </si>
  <si>
    <t>Gloria</t>
  </si>
  <si>
    <t>Ku</t>
  </si>
  <si>
    <t>Gloria Ku</t>
  </si>
  <si>
    <t>gloria.ku@psgdover.com</t>
  </si>
  <si>
    <t>10043383</t>
  </si>
  <si>
    <t>Mark</t>
  </si>
  <si>
    <t>Bellia</t>
  </si>
  <si>
    <t>Mark Bellia</t>
  </si>
  <si>
    <t>mark.bellia@psgdover.com</t>
  </si>
  <si>
    <t>10043889</t>
  </si>
  <si>
    <t>Dengos</t>
  </si>
  <si>
    <t>Richard Dengos</t>
  </si>
  <si>
    <t>rdengos@dovercorp.com</t>
  </si>
  <si>
    <t>10001709</t>
  </si>
  <si>
    <t>Sue</t>
  </si>
  <si>
    <t>Feuerstein</t>
  </si>
  <si>
    <t>Sue Feuerstein</t>
  </si>
  <si>
    <t>sue.feuerstein@psgdover.comOLD</t>
  </si>
  <si>
    <t>10030770</t>
  </si>
  <si>
    <t>McArdle</t>
  </si>
  <si>
    <t>Claire McArdle</t>
  </si>
  <si>
    <t>cmcardle@waukbearing.com</t>
  </si>
  <si>
    <t>WB</t>
  </si>
  <si>
    <t>10001411</t>
  </si>
  <si>
    <t>Young</t>
  </si>
  <si>
    <t>Claire Young</t>
  </si>
  <si>
    <t>CYOUNG@waukbearing.com</t>
  </si>
  <si>
    <t>BC</t>
  </si>
  <si>
    <t>10002746</t>
  </si>
  <si>
    <t>Fiona</t>
  </si>
  <si>
    <t>Baird</t>
  </si>
  <si>
    <t>Fiona Baird</t>
  </si>
  <si>
    <t>fbaird@waukbearing.com</t>
  </si>
  <si>
    <t>10037433</t>
  </si>
  <si>
    <t>Turner</t>
  </si>
  <si>
    <t>Jon Turner</t>
  </si>
  <si>
    <t>jturner@waukbearing.com</t>
  </si>
  <si>
    <t>BC - E0069 and E1469</t>
  </si>
  <si>
    <t>10027840</t>
  </si>
  <si>
    <t>Kate</t>
  </si>
  <si>
    <t>Cantrall</t>
  </si>
  <si>
    <t>Kate Cantrall</t>
  </si>
  <si>
    <t>kcantrall@waukbearing.com</t>
  </si>
  <si>
    <t>10002662</t>
  </si>
  <si>
    <t>Michelle</t>
  </si>
  <si>
    <t>Roelandts</t>
  </si>
  <si>
    <t>Michelle Roelandts</t>
  </si>
  <si>
    <t>MRoelandts@waukbearing.com</t>
  </si>
  <si>
    <t>10045148</t>
  </si>
  <si>
    <t>Lindert</t>
  </si>
  <si>
    <t>Stephanie Lindert</t>
  </si>
  <si>
    <t>slindert@waukbearing.com</t>
  </si>
  <si>
    <t>10040249</t>
  </si>
  <si>
    <t>Vicki</t>
  </si>
  <si>
    <t>Broughton</t>
  </si>
  <si>
    <t>Vicki Broughton</t>
  </si>
  <si>
    <t>vbroughton@waukbearing.com</t>
  </si>
  <si>
    <t>10038470</t>
  </si>
  <si>
    <t>McCorkindale</t>
  </si>
  <si>
    <t>Mark McCorkindale</t>
  </si>
  <si>
    <t>mmccorkindale@waukbearing.com</t>
  </si>
  <si>
    <t>BC - E0832, E0969 and E6569</t>
  </si>
  <si>
    <t>10000006</t>
  </si>
  <si>
    <t>Radoslav</t>
  </si>
  <si>
    <t>Zlatanov</t>
  </si>
  <si>
    <t>Radoslav Zlatanov</t>
  </si>
  <si>
    <t>RZlatanov@DoverCorp.COM</t>
  </si>
  <si>
    <t>10002544</t>
  </si>
  <si>
    <t>Demonico</t>
  </si>
  <si>
    <t>John Demonico</t>
  </si>
  <si>
    <t>john.demonico@hillphoenix.com</t>
  </si>
  <si>
    <t>10031642</t>
  </si>
  <si>
    <t>Sherman</t>
  </si>
  <si>
    <t>Yau</t>
  </si>
  <si>
    <t>Sherman Yau</t>
  </si>
  <si>
    <t>syau@dovercorp.com</t>
  </si>
  <si>
    <t>TEST</t>
  </si>
  <si>
    <t>Test</t>
  </si>
  <si>
    <t>TEST@dovercorp.com</t>
  </si>
  <si>
    <t>10043533</t>
  </si>
  <si>
    <t>Hamir</t>
  </si>
  <si>
    <t>Mahajan</t>
  </si>
  <si>
    <t>Hamir Mahajan</t>
  </si>
  <si>
    <t>hamir.mahajan@opwglobal.com</t>
  </si>
  <si>
    <t xml:space="preserve">OPW-Hamir </t>
  </si>
  <si>
    <t>10000336</t>
  </si>
  <si>
    <t>Kirchoff</t>
  </si>
  <si>
    <t>Jason Kirchoff</t>
  </si>
  <si>
    <t>jkirchoff@dovercorp.com</t>
  </si>
  <si>
    <t>DUMMYREV</t>
  </si>
  <si>
    <t>Dummy</t>
  </si>
  <si>
    <t>Reviewer</t>
  </si>
  <si>
    <t>Dummy Reviewer</t>
  </si>
  <si>
    <t>dovercadencysupportt@dovercorp.com</t>
  </si>
  <si>
    <t>DUMMYREC</t>
  </si>
  <si>
    <t>Reconciler</t>
  </si>
  <si>
    <t>Dummy Reconciler</t>
  </si>
  <si>
    <t>dovercadencysupport@dovercorp.com</t>
  </si>
  <si>
    <t>DBS CEBU</t>
  </si>
  <si>
    <t>10032560</t>
  </si>
  <si>
    <t>Olivia</t>
  </si>
  <si>
    <t>Jennings</t>
  </si>
  <si>
    <t>Olivia Jennings</t>
  </si>
  <si>
    <t>olivia@fibrelite.com</t>
  </si>
  <si>
    <t>10046654</t>
  </si>
  <si>
    <t>Bellin</t>
  </si>
  <si>
    <t>Peter Bellin</t>
  </si>
  <si>
    <t>peter.bellin@opwglobal.com</t>
  </si>
  <si>
    <t>10001022</t>
  </si>
  <si>
    <t>Debbie</t>
  </si>
  <si>
    <t>Riley</t>
  </si>
  <si>
    <t>Debbie Riley</t>
  </si>
  <si>
    <t>debbie.riley@opwglobal.com</t>
  </si>
  <si>
    <t>10002174</t>
  </si>
  <si>
    <t>Harrow</t>
  </si>
  <si>
    <t>Tom Harrow</t>
  </si>
  <si>
    <t>tom.harrow@opwglobal.com</t>
  </si>
  <si>
    <t>10013154</t>
  </si>
  <si>
    <t>anne.hoffer@psgdover.com</t>
  </si>
  <si>
    <t>10012772</t>
  </si>
  <si>
    <t>sue.feuerstein@psgdover.com</t>
  </si>
  <si>
    <t>10001419</t>
  </si>
  <si>
    <t>Stacy</t>
  </si>
  <si>
    <t>Holland</t>
  </si>
  <si>
    <t>Stacy Holland</t>
  </si>
  <si>
    <t>sholland@waukbearing.com</t>
  </si>
  <si>
    <t>10036854</t>
  </si>
  <si>
    <t>Van Lanen</t>
  </si>
  <si>
    <t>Matt Van Lanen</t>
  </si>
  <si>
    <t>mvanlanen@waukbearing.com</t>
  </si>
  <si>
    <t>10046892</t>
  </si>
  <si>
    <t>Kevin</t>
  </si>
  <si>
    <t>Rudnick</t>
  </si>
  <si>
    <t>Kevin Rudnick</t>
  </si>
  <si>
    <t>krudnick@dovercorp.com</t>
  </si>
  <si>
    <t>10047041</t>
  </si>
  <si>
    <t>Corrine</t>
  </si>
  <si>
    <t>Anderson</t>
  </si>
  <si>
    <t>Corrine Anderson</t>
  </si>
  <si>
    <t>corrine.anderson@dovercorp.com</t>
  </si>
  <si>
    <t>10038626</t>
  </si>
  <si>
    <t>Alejandra</t>
  </si>
  <si>
    <t>Quezada</t>
  </si>
  <si>
    <t>Alejandra Quezada</t>
  </si>
  <si>
    <t>alejandra.quezada@hillphonix.com</t>
  </si>
  <si>
    <t>10045368</t>
  </si>
  <si>
    <t>Candiani</t>
  </si>
  <si>
    <t>Christian Candiani</t>
  </si>
  <si>
    <t>christian.candiani@hillphoenix.com</t>
  </si>
  <si>
    <t>10014513</t>
  </si>
  <si>
    <t>Alma</t>
  </si>
  <si>
    <t>Arriaga</t>
  </si>
  <si>
    <t>Alma Arriaga</t>
  </si>
  <si>
    <t>alma.arriaga@hillphoenix.com</t>
  </si>
  <si>
    <t>10001131</t>
  </si>
  <si>
    <t>Cinthya</t>
  </si>
  <si>
    <t>Angeles</t>
  </si>
  <si>
    <t>Cinthya Angeles</t>
  </si>
  <si>
    <t>cinthya.angeles@hillphoenix.com</t>
  </si>
  <si>
    <t>10015574</t>
  </si>
  <si>
    <t>Adriana</t>
  </si>
  <si>
    <t>Rodriguez</t>
  </si>
  <si>
    <t>Adriana Rodriguez</t>
  </si>
  <si>
    <t>adriana.rodriguez@hillphoenix.com</t>
  </si>
  <si>
    <t>10036084</t>
  </si>
  <si>
    <t>Jesus</t>
  </si>
  <si>
    <t>Vigil</t>
  </si>
  <si>
    <t>Jesus Vigil</t>
  </si>
  <si>
    <t>jesus.vigil@hillphoenix.com</t>
  </si>
  <si>
    <t>HP-LATAM</t>
  </si>
  <si>
    <t>10043585</t>
  </si>
  <si>
    <t>Jacqueline</t>
  </si>
  <si>
    <t>Villedas</t>
  </si>
  <si>
    <t>Jacqueline Villedas</t>
  </si>
  <si>
    <t>jacqueline.villedas@hillphoenix.com</t>
  </si>
  <si>
    <t>10039129</t>
  </si>
  <si>
    <t>Trine Friis</t>
  </si>
  <si>
    <t>Moeller</t>
  </si>
  <si>
    <t>Trine Friis Moeller</t>
  </si>
  <si>
    <t>tfm@advansor.dk</t>
  </si>
  <si>
    <t>10034548</t>
  </si>
  <si>
    <t>Klaus</t>
  </si>
  <si>
    <t>Noergaard</t>
  </si>
  <si>
    <t>Klaus Noergaard</t>
  </si>
  <si>
    <t>kln@advansor.dk</t>
  </si>
  <si>
    <t>10030310</t>
  </si>
  <si>
    <t>Nina</t>
  </si>
  <si>
    <t>Nina Guo</t>
  </si>
  <si>
    <t>NGuo@okinternational.com</t>
  </si>
  <si>
    <t>OKI</t>
  </si>
  <si>
    <t>OKI-Asia</t>
  </si>
  <si>
    <t>10029101</t>
  </si>
  <si>
    <t>Mavis</t>
  </si>
  <si>
    <t>Xie</t>
  </si>
  <si>
    <t>Mavis Xie</t>
  </si>
  <si>
    <t>MXie@okinternational.com</t>
  </si>
  <si>
    <t>10000489</t>
  </si>
  <si>
    <t>Rose</t>
  </si>
  <si>
    <t>Vu</t>
  </si>
  <si>
    <t>Rose Vu</t>
  </si>
  <si>
    <t>RVu@okinternational.com</t>
  </si>
  <si>
    <t>10029731</t>
  </si>
  <si>
    <t>Jojo</t>
  </si>
  <si>
    <t>Jojo Jiang</t>
  </si>
  <si>
    <t>JJiang@okinternational.com</t>
  </si>
  <si>
    <t>10029856</t>
  </si>
  <si>
    <t>Jenny</t>
  </si>
  <si>
    <t>Lv</t>
  </si>
  <si>
    <t>Jenny Lv</t>
  </si>
  <si>
    <t>JLv@okinternational.com</t>
  </si>
  <si>
    <t>10000931</t>
  </si>
  <si>
    <t>Salpy</t>
  </si>
  <si>
    <t>Godinez</t>
  </si>
  <si>
    <t>Salpy Godinez</t>
  </si>
  <si>
    <t>SGodinez@okinternational.com</t>
  </si>
  <si>
    <t>10000833</t>
  </si>
  <si>
    <t>James</t>
  </si>
  <si>
    <t>Chang</t>
  </si>
  <si>
    <t>James Chang</t>
  </si>
  <si>
    <t>JChang@okinternational.com</t>
  </si>
  <si>
    <t>10006396</t>
  </si>
  <si>
    <t>Delmer</t>
  </si>
  <si>
    <t>Espanol</t>
  </si>
  <si>
    <t>Delmer Espanol</t>
  </si>
  <si>
    <t>DEspanol@okinternational.com</t>
  </si>
  <si>
    <t>10006391</t>
  </si>
  <si>
    <t>Gina</t>
  </si>
  <si>
    <t>Flores</t>
  </si>
  <si>
    <t>Gina Flores</t>
  </si>
  <si>
    <t>GFlores@okinternational.com</t>
  </si>
  <si>
    <t>10006490</t>
  </si>
  <si>
    <t>KC</t>
  </si>
  <si>
    <t>Khuc</t>
  </si>
  <si>
    <t>KC Khuc</t>
  </si>
  <si>
    <t>KKhuc@okinternational.com</t>
  </si>
  <si>
    <t>10032241</t>
  </si>
  <si>
    <t>Karin</t>
  </si>
  <si>
    <t>Blomkvist</t>
  </si>
  <si>
    <t>Karin Blomkvist</t>
  </si>
  <si>
    <t>karin.blomkvist@opwglobal.com</t>
  </si>
  <si>
    <t>10034466</t>
  </si>
  <si>
    <t>Helen</t>
  </si>
  <si>
    <t>Lundberg</t>
  </si>
  <si>
    <t>Helen Lundberg</t>
  </si>
  <si>
    <t>helen.lundberg@opwglobal.com</t>
  </si>
  <si>
    <t>OPW-E8201 KPS Sweden</t>
  </si>
  <si>
    <t>10002912</t>
  </si>
  <si>
    <t>Kelly</t>
  </si>
  <si>
    <t>Bisset</t>
  </si>
  <si>
    <t>Kelly Bisset</t>
  </si>
  <si>
    <t>KBissett@DoverCorp.COM</t>
  </si>
  <si>
    <t>10044536</t>
  </si>
  <si>
    <t>Katja</t>
  </si>
  <si>
    <t>Hannemann</t>
  </si>
  <si>
    <t>Katja Hannemann</t>
  </si>
  <si>
    <t>khannemann@dovercorp.com</t>
  </si>
  <si>
    <t>Corp-Europe-Tax</t>
  </si>
  <si>
    <t>10032344</t>
  </si>
  <si>
    <t>Tan Bee</t>
  </si>
  <si>
    <t>Huey</t>
  </si>
  <si>
    <t>Tan Bee Huey</t>
  </si>
  <si>
    <t>bee.huey@strategic-consultancy.com.sg</t>
  </si>
  <si>
    <t>10002898</t>
  </si>
  <si>
    <t>Doris</t>
  </si>
  <si>
    <t>Doris Ng</t>
  </si>
  <si>
    <t>DorisNg@DoverCorp.COM</t>
  </si>
  <si>
    <t>Corp-Singapore</t>
  </si>
  <si>
    <t>10034491</t>
  </si>
  <si>
    <t>Tyler</t>
  </si>
  <si>
    <t>Mathews</t>
  </si>
  <si>
    <t>Tyler Mathews</t>
  </si>
  <si>
    <t>tmathews@cookcompression.com</t>
  </si>
  <si>
    <t>Cook</t>
  </si>
  <si>
    <t>BC - E0051 and E0351</t>
  </si>
  <si>
    <t>10032979</t>
  </si>
  <si>
    <t>Paciotti</t>
  </si>
  <si>
    <t>Chris Paciotti</t>
  </si>
  <si>
    <t>cpaciotti@cookcompression.com</t>
  </si>
  <si>
    <t>10034402</t>
  </si>
  <si>
    <t>Curiel</t>
  </si>
  <si>
    <t>Adrian Curiel</t>
  </si>
  <si>
    <t>acuriel@cookcompression.com</t>
  </si>
  <si>
    <t>BC - E1817 and E0217</t>
  </si>
  <si>
    <t>10011128</t>
  </si>
  <si>
    <t>Jennifer</t>
  </si>
  <si>
    <t>Brooks Crouch</t>
  </si>
  <si>
    <t>Jennifer Brooks Crouch</t>
  </si>
  <si>
    <t>JBrooks@cookcompression.com</t>
  </si>
  <si>
    <t>10029096</t>
  </si>
  <si>
    <t>Denae</t>
  </si>
  <si>
    <t>Hough</t>
  </si>
  <si>
    <t>Denae Hough</t>
  </si>
  <si>
    <t>dhough@cookcompression.com</t>
  </si>
  <si>
    <t>10006760</t>
  </si>
  <si>
    <t>Jennifer Lim</t>
  </si>
  <si>
    <t>JLim@cookcompression.com</t>
  </si>
  <si>
    <t>10003865</t>
  </si>
  <si>
    <t>Mysti</t>
  </si>
  <si>
    <t>Graham</t>
  </si>
  <si>
    <t>Mysti Graham</t>
  </si>
  <si>
    <t>MGraham@cookcompression.com</t>
  </si>
  <si>
    <t>BC - E0017</t>
  </si>
  <si>
    <t>10003875</t>
  </si>
  <si>
    <t>Stacey</t>
  </si>
  <si>
    <t>McCrea</t>
  </si>
  <si>
    <t>Stacey McCrea</t>
  </si>
  <si>
    <t>smccrea@cookcompression.com</t>
  </si>
  <si>
    <t>10002235</t>
  </si>
  <si>
    <t>Jackie</t>
  </si>
  <si>
    <t>Johnson</t>
  </si>
  <si>
    <t>Jackie Johnson</t>
  </si>
  <si>
    <t>jjohnson@cookcompression.com</t>
  </si>
  <si>
    <t>10001315</t>
  </si>
  <si>
    <t>Ashworth</t>
  </si>
  <si>
    <t>Sarah Ashworth</t>
  </si>
  <si>
    <t>sashworth@cookcompression.com</t>
  </si>
  <si>
    <t>10002119</t>
  </si>
  <si>
    <t>Wayne</t>
  </si>
  <si>
    <t>Marshall</t>
  </si>
  <si>
    <t>Wayne Marshall</t>
  </si>
  <si>
    <t>wmarshall@tippertie.com</t>
  </si>
  <si>
    <t>Tipper</t>
  </si>
  <si>
    <t>10022150</t>
  </si>
  <si>
    <t>Cheri</t>
  </si>
  <si>
    <t>Chapman</t>
  </si>
  <si>
    <t>Cheri Chapman</t>
  </si>
  <si>
    <t>cchapman@tippertie.com</t>
  </si>
  <si>
    <t>10002863</t>
  </si>
  <si>
    <t>Chad</t>
  </si>
  <si>
    <t>Lijewski</t>
  </si>
  <si>
    <t>Chad Lijewski</t>
  </si>
  <si>
    <t>clijewski@tippertie.com</t>
  </si>
  <si>
    <t>10001326</t>
  </si>
  <si>
    <t>Sandra</t>
  </si>
  <si>
    <t>Pridgen</t>
  </si>
  <si>
    <t>Sandra Pridgen</t>
  </si>
  <si>
    <t>spridgen@tippertie.com</t>
  </si>
  <si>
    <t>10034259</t>
  </si>
  <si>
    <t>Shanna</t>
  </si>
  <si>
    <t>Reece</t>
  </si>
  <si>
    <t>Shanna Reece</t>
  </si>
  <si>
    <t>sreece@tippertie.com</t>
  </si>
  <si>
    <t>10001183</t>
  </si>
  <si>
    <t>Ellie</t>
  </si>
  <si>
    <t>Ellie Wang</t>
  </si>
  <si>
    <t>ellie.wang@opwglobal.com</t>
  </si>
  <si>
    <t>10028834</t>
  </si>
  <si>
    <t>Isaac</t>
  </si>
  <si>
    <t>Villegas</t>
  </si>
  <si>
    <t>Isaac Villegas</t>
  </si>
  <si>
    <t>isaac.villegas@hillphoenix.com</t>
  </si>
  <si>
    <t>10029675</t>
  </si>
  <si>
    <t>Serene</t>
  </si>
  <si>
    <t>Serene Yuan</t>
  </si>
  <si>
    <t>serene.yuan@opwglobal.com</t>
  </si>
  <si>
    <t>10029236</t>
  </si>
  <si>
    <t>Cindy Wei</t>
  </si>
  <si>
    <t>cwiw@dovercorp.com</t>
  </si>
  <si>
    <t>10029121</t>
  </si>
  <si>
    <t>Kevin Wang</t>
  </si>
  <si>
    <t>kliw@dovercorp.com</t>
  </si>
  <si>
    <t>10047555</t>
  </si>
  <si>
    <t>Erika</t>
  </si>
  <si>
    <t>Gabriel</t>
  </si>
  <si>
    <t>Erika Gabriel</t>
  </si>
  <si>
    <t>egabriel@cookcompression.com</t>
  </si>
  <si>
    <t>10036244</t>
  </si>
  <si>
    <t>Diana</t>
  </si>
  <si>
    <t>Bustos</t>
  </si>
  <si>
    <t>Diana Bustos</t>
  </si>
  <si>
    <t>dbustos@cookcompression.com</t>
  </si>
  <si>
    <t>10047831</t>
  </si>
  <si>
    <t>Dawn</t>
  </si>
  <si>
    <t>Ballard</t>
  </si>
  <si>
    <t>Dawn Ballard</t>
  </si>
  <si>
    <t>dballard@waukbearing.com</t>
  </si>
  <si>
    <t>10045956</t>
  </si>
  <si>
    <t>Edson</t>
  </si>
  <si>
    <t>Fernando</t>
  </si>
  <si>
    <t>Edson Fernando</t>
  </si>
  <si>
    <t>efernando@dovercorp.com</t>
  </si>
  <si>
    <t>10002900</t>
  </si>
  <si>
    <t>Pellison</t>
  </si>
  <si>
    <t>Patricia Pellison</t>
  </si>
  <si>
    <t>ppellison@dovercorp.com</t>
  </si>
  <si>
    <t>10039994</t>
  </si>
  <si>
    <t>Renata</t>
  </si>
  <si>
    <t>Moreira</t>
  </si>
  <si>
    <t>Renata Moreira</t>
  </si>
  <si>
    <t>rmoreira@dovercorp.com</t>
  </si>
  <si>
    <t>10048250</t>
  </si>
  <si>
    <t>Brian</t>
  </si>
  <si>
    <t>Bafaro</t>
  </si>
  <si>
    <t>Brian J. Bafaro</t>
  </si>
  <si>
    <t>brian.j.bafaro@pwc.com</t>
  </si>
  <si>
    <t>Auditors</t>
  </si>
  <si>
    <t>Auditor PwC - OpCo</t>
  </si>
  <si>
    <t>10048274</t>
  </si>
  <si>
    <t>Daniel</t>
  </si>
  <si>
    <t>Ettleson</t>
  </si>
  <si>
    <t>Daniel A Ettleson</t>
  </si>
  <si>
    <t>daniel.a.ettleson@pwc.comOLD</t>
  </si>
  <si>
    <t>10048275</t>
  </si>
  <si>
    <t>Jaglowski</t>
  </si>
  <si>
    <t>David M. Jaglowski</t>
  </si>
  <si>
    <t>david.m.jaglowski@pwc.com</t>
  </si>
  <si>
    <t>Auditor PwC - Corp Wellsite</t>
  </si>
  <si>
    <t>10048276</t>
  </si>
  <si>
    <t>Popoca</t>
  </si>
  <si>
    <t>Jesus A Popoca</t>
  </si>
  <si>
    <t>jesus.a.popoca@pwc.comOLD</t>
  </si>
  <si>
    <t>Auditor PwC - Corp</t>
  </si>
  <si>
    <t>10048277</t>
  </si>
  <si>
    <t>Lindsey</t>
  </si>
  <si>
    <t>Fauerbach</t>
  </si>
  <si>
    <t>Lindsey K Fauerbach</t>
  </si>
  <si>
    <t>lindsey.k.fauerbach@pwc.comOLD</t>
  </si>
  <si>
    <t>10044824</t>
  </si>
  <si>
    <t>Matthew</t>
  </si>
  <si>
    <t>Stumpf</t>
  </si>
  <si>
    <t>Matthew S Stumpf</t>
  </si>
  <si>
    <t>c-mstumpf@dovercorp.com</t>
  </si>
  <si>
    <t>10048278</t>
  </si>
  <si>
    <t>Pinter</t>
  </si>
  <si>
    <t>Tyler W Pinter</t>
  </si>
  <si>
    <t>tyler.w.pinter@pwc.comOLD</t>
  </si>
  <si>
    <t>10048279</t>
  </si>
  <si>
    <t>Ricardo</t>
  </si>
  <si>
    <t>Moreno</t>
  </si>
  <si>
    <t>Ricardo A Moreno</t>
  </si>
  <si>
    <t>ricardo.a.moreno@pwc.com</t>
  </si>
  <si>
    <t>10005165</t>
  </si>
  <si>
    <t>Barb</t>
  </si>
  <si>
    <t>Hawkins</t>
  </si>
  <si>
    <t>Barb Hawkins</t>
  </si>
  <si>
    <t>bhawkins@inpro-seal.com</t>
  </si>
  <si>
    <t>10038360</t>
  </si>
  <si>
    <t>Christine</t>
  </si>
  <si>
    <t>Cole</t>
  </si>
  <si>
    <t>Christine Cole</t>
  </si>
  <si>
    <t>ccole@inpro-seal.com</t>
  </si>
  <si>
    <t>10046480</t>
  </si>
  <si>
    <t>Victoria</t>
  </si>
  <si>
    <t>Lopez</t>
  </si>
  <si>
    <t>Victoria Lopez</t>
  </si>
  <si>
    <t>vlopez@waukbearing.com</t>
  </si>
  <si>
    <t>10048297</t>
  </si>
  <si>
    <t>Martha</t>
  </si>
  <si>
    <t>Baker</t>
  </si>
  <si>
    <t>Martha Baker</t>
  </si>
  <si>
    <t>martha.baker@psgdover.com</t>
  </si>
  <si>
    <t>10012561</t>
  </si>
  <si>
    <t>Karen</t>
  </si>
  <si>
    <t>Stephens</t>
  </si>
  <si>
    <t>Karen Stephens</t>
  </si>
  <si>
    <t>karen.stephens@psgdover.com</t>
  </si>
  <si>
    <t>10048259</t>
  </si>
  <si>
    <t>Kristy</t>
  </si>
  <si>
    <t>Brooks</t>
  </si>
  <si>
    <t>Kristy Brooks</t>
  </si>
  <si>
    <t>kbrooks@waukbearing.com</t>
  </si>
  <si>
    <t>10000394</t>
  </si>
  <si>
    <t>Valerie</t>
  </si>
  <si>
    <t>Fisson</t>
  </si>
  <si>
    <t>Valerie Fisson</t>
  </si>
  <si>
    <t>vfisson@dovercorp.com</t>
  </si>
  <si>
    <t>10002693</t>
  </si>
  <si>
    <t>Darren</t>
  </si>
  <si>
    <t>Bird</t>
  </si>
  <si>
    <t>Darren Bird</t>
  </si>
  <si>
    <t>dbird@doveresg.com</t>
  </si>
  <si>
    <t>10048397</t>
  </si>
  <si>
    <t>Leilei</t>
  </si>
  <si>
    <t>Graeflin</t>
  </si>
  <si>
    <t>Leilei Graeflin</t>
  </si>
  <si>
    <t>lgraeflin@doveresg.com</t>
  </si>
  <si>
    <t>10046499</t>
  </si>
  <si>
    <t>Mary</t>
  </si>
  <si>
    <t>McLaughlin</t>
  </si>
  <si>
    <t>Mary McLaughlin</t>
  </si>
  <si>
    <t>Mary.McLaughlin1@ey.com</t>
  </si>
  <si>
    <t>10046501</t>
  </si>
  <si>
    <t>Ross</t>
  </si>
  <si>
    <t>Simkins</t>
  </si>
  <si>
    <t>Ross Simkins</t>
  </si>
  <si>
    <t>Ross.Simkins@ey.com</t>
  </si>
  <si>
    <t>Auditor EY Core</t>
  </si>
  <si>
    <t>10046500</t>
  </si>
  <si>
    <t>Dave</t>
  </si>
  <si>
    <t>Winkler</t>
  </si>
  <si>
    <t>Dave Winkler</t>
  </si>
  <si>
    <t>Dave.Winkler@ey.com</t>
  </si>
  <si>
    <t>10048270</t>
  </si>
  <si>
    <t>Linjun</t>
  </si>
  <si>
    <t>Linjun Wei</t>
  </si>
  <si>
    <t>ljwei@dovercorp.com</t>
  </si>
  <si>
    <t>10048396</t>
  </si>
  <si>
    <t>Amye</t>
  </si>
  <si>
    <t>House</t>
  </si>
  <si>
    <t>Amye House</t>
  </si>
  <si>
    <t>ahouse@doveresg.com</t>
  </si>
  <si>
    <t>10036963</t>
  </si>
  <si>
    <t>Vandermeer</t>
  </si>
  <si>
    <t>Jason Vandermeer</t>
  </si>
  <si>
    <t>jvandermeer@dovercorp.com</t>
  </si>
  <si>
    <t>10029275</t>
  </si>
  <si>
    <t>Burgess</t>
  </si>
  <si>
    <t>Cheryl Burgess</t>
  </si>
  <si>
    <t>cherylb@belvac.com</t>
  </si>
  <si>
    <t>Belvac</t>
  </si>
  <si>
    <t>10001330</t>
  </si>
  <si>
    <t>Rob</t>
  </si>
  <si>
    <t>Garner</t>
  </si>
  <si>
    <t>Rob Garner</t>
  </si>
  <si>
    <t>robg@belvac.com</t>
  </si>
  <si>
    <t>10040614</t>
  </si>
  <si>
    <t>Henefeld</t>
  </si>
  <si>
    <t>Mark Henefeld</t>
  </si>
  <si>
    <t>mhenefeld@belvac.com</t>
  </si>
  <si>
    <t>10038566</t>
  </si>
  <si>
    <t>Kelly Smith</t>
  </si>
  <si>
    <t>kellys@belvac.com</t>
  </si>
  <si>
    <t>10019654</t>
  </si>
  <si>
    <t>Pat</t>
  </si>
  <si>
    <t>Coleman</t>
  </si>
  <si>
    <t>Pat Coleman</t>
  </si>
  <si>
    <t>patc@belvac.com</t>
  </si>
  <si>
    <t>10019671</t>
  </si>
  <si>
    <t>Graves</t>
  </si>
  <si>
    <t>Lisa Graves</t>
  </si>
  <si>
    <t>lisag@belvac.com</t>
  </si>
  <si>
    <t>10002050</t>
  </si>
  <si>
    <t>Shelly</t>
  </si>
  <si>
    <t>Shelly Lee</t>
  </si>
  <si>
    <t>shellyl@belvac.com</t>
  </si>
  <si>
    <t>10002407</t>
  </si>
  <si>
    <t>Chuck</t>
  </si>
  <si>
    <t>Chuck Brooks</t>
  </si>
  <si>
    <t>chuckb@belvac.com</t>
  </si>
  <si>
    <t>10004414</t>
  </si>
  <si>
    <t>Bobbie</t>
  </si>
  <si>
    <t>Wheeler</t>
  </si>
  <si>
    <t>Bobbie Wheeler</t>
  </si>
  <si>
    <t>bwheeler@dovertwg.com</t>
  </si>
  <si>
    <t>TWG</t>
  </si>
  <si>
    <t>10007748</t>
  </si>
  <si>
    <t>Liesl</t>
  </si>
  <si>
    <t>Glass</t>
  </si>
  <si>
    <t>Liesl Glass</t>
  </si>
  <si>
    <t>lglass@dovertwg.com</t>
  </si>
  <si>
    <t>10002536</t>
  </si>
  <si>
    <t>Simmons</t>
  </si>
  <si>
    <t>Tim Simmons</t>
  </si>
  <si>
    <t>tsimmons@dovertwg.com</t>
  </si>
  <si>
    <t>10022366</t>
  </si>
  <si>
    <t>Ilene</t>
  </si>
  <si>
    <t>Schneider</t>
  </si>
  <si>
    <t>Ilene Schneider</t>
  </si>
  <si>
    <t>ischneider@dovertwg.com</t>
  </si>
  <si>
    <t>10022473</t>
  </si>
  <si>
    <t>Ioana</t>
  </si>
  <si>
    <t>Puscasu</t>
  </si>
  <si>
    <t>Ioana Puscasu</t>
  </si>
  <si>
    <t>ipuscasu@team-twg.com</t>
  </si>
  <si>
    <t>10022474</t>
  </si>
  <si>
    <t>Jyoti</t>
  </si>
  <si>
    <t>Saini</t>
  </si>
  <si>
    <t>Jyoti Saini</t>
  </si>
  <si>
    <t>jsaini@team-twg.com</t>
  </si>
  <si>
    <t>10022365</t>
  </si>
  <si>
    <t>Johnny</t>
  </si>
  <si>
    <t>Johnny Yuan</t>
  </si>
  <si>
    <t>jyuan@dovertwg.com</t>
  </si>
  <si>
    <t>TWG-Pullmaster</t>
  </si>
  <si>
    <t>10022367</t>
  </si>
  <si>
    <t>Ray</t>
  </si>
  <si>
    <t>Ray Smith</t>
  </si>
  <si>
    <t>rsmith@team-twg.com</t>
  </si>
  <si>
    <t>10000757</t>
  </si>
  <si>
    <t>Caroline</t>
  </si>
  <si>
    <t>Higgins</t>
  </si>
  <si>
    <t>Caroline Higgins</t>
  </si>
  <si>
    <t>chiggins@dowkey.com</t>
  </si>
  <si>
    <t>MPG</t>
  </si>
  <si>
    <t>10004127</t>
  </si>
  <si>
    <t>Chris Smith</t>
  </si>
  <si>
    <t>CSmith@klmicrowave.com</t>
  </si>
  <si>
    <t>10004403</t>
  </si>
  <si>
    <t>Eric</t>
  </si>
  <si>
    <t>Canales</t>
  </si>
  <si>
    <t>Eric Canales</t>
  </si>
  <si>
    <t>ECANALES@dowkey.com</t>
  </si>
  <si>
    <t>10000454</t>
  </si>
  <si>
    <t>Hazel</t>
  </si>
  <si>
    <t>Hazel Santos</t>
  </si>
  <si>
    <t>hsantos@dowkey.com</t>
  </si>
  <si>
    <t>10000902</t>
  </si>
  <si>
    <t>Witherell</t>
  </si>
  <si>
    <t>Daniel Witherell</t>
  </si>
  <si>
    <t>dwitherell@polezero.com</t>
  </si>
  <si>
    <t>10019468</t>
  </si>
  <si>
    <t>Coral</t>
  </si>
  <si>
    <t>Small</t>
  </si>
  <si>
    <t>Coral Small</t>
  </si>
  <si>
    <t>csmall@polezero.com</t>
  </si>
  <si>
    <t>10000912</t>
  </si>
  <si>
    <t>Durkin</t>
  </si>
  <si>
    <t>Pat Durkin</t>
  </si>
  <si>
    <t>pdurkin@polezero.com</t>
  </si>
  <si>
    <t>10003952</t>
  </si>
  <si>
    <t>Ginny</t>
  </si>
  <si>
    <t>Studley</t>
  </si>
  <si>
    <t>Ginny Studley</t>
  </si>
  <si>
    <t>GStudley@klmicrowave.com</t>
  </si>
  <si>
    <t>10003919</t>
  </si>
  <si>
    <t>Willing</t>
  </si>
  <si>
    <t>Steve Willing</t>
  </si>
  <si>
    <t>swilling@klmicrowave.com</t>
  </si>
  <si>
    <t>10004086</t>
  </si>
  <si>
    <t>Teena</t>
  </si>
  <si>
    <t>Webster</t>
  </si>
  <si>
    <t>Teena Webster</t>
  </si>
  <si>
    <t>TWebster@klmicrowave.com</t>
  </si>
  <si>
    <t>10004000</t>
  </si>
  <si>
    <t>Larry</t>
  </si>
  <si>
    <t>Albright</t>
  </si>
  <si>
    <t>Larry Albright</t>
  </si>
  <si>
    <t>lalbright@klmicrowave.com</t>
  </si>
  <si>
    <t>10004219</t>
  </si>
  <si>
    <t>Yocasta</t>
  </si>
  <si>
    <t>Terrero</t>
  </si>
  <si>
    <t>Yocasta Terrero</t>
  </si>
  <si>
    <t>YTerrero@klmicrowave.com</t>
  </si>
  <si>
    <t>10000515</t>
  </si>
  <si>
    <t>Horrocks</t>
  </si>
  <si>
    <t>Jason Horrocks</t>
  </si>
  <si>
    <t>jhorrocks@dowkey.com</t>
  </si>
  <si>
    <t>10029575</t>
  </si>
  <si>
    <t>Joe Smith</t>
  </si>
  <si>
    <t>jwsmith@klmicrowave.com</t>
  </si>
  <si>
    <t>10000558</t>
  </si>
  <si>
    <t>Mandrell</t>
  </si>
  <si>
    <t>Mark Mandrell</t>
  </si>
  <si>
    <t>mmandrell@dowkey.com</t>
  </si>
  <si>
    <t>MPG - Dowkey E0444</t>
  </si>
  <si>
    <t>10004225</t>
  </si>
  <si>
    <t>Darisa</t>
  </si>
  <si>
    <t>Polonia</t>
  </si>
  <si>
    <t>Darisa Polonia</t>
  </si>
  <si>
    <t>DPolonia@klmicrowave.com</t>
  </si>
  <si>
    <t>10046309</t>
  </si>
  <si>
    <t>Zandro</t>
  </si>
  <si>
    <t>Diaz</t>
  </si>
  <si>
    <t>Zandro Diaz</t>
  </si>
  <si>
    <t>zdiaz@dowkey.com</t>
  </si>
  <si>
    <t>11000035</t>
  </si>
  <si>
    <t>Bryan</t>
  </si>
  <si>
    <t>Green</t>
  </si>
  <si>
    <t>Bryan Green</t>
  </si>
  <si>
    <t>bgreen@dovercorp.com</t>
  </si>
  <si>
    <t>Corp-Bryan Green</t>
  </si>
  <si>
    <t>11000016</t>
  </si>
  <si>
    <t>Danny</t>
  </si>
  <si>
    <t>Latrofa</t>
  </si>
  <si>
    <t>Danny Latrofa</t>
  </si>
  <si>
    <t>dlatrofa@dovercorp.com</t>
  </si>
  <si>
    <t>10029019</t>
  </si>
  <si>
    <t>DiTomasso</t>
  </si>
  <si>
    <t>Paul DiTomasso</t>
  </si>
  <si>
    <t>pauld@belvac.com</t>
  </si>
  <si>
    <t>10008358</t>
  </si>
  <si>
    <t>Brandon</t>
  </si>
  <si>
    <t>Rhodes</t>
  </si>
  <si>
    <t>Brandon Rhodes</t>
  </si>
  <si>
    <t>brhodes@ussynthetic.com</t>
  </si>
  <si>
    <t>USS</t>
  </si>
  <si>
    <t>10001803</t>
  </si>
  <si>
    <t>Larson</t>
  </si>
  <si>
    <t>David Larson</t>
  </si>
  <si>
    <t>dlarson@ussynthetic.com</t>
  </si>
  <si>
    <t>10002691</t>
  </si>
  <si>
    <t>Jeff</t>
  </si>
  <si>
    <t>Hansen</t>
  </si>
  <si>
    <t>Jeff Hansen</t>
  </si>
  <si>
    <t>jhansen@ussynthetic.com</t>
  </si>
  <si>
    <t>10001124</t>
  </si>
  <si>
    <t>Jordan</t>
  </si>
  <si>
    <t>Farr</t>
  </si>
  <si>
    <t>Jordan Farr</t>
  </si>
  <si>
    <t>jfarr@ussynthetic.com</t>
  </si>
  <si>
    <t>10001387</t>
  </si>
  <si>
    <t>Curtis</t>
  </si>
  <si>
    <t>Stucki</t>
  </si>
  <si>
    <t>Curtis Stucki</t>
  </si>
  <si>
    <t>cstucki@ussynthetic.com</t>
  </si>
  <si>
    <t>10023706</t>
  </si>
  <si>
    <t>Loanne</t>
  </si>
  <si>
    <t>Freedlund</t>
  </si>
  <si>
    <t>Loanne Freedlund</t>
  </si>
  <si>
    <t>lfreedlund@anthonyintl.com</t>
  </si>
  <si>
    <t>Anthony</t>
  </si>
  <si>
    <t>10022918</t>
  </si>
  <si>
    <t>Dunagan</t>
  </si>
  <si>
    <t>Chris Dunagan</t>
  </si>
  <si>
    <t>cdunagan@anthonyintl.com</t>
  </si>
  <si>
    <t>10023281</t>
  </si>
  <si>
    <t>Brownlee</t>
  </si>
  <si>
    <t>Elena Brownlee</t>
  </si>
  <si>
    <t>ebrownlee@anthonyintl.com</t>
  </si>
  <si>
    <t>10043223</t>
  </si>
  <si>
    <t>Katrina</t>
  </si>
  <si>
    <t>Banks</t>
  </si>
  <si>
    <t>Katrina Banks</t>
  </si>
  <si>
    <t>katrina.banks@hillphoenix.com</t>
  </si>
  <si>
    <t>10001188</t>
  </si>
  <si>
    <t>Tammy</t>
  </si>
  <si>
    <t>Bishop</t>
  </si>
  <si>
    <t>Tammy Bishop</t>
  </si>
  <si>
    <t>tammy.bishop@hillphoenix.com</t>
  </si>
  <si>
    <t>10045773</t>
  </si>
  <si>
    <t>Justin</t>
  </si>
  <si>
    <t>Justin Smith</t>
  </si>
  <si>
    <t>justin.smith@hillphoenix.com</t>
  </si>
  <si>
    <t>10039076</t>
  </si>
  <si>
    <t>Nick</t>
  </si>
  <si>
    <t>Grevas</t>
  </si>
  <si>
    <t>Nick Grevas</t>
  </si>
  <si>
    <t>Nick.Grevas@hillphoenix.com</t>
  </si>
  <si>
    <t>10048024</t>
  </si>
  <si>
    <t>Renee</t>
  </si>
  <si>
    <t>Harris</t>
  </si>
  <si>
    <t>Renee Harris</t>
  </si>
  <si>
    <t>rharris@anthonyintl.com</t>
  </si>
  <si>
    <t>10047800</t>
  </si>
  <si>
    <t>Borys</t>
  </si>
  <si>
    <t>John Borys</t>
  </si>
  <si>
    <t>jborys@anthonyintl.com</t>
  </si>
  <si>
    <t>10047059</t>
  </si>
  <si>
    <t>Duong</t>
  </si>
  <si>
    <t>Adam Duong</t>
  </si>
  <si>
    <t>adam.duong@hillphoenix.com</t>
  </si>
  <si>
    <t>10002439</t>
  </si>
  <si>
    <t>Ljung</t>
  </si>
  <si>
    <t>Christina Ljung</t>
  </si>
  <si>
    <t>christina.ljung@swep.net</t>
  </si>
  <si>
    <t>SWEP</t>
  </si>
  <si>
    <t>10011245</t>
  </si>
  <si>
    <t>Eva</t>
  </si>
  <si>
    <t>Berg</t>
  </si>
  <si>
    <t>Eva Berg</t>
  </si>
  <si>
    <t>Eva.Berg@swep.net</t>
  </si>
  <si>
    <t>10002880</t>
  </si>
  <si>
    <t>Robert</t>
  </si>
  <si>
    <t>Christoffersson</t>
  </si>
  <si>
    <t>Robert Christoffersson</t>
  </si>
  <si>
    <t>robert.christoffersson@swep.net</t>
  </si>
  <si>
    <t>10011783</t>
  </si>
  <si>
    <t>Carina</t>
  </si>
  <si>
    <t>Johansson</t>
  </si>
  <si>
    <t>Carina Johansson</t>
  </si>
  <si>
    <t>carina.johansson@swep.net</t>
  </si>
  <si>
    <t>10039730</t>
  </si>
  <si>
    <t>Jelena</t>
  </si>
  <si>
    <t>Dojcinovic</t>
  </si>
  <si>
    <t>Jelena Dojcinovic</t>
  </si>
  <si>
    <t>jelena.dojcinovicjohansson@swep.net</t>
  </si>
  <si>
    <t>10001758</t>
  </si>
  <si>
    <t>Roger</t>
  </si>
  <si>
    <t>Holmgren</t>
  </si>
  <si>
    <t>Roger Holmgren</t>
  </si>
  <si>
    <t>roger.holmgren@swep.net</t>
  </si>
  <si>
    <t>10038003</t>
  </si>
  <si>
    <t>De Capitani</t>
  </si>
  <si>
    <t>Elena De Capitani</t>
  </si>
  <si>
    <t>elena.decapitani@finderpumps.com</t>
  </si>
  <si>
    <t>10038002</t>
  </si>
  <si>
    <t>Elisabetta</t>
  </si>
  <si>
    <t>Viscardi</t>
  </si>
  <si>
    <t>Elisabetta Viscardi</t>
  </si>
  <si>
    <t>elisabetta.viscardi@finderpumps.com</t>
  </si>
  <si>
    <t>10037997</t>
  </si>
  <si>
    <t>Larysa</t>
  </si>
  <si>
    <t>Fedorenko</t>
  </si>
  <si>
    <t>Larysa Fedorenko</t>
  </si>
  <si>
    <t>larysa.fedorenko@finderpumps.com</t>
  </si>
  <si>
    <t>10037999</t>
  </si>
  <si>
    <t>Sonia</t>
  </si>
  <si>
    <t>Panzeri</t>
  </si>
  <si>
    <t>Sonia Panzeri</t>
  </si>
  <si>
    <t>sonia.panzeri@finderpumps.com</t>
  </si>
  <si>
    <t>10038004</t>
  </si>
  <si>
    <t>Valeria</t>
  </si>
  <si>
    <t>Pozzato</t>
  </si>
  <si>
    <t>Valeria Pozzato</t>
  </si>
  <si>
    <t>valeria.pozzato@finderpumps.com</t>
  </si>
  <si>
    <t>PSG - Finder</t>
  </si>
  <si>
    <t>10037998</t>
  </si>
  <si>
    <t>Alba</t>
  </si>
  <si>
    <t>Meloni</t>
  </si>
  <si>
    <t>Alba Meloni</t>
  </si>
  <si>
    <t>alba.meloni@finderpumps.com</t>
  </si>
  <si>
    <t>10042883</t>
  </si>
  <si>
    <t>Maurizio</t>
  </si>
  <si>
    <t>Marmo</t>
  </si>
  <si>
    <t>Maurizio Marmo</t>
  </si>
  <si>
    <t>maurizio.marmo@finderpumps.com</t>
  </si>
  <si>
    <t>10011296</t>
  </si>
  <si>
    <t>Malin</t>
  </si>
  <si>
    <t>Ekelund</t>
  </si>
  <si>
    <t>Malin Ekelund</t>
  </si>
  <si>
    <t>malin.ekelund@swep.net</t>
  </si>
  <si>
    <t>10011750</t>
  </si>
  <si>
    <t>Susanne</t>
  </si>
  <si>
    <t>Klinglof</t>
  </si>
  <si>
    <t>Susanne Klinglof</t>
  </si>
  <si>
    <t>susanne.klinglof@swep.net</t>
  </si>
  <si>
    <t>10002505</t>
  </si>
  <si>
    <t>Lena</t>
  </si>
  <si>
    <t>Dahlberg</t>
  </si>
  <si>
    <t>Lena Dahlberg</t>
  </si>
  <si>
    <t>lena.dahlberg@swep.net</t>
  </si>
  <si>
    <t>10011946</t>
  </si>
  <si>
    <t>Pontus</t>
  </si>
  <si>
    <t>Rasmusson</t>
  </si>
  <si>
    <t>Pontus Rasmusson</t>
  </si>
  <si>
    <t>pontus.rasmusson@swep.net</t>
  </si>
  <si>
    <t>10037860</t>
  </si>
  <si>
    <t>Luca</t>
  </si>
  <si>
    <t>Galbiati</t>
  </si>
  <si>
    <t>Luca Galbiati</t>
  </si>
  <si>
    <t>luca.galbiati@finderpumps.com</t>
  </si>
  <si>
    <t>10050300</t>
  </si>
  <si>
    <t>Mota</t>
  </si>
  <si>
    <t>Erika Mota</t>
  </si>
  <si>
    <t>emota@dovercorp.com</t>
  </si>
  <si>
    <t>10032149</t>
  </si>
  <si>
    <t>Hampus</t>
  </si>
  <si>
    <t>Darrell</t>
  </si>
  <si>
    <t>Hampus Darrell</t>
  </si>
  <si>
    <t>hampus.darrell@kpmg.se</t>
  </si>
  <si>
    <t>Corp-Europe-E0809</t>
  </si>
  <si>
    <t>10037067</t>
  </si>
  <si>
    <t>Sam</t>
  </si>
  <si>
    <t>Elsner</t>
  </si>
  <si>
    <t>Sam Elsner</t>
  </si>
  <si>
    <t>sam.elsner@psgdover.com</t>
  </si>
  <si>
    <t>10035953</t>
  </si>
  <si>
    <t>Stephen</t>
  </si>
  <si>
    <t>Milliken</t>
  </si>
  <si>
    <t>Stephen Milliken</t>
  </si>
  <si>
    <t>stephen.milliken@psgdover.com</t>
  </si>
  <si>
    <t>10023448</t>
  </si>
  <si>
    <t>Laura</t>
  </si>
  <si>
    <t>Wright</t>
  </si>
  <si>
    <t>Laura Wright</t>
  </si>
  <si>
    <t>laura.wright@bscfilters.com</t>
  </si>
  <si>
    <t>10000963</t>
  </si>
  <si>
    <t>Martyn</t>
  </si>
  <si>
    <t>Martyn Lee</t>
  </si>
  <si>
    <t>martyn.lee@bscfilters.com</t>
  </si>
  <si>
    <t>10002895</t>
  </si>
  <si>
    <t>Bousfield</t>
  </si>
  <si>
    <t>Nick Bousfield</t>
  </si>
  <si>
    <t>nick.bousfield@bscfilters.com</t>
  </si>
  <si>
    <t xml:space="preserve">MPG - PZ E0944 </t>
  </si>
  <si>
    <t>10007343</t>
  </si>
  <si>
    <t>Fisher</t>
  </si>
  <si>
    <t>Paul Fisher</t>
  </si>
  <si>
    <t>paul.fisher@bscfilters.com</t>
  </si>
  <si>
    <t>10035462</t>
  </si>
  <si>
    <t>Lily</t>
  </si>
  <si>
    <t>Lily Wang</t>
  </si>
  <si>
    <t>lily.wang@psgdover.com</t>
  </si>
  <si>
    <t>10001044</t>
  </si>
  <si>
    <t>Shelley</t>
  </si>
  <si>
    <t>Shelley Xiao</t>
  </si>
  <si>
    <t>shelley.xiao@psgdover.com</t>
  </si>
  <si>
    <t>10040484</t>
  </si>
  <si>
    <t>Jerry</t>
  </si>
  <si>
    <t>Jerry Wang</t>
  </si>
  <si>
    <t>jerry.wang@psgdover.com</t>
  </si>
  <si>
    <t>PSG - China E1034</t>
  </si>
  <si>
    <t>10012252</t>
  </si>
  <si>
    <t>Linda Liu</t>
  </si>
  <si>
    <t>linda.liu@psgdover.com</t>
  </si>
  <si>
    <t>10047972</t>
  </si>
  <si>
    <t>Mat</t>
  </si>
  <si>
    <t>Scasny</t>
  </si>
  <si>
    <t>Mat Scasny</t>
  </si>
  <si>
    <t>mscasny@waukbearing.com</t>
  </si>
  <si>
    <t>10002458</t>
  </si>
  <si>
    <t>Bohnsack</t>
  </si>
  <si>
    <t>Dan Bohnsack</t>
  </si>
  <si>
    <t>dbohnsack@destaco.com</t>
  </si>
  <si>
    <t>DESTACO</t>
  </si>
  <si>
    <t>10050555</t>
  </si>
  <si>
    <t>Camille</t>
  </si>
  <si>
    <t>Bastes</t>
  </si>
  <si>
    <t>Camille Bastes</t>
  </si>
  <si>
    <t>c-cbastes@dovercorp.com</t>
  </si>
  <si>
    <t>10048223</t>
  </si>
  <si>
    <t>Charles</t>
  </si>
  <si>
    <t>Go</t>
  </si>
  <si>
    <t>Charles Go</t>
  </si>
  <si>
    <t>c-cgo@dovercorp.com</t>
  </si>
  <si>
    <t>10050556</t>
  </si>
  <si>
    <t>April</t>
  </si>
  <si>
    <t>Antiporta</t>
  </si>
  <si>
    <t>April Antiporta</t>
  </si>
  <si>
    <t>c-aantiporta@dovercorp.com</t>
  </si>
  <si>
    <t>10048238</t>
  </si>
  <si>
    <t>Locanas</t>
  </si>
  <si>
    <t>William Locanas</t>
  </si>
  <si>
    <t>c-wlocanas@dovercorp.com</t>
  </si>
  <si>
    <t>10050322</t>
  </si>
  <si>
    <t>Rex</t>
  </si>
  <si>
    <t>Lagare</t>
  </si>
  <si>
    <t>Rex Lagare</t>
  </si>
  <si>
    <t>c-rlagare@dovercorp.com</t>
  </si>
  <si>
    <t>10048239</t>
  </si>
  <si>
    <t>Aaron Marco</t>
  </si>
  <si>
    <t>Capucion</t>
  </si>
  <si>
    <t>Aaron Marco Capucion</t>
  </si>
  <si>
    <t>c-acapucion@dovercorp.com</t>
  </si>
  <si>
    <t>10002534</t>
  </si>
  <si>
    <t>Taylor</t>
  </si>
  <si>
    <t>Dan Taylor</t>
  </si>
  <si>
    <t>dan.taylor@opwglobal.com</t>
  </si>
  <si>
    <t>DBS EMEA</t>
  </si>
  <si>
    <t>10048249</t>
  </si>
  <si>
    <t>Grounde</t>
  </si>
  <si>
    <t>Jennifer Grounde</t>
  </si>
  <si>
    <t>jgrounde@anthonyintl.com</t>
  </si>
  <si>
    <t>10046600</t>
  </si>
  <si>
    <t>Carmen</t>
  </si>
  <si>
    <t>Butters</t>
  </si>
  <si>
    <t>Carmen Butters</t>
  </si>
  <si>
    <t>cbutters@anthonyintl.com</t>
  </si>
  <si>
    <t>10040435</t>
  </si>
  <si>
    <t>Hudgens</t>
  </si>
  <si>
    <t>Andrew Hudgens</t>
  </si>
  <si>
    <t>ahudgens@anthonyintl.com</t>
  </si>
  <si>
    <t>10050695</t>
  </si>
  <si>
    <t>Jinmei</t>
  </si>
  <si>
    <t>Tao</t>
  </si>
  <si>
    <t>Jinmei Tao</t>
  </si>
  <si>
    <t>jinmei.tao@hillphoenix.com</t>
  </si>
  <si>
    <t>10050501</t>
  </si>
  <si>
    <t>Sanders</t>
  </si>
  <si>
    <t>Scott Sanders</t>
  </si>
  <si>
    <t>scott.sanders@hillphoenix.com</t>
  </si>
  <si>
    <t>10027280</t>
  </si>
  <si>
    <t>Little</t>
  </si>
  <si>
    <t>Henry Little</t>
  </si>
  <si>
    <t>henry.little@hillphoenix.com</t>
  </si>
  <si>
    <t>10014936</t>
  </si>
  <si>
    <t>Keren</t>
  </si>
  <si>
    <t>Garis</t>
  </si>
  <si>
    <t>Karen Garis</t>
  </si>
  <si>
    <t>karen.garis@hillphoenix.com</t>
  </si>
  <si>
    <t>10044808</t>
  </si>
  <si>
    <t>Stacy Miller</t>
  </si>
  <si>
    <t>Stacy.Miller@hillphoenix.com</t>
  </si>
  <si>
    <t>10002326</t>
  </si>
  <si>
    <t>Chaipat</t>
  </si>
  <si>
    <t>Kongtham</t>
  </si>
  <si>
    <t>Chaipat Kongtham</t>
  </si>
  <si>
    <t>ckongtham@destaco.com</t>
  </si>
  <si>
    <t>DESTACO-Asia</t>
  </si>
  <si>
    <t>10035301</t>
  </si>
  <si>
    <t>Leelard</t>
  </si>
  <si>
    <t>Kunfong</t>
  </si>
  <si>
    <t>Leelard Kunfong</t>
  </si>
  <si>
    <t>lkunfong@destaco.com</t>
  </si>
  <si>
    <t>10035354</t>
  </si>
  <si>
    <t>Pimporn</t>
  </si>
  <si>
    <t>Ountadee</t>
  </si>
  <si>
    <t>Pimporn Ountadee</t>
  </si>
  <si>
    <t>pountadee@destaco.com</t>
  </si>
  <si>
    <t>10035047</t>
  </si>
  <si>
    <t>Rinrada</t>
  </si>
  <si>
    <t>Boonchun</t>
  </si>
  <si>
    <t>Rinrada Boonchun</t>
  </si>
  <si>
    <t>rboonchun@destaco.com</t>
  </si>
  <si>
    <t>10045024</t>
  </si>
  <si>
    <t>Shanshan</t>
  </si>
  <si>
    <t>Zhao</t>
  </si>
  <si>
    <t>Shanshan Zhao</t>
  </si>
  <si>
    <t>shanshan.zhao@psgdover.com</t>
  </si>
  <si>
    <t>10050753</t>
  </si>
  <si>
    <t>Pravina</t>
  </si>
  <si>
    <t>Pravina Contractor</t>
  </si>
  <si>
    <t>pcontractor@okinternational.com</t>
  </si>
  <si>
    <t>10046516</t>
  </si>
  <si>
    <t>Chelsea</t>
  </si>
  <si>
    <t>Chelsea Smith</t>
  </si>
  <si>
    <t>Chelsea.Smith1@ey.com</t>
  </si>
  <si>
    <t>Compliance</t>
  </si>
  <si>
    <t>10031643</t>
  </si>
  <si>
    <t>Doak</t>
  </si>
  <si>
    <t>Elliott</t>
  </si>
  <si>
    <t>Doak Elliott</t>
  </si>
  <si>
    <t>Doak.Elliott@ey.com</t>
  </si>
  <si>
    <t>10047699</t>
  </si>
  <si>
    <t>Sullivan</t>
  </si>
  <si>
    <t>Kate Sullivan</t>
  </si>
  <si>
    <t>Kate.Sullivan@ey.com</t>
  </si>
  <si>
    <t>10045172</t>
  </si>
  <si>
    <t>Susan</t>
  </si>
  <si>
    <t>Cruz</t>
  </si>
  <si>
    <t>Susan Cruz</t>
  </si>
  <si>
    <t>Susan.Cruz@ey.com</t>
  </si>
  <si>
    <t>10046503</t>
  </si>
  <si>
    <t>Tyra</t>
  </si>
  <si>
    <t>Diop</t>
  </si>
  <si>
    <t>Tyra Diop</t>
  </si>
  <si>
    <t>Tyra.Diop@ey.com</t>
  </si>
  <si>
    <t>10046635</t>
  </si>
  <si>
    <t>Ellington</t>
  </si>
  <si>
    <t>Lindsey Ellington</t>
  </si>
  <si>
    <t>Lindsey.Ellington1@ey.com</t>
  </si>
  <si>
    <t>10045937</t>
  </si>
  <si>
    <t>Amy Deng</t>
  </si>
  <si>
    <t>Amy.Deng@ey.com</t>
  </si>
  <si>
    <t>10047356</t>
  </si>
  <si>
    <t>Pavlishin</t>
  </si>
  <si>
    <t>Alex Pavlishin</t>
  </si>
  <si>
    <t>Alex.Pavlishin@ey.com</t>
  </si>
  <si>
    <t>10050553</t>
  </si>
  <si>
    <t>Vibhesh</t>
  </si>
  <si>
    <t>Patel</t>
  </si>
  <si>
    <t>Vibhesh Patel</t>
  </si>
  <si>
    <t>Vibhesh.Patel1@ey.com</t>
  </si>
  <si>
    <t>10046856</t>
  </si>
  <si>
    <t>Gerald</t>
  </si>
  <si>
    <t>Mudjer</t>
  </si>
  <si>
    <t>Gerald Mudjer</t>
  </si>
  <si>
    <t>Gerald.Mudjer@ey.com</t>
  </si>
  <si>
    <t>10046504</t>
  </si>
  <si>
    <t>Lin</t>
  </si>
  <si>
    <t>Justin Lin</t>
  </si>
  <si>
    <t>Justin.Lin@ey.com</t>
  </si>
  <si>
    <t>10046889</t>
  </si>
  <si>
    <t>Hartkopf</t>
  </si>
  <si>
    <t>Lisa Hartkopf</t>
  </si>
  <si>
    <t>Lisa.Hartkopf@ey.com</t>
  </si>
  <si>
    <t>10046890</t>
  </si>
  <si>
    <t>Fodor</t>
  </si>
  <si>
    <t>Joe Fodor</t>
  </si>
  <si>
    <t>joseph.fodor@ey.com</t>
  </si>
  <si>
    <t>11000018</t>
  </si>
  <si>
    <t>Teresa</t>
  </si>
  <si>
    <t>Thomas</t>
  </si>
  <si>
    <t>Teresa Thomas</t>
  </si>
  <si>
    <t>tthomas@dovercorp.com</t>
  </si>
  <si>
    <t>10051259</t>
  </si>
  <si>
    <t>Jay</t>
  </si>
  <si>
    <t>Dalal</t>
  </si>
  <si>
    <t>Jay Dalal</t>
  </si>
  <si>
    <t>Jay.Dalal1@ey.com</t>
  </si>
  <si>
    <t>10051260</t>
  </si>
  <si>
    <t>Pastroff</t>
  </si>
  <si>
    <t>Jeremy Pastroff</t>
  </si>
  <si>
    <t>Jeremy.Pastroff@ey.com</t>
  </si>
  <si>
    <t>10051139</t>
  </si>
  <si>
    <t>Don</t>
  </si>
  <si>
    <t>Hekman</t>
  </si>
  <si>
    <t>Don Hekman</t>
  </si>
  <si>
    <t>dhekman@psgdover.com</t>
  </si>
  <si>
    <t>10001491</t>
  </si>
  <si>
    <t>Stafford</t>
  </si>
  <si>
    <t>Whitman</t>
  </si>
  <si>
    <t>Stafford Whitman</t>
  </si>
  <si>
    <t>stafford.whitman@hillphoenix.com</t>
  </si>
  <si>
    <t>HP-Systems</t>
  </si>
  <si>
    <t>10037996</t>
  </si>
  <si>
    <t>Alessandra</t>
  </si>
  <si>
    <t>Crippa</t>
  </si>
  <si>
    <t>Alessandra Crippa</t>
  </si>
  <si>
    <t>alessandra.crippa@finderpumps.com</t>
  </si>
  <si>
    <t>Finder</t>
  </si>
  <si>
    <t>10000382</t>
  </si>
  <si>
    <t>Stefan</t>
  </si>
  <si>
    <t>Franken</t>
  </si>
  <si>
    <t>Stefan Franken</t>
  </si>
  <si>
    <t>sxf@DoverCorp.COM</t>
  </si>
  <si>
    <t>Corp-Europe-E0152</t>
  </si>
  <si>
    <t>10000422</t>
  </si>
  <si>
    <t>Mike</t>
  </si>
  <si>
    <t>Griffin</t>
  </si>
  <si>
    <t>Mike Griffin</t>
  </si>
  <si>
    <t>mgriffin@okinternational.com</t>
  </si>
  <si>
    <t>OKI-UK</t>
  </si>
  <si>
    <t>10000866</t>
  </si>
  <si>
    <t>Saunders</t>
  </si>
  <si>
    <t>Dawn Saunders</t>
  </si>
  <si>
    <t>dsaunders@okinternational.com</t>
  </si>
  <si>
    <t>10043729</t>
  </si>
  <si>
    <t>Jane</t>
  </si>
  <si>
    <t>Flewin</t>
  </si>
  <si>
    <t>Jane Flewin</t>
  </si>
  <si>
    <t>jflewin@okinternational.com</t>
  </si>
  <si>
    <t>10006379</t>
  </si>
  <si>
    <t>Becky</t>
  </si>
  <si>
    <t>Land</t>
  </si>
  <si>
    <t>Becky Land</t>
  </si>
  <si>
    <t>bland@okinternational.com</t>
  </si>
  <si>
    <t>10040030</t>
  </si>
  <si>
    <t>Walter</t>
  </si>
  <si>
    <t>McGrath</t>
  </si>
  <si>
    <t>Walter McGrath</t>
  </si>
  <si>
    <t>wally.mcgrath@doverals.com</t>
  </si>
  <si>
    <t>DEPS</t>
  </si>
  <si>
    <t>10029381</t>
  </si>
  <si>
    <t>Brainard</t>
  </si>
  <si>
    <t>Larry Brainard</t>
  </si>
  <si>
    <t>lbrainard@pmi-brands.com</t>
  </si>
  <si>
    <t>PMI</t>
  </si>
  <si>
    <t>10001052</t>
  </si>
  <si>
    <t>Hill</t>
  </si>
  <si>
    <t>Larry Hill</t>
  </si>
  <si>
    <t>lhill@wiseco.com</t>
  </si>
  <si>
    <t>10002585</t>
  </si>
  <si>
    <t>Leea</t>
  </si>
  <si>
    <t>Ramirez</t>
  </si>
  <si>
    <t>Leea Ramirez</t>
  </si>
  <si>
    <t>lramirez@jepistons.com</t>
  </si>
  <si>
    <t>10044920</t>
  </si>
  <si>
    <t>Kitson</t>
  </si>
  <si>
    <t>Jennifer Kitson</t>
  </si>
  <si>
    <t>jkitson@doverpmi.com</t>
  </si>
  <si>
    <t>10002564</t>
  </si>
  <si>
    <t>Kurt</t>
  </si>
  <si>
    <t>Allen</t>
  </si>
  <si>
    <t>Kurt Allen</t>
  </si>
  <si>
    <t>kurt@quartzdyne.com</t>
  </si>
  <si>
    <t>DEA</t>
  </si>
  <si>
    <t>DAL DEA-Kurt Allen</t>
  </si>
  <si>
    <t>10002094</t>
  </si>
  <si>
    <t>Todd</t>
  </si>
  <si>
    <t>Crandall</t>
  </si>
  <si>
    <t>Todd Crandall</t>
  </si>
  <si>
    <t>tcrandall@cookcompression.com</t>
  </si>
  <si>
    <t>10003511</t>
  </si>
  <si>
    <t>Yoshiko</t>
  </si>
  <si>
    <t>Fukunaga</t>
  </si>
  <si>
    <t>Yoshiko Fukunaga</t>
  </si>
  <si>
    <t>yoshiko.fukunaga@doverals.com</t>
  </si>
  <si>
    <t>DBS DE</t>
  </si>
  <si>
    <t>10001722</t>
  </si>
  <si>
    <t>White</t>
  </si>
  <si>
    <t>Peter White</t>
  </si>
  <si>
    <t>peter.white@doverals.com</t>
  </si>
  <si>
    <t>DAL</t>
  </si>
  <si>
    <t>DAL and DEA</t>
  </si>
  <si>
    <t>10048072</t>
  </si>
  <si>
    <t>Rochelle</t>
  </si>
  <si>
    <t>Mulder</t>
  </si>
  <si>
    <t>Rochelle Mulder</t>
  </si>
  <si>
    <t>rochelle.mulder@doverals.com</t>
  </si>
  <si>
    <t>DAL-E0475</t>
  </si>
  <si>
    <t>10012020</t>
  </si>
  <si>
    <t>Romrell</t>
  </si>
  <si>
    <t>Justin Romrell</t>
  </si>
  <si>
    <t>jromrell@quartzdyne.com</t>
  </si>
  <si>
    <t>DAL DEA-Quartzdyne</t>
  </si>
  <si>
    <t>10044121</t>
  </si>
  <si>
    <t>Read</t>
  </si>
  <si>
    <t>David Readold</t>
  </si>
  <si>
    <t>david.read@acceleratedproduction.comold</t>
  </si>
  <si>
    <t>10040227</t>
  </si>
  <si>
    <t>LeAnne</t>
  </si>
  <si>
    <t>Lyne</t>
  </si>
  <si>
    <t>LeAnne Lyne</t>
  </si>
  <si>
    <t>leanne.lyne@doverals.com</t>
  </si>
  <si>
    <t>10030484</t>
  </si>
  <si>
    <t>Hudson</t>
  </si>
  <si>
    <t>Rob Hudson</t>
  </si>
  <si>
    <t>rob.hudson@doverals.com</t>
  </si>
  <si>
    <t>DAL DEA-Rob Hudson</t>
  </si>
  <si>
    <t>10029582</t>
  </si>
  <si>
    <t>Seaman</t>
  </si>
  <si>
    <t>John Seaman</t>
  </si>
  <si>
    <t>john.seaman@doverals.com</t>
  </si>
  <si>
    <t>DAL DEA-DynaFlo</t>
  </si>
  <si>
    <t>10029175</t>
  </si>
  <si>
    <t>Brenda</t>
  </si>
  <si>
    <t>Dymond</t>
  </si>
  <si>
    <t>Brenda Dymond</t>
  </si>
  <si>
    <t>brenda.dymond@doverals.com</t>
  </si>
  <si>
    <t>10048490</t>
  </si>
  <si>
    <t>Kayla</t>
  </si>
  <si>
    <t>Kayla Martin</t>
  </si>
  <si>
    <t>kayla.martin@doverals.com</t>
  </si>
  <si>
    <t>10046438</t>
  </si>
  <si>
    <t>Kirstin</t>
  </si>
  <si>
    <t>Kirstin Clark</t>
  </si>
  <si>
    <t>kirstin.clark@doverals.com</t>
  </si>
  <si>
    <t>10002971</t>
  </si>
  <si>
    <t>CindyLee</t>
  </si>
  <si>
    <t>Kammerer</t>
  </si>
  <si>
    <t>CindyLee Kammerer</t>
  </si>
  <si>
    <t>cindy.kammerer@doverals.com</t>
  </si>
  <si>
    <t>10001704</t>
  </si>
  <si>
    <t>Ann Marie</t>
  </si>
  <si>
    <t>Gowan</t>
  </si>
  <si>
    <t>Ann Marie Gowan</t>
  </si>
  <si>
    <t>annmarie.gowan@doverals.com</t>
  </si>
  <si>
    <t>10004648</t>
  </si>
  <si>
    <t>Sherry</t>
  </si>
  <si>
    <t>Soto - x</t>
  </si>
  <si>
    <t>Sherry Soto - x</t>
  </si>
  <si>
    <t>sherry.soto@doverals.comx</t>
  </si>
  <si>
    <t>10002633</t>
  </si>
  <si>
    <t>Rustam</t>
  </si>
  <si>
    <t>Zakirov</t>
  </si>
  <si>
    <t>Rustam Zakirov</t>
  </si>
  <si>
    <t>rustam.zakirov@doverals.com</t>
  </si>
  <si>
    <t>10031584</t>
  </si>
  <si>
    <t>Cabrera</t>
  </si>
  <si>
    <t>Fernando Cabrera</t>
  </si>
  <si>
    <t>fernando.cabrera@doverals.com</t>
  </si>
  <si>
    <t>10048369</t>
  </si>
  <si>
    <t>Wylan</t>
  </si>
  <si>
    <t>LeMaire</t>
  </si>
  <si>
    <t>Wylan LeMaire</t>
  </si>
  <si>
    <t>wylan.lemaire@doverautomation.com</t>
  </si>
  <si>
    <t>10036813</t>
  </si>
  <si>
    <t>Michalak</t>
  </si>
  <si>
    <t>Ryan Michalak</t>
  </si>
  <si>
    <t>ryan.michalak@doverautomation.com</t>
  </si>
  <si>
    <t>10033703</t>
  </si>
  <si>
    <t>Maguire</t>
  </si>
  <si>
    <t>Linda Maguire</t>
  </si>
  <si>
    <t>linda.maguire@doverals.com</t>
  </si>
  <si>
    <t>10034965</t>
  </si>
  <si>
    <t>Dhruvesh</t>
  </si>
  <si>
    <t>Photawala</t>
  </si>
  <si>
    <t>Dhruvesh Photawala</t>
  </si>
  <si>
    <t>dhruvesh.photawala@doverals.com</t>
  </si>
  <si>
    <t>10022796</t>
  </si>
  <si>
    <t>Coke</t>
  </si>
  <si>
    <t>Robert Coke</t>
  </si>
  <si>
    <t>robert.coke@doverals.com</t>
  </si>
  <si>
    <t>10001680</t>
  </si>
  <si>
    <t>Kirkpatrick</t>
  </si>
  <si>
    <t>Steve Kirkpatrick</t>
  </si>
  <si>
    <t>steve.kirkpatrick@doverals.com</t>
  </si>
  <si>
    <t>10026894</t>
  </si>
  <si>
    <t>Spencer</t>
  </si>
  <si>
    <t>Rachel Spencer</t>
  </si>
  <si>
    <t>rachel.spencer@doverals.com</t>
  </si>
  <si>
    <t>10019058</t>
  </si>
  <si>
    <t>Jason Taylor</t>
  </si>
  <si>
    <t>jason.taylor@doverals.com</t>
  </si>
  <si>
    <t>DAL DEA-PCS Ferguson</t>
  </si>
  <si>
    <t>10042789</t>
  </si>
  <si>
    <t>Florian</t>
  </si>
  <si>
    <t>Lindstaedt</t>
  </si>
  <si>
    <t>Florian Lindstaedt</t>
  </si>
  <si>
    <t>florian.lindstaedt@doverals.com</t>
  </si>
  <si>
    <t>DAL DEA-HFI</t>
  </si>
  <si>
    <t>10002611</t>
  </si>
  <si>
    <t>McIntyre</t>
  </si>
  <si>
    <t>James McIntyre</t>
  </si>
  <si>
    <t>james.mcintyre@doverals.com</t>
  </si>
  <si>
    <t>10003093</t>
  </si>
  <si>
    <t>Bridgette</t>
  </si>
  <si>
    <t>Howell</t>
  </si>
  <si>
    <t>Bridgette Howell</t>
  </si>
  <si>
    <t>bridgette.howell@doverals.com</t>
  </si>
  <si>
    <t>10038735</t>
  </si>
  <si>
    <t>Hancock</t>
  </si>
  <si>
    <t>Mary Hancock</t>
  </si>
  <si>
    <t>mary.hancock@doverals.com</t>
  </si>
  <si>
    <t>DBS NA_DE</t>
  </si>
  <si>
    <t>10051252</t>
  </si>
  <si>
    <t>Issa</t>
  </si>
  <si>
    <t>Sabbah</t>
  </si>
  <si>
    <t>Issa Sabbah</t>
  </si>
  <si>
    <t>issa.sabbah@doverals.com</t>
  </si>
  <si>
    <t>10040592</t>
  </si>
  <si>
    <t>Bibi</t>
  </si>
  <si>
    <t>Mendoza</t>
  </si>
  <si>
    <t>Bibi Mendoza</t>
  </si>
  <si>
    <t>bibi.mendoza@doverals.com</t>
  </si>
  <si>
    <t>10019061</t>
  </si>
  <si>
    <t>Monique</t>
  </si>
  <si>
    <t>Stevens</t>
  </si>
  <si>
    <t>Monique Stevens</t>
  </si>
  <si>
    <t>monique.stevens@doverals.com</t>
  </si>
  <si>
    <t>DAL - E2992</t>
  </si>
  <si>
    <t>10040226</t>
  </si>
  <si>
    <t>Rusty</t>
  </si>
  <si>
    <t>Stover</t>
  </si>
  <si>
    <t>Rusty Stover</t>
  </si>
  <si>
    <t>rusty.stover@doverals.com</t>
  </si>
  <si>
    <t>DAL - E2392</t>
  </si>
  <si>
    <t>10044992</t>
  </si>
  <si>
    <t>10001090</t>
  </si>
  <si>
    <t>10050891</t>
  </si>
  <si>
    <t>10001954</t>
  </si>
  <si>
    <t>10048635</t>
  </si>
  <si>
    <t>10048346</t>
  </si>
  <si>
    <t>10050480</t>
  </si>
  <si>
    <t>10050227</t>
  </si>
  <si>
    <t>Bob</t>
  </si>
  <si>
    <t>Meehl</t>
  </si>
  <si>
    <t>Bob Meehl</t>
  </si>
  <si>
    <t>meehlb@warn.com</t>
  </si>
  <si>
    <t>Warn</t>
  </si>
  <si>
    <t>10045401</t>
  </si>
  <si>
    <t>Melby</t>
  </si>
  <si>
    <t>Brenda Melby</t>
  </si>
  <si>
    <t>melbyb@warn.com</t>
  </si>
  <si>
    <t>10007564</t>
  </si>
  <si>
    <t>Gorman</t>
  </si>
  <si>
    <t>Steve Gorman</t>
  </si>
  <si>
    <t>gormans@warn.com</t>
  </si>
  <si>
    <t>10002620</t>
  </si>
  <si>
    <t>Shearmire</t>
  </si>
  <si>
    <t>Steve Shearmire</t>
  </si>
  <si>
    <t>shearmires@warn.com</t>
  </si>
  <si>
    <t>10047794</t>
  </si>
  <si>
    <t>Hays</t>
  </si>
  <si>
    <t>Steve Hays</t>
  </si>
  <si>
    <t>hayss@warn.com</t>
  </si>
  <si>
    <t>10050510</t>
  </si>
  <si>
    <t>Patrick</t>
  </si>
  <si>
    <t>Patrick Kelly</t>
  </si>
  <si>
    <t>kellyp@warn.com</t>
  </si>
  <si>
    <t>11000047</t>
  </si>
  <si>
    <t>Liddell</t>
  </si>
  <si>
    <t>Karen Liddell</t>
  </si>
  <si>
    <t>kliddell@dovercorp.com</t>
  </si>
  <si>
    <t>10002554</t>
  </si>
  <si>
    <t>Robin</t>
  </si>
  <si>
    <t>Sun</t>
  </si>
  <si>
    <t>Robin Sun</t>
  </si>
  <si>
    <t>robin.sun@psgdover.com</t>
  </si>
  <si>
    <t>10026961</t>
  </si>
  <si>
    <t>Zhu</t>
  </si>
  <si>
    <t>Henry Zhu</t>
  </si>
  <si>
    <t>henry.zhu@psgdover.com</t>
  </si>
  <si>
    <t>10022035</t>
  </si>
  <si>
    <t>Ammy</t>
  </si>
  <si>
    <t>Ammy Zhang</t>
  </si>
  <si>
    <t>zhang.ammy@psgdover.com</t>
  </si>
  <si>
    <t>10031831</t>
  </si>
  <si>
    <t>Barbara Zhang</t>
  </si>
  <si>
    <t>barbara.zhang@psgdover.com</t>
  </si>
  <si>
    <t>10042741</t>
  </si>
  <si>
    <t>Chi</t>
  </si>
  <si>
    <t>Nguyen</t>
  </si>
  <si>
    <t>Chi Nguyen</t>
  </si>
  <si>
    <t>chi.nguyen@doverals.com</t>
  </si>
  <si>
    <t>10046707</t>
  </si>
  <si>
    <t>Tuohy</t>
  </si>
  <si>
    <t>Sue Tuohy</t>
  </si>
  <si>
    <t>stuohy@norriseal.com</t>
  </si>
  <si>
    <t>DAL DEA-Norriseal Quartzdyne</t>
  </si>
  <si>
    <t>10046056</t>
  </si>
  <si>
    <t>Melton</t>
  </si>
  <si>
    <t>Amy Melton</t>
  </si>
  <si>
    <t>amelton@vsgdover.com</t>
  </si>
  <si>
    <t>VSG</t>
  </si>
  <si>
    <t>10039133</t>
  </si>
  <si>
    <t>Megan</t>
  </si>
  <si>
    <t>Hicks</t>
  </si>
  <si>
    <t>Megan Hicks</t>
  </si>
  <si>
    <t>mhicks@vsgdover.com</t>
  </si>
  <si>
    <t>10022009</t>
  </si>
  <si>
    <t>Brewster</t>
  </si>
  <si>
    <t>Anne Brewster</t>
  </si>
  <si>
    <t>abrewster@rotarylift.com</t>
  </si>
  <si>
    <t>10031600</t>
  </si>
  <si>
    <t>Chrissy</t>
  </si>
  <si>
    <t>Stewart</t>
  </si>
  <si>
    <t>Chrissy Stewart</t>
  </si>
  <si>
    <t>cstewart@vsgdover.com</t>
  </si>
  <si>
    <t>10008974</t>
  </si>
  <si>
    <t>Donnie</t>
  </si>
  <si>
    <t>Scholl</t>
  </si>
  <si>
    <t>Donnie Scholl</t>
  </si>
  <si>
    <t>dscholl@vsgdover.com</t>
  </si>
  <si>
    <t>10008987</t>
  </si>
  <si>
    <t>Roberts</t>
  </si>
  <si>
    <t>Christy Roberts</t>
  </si>
  <si>
    <t>croberts@vsgdover.com</t>
  </si>
  <si>
    <t>10001702</t>
  </si>
  <si>
    <t>Donna</t>
  </si>
  <si>
    <t>Faris</t>
  </si>
  <si>
    <t>Donna Faris</t>
  </si>
  <si>
    <t>dfaris@vsgdover.com</t>
  </si>
  <si>
    <t>10001949</t>
  </si>
  <si>
    <t>Hay</t>
  </si>
  <si>
    <t>Jeff Hay</t>
  </si>
  <si>
    <t>jhay@vsgdover.com</t>
  </si>
  <si>
    <t>10001807</t>
  </si>
  <si>
    <t>Jim</t>
  </si>
  <si>
    <t>Wysinski</t>
  </si>
  <si>
    <t>Jim Wysinski</t>
  </si>
  <si>
    <t>jwysinski@vsgdover.com</t>
  </si>
  <si>
    <t>10050291</t>
  </si>
  <si>
    <t>Sunny</t>
  </si>
  <si>
    <t>Pham</t>
  </si>
  <si>
    <t>Sunny Pham</t>
  </si>
  <si>
    <t>spham@vsgdover.com</t>
  </si>
  <si>
    <t>10019712</t>
  </si>
  <si>
    <t>Jana</t>
  </si>
  <si>
    <t>Novackova</t>
  </si>
  <si>
    <t>Jana Novackova</t>
  </si>
  <si>
    <t>janan@belvac.com</t>
  </si>
  <si>
    <t>10019766</t>
  </si>
  <si>
    <t>Jaroslava</t>
  </si>
  <si>
    <t>Smrhova</t>
  </si>
  <si>
    <t>Jaroslava Smrhova</t>
  </si>
  <si>
    <t>jaroslavas@belvac.com</t>
  </si>
  <si>
    <t>10021207</t>
  </si>
  <si>
    <t>Baha eddin</t>
  </si>
  <si>
    <t>Alkhatib</t>
  </si>
  <si>
    <t>Baha eddin Alkhatib</t>
  </si>
  <si>
    <t>bahaad@belvac.com</t>
  </si>
  <si>
    <t>10019059</t>
  </si>
  <si>
    <t>Joel</t>
  </si>
  <si>
    <t>Perez</t>
  </si>
  <si>
    <t>Joel Perez</t>
  </si>
  <si>
    <t>joel.perez@doverals.com</t>
  </si>
  <si>
    <t>10044083</t>
  </si>
  <si>
    <t>Deborah</t>
  </si>
  <si>
    <t>Grassity</t>
  </si>
  <si>
    <t>Deborah Grassityold</t>
  </si>
  <si>
    <t>deborah.grassity@acceleratedproduction.com</t>
  </si>
  <si>
    <t>10044107</t>
  </si>
  <si>
    <t>Kathy</t>
  </si>
  <si>
    <t>Hengstebeck</t>
  </si>
  <si>
    <t>Kathy Hengstebeck</t>
  </si>
  <si>
    <t>kathy.hengstebeck@acceleratedproduction.com</t>
  </si>
  <si>
    <t>10022469</t>
  </si>
  <si>
    <t>Salim</t>
  </si>
  <si>
    <t>Barbery</t>
  </si>
  <si>
    <t>Salim Barbery</t>
  </si>
  <si>
    <t>salim.barbery@doverals.com</t>
  </si>
  <si>
    <t>10044313</t>
  </si>
  <si>
    <t>Georges</t>
  </si>
  <si>
    <t>Georges Stephens</t>
  </si>
  <si>
    <t>georges.stephens@acceleratedps.com</t>
  </si>
  <si>
    <t>10007188</t>
  </si>
  <si>
    <t>Winston</t>
  </si>
  <si>
    <t>Eric Winston</t>
  </si>
  <si>
    <t>winstone@warn.com</t>
  </si>
  <si>
    <t>10021929</t>
  </si>
  <si>
    <t>Fred</t>
  </si>
  <si>
    <t>Kimball</t>
  </si>
  <si>
    <t>Fred Kimball</t>
  </si>
  <si>
    <t>kimballf@warn.com</t>
  </si>
  <si>
    <t>10007671</t>
  </si>
  <si>
    <t>Westberg</t>
  </si>
  <si>
    <t>Scott Westberg</t>
  </si>
  <si>
    <t>westbergs@warn.com</t>
  </si>
  <si>
    <t>10007434</t>
  </si>
  <si>
    <t>Rajesh</t>
  </si>
  <si>
    <t>Bandaru</t>
  </si>
  <si>
    <t>Rajesh Bandaru</t>
  </si>
  <si>
    <t>bandarur@warn.com</t>
  </si>
  <si>
    <t>10048010</t>
  </si>
  <si>
    <t>Aaron</t>
  </si>
  <si>
    <t>Froehlich</t>
  </si>
  <si>
    <t>Aaron Froehlich</t>
  </si>
  <si>
    <t>afroehlich@doverpmi.com</t>
  </si>
  <si>
    <t>10046650</t>
  </si>
  <si>
    <t>Emily</t>
  </si>
  <si>
    <t>Shooter</t>
  </si>
  <si>
    <t>Emily Shooter</t>
  </si>
  <si>
    <t>eshooter@doverpmi.com</t>
  </si>
  <si>
    <t>10001981</t>
  </si>
  <si>
    <t>June Yang</t>
  </si>
  <si>
    <t>jyang@dovercorp.comold</t>
  </si>
  <si>
    <t>10042740</t>
  </si>
  <si>
    <t>Olena</t>
  </si>
  <si>
    <t>Malynina</t>
  </si>
  <si>
    <t>Olena Malynina</t>
  </si>
  <si>
    <t>olena.malynina@doverals.com</t>
  </si>
  <si>
    <t>10031815</t>
  </si>
  <si>
    <t>Elsy</t>
  </si>
  <si>
    <t>Halford</t>
  </si>
  <si>
    <t>Elsy Halford</t>
  </si>
  <si>
    <t>elsy.halford@doverals.com</t>
  </si>
  <si>
    <t>10051704</t>
  </si>
  <si>
    <t>Mason</t>
  </si>
  <si>
    <t>Gilliland</t>
  </si>
  <si>
    <t>Mason Gilliland</t>
  </si>
  <si>
    <t>mason.gilliland@trintech.com</t>
  </si>
  <si>
    <t>10050665</t>
  </si>
  <si>
    <t>Dagmar</t>
  </si>
  <si>
    <t>Svobodova</t>
  </si>
  <si>
    <t>Dagmar Svobodova</t>
  </si>
  <si>
    <t>c-asvobodova@dovercorp.com</t>
  </si>
  <si>
    <t>10050657</t>
  </si>
  <si>
    <t>Gimarino</t>
  </si>
  <si>
    <t>John Gimarino</t>
  </si>
  <si>
    <t>c-agimarino@dovercorp.com</t>
  </si>
  <si>
    <t>10047082</t>
  </si>
  <si>
    <t>Connell</t>
  </si>
  <si>
    <t>Chris Connell</t>
  </si>
  <si>
    <t>cc@anthonyintl.com</t>
  </si>
  <si>
    <t>10051387</t>
  </si>
  <si>
    <t>Elyse</t>
  </si>
  <si>
    <t>Elyse Taylor</t>
  </si>
  <si>
    <t>etaylor@vsgdover.com</t>
  </si>
  <si>
    <t>10048599</t>
  </si>
  <si>
    <t>Davis</t>
  </si>
  <si>
    <t>Anna Davis</t>
  </si>
  <si>
    <t>anna.davis@hillphoenix.com</t>
  </si>
  <si>
    <t>10051591</t>
  </si>
  <si>
    <t>D'Andre</t>
  </si>
  <si>
    <t>D'Andre Anderson</t>
  </si>
  <si>
    <t>dandre.anderson@hillphoenix.com</t>
  </si>
  <si>
    <t>10028403</t>
  </si>
  <si>
    <t>Tugwell</t>
  </si>
  <si>
    <t>Jordan Tugwell</t>
  </si>
  <si>
    <t>jordan.tugwell@doverals.com</t>
  </si>
  <si>
    <t>10051093</t>
  </si>
  <si>
    <t>Christensen</t>
  </si>
  <si>
    <t>Andrew Christensen</t>
  </si>
  <si>
    <t>achristensen@quartzdyne.com</t>
  </si>
  <si>
    <t>10051917</t>
  </si>
  <si>
    <t>Eck</t>
  </si>
  <si>
    <t>Wayne Eck</t>
  </si>
  <si>
    <t>wayne.eck@psgdover.com</t>
  </si>
  <si>
    <t>10051240</t>
  </si>
  <si>
    <t>Benjamin</t>
  </si>
  <si>
    <t>Goode</t>
  </si>
  <si>
    <t>Benjamin Goode</t>
  </si>
  <si>
    <t>benjamin.goode@psgdover.com</t>
  </si>
  <si>
    <t>10000997</t>
  </si>
  <si>
    <t>Mallia</t>
  </si>
  <si>
    <t>Betty Mallia</t>
  </si>
  <si>
    <t>betty.mallia@doverals.com</t>
  </si>
  <si>
    <t>10001908</t>
  </si>
  <si>
    <t>10040090</t>
  </si>
  <si>
    <t>10045736</t>
  </si>
  <si>
    <t>10001695</t>
  </si>
  <si>
    <t>10046659</t>
  </si>
  <si>
    <t>Aleksandr</t>
  </si>
  <si>
    <t>Krutik</t>
  </si>
  <si>
    <t>Aleksandr Krutik</t>
  </si>
  <si>
    <t>akrutik@dovercorp.com</t>
  </si>
  <si>
    <t>11000062</t>
  </si>
  <si>
    <t>Morrison</t>
  </si>
  <si>
    <t>Amy Morrison</t>
  </si>
  <si>
    <t>amorrison@dovercorp.com</t>
  </si>
  <si>
    <t>10019363</t>
  </si>
  <si>
    <t>Anny</t>
  </si>
  <si>
    <t>Anny Jiang</t>
  </si>
  <si>
    <t>jhz@rotaryliftasia.com</t>
  </si>
  <si>
    <t>10019361</t>
  </si>
  <si>
    <t>Jessica</t>
  </si>
  <si>
    <t>Jessica Wang</t>
  </si>
  <si>
    <t>jessica.wang@rotaryliftasia.com</t>
  </si>
  <si>
    <t>10033351</t>
  </si>
  <si>
    <t>Summer</t>
  </si>
  <si>
    <t>Summer Chen</t>
  </si>
  <si>
    <t>summer.chen@rotaryliftasia.com</t>
  </si>
  <si>
    <t>VSGA</t>
  </si>
  <si>
    <t>10001102</t>
  </si>
  <si>
    <t>Aaron Wu</t>
  </si>
  <si>
    <t>aaronwu@rotaryliftasia.com</t>
  </si>
  <si>
    <t>10019386</t>
  </si>
  <si>
    <t>Vicky</t>
  </si>
  <si>
    <t>Vicky Chen</t>
  </si>
  <si>
    <t>cj@rotaryliftasia.com</t>
  </si>
  <si>
    <t>10036150</t>
  </si>
  <si>
    <t>Fancy</t>
  </si>
  <si>
    <t>Fan</t>
  </si>
  <si>
    <t>Fancy Fan</t>
  </si>
  <si>
    <t>fancy.fan@rotaryliftasia.com</t>
  </si>
  <si>
    <t>10019368</t>
  </si>
  <si>
    <t>Shi</t>
  </si>
  <si>
    <t>Susan Shi</t>
  </si>
  <si>
    <t>susan.shi@rotaryliftasia.com</t>
  </si>
  <si>
    <t>10001828</t>
  </si>
  <si>
    <t>Sardonini</t>
  </si>
  <si>
    <t>Daniel Sardonini</t>
  </si>
  <si>
    <t>daniel.sardonini@swep.net</t>
  </si>
  <si>
    <t>10011857</t>
  </si>
  <si>
    <t>Chhoudi Blanc</t>
  </si>
  <si>
    <t>Nadine Chhoudi Blanc</t>
  </si>
  <si>
    <t>nadine.chhoudiblanc@swep.net</t>
  </si>
  <si>
    <t>10031198</t>
  </si>
  <si>
    <t>Joachim</t>
  </si>
  <si>
    <t>Leicht</t>
  </si>
  <si>
    <t>Joachim Leicht</t>
  </si>
  <si>
    <t>jleicht@rotarylift.com</t>
  </si>
  <si>
    <t>10052316</t>
  </si>
  <si>
    <t>Kimberly</t>
  </si>
  <si>
    <t>Beck</t>
  </si>
  <si>
    <t>Kimberly Beck</t>
  </si>
  <si>
    <t>c-kbeck@dovercorp.com</t>
  </si>
  <si>
    <t>10009159</t>
  </si>
  <si>
    <t>Martina</t>
  </si>
  <si>
    <t>Wehrle</t>
  </si>
  <si>
    <t>Martina Wehrle</t>
  </si>
  <si>
    <t>mwehrle@rotarylift.com</t>
  </si>
  <si>
    <t>10042827</t>
  </si>
  <si>
    <t>Wochner</t>
  </si>
  <si>
    <t>Doris Wochner</t>
  </si>
  <si>
    <t>dwochner@rotarylift.com</t>
  </si>
  <si>
    <t>VSGE - E0212 and E0812</t>
  </si>
  <si>
    <t>10009140</t>
  </si>
  <si>
    <t>Petra</t>
  </si>
  <si>
    <t>Petra Baumann</t>
  </si>
  <si>
    <t>pbaumann@rotarylift.com</t>
  </si>
  <si>
    <t>10038669</t>
  </si>
  <si>
    <t>Matthias</t>
  </si>
  <si>
    <t>Chemnitz</t>
  </si>
  <si>
    <t>Matthias Chemnitz</t>
  </si>
  <si>
    <t>mchemnitz@tippertie.com</t>
  </si>
  <si>
    <t>10037643</t>
  </si>
  <si>
    <t>Michael</t>
  </si>
  <si>
    <t>Byrne</t>
  </si>
  <si>
    <t>Michael Byrne</t>
  </si>
  <si>
    <t>mbyrne@tippertie.com</t>
  </si>
  <si>
    <t>10021424</t>
  </si>
  <si>
    <t>Anton</t>
  </si>
  <si>
    <t>Petra Anton</t>
  </si>
  <si>
    <t>panton@tippertie.com</t>
  </si>
  <si>
    <t>10021443</t>
  </si>
  <si>
    <t>Sergej</t>
  </si>
  <si>
    <t>Siroschenko</t>
  </si>
  <si>
    <t>Sergej Siroschenko</t>
  </si>
  <si>
    <t>ssiroschenko@tippertie.com</t>
  </si>
  <si>
    <t>10021348</t>
  </si>
  <si>
    <t>Wanda</t>
  </si>
  <si>
    <t>Zieba</t>
  </si>
  <si>
    <t>Wanda Zieba</t>
  </si>
  <si>
    <t>wzieba@tippertie.com</t>
  </si>
  <si>
    <t>10002497</t>
  </si>
  <si>
    <t>Dzurilla</t>
  </si>
  <si>
    <t>Robert Dzurilla</t>
  </si>
  <si>
    <t>robert.dzurilla@swep.net</t>
  </si>
  <si>
    <t>10043528</t>
  </si>
  <si>
    <t>Lionel</t>
  </si>
  <si>
    <t>Kouassi</t>
  </si>
  <si>
    <t>Lionel Kouassi</t>
  </si>
  <si>
    <t>lionel.kouassi@swep.net</t>
  </si>
  <si>
    <t>10002673</t>
  </si>
  <si>
    <t>Michaela</t>
  </si>
  <si>
    <t>Fortunakova</t>
  </si>
  <si>
    <t>Michaela Fortunakova</t>
  </si>
  <si>
    <t>michaela.fortunakova@swep.net</t>
  </si>
  <si>
    <t>10043928</t>
  </si>
  <si>
    <t>Zuzana</t>
  </si>
  <si>
    <t>Ziduliakova</t>
  </si>
  <si>
    <t>Zuzana Ziduliakova</t>
  </si>
  <si>
    <t>zuzana.ziduliakova@swep.net</t>
  </si>
  <si>
    <t>10039955</t>
  </si>
  <si>
    <t>Gabriela</t>
  </si>
  <si>
    <t>Balazova</t>
  </si>
  <si>
    <t>Gabriela Balazova</t>
  </si>
  <si>
    <t>gabriela.balazova@swep.net</t>
  </si>
  <si>
    <t>10011630</t>
  </si>
  <si>
    <t>Francakova</t>
  </si>
  <si>
    <t>Gabriela Francakova</t>
  </si>
  <si>
    <t>gabriela.francakova@swep.net</t>
  </si>
  <si>
    <t>10000245</t>
  </si>
  <si>
    <t>Ed</t>
  </si>
  <si>
    <t>Levy</t>
  </si>
  <si>
    <t>Ed Levy</t>
  </si>
  <si>
    <t>elevy@dovercorp.com</t>
  </si>
  <si>
    <t>10042656</t>
  </si>
  <si>
    <t>Vishal</t>
  </si>
  <si>
    <t>Saraf</t>
  </si>
  <si>
    <t>Vishal Saraf</t>
  </si>
  <si>
    <t>vsaraf@dovercorp.com</t>
  </si>
  <si>
    <t>10000414</t>
  </si>
  <si>
    <t>Rahul</t>
  </si>
  <si>
    <t>Naroola</t>
  </si>
  <si>
    <t>Rahul Naroola</t>
  </si>
  <si>
    <t>rnaroola@dovercorp.com</t>
  </si>
  <si>
    <t>10000238</t>
  </si>
  <si>
    <t>Cynthia</t>
  </si>
  <si>
    <t>Boumann</t>
  </si>
  <si>
    <t>Cynthia Boumann</t>
  </si>
  <si>
    <t>CBoumann@DoverCorp.COM</t>
  </si>
  <si>
    <t>10044892</t>
  </si>
  <si>
    <t>10046988</t>
  </si>
  <si>
    <t>10044893</t>
  </si>
  <si>
    <t>MI Infosys BENELUX; MI Infosys DACH; MI Infosys NORDICS; MI Infosys South Europe 1; MI Infosys South Europe 2</t>
  </si>
  <si>
    <t>10047459</t>
  </si>
  <si>
    <t>10047880</t>
  </si>
  <si>
    <t>MI Infosys DACH; MI Infosys NORDICS; MI Infosys RUSSIA</t>
  </si>
  <si>
    <t>10001309</t>
  </si>
  <si>
    <t>10047715</t>
  </si>
  <si>
    <t>10046303</t>
  </si>
  <si>
    <t>10045844</t>
  </si>
  <si>
    <t>10047955</t>
  </si>
  <si>
    <t>MI Infosys DACH; MI Infosys MEXICO; MI Infosys NORDICS; MI Infosys RUSSIA; MI Infosys South Europe 1; MI Infosys South Europe 2</t>
  </si>
  <si>
    <t>10044900</t>
  </si>
  <si>
    <t>10046673</t>
  </si>
  <si>
    <t>10022104</t>
  </si>
  <si>
    <t>Valena</t>
  </si>
  <si>
    <t>Valena Scott</t>
  </si>
  <si>
    <t>vscott@unifiedbrands.net</t>
  </si>
  <si>
    <t>UB</t>
  </si>
  <si>
    <t>10006190</t>
  </si>
  <si>
    <t>Tania</t>
  </si>
  <si>
    <t>Matthews</t>
  </si>
  <si>
    <t>Tania Matthews</t>
  </si>
  <si>
    <t>tmatthews2@unifiedbrands.net</t>
  </si>
  <si>
    <t>10001135</t>
  </si>
  <si>
    <t>Covington</t>
  </si>
  <si>
    <t>Mike Covington</t>
  </si>
  <si>
    <t>mcovington@unifiedbrands.net</t>
  </si>
  <si>
    <t>10046622</t>
  </si>
  <si>
    <t>Morris</t>
  </si>
  <si>
    <t>Monica Morris</t>
  </si>
  <si>
    <t>mmorris@unifiedbrands.net</t>
  </si>
  <si>
    <t>10002464</t>
  </si>
  <si>
    <t>Geoffrey</t>
  </si>
  <si>
    <t>Mullen</t>
  </si>
  <si>
    <t>Geoffrey Mullen</t>
  </si>
  <si>
    <t>gmullen@unifiedbrands.net</t>
  </si>
  <si>
    <t>10001995</t>
  </si>
  <si>
    <t>Leigh</t>
  </si>
  <si>
    <t>Camp</t>
  </si>
  <si>
    <t>Leigh Camp</t>
  </si>
  <si>
    <t>lgcamp@unifiedbrands.net</t>
  </si>
  <si>
    <t>10004446</t>
  </si>
  <si>
    <t>Raju</t>
  </si>
  <si>
    <t>KS</t>
  </si>
  <si>
    <t>Raju KS</t>
  </si>
  <si>
    <t>raju.ks@doverals.com</t>
  </si>
  <si>
    <t>10036260</t>
  </si>
  <si>
    <t>10004243</t>
  </si>
  <si>
    <t>10048941</t>
  </si>
  <si>
    <t>10047303</t>
  </si>
  <si>
    <t>10043608</t>
  </si>
  <si>
    <t>10045331</t>
  </si>
  <si>
    <t>10046956</t>
  </si>
  <si>
    <t>10048460</t>
  </si>
  <si>
    <t>10002098</t>
  </si>
  <si>
    <t>10001549</t>
  </si>
  <si>
    <t>10051393</t>
  </si>
  <si>
    <t>10025906</t>
  </si>
  <si>
    <t>10001535</t>
  </si>
  <si>
    <t>10030485</t>
  </si>
  <si>
    <t>Nimmanwattana</t>
  </si>
  <si>
    <t>Pimporn Nimmanwattana</t>
  </si>
  <si>
    <t>pnimmanwattana@markem-imaje.com</t>
  </si>
  <si>
    <t>10043340</t>
  </si>
  <si>
    <t>10025262</t>
  </si>
  <si>
    <t>10020422</t>
  </si>
  <si>
    <t>10033888</t>
  </si>
  <si>
    <t>10046860</t>
  </si>
  <si>
    <t>Sarah Zhang</t>
  </si>
  <si>
    <t>sarah.zhang@doverals.com</t>
  </si>
  <si>
    <t>10000990</t>
  </si>
  <si>
    <t>10025684</t>
  </si>
  <si>
    <t>10025681</t>
  </si>
  <si>
    <t>10040365</t>
  </si>
  <si>
    <t>10020413</t>
  </si>
  <si>
    <t>10048411</t>
  </si>
  <si>
    <t>10043865</t>
  </si>
  <si>
    <t>10002397</t>
  </si>
  <si>
    <t>10037883</t>
  </si>
  <si>
    <t>10021029</t>
  </si>
  <si>
    <t>10002682</t>
  </si>
  <si>
    <t>10050561</t>
  </si>
  <si>
    <t>10001879</t>
  </si>
  <si>
    <t>10025884</t>
  </si>
  <si>
    <t>10025668</t>
  </si>
  <si>
    <t>10043570</t>
  </si>
  <si>
    <t>10025274</t>
  </si>
  <si>
    <t>10001336</t>
  </si>
  <si>
    <t>Da Wun</t>
  </si>
  <si>
    <t>Ham</t>
  </si>
  <si>
    <t>Da Wun Ham</t>
  </si>
  <si>
    <t>dwham@markem-imaje.com</t>
  </si>
  <si>
    <t>10028283</t>
  </si>
  <si>
    <t>10001977</t>
  </si>
  <si>
    <t>10047092</t>
  </si>
  <si>
    <t>10025348</t>
  </si>
  <si>
    <t>10042983</t>
  </si>
  <si>
    <t>10030331</t>
  </si>
  <si>
    <t>10025186</t>
  </si>
  <si>
    <t>10036185</t>
  </si>
  <si>
    <t>10050806</t>
  </si>
  <si>
    <t>10025366</t>
  </si>
  <si>
    <t>10039854</t>
  </si>
  <si>
    <t>10028332</t>
  </si>
  <si>
    <t>10025983</t>
  </si>
  <si>
    <t>10046955</t>
  </si>
  <si>
    <t>10029300</t>
  </si>
  <si>
    <t>10031794</t>
  </si>
  <si>
    <t>10045690</t>
  </si>
  <si>
    <t>10048300</t>
  </si>
  <si>
    <t>10048977</t>
  </si>
  <si>
    <t>10006502</t>
  </si>
  <si>
    <t>Kara</t>
  </si>
  <si>
    <t>Manning</t>
  </si>
  <si>
    <t>Kara Manning</t>
  </si>
  <si>
    <t>kara.manning@hillphoenix.com</t>
  </si>
  <si>
    <t>10040585</t>
  </si>
  <si>
    <t>Derkacy</t>
  </si>
  <si>
    <t>Michael Derkacy</t>
  </si>
  <si>
    <t>michael.derkacy@hillphoenix.com</t>
  </si>
  <si>
    <t>HP-Specialty-E6204</t>
  </si>
  <si>
    <t>10013182</t>
  </si>
  <si>
    <t>Season</t>
  </si>
  <si>
    <t>Tum</t>
  </si>
  <si>
    <t>Season Tum</t>
  </si>
  <si>
    <t>season.tum@psgdover.com</t>
  </si>
  <si>
    <t>10002143</t>
  </si>
  <si>
    <t>McCormick</t>
  </si>
  <si>
    <t>Victoria McCormick</t>
  </si>
  <si>
    <t>victoria.mccormick@psgdover.com</t>
  </si>
  <si>
    <t>10002382</t>
  </si>
  <si>
    <t>Juan</t>
  </si>
  <si>
    <t>Barba</t>
  </si>
  <si>
    <t>Juan Barba</t>
  </si>
  <si>
    <t>juan.barba@psgdover.com</t>
  </si>
  <si>
    <t>10048240</t>
  </si>
  <si>
    <t>Bernadine</t>
  </si>
  <si>
    <t>Cayabyab</t>
  </si>
  <si>
    <t>Bernadine Cayabyab</t>
  </si>
  <si>
    <t>c-bcayabyab@dovercorp.com</t>
  </si>
  <si>
    <t>10004549</t>
  </si>
  <si>
    <t>Melroy</t>
  </si>
  <si>
    <t>Crasto</t>
  </si>
  <si>
    <t>Melroy Crasto</t>
  </si>
  <si>
    <t>melroy.crasto@doverals.com</t>
  </si>
  <si>
    <t>10032025</t>
  </si>
  <si>
    <t>Avinash</t>
  </si>
  <si>
    <t>More</t>
  </si>
  <si>
    <t>Avinash More</t>
  </si>
  <si>
    <t>avinash.more@doverals.com</t>
  </si>
  <si>
    <t>10033382</t>
  </si>
  <si>
    <t>Yeraldyn</t>
  </si>
  <si>
    <t>Gonzalez</t>
  </si>
  <si>
    <t>Yeraldyn Gonzalez</t>
  </si>
  <si>
    <t>yeraldyn.gonzalez@doverals.com</t>
  </si>
  <si>
    <t>11000039</t>
  </si>
  <si>
    <t>Troy</t>
  </si>
  <si>
    <t>Hannum</t>
  </si>
  <si>
    <t>Troy Hannum</t>
  </si>
  <si>
    <t>thannum@dovercorp.com</t>
  </si>
  <si>
    <t>11000049</t>
  </si>
  <si>
    <t>Tina</t>
  </si>
  <si>
    <t>McGlasson</t>
  </si>
  <si>
    <t>Tina McGlasson</t>
  </si>
  <si>
    <t>tmcglasson@dovercorp.com</t>
  </si>
  <si>
    <t>10006690</t>
  </si>
  <si>
    <t>Erin</t>
  </si>
  <si>
    <t>Fullerton</t>
  </si>
  <si>
    <t>Erin Fullerton</t>
  </si>
  <si>
    <t>efullerton@dovercorp.com</t>
  </si>
  <si>
    <t>10050656</t>
  </si>
  <si>
    <t>Jade</t>
  </si>
  <si>
    <t>Waje</t>
  </si>
  <si>
    <t>Jade Waje</t>
  </si>
  <si>
    <t>c-awaje@dovercorp.com</t>
  </si>
  <si>
    <t>10050655</t>
  </si>
  <si>
    <t>Harold</t>
  </si>
  <si>
    <t>Dela Cruz</t>
  </si>
  <si>
    <t>Harold Dela Cruz</t>
  </si>
  <si>
    <t>c-adelacruz@dovercorp.com</t>
  </si>
  <si>
    <t>10050653</t>
  </si>
  <si>
    <t>Angelynn</t>
  </si>
  <si>
    <t>Mercado</t>
  </si>
  <si>
    <t>Angelynn Mercado</t>
  </si>
  <si>
    <t>c-angelynn.mercado@dovercorp.com</t>
  </si>
  <si>
    <t>10047876</t>
  </si>
  <si>
    <t>Khim</t>
  </si>
  <si>
    <t>Dagangon</t>
  </si>
  <si>
    <t>Khim Dagangon</t>
  </si>
  <si>
    <t>c-kdagangon@dovercorp.com</t>
  </si>
  <si>
    <t>10050652</t>
  </si>
  <si>
    <t>Aileen</t>
  </si>
  <si>
    <t>Vetus</t>
  </si>
  <si>
    <t>Aileen Vetus</t>
  </si>
  <si>
    <t>c-avetus@dovercorp.com</t>
  </si>
  <si>
    <t>10052649</t>
  </si>
  <si>
    <t>Janette</t>
  </si>
  <si>
    <t>Rainey</t>
  </si>
  <si>
    <t>Janette Rainey</t>
  </si>
  <si>
    <t>jrainey@dovercorp.com</t>
  </si>
  <si>
    <t>10052342</t>
  </si>
  <si>
    <t>Stuart</t>
  </si>
  <si>
    <t>McAllister</t>
  </si>
  <si>
    <t>Stuart McAllister</t>
  </si>
  <si>
    <t>smcallister@dovercorp.com</t>
  </si>
  <si>
    <t>10051324</t>
  </si>
  <si>
    <t>Mark Webster</t>
  </si>
  <si>
    <t>mwebster@dovercorp.com</t>
  </si>
  <si>
    <t>11000066</t>
  </si>
  <si>
    <t>Keith</t>
  </si>
  <si>
    <t>Keith Clemons</t>
  </si>
  <si>
    <t>kclemons@dovercorp.com</t>
  </si>
  <si>
    <t>DBS NA_DF</t>
  </si>
  <si>
    <t>10050842</t>
  </si>
  <si>
    <t>Kathryn</t>
  </si>
  <si>
    <t>Paton</t>
  </si>
  <si>
    <t>Kathryn Paton</t>
  </si>
  <si>
    <t>kpaton@dovercorp.com</t>
  </si>
  <si>
    <t>11000078</t>
  </si>
  <si>
    <t>Andy</t>
  </si>
  <si>
    <t>Grogg</t>
  </si>
  <si>
    <t>Andy Grogg</t>
  </si>
  <si>
    <t>agrogg@dovercorp.com</t>
  </si>
  <si>
    <t>11000081</t>
  </si>
  <si>
    <t>Butler</t>
  </si>
  <si>
    <t>Sherman Butler</t>
  </si>
  <si>
    <t>sbutler@dovercorp.com</t>
  </si>
  <si>
    <t>11000070</t>
  </si>
  <si>
    <t>Perl</t>
  </si>
  <si>
    <t>Marwah</t>
  </si>
  <si>
    <t>Perl Marwah</t>
  </si>
  <si>
    <t>PMarwah@dovercorp.com</t>
  </si>
  <si>
    <t>10051874</t>
  </si>
  <si>
    <t>Brendan</t>
  </si>
  <si>
    <t>Webb</t>
  </si>
  <si>
    <t>Brendan Webb</t>
  </si>
  <si>
    <t>bwebb@dovercorp.com</t>
  </si>
  <si>
    <t>10028120</t>
  </si>
  <si>
    <t>Smart</t>
  </si>
  <si>
    <t>Stephen Smart</t>
  </si>
  <si>
    <t>ssmart@waukbearing.com</t>
  </si>
  <si>
    <t>10051725</t>
  </si>
  <si>
    <t>10051951</t>
  </si>
  <si>
    <t>Leatrice</t>
  </si>
  <si>
    <t>Wilson-Cramer</t>
  </si>
  <si>
    <t>Leatrice Wilson-Cramer</t>
  </si>
  <si>
    <t>lcramer@okinternational.com</t>
  </si>
  <si>
    <t>10037918</t>
  </si>
  <si>
    <t>Bruce</t>
  </si>
  <si>
    <t>Bruce Miller</t>
  </si>
  <si>
    <t>bmiller@destaco.com</t>
  </si>
  <si>
    <t>10002272</t>
  </si>
  <si>
    <t>Greg</t>
  </si>
  <si>
    <t>Doherty</t>
  </si>
  <si>
    <t>Greg Doherty</t>
  </si>
  <si>
    <t>gdoherty@destaco.com</t>
  </si>
  <si>
    <t>10020871</t>
  </si>
  <si>
    <t>Wiggin</t>
  </si>
  <si>
    <t>Eric Wiggin</t>
  </si>
  <si>
    <t>ewiggin@destaco.com</t>
  </si>
  <si>
    <t>10051239</t>
  </si>
  <si>
    <t>10029104</t>
  </si>
  <si>
    <t>Woodard</t>
  </si>
  <si>
    <t>Chad Woodard</t>
  </si>
  <si>
    <t>chad.woodard@swep.net</t>
  </si>
  <si>
    <t>10045695</t>
  </si>
  <si>
    <t>Murray</t>
  </si>
  <si>
    <t>Renee Murray</t>
  </si>
  <si>
    <t>renee.murray@swep.net</t>
  </si>
  <si>
    <t>10032075</t>
  </si>
  <si>
    <t>Nurul Janati</t>
  </si>
  <si>
    <t>Ahmad</t>
  </si>
  <si>
    <t>Nurul Janati Ahmad</t>
  </si>
  <si>
    <t>nuruljanati.ahmad@swep.net</t>
  </si>
  <si>
    <t>10036517</t>
  </si>
  <si>
    <t>Kim Sang</t>
  </si>
  <si>
    <t>Yeong</t>
  </si>
  <si>
    <t>Kim Sang Yeong</t>
  </si>
  <si>
    <t>yeong.kimsang@swep.net</t>
  </si>
  <si>
    <t>10033894</t>
  </si>
  <si>
    <t>Sally</t>
  </si>
  <si>
    <t>Sally Lim</t>
  </si>
  <si>
    <t>sally.lim@swep.net</t>
  </si>
  <si>
    <t>10029067</t>
  </si>
  <si>
    <t>Mohd Faizal</t>
  </si>
  <si>
    <t>Kasuri</t>
  </si>
  <si>
    <t>Mohd Faizal bin Kasuri</t>
  </si>
  <si>
    <t>mohdfaizal.kasuri@swep.net</t>
  </si>
  <si>
    <t>10052911</t>
  </si>
  <si>
    <t>Lei</t>
  </si>
  <si>
    <t>Lei Zhang</t>
  </si>
  <si>
    <t>logan.zhang@psgdover.com</t>
  </si>
  <si>
    <t>10052889</t>
  </si>
  <si>
    <t>Vandita</t>
  </si>
  <si>
    <t>Sahu</t>
  </si>
  <si>
    <t>Vandita Sahu</t>
  </si>
  <si>
    <t>Vandita.Sahu@in.ey.com</t>
  </si>
  <si>
    <t>10052890</t>
  </si>
  <si>
    <t>Ayush</t>
  </si>
  <si>
    <t>Wahi</t>
  </si>
  <si>
    <t>Ayush Wahi</t>
  </si>
  <si>
    <t>ayush.wahi@in.ey.com</t>
  </si>
  <si>
    <t>10050658</t>
  </si>
  <si>
    <t>Joseph</t>
  </si>
  <si>
    <t>Delvo</t>
  </si>
  <si>
    <t>Joseph Delvo</t>
  </si>
  <si>
    <t>c-adelvo@dovercorp.com</t>
  </si>
  <si>
    <t>10035044</t>
  </si>
  <si>
    <t>Allison</t>
  </si>
  <si>
    <t>Hall</t>
  </si>
  <si>
    <t>Allison Hall</t>
  </si>
  <si>
    <t>ahall@vsgdover.com</t>
  </si>
  <si>
    <t>10002509</t>
  </si>
  <si>
    <t>Lawrence</t>
  </si>
  <si>
    <t>Chase</t>
  </si>
  <si>
    <t>Lawrence Chase</t>
  </si>
  <si>
    <t>lchase@vsgdover.com</t>
  </si>
  <si>
    <t>10032108</t>
  </si>
  <si>
    <t>Tober</t>
  </si>
  <si>
    <t>Mike Tober</t>
  </si>
  <si>
    <t>mtober@vsgdover.com</t>
  </si>
  <si>
    <t>10052587</t>
  </si>
  <si>
    <t>Dante</t>
  </si>
  <si>
    <t>Del-Vecchio</t>
  </si>
  <si>
    <t>Dante Del-Vecchio</t>
  </si>
  <si>
    <t>c-ddel-vecchio@dovercorp.com</t>
  </si>
  <si>
    <t>10050654</t>
  </si>
  <si>
    <t>Dy</t>
  </si>
  <si>
    <t>April Dy</t>
  </si>
  <si>
    <t>c-ady@dovercorp.com</t>
  </si>
  <si>
    <t>10048197</t>
  </si>
  <si>
    <t>Jamine</t>
  </si>
  <si>
    <t>Cambaling</t>
  </si>
  <si>
    <t>Jamine Cambaling</t>
  </si>
  <si>
    <t>c-jcambaling@dovercorp.com</t>
  </si>
  <si>
    <t>10050566</t>
  </si>
  <si>
    <t>Thea Nicole</t>
  </si>
  <si>
    <t>Staana</t>
  </si>
  <si>
    <t>Thea Nicole Staana</t>
  </si>
  <si>
    <t>c-tstaana@dovercorp.com</t>
  </si>
  <si>
    <t>10053169</t>
  </si>
  <si>
    <t>Mahmoud</t>
  </si>
  <si>
    <t>Ahmad Mahmoud</t>
  </si>
  <si>
    <t>ahmad.mahmoud1@ey.com</t>
  </si>
  <si>
    <t>10053170</t>
  </si>
  <si>
    <t>Nupur</t>
  </si>
  <si>
    <t>Kalra</t>
  </si>
  <si>
    <t>Nupur Kalra</t>
  </si>
  <si>
    <t>Nupur.Kalra@in.ey.com</t>
  </si>
  <si>
    <t>10014617</t>
  </si>
  <si>
    <t>Tara</t>
  </si>
  <si>
    <t>Brewer</t>
  </si>
  <si>
    <t>Tara Brewer</t>
  </si>
  <si>
    <t>tara.brewer@hillphoenix.com</t>
  </si>
  <si>
    <t>10045830</t>
  </si>
  <si>
    <t>10001548</t>
  </si>
  <si>
    <t>10025595</t>
  </si>
  <si>
    <t>10044551</t>
  </si>
  <si>
    <t>10046965</t>
  </si>
  <si>
    <t>10053020</t>
  </si>
  <si>
    <t>Ankit</t>
  </si>
  <si>
    <t>Ankit Negi</t>
  </si>
  <si>
    <t>ankit.negi@in.ey.com</t>
  </si>
  <si>
    <t>10050552</t>
  </si>
  <si>
    <t>Vibutesh</t>
  </si>
  <si>
    <t>Ravisankar</t>
  </si>
  <si>
    <t>Vibutesh Ravisankar</t>
  </si>
  <si>
    <t>Vibutesh.Ravisankar@ey.com</t>
  </si>
  <si>
    <t>10052903</t>
  </si>
  <si>
    <t>Tarchinski</t>
  </si>
  <si>
    <t>Mary Tarchinski</t>
  </si>
  <si>
    <t>Mary.Tarchinski@ey.com</t>
  </si>
  <si>
    <t>10053019</t>
  </si>
  <si>
    <t>Megha</t>
  </si>
  <si>
    <t>Shah</t>
  </si>
  <si>
    <t>Megha Shah</t>
  </si>
  <si>
    <t>Megha.Shah1@ey.com</t>
  </si>
  <si>
    <t>10052991</t>
  </si>
  <si>
    <t>Gabe</t>
  </si>
  <si>
    <t>Parker</t>
  </si>
  <si>
    <t>Gabe Parker</t>
  </si>
  <si>
    <t>Gabriel.parker@ey.com</t>
  </si>
  <si>
    <t>10053045</t>
  </si>
  <si>
    <t>Laura-Roselia</t>
  </si>
  <si>
    <t>Sanchez</t>
  </si>
  <si>
    <t>Laura-Roselia Sanchez</t>
  </si>
  <si>
    <t>LauraRoselia.Sanchez@ey.com</t>
  </si>
  <si>
    <t>10052900</t>
  </si>
  <si>
    <t>Wilson</t>
  </si>
  <si>
    <t>William Wilson</t>
  </si>
  <si>
    <t>William.Wilson@ey.com</t>
  </si>
  <si>
    <t>10052346</t>
  </si>
  <si>
    <t>Fahd</t>
  </si>
  <si>
    <t>Bashir</t>
  </si>
  <si>
    <t>Fahd Bashir</t>
  </si>
  <si>
    <t>Fahd.Bashir@ey.com</t>
  </si>
  <si>
    <t>10053207</t>
  </si>
  <si>
    <t>Katherine</t>
  </si>
  <si>
    <t>Wood</t>
  </si>
  <si>
    <t>Katherine G Wood</t>
  </si>
  <si>
    <t>Katherine.Wood@ey.com</t>
  </si>
  <si>
    <t>10053206</t>
  </si>
  <si>
    <t>Lukas</t>
  </si>
  <si>
    <t>O'Donnell</t>
  </si>
  <si>
    <t>Lukas L O'Donnell</t>
  </si>
  <si>
    <t>Lukas.ODonnell@ey.com</t>
  </si>
  <si>
    <t>10053235</t>
  </si>
  <si>
    <t>Gomez</t>
  </si>
  <si>
    <t>Jeremy Gomez</t>
  </si>
  <si>
    <t>Jeremy.Gomez@ey.com</t>
  </si>
  <si>
    <t>10052975</t>
  </si>
  <si>
    <t>Reed</t>
  </si>
  <si>
    <t>Megan Reed</t>
  </si>
  <si>
    <t>megan.reed@psgdover.com</t>
  </si>
  <si>
    <t>10053252</t>
  </si>
  <si>
    <t>Jorge</t>
  </si>
  <si>
    <t>Soto Taboada</t>
  </si>
  <si>
    <t>Jorge Soto</t>
  </si>
  <si>
    <t>Jorge.SotoTaboada@ey.com</t>
  </si>
  <si>
    <t>10025572</t>
  </si>
  <si>
    <t>10053290</t>
  </si>
  <si>
    <t>Dillon</t>
  </si>
  <si>
    <t>Claire Dillon</t>
  </si>
  <si>
    <t>Claire.Dillon@ey.com</t>
  </si>
  <si>
    <t>10025387</t>
  </si>
  <si>
    <t>10050961</t>
  </si>
  <si>
    <t>10052584</t>
  </si>
  <si>
    <t>10046945</t>
  </si>
  <si>
    <t>10052725</t>
  </si>
  <si>
    <t>10051967</t>
  </si>
  <si>
    <t>10045927</t>
  </si>
  <si>
    <t>10053086</t>
  </si>
  <si>
    <t>Jihye</t>
  </si>
  <si>
    <t>Jung</t>
  </si>
  <si>
    <t>Jihye Jung</t>
  </si>
  <si>
    <t>jjung@markem-imaje.com</t>
  </si>
  <si>
    <t>10007325</t>
  </si>
  <si>
    <t>Laura Brooks</t>
  </si>
  <si>
    <t>lparker@unifiedbrands.net</t>
  </si>
  <si>
    <t>10020419</t>
  </si>
  <si>
    <t>10047543</t>
  </si>
  <si>
    <t>10047545</t>
  </si>
  <si>
    <t>10047548</t>
  </si>
  <si>
    <t>10047547</t>
  </si>
  <si>
    <t>10044898</t>
  </si>
  <si>
    <t>Maciejewska</t>
  </si>
  <si>
    <t>Ewelina Maciejewska</t>
  </si>
  <si>
    <t>emaciejewska@markem-imaje.com</t>
  </si>
  <si>
    <t>10046989</t>
  </si>
  <si>
    <t>10047482</t>
  </si>
  <si>
    <t>MI Infosys BENELUX; MI Infosys NORDICS; MI Infosys South Europe 2</t>
  </si>
  <si>
    <t>10047851</t>
  </si>
  <si>
    <t>10053602</t>
  </si>
  <si>
    <t>Chas</t>
  </si>
  <si>
    <t>Chas Johnson</t>
  </si>
  <si>
    <t>Chas.Johnson@ey.com</t>
  </si>
  <si>
    <t>10053603</t>
  </si>
  <si>
    <t>Yoel</t>
  </si>
  <si>
    <t>Bublick</t>
  </si>
  <si>
    <t>Yoel Bublick</t>
  </si>
  <si>
    <t>Yoel.Bublick@ey.com</t>
  </si>
  <si>
    <t>10053604</t>
  </si>
  <si>
    <t>Pusateri</t>
  </si>
  <si>
    <t>Anny Pusateri</t>
  </si>
  <si>
    <t>Anna.Pusateri@ey.com</t>
  </si>
  <si>
    <t>10053605</t>
  </si>
  <si>
    <t>Konou</t>
  </si>
  <si>
    <t>Joel Konou</t>
  </si>
  <si>
    <t>JoelGaetane.Konou@ey.com</t>
  </si>
  <si>
    <t>10053623</t>
  </si>
  <si>
    <t>Victor</t>
  </si>
  <si>
    <t>Hoogenraad</t>
  </si>
  <si>
    <t>Victor Hoogenraad</t>
  </si>
  <si>
    <t>vhoogenraad@pmi-europe.nl</t>
  </si>
  <si>
    <t>10045121</t>
  </si>
  <si>
    <t>Tineke</t>
  </si>
  <si>
    <t>Nuyens</t>
  </si>
  <si>
    <t>Tineke Nuyens</t>
  </si>
  <si>
    <t>tnuyens@pmi-europe.nl</t>
  </si>
  <si>
    <t>10053655</t>
  </si>
  <si>
    <t>Kyle</t>
  </si>
  <si>
    <t>Walker</t>
  </si>
  <si>
    <t>Kyle Walker</t>
  </si>
  <si>
    <t>kyle.walker@hillphoenix.com</t>
  </si>
  <si>
    <t>10053333</t>
  </si>
  <si>
    <t>Dudiak</t>
  </si>
  <si>
    <t>Mike Dudiak</t>
  </si>
  <si>
    <t>dudiakm@warn.com</t>
  </si>
  <si>
    <t>10052407</t>
  </si>
  <si>
    <t>Ray Gomez</t>
  </si>
  <si>
    <t>c-rgomez@dovercorp.com</t>
  </si>
  <si>
    <t>10053215</t>
  </si>
  <si>
    <t>Ken</t>
  </si>
  <si>
    <t>Manicki</t>
  </si>
  <si>
    <t>Ken Manicki</t>
  </si>
  <si>
    <t>kmanicki@anthonyintl.com</t>
  </si>
  <si>
    <t>10052777</t>
  </si>
  <si>
    <t>loanne.freedlund@hillphoenix.com</t>
  </si>
  <si>
    <t>10053581</t>
  </si>
  <si>
    <t>Fatma</t>
  </si>
  <si>
    <t>Al Raisi</t>
  </si>
  <si>
    <t>Fatma Al Raisi</t>
  </si>
  <si>
    <t>fatma.alraisi@doverals.com</t>
  </si>
  <si>
    <t>10053360</t>
  </si>
  <si>
    <t>Larsen</t>
  </si>
  <si>
    <t>Michelle Larsen</t>
  </si>
  <si>
    <t>michelle.larsen@hillphoenix.com</t>
  </si>
  <si>
    <t>10053537</t>
  </si>
  <si>
    <t>Davide</t>
  </si>
  <si>
    <t>Vanini</t>
  </si>
  <si>
    <t>Davide Vanini</t>
  </si>
  <si>
    <t>dvanini@dovercorp.com</t>
  </si>
  <si>
    <t>10053755</t>
  </si>
  <si>
    <t>Vikram</t>
  </si>
  <si>
    <t>Balaji</t>
  </si>
  <si>
    <t>Vikram Nathamuni Balaji</t>
  </si>
  <si>
    <t>Vikram.NathamuniBalaji@ey.com</t>
  </si>
  <si>
    <t>10047262</t>
  </si>
  <si>
    <t>10025259</t>
  </si>
  <si>
    <t>10020867</t>
  </si>
  <si>
    <t>10036610</t>
  </si>
  <si>
    <t>10053698</t>
  </si>
  <si>
    <t>10053749</t>
  </si>
  <si>
    <t>10047149</t>
  </si>
  <si>
    <t>10050565</t>
  </si>
  <si>
    <t>Justine</t>
  </si>
  <si>
    <t>Justine Staana</t>
  </si>
  <si>
    <t>c-jstaana@dovercorp.com</t>
  </si>
  <si>
    <t>10054017</t>
  </si>
  <si>
    <t>Newbold</t>
  </si>
  <si>
    <t>Michael Newbold</t>
  </si>
  <si>
    <t>Mike.Newbold@ey.com</t>
  </si>
  <si>
    <t>10054018</t>
  </si>
  <si>
    <t>Fox</t>
  </si>
  <si>
    <t>Matt Fox</t>
  </si>
  <si>
    <t>Matthew.Fox@ey.com</t>
  </si>
  <si>
    <t>10015981</t>
  </si>
  <si>
    <t>Wolf</t>
  </si>
  <si>
    <t>Tara Wolf</t>
  </si>
  <si>
    <t>tara.wolf@hillphoenix.com</t>
  </si>
  <si>
    <t>10014938</t>
  </si>
  <si>
    <t>Garmon</t>
  </si>
  <si>
    <t>Teresa Garmon</t>
  </si>
  <si>
    <t>Teresa.garmon@hillphoenix.com</t>
  </si>
  <si>
    <t>10014958</t>
  </si>
  <si>
    <t>Rhonda</t>
  </si>
  <si>
    <t>Goehring</t>
  </si>
  <si>
    <t>Rhonda Goehring</t>
  </si>
  <si>
    <t>Rhonda.goehring@hillphoenix.com</t>
  </si>
  <si>
    <t>10014701</t>
  </si>
  <si>
    <t>Charbonneau</t>
  </si>
  <si>
    <t>Matt Charbonneau</t>
  </si>
  <si>
    <t>matt.charbonneau@hillphoenix.com</t>
  </si>
  <si>
    <t>10053645</t>
  </si>
  <si>
    <t>James Christian</t>
  </si>
  <si>
    <t>jchristian@okinternational.com</t>
  </si>
  <si>
    <t>10002883</t>
  </si>
  <si>
    <t>Ken Taylor</t>
  </si>
  <si>
    <t>ktaylor@team-twg.com</t>
  </si>
  <si>
    <t>10032891</t>
  </si>
  <si>
    <t>Nadja</t>
  </si>
  <si>
    <t>Spiller</t>
  </si>
  <si>
    <t>Nadja Spiller</t>
  </si>
  <si>
    <t>Nadja.Spiller@maag.com</t>
  </si>
  <si>
    <t>Maag</t>
  </si>
  <si>
    <t>10032390</t>
  </si>
  <si>
    <t>Mohamed</t>
  </si>
  <si>
    <t>Khalil</t>
  </si>
  <si>
    <t>Mohamed Khalil</t>
  </si>
  <si>
    <t>Mohamed.Khalil@maag.com</t>
  </si>
  <si>
    <t>10045295</t>
  </si>
  <si>
    <t>Bartlomiej</t>
  </si>
  <si>
    <t>Lech</t>
  </si>
  <si>
    <t>Bartlomiej	Lech</t>
  </si>
  <si>
    <t>bartlomiej.lech@maag.com</t>
  </si>
  <si>
    <t>10032909</t>
  </si>
  <si>
    <t>Dominic</t>
  </si>
  <si>
    <t>Dominic Beck</t>
  </si>
  <si>
    <t>Dominic.Beck@maag.com</t>
  </si>
  <si>
    <t>11000102</t>
  </si>
  <si>
    <t>Olson</t>
  </si>
  <si>
    <t>Jennifer Olson</t>
  </si>
  <si>
    <t>jolson@dovercorp.com</t>
  </si>
  <si>
    <t>11003833</t>
  </si>
  <si>
    <t>Uzair</t>
  </si>
  <si>
    <t>Chippa</t>
  </si>
  <si>
    <t>Uzair Chippa</t>
  </si>
  <si>
    <t>uchippa@dovercorp.com</t>
  </si>
  <si>
    <t>11003834</t>
  </si>
  <si>
    <t>LilyAnne</t>
  </si>
  <si>
    <t>Nuevaespana</t>
  </si>
  <si>
    <t>LilyAnne Nuevaespana</t>
  </si>
  <si>
    <t>lnuevaespana@dovercorp.com</t>
  </si>
  <si>
    <t>10045273</t>
  </si>
  <si>
    <t>Lyle</t>
  </si>
  <si>
    <t>O'Keefe</t>
  </si>
  <si>
    <t>Lyle O'Keefe</t>
  </si>
  <si>
    <t>lokeefe@hydrosystemsap.com</t>
  </si>
  <si>
    <t>Hydro</t>
  </si>
  <si>
    <t>10045269</t>
  </si>
  <si>
    <t>Anita</t>
  </si>
  <si>
    <t>Nalhous</t>
  </si>
  <si>
    <t>Anita Nalhous</t>
  </si>
  <si>
    <t>analhous@hydrosystemsap.com</t>
  </si>
  <si>
    <t>10053060</t>
  </si>
  <si>
    <t>Whitten</t>
  </si>
  <si>
    <t>Joe Whitten</t>
  </si>
  <si>
    <t>whittenj@warn.com</t>
  </si>
  <si>
    <t>10053931</t>
  </si>
  <si>
    <t>Dominick</t>
  </si>
  <si>
    <t>Romano</t>
  </si>
  <si>
    <t>Dominick Romano</t>
  </si>
  <si>
    <t>dominick.romano@pwc.com</t>
  </si>
  <si>
    <t>10053932</t>
  </si>
  <si>
    <t>Waibel</t>
  </si>
  <si>
    <t>Eric C. Waibel</t>
  </si>
  <si>
    <t>eric.c.waibel@pwc.com</t>
  </si>
  <si>
    <t>10053933</t>
  </si>
  <si>
    <t>Erica</t>
  </si>
  <si>
    <t>Heissler</t>
  </si>
  <si>
    <t>Erica Heissler</t>
  </si>
  <si>
    <t>erica.l.heissler@pwc.com</t>
  </si>
  <si>
    <t>10053934</t>
  </si>
  <si>
    <t>Flavia</t>
  </si>
  <si>
    <t>Ikeda</t>
  </si>
  <si>
    <t>Flavia Ikeda</t>
  </si>
  <si>
    <t>flavia.l.ikeda@pwc.com</t>
  </si>
  <si>
    <t>Auditor PwC - Wellsite</t>
  </si>
  <si>
    <t>10054166</t>
  </si>
  <si>
    <t>Robinson</t>
  </si>
  <si>
    <t>Sarah Robinson</t>
  </si>
  <si>
    <t>sarah.m.robinson@pwc.com</t>
  </si>
  <si>
    <t>10054167</t>
  </si>
  <si>
    <t>Ong</t>
  </si>
  <si>
    <t>William Ong</t>
  </si>
  <si>
    <t>william.ong@pwc.com</t>
  </si>
  <si>
    <t>10054168</t>
  </si>
  <si>
    <t>Yixian</t>
  </si>
  <si>
    <t>Nie</t>
  </si>
  <si>
    <t>Yixian Nie</t>
  </si>
  <si>
    <t>yixian.nie@pwc.com</t>
  </si>
  <si>
    <t>10053930</t>
  </si>
  <si>
    <t>York</t>
  </si>
  <si>
    <t>Brian York</t>
  </si>
  <si>
    <t>brian.t.york@pwc.com</t>
  </si>
  <si>
    <t>10044817</t>
  </si>
  <si>
    <t>Nicole</t>
  </si>
  <si>
    <t>Nicole S Wolf</t>
  </si>
  <si>
    <t>nicole.s.wolf@pwc.com</t>
  </si>
  <si>
    <t>10054171</t>
  </si>
  <si>
    <t>Lindsey K. Fauerbach</t>
  </si>
  <si>
    <t>lindsey.k.fauerbach@pwc.com</t>
  </si>
  <si>
    <t>10054172</t>
  </si>
  <si>
    <t>tyler.w.pinter@pwc.com</t>
  </si>
  <si>
    <t>10054170</t>
  </si>
  <si>
    <t>Jesus Popoca</t>
  </si>
  <si>
    <t>jesus.a.popoca@pwc.com</t>
  </si>
  <si>
    <t>10053553</t>
  </si>
  <si>
    <t>Sivakumar</t>
  </si>
  <si>
    <t>Balaji Sivakumar</t>
  </si>
  <si>
    <t>balaji.sivakumar@hillphoenix.com</t>
  </si>
  <si>
    <t>10036877</t>
  </si>
  <si>
    <t>Lynn</t>
  </si>
  <si>
    <t>Brenton</t>
  </si>
  <si>
    <t>Lynn Brenton</t>
  </si>
  <si>
    <t>lynn.brenton@hillphoenix.com</t>
  </si>
  <si>
    <t>10002705</t>
  </si>
  <si>
    <t>Rita</t>
  </si>
  <si>
    <t>Moore</t>
  </si>
  <si>
    <t>Rita Moore</t>
  </si>
  <si>
    <t>rmoore@vsgdover.com</t>
  </si>
  <si>
    <t>10053171</t>
  </si>
  <si>
    <t>10000287</t>
  </si>
  <si>
    <t>Petersen</t>
  </si>
  <si>
    <t>Steve Petersen</t>
  </si>
  <si>
    <t>spetersen@dovercorp.com</t>
  </si>
  <si>
    <t>10002178</t>
  </si>
  <si>
    <t>10029859</t>
  </si>
  <si>
    <t>10050694</t>
  </si>
  <si>
    <t>Carlos</t>
  </si>
  <si>
    <t>Carlos Angeles</t>
  </si>
  <si>
    <t>carlos.angeles@hillphoenix.com</t>
  </si>
  <si>
    <t>10052960</t>
  </si>
  <si>
    <t>Ernesto</t>
  </si>
  <si>
    <t>Hernandez</t>
  </si>
  <si>
    <t>Ernesto Hernandez</t>
  </si>
  <si>
    <t>ernesto.hernandez@hillphoenix.com</t>
  </si>
  <si>
    <t>10053700</t>
  </si>
  <si>
    <t>Marlenne</t>
  </si>
  <si>
    <t>Villanueva</t>
  </si>
  <si>
    <t>Marlenne Villanueva</t>
  </si>
  <si>
    <t>marlenne.villanueva@hillphoenix.com</t>
  </si>
  <si>
    <t>11003901</t>
  </si>
  <si>
    <t>Bhavin</t>
  </si>
  <si>
    <t>Bhavin Patel</t>
  </si>
  <si>
    <t>bpatel@dovercorp.com</t>
  </si>
  <si>
    <t>10044060</t>
  </si>
  <si>
    <t>Patty</t>
  </si>
  <si>
    <t>Curran</t>
  </si>
  <si>
    <t>Patty Curran</t>
  </si>
  <si>
    <t>patty.curran@doverals.com</t>
  </si>
  <si>
    <t>10043778</t>
  </si>
  <si>
    <t>10047125</t>
  </si>
  <si>
    <t>10053140</t>
  </si>
  <si>
    <t>11003841</t>
  </si>
  <si>
    <t>Jennifer Alba</t>
  </si>
  <si>
    <t>jalba@dovercorp.com</t>
  </si>
  <si>
    <t>10005605</t>
  </si>
  <si>
    <t>Lenka</t>
  </si>
  <si>
    <t>Tomankova</t>
  </si>
  <si>
    <t>Lenka Tomankova</t>
  </si>
  <si>
    <t>lenka.tomankova@opwglobal.com</t>
  </si>
  <si>
    <t>10002792</t>
  </si>
  <si>
    <t>Sladkovska</t>
  </si>
  <si>
    <t>Jana Sladkovska</t>
  </si>
  <si>
    <t>jana.sladkovska@opwglobal.com</t>
  </si>
  <si>
    <t>OPW-E0574 Czech</t>
  </si>
  <si>
    <t>10002722</t>
  </si>
  <si>
    <t>Halaskova</t>
  </si>
  <si>
    <t>Petra Halaskova</t>
  </si>
  <si>
    <t>petra.halaskova@opwglobal.com</t>
  </si>
  <si>
    <t>10043601</t>
  </si>
  <si>
    <t>Jitka</t>
  </si>
  <si>
    <t>Nemeckova</t>
  </si>
  <si>
    <t>Jitka Nemeckova</t>
  </si>
  <si>
    <t>jitka.nemeckova@opwglobal.com</t>
  </si>
  <si>
    <t>10000855</t>
  </si>
  <si>
    <t>Clifford</t>
  </si>
  <si>
    <t>Doi</t>
  </si>
  <si>
    <t>Clifford Doi</t>
  </si>
  <si>
    <t>cdoi@dowkey.com</t>
  </si>
  <si>
    <t>MPG - KL-MPGC-BSC</t>
  </si>
  <si>
    <t>10054148</t>
  </si>
  <si>
    <t>Soto</t>
  </si>
  <si>
    <t>Sherry Soto</t>
  </si>
  <si>
    <t>sherry.soto@doverals.com</t>
  </si>
  <si>
    <t>10050441</t>
  </si>
  <si>
    <t>10054681</t>
  </si>
  <si>
    <t>Magnus</t>
  </si>
  <si>
    <t>Borgstrom</t>
  </si>
  <si>
    <t>Magnus Borgstrom</t>
  </si>
  <si>
    <t>magnus.borgstrom@se.pwc.com</t>
  </si>
  <si>
    <t>Auditor - SWEP</t>
  </si>
  <si>
    <t>10054682</t>
  </si>
  <si>
    <t>Sofia</t>
  </si>
  <si>
    <t>Uddemar</t>
  </si>
  <si>
    <t>Sofia Uddemar</t>
  </si>
  <si>
    <t>sofia.uddemar@se.pwc.com</t>
  </si>
  <si>
    <t>10054683</t>
  </si>
  <si>
    <t>Katarina</t>
  </si>
  <si>
    <t>Alquist</t>
  </si>
  <si>
    <t>Katarina Alquist</t>
  </si>
  <si>
    <t>katarina.alquist@se.pwc.com</t>
  </si>
  <si>
    <t>10054684</t>
  </si>
  <si>
    <t>Jonas</t>
  </si>
  <si>
    <t>Wendt</t>
  </si>
  <si>
    <t>Jonas Wendt</t>
  </si>
  <si>
    <t>jonas.wendt@se.pwc.com</t>
  </si>
  <si>
    <t>10054685</t>
  </si>
  <si>
    <t>Jesper</t>
  </si>
  <si>
    <t>Ankeraa</t>
  </si>
  <si>
    <t>Jesper Ankeraa</t>
  </si>
  <si>
    <t>jesper.ankeraa@se.pwc.com</t>
  </si>
  <si>
    <t>10054686</t>
  </si>
  <si>
    <t>Rossana</t>
  </si>
  <si>
    <t>Pravato</t>
  </si>
  <si>
    <t>Rossana Pravato</t>
  </si>
  <si>
    <t>rossana.pravato@it.pwc.com</t>
  </si>
  <si>
    <t>10047728</t>
  </si>
  <si>
    <t>Maithreyee</t>
  </si>
  <si>
    <t>V</t>
  </si>
  <si>
    <t>Maithreyee V</t>
  </si>
  <si>
    <t>maithreyee.v@psgdover.com</t>
  </si>
  <si>
    <t>10023485</t>
  </si>
  <si>
    <t>Prabagaran</t>
  </si>
  <si>
    <t>Null</t>
  </si>
  <si>
    <t>prabagaran@psgdover.com</t>
  </si>
  <si>
    <t>10029220</t>
  </si>
  <si>
    <t>Nanda</t>
  </si>
  <si>
    <t>Kishor</t>
  </si>
  <si>
    <t>Nanda Kishor</t>
  </si>
  <si>
    <t>Nanda.Kishor@psgdover.com</t>
  </si>
  <si>
    <t>10006327</t>
  </si>
  <si>
    <t>Priya</t>
  </si>
  <si>
    <t>priya@psgdover.com</t>
  </si>
  <si>
    <t>10053789</t>
  </si>
  <si>
    <t>Sai</t>
  </si>
  <si>
    <t>Lakshman</t>
  </si>
  <si>
    <t>Sai Lakshman</t>
  </si>
  <si>
    <t>sai.lakshman@psgdover.com</t>
  </si>
  <si>
    <t>10029253</t>
  </si>
  <si>
    <t>Bamne</t>
  </si>
  <si>
    <t>Anita Bamne</t>
  </si>
  <si>
    <t>anita.bamne@opwglobal.com</t>
  </si>
  <si>
    <t>10034512</t>
  </si>
  <si>
    <t>Rupak</t>
  </si>
  <si>
    <t>Kundu</t>
  </si>
  <si>
    <t>Rupak Kundu</t>
  </si>
  <si>
    <t>rupak.kundu@opwglobal.com</t>
  </si>
  <si>
    <t>10047567</t>
  </si>
  <si>
    <t>Kiran</t>
  </si>
  <si>
    <t>Parmar</t>
  </si>
  <si>
    <t>Kiran Parmar</t>
  </si>
  <si>
    <t>kiran.parmar@maag.com</t>
  </si>
  <si>
    <t>10047053</t>
  </si>
  <si>
    <t>RS</t>
  </si>
  <si>
    <t>Srikumaran</t>
  </si>
  <si>
    <t>RS Srikumaran</t>
  </si>
  <si>
    <t>rs.srikumaran@psgdover.com</t>
  </si>
  <si>
    <t>10032230</t>
  </si>
  <si>
    <t>Jia</t>
  </si>
  <si>
    <t>Hannah Jia</t>
  </si>
  <si>
    <t>hannah.jia@opwglobal.com</t>
  </si>
  <si>
    <t>OPW - E0915 E2301 E1180 E6601 E2201</t>
  </si>
  <si>
    <t>10053984</t>
  </si>
  <si>
    <t>VanLanen</t>
  </si>
  <si>
    <t>Scott VanLanen</t>
  </si>
  <si>
    <t>scott.vanlanen@pdqinc.com</t>
  </si>
  <si>
    <t>10054161</t>
  </si>
  <si>
    <t>Teran</t>
  </si>
  <si>
    <t>Cesar Teran</t>
  </si>
  <si>
    <t>cesar.teran@hillphoenix.com</t>
  </si>
  <si>
    <t>10030632</t>
  </si>
  <si>
    <t>Ugalde</t>
  </si>
  <si>
    <t>Monica Ugalde</t>
  </si>
  <si>
    <t>monica.ugalde@hillphoenix.com</t>
  </si>
  <si>
    <t>10027091</t>
  </si>
  <si>
    <t>Lindsay</t>
  </si>
  <si>
    <t>Lindsay Rose</t>
  </si>
  <si>
    <t>lrose@hydrosystemsco.com</t>
  </si>
  <si>
    <t>10052847</t>
  </si>
  <si>
    <t>Kevin White</t>
  </si>
  <si>
    <t>kwhite@hydrosystemsco.com</t>
  </si>
  <si>
    <t>10053534</t>
  </si>
  <si>
    <t>Drew</t>
  </si>
  <si>
    <t>Gaebler</t>
  </si>
  <si>
    <t>Drew Gaebler</t>
  </si>
  <si>
    <t>andrew.gaebler@psgdover.com</t>
  </si>
  <si>
    <t>PSG - Grand Terrace</t>
  </si>
  <si>
    <t>10040593</t>
  </si>
  <si>
    <t>David Read</t>
  </si>
  <si>
    <t>david.read@doverals.com</t>
  </si>
  <si>
    <t>10052589</t>
  </si>
  <si>
    <t>Andrea</t>
  </si>
  <si>
    <t>Santomo</t>
  </si>
  <si>
    <t>Andrea Santomo</t>
  </si>
  <si>
    <t>c-asantomo@dovercorp.com</t>
  </si>
  <si>
    <t>10054743</t>
  </si>
  <si>
    <t>Margaret</t>
  </si>
  <si>
    <t>Glavin</t>
  </si>
  <si>
    <t>Margaret Glavin</t>
  </si>
  <si>
    <t>margaret.e.glavin@pwc.com</t>
  </si>
  <si>
    <t>10054934</t>
  </si>
  <si>
    <t>10030383</t>
  </si>
  <si>
    <t>Zach</t>
  </si>
  <si>
    <t>Norman</t>
  </si>
  <si>
    <t>Zach Norman</t>
  </si>
  <si>
    <t>znorman@dovercorp.com</t>
  </si>
  <si>
    <t>11003837</t>
  </si>
  <si>
    <t>Markle</t>
  </si>
  <si>
    <t>Steven Markle</t>
  </si>
  <si>
    <t>smarkle@dovercorp.com</t>
  </si>
  <si>
    <t>11003922</t>
  </si>
  <si>
    <t>Felicetti</t>
  </si>
  <si>
    <t>Andrew Felicetti</t>
  </si>
  <si>
    <t>afelicetti@dovercorp.com</t>
  </si>
  <si>
    <t>10054725</t>
  </si>
  <si>
    <t>c-lmay@dovercorp.com</t>
  </si>
  <si>
    <t>10053676</t>
  </si>
  <si>
    <t>Jones</t>
  </si>
  <si>
    <t>Kayla Jones</t>
  </si>
  <si>
    <t>kjones@inpro-seal.com</t>
  </si>
  <si>
    <t>BC - E6269 E6369 and E6569</t>
  </si>
  <si>
    <t>10054186</t>
  </si>
  <si>
    <t>Horne</t>
  </si>
  <si>
    <t>Daniel Horne</t>
  </si>
  <si>
    <t>dhorne@inpro-seal.com</t>
  </si>
  <si>
    <t>10054608</t>
  </si>
  <si>
    <t>Rene Perez</t>
  </si>
  <si>
    <t>c-rperez@cookcompression.com</t>
  </si>
  <si>
    <t>BC - Rene Perez</t>
  </si>
  <si>
    <t>10053073</t>
  </si>
  <si>
    <t>Bonham</t>
  </si>
  <si>
    <t>Jameson</t>
  </si>
  <si>
    <t>Bonham Jameson</t>
  </si>
  <si>
    <t>bjameson@cookcompression.com</t>
  </si>
  <si>
    <t>BC - E1517 and E6369</t>
  </si>
  <si>
    <t>10028104</t>
  </si>
  <si>
    <t>Austin</t>
  </si>
  <si>
    <t>McCormack</t>
  </si>
  <si>
    <t>Austin McCormack</t>
  </si>
  <si>
    <t>amccormack@cookcompression.com</t>
  </si>
  <si>
    <t>BC - Austin McCormack</t>
  </si>
  <si>
    <t>10053500</t>
  </si>
  <si>
    <t>Johanna</t>
  </si>
  <si>
    <t>Suarez</t>
  </si>
  <si>
    <t>Johanna Suarez</t>
  </si>
  <si>
    <t>jsuarez@cookcompression.com</t>
  </si>
  <si>
    <t>10033077</t>
  </si>
  <si>
    <t>Tornielli</t>
  </si>
  <si>
    <t>Daniela Tornielli</t>
  </si>
  <si>
    <t>Daniela.Tornielli@maag.com</t>
  </si>
  <si>
    <t>10033046</t>
  </si>
  <si>
    <t>Silvana</t>
  </si>
  <si>
    <t>Mastronardi</t>
  </si>
  <si>
    <t>Silvana Mastronardi</t>
  </si>
  <si>
    <t>Silvana.Mastronardi@maag.com</t>
  </si>
  <si>
    <t>10033042</t>
  </si>
  <si>
    <t>Francesca</t>
  </si>
  <si>
    <t>Cattaneo</t>
  </si>
  <si>
    <t>Francesca Cattaneo</t>
  </si>
  <si>
    <t>Francesca.Cattaneo@maag.com</t>
  </si>
  <si>
    <t>10036374</t>
  </si>
  <si>
    <t>Adam Morris</t>
  </si>
  <si>
    <t>adam.morris@opwglobal.com</t>
  </si>
  <si>
    <t>10048339</t>
  </si>
  <si>
    <t>10050308</t>
  </si>
  <si>
    <t>Sara</t>
  </si>
  <si>
    <t>Tomito</t>
  </si>
  <si>
    <t>Sara Tomito</t>
  </si>
  <si>
    <t>sarat@kesseltronics.com</t>
  </si>
  <si>
    <t>10052998</t>
  </si>
  <si>
    <t>10053003</t>
  </si>
  <si>
    <t>10053506</t>
  </si>
  <si>
    <t>MI Infosys Singapore; MI Infosys Taiwan</t>
  </si>
  <si>
    <t>10053005</t>
  </si>
  <si>
    <t>MI Infosys Australia; MI Infosys Japan; MI Infosys Korea; MI Infosys Malaysia; MI Infosys Singapore; MI Infosys Taiwan; MI Infosys Thailand</t>
  </si>
  <si>
    <t>10053000</t>
  </si>
  <si>
    <t>10053678</t>
  </si>
  <si>
    <t>Peng</t>
  </si>
  <si>
    <t>Hao</t>
  </si>
  <si>
    <t>Echo Hao</t>
  </si>
  <si>
    <t>phao@markem-imaje.com</t>
  </si>
  <si>
    <t>10053501</t>
  </si>
  <si>
    <t>10054093</t>
  </si>
  <si>
    <t>10033114</t>
  </si>
  <si>
    <t>Loehr</t>
  </si>
  <si>
    <t>Barbara Loehr</t>
  </si>
  <si>
    <t>Barbara.Loehr@maag.com</t>
  </si>
  <si>
    <t>10033051</t>
  </si>
  <si>
    <t>Jonathan</t>
  </si>
  <si>
    <t>Ridge</t>
  </si>
  <si>
    <t>Jonathan Ridge</t>
  </si>
  <si>
    <t>Jonathan.Ridge@maag.com</t>
  </si>
  <si>
    <t>10047886</t>
  </si>
  <si>
    <t>Mary Morris</t>
  </si>
  <si>
    <t>mary.morris@maag.com</t>
  </si>
  <si>
    <t>10054935</t>
  </si>
  <si>
    <t>Lindstedt</t>
  </si>
  <si>
    <t>Scott Lindstedt</t>
  </si>
  <si>
    <t>lindstedts@warn.com</t>
  </si>
  <si>
    <t>10033555</t>
  </si>
  <si>
    <t>Stegmann</t>
  </si>
  <si>
    <t>Stefan Stegmann</t>
  </si>
  <si>
    <t>Stefan.Stegmann@maag.com</t>
  </si>
  <si>
    <t>10051979</t>
  </si>
  <si>
    <t>Voelkl</t>
  </si>
  <si>
    <t>Thomas Voelkl</t>
  </si>
  <si>
    <t>thomas.voelkl@maag.com</t>
  </si>
  <si>
    <t>10052701</t>
  </si>
  <si>
    <t>Soltis</t>
  </si>
  <si>
    <t>Stephen Soltis</t>
  </si>
  <si>
    <t>stephen.soltis@maag.com</t>
  </si>
  <si>
    <t>10053879</t>
  </si>
  <si>
    <t>Ute</t>
  </si>
  <si>
    <t>Laizure</t>
  </si>
  <si>
    <t>Ute Laizure</t>
  </si>
  <si>
    <t>ute.laizure@maag.com</t>
  </si>
  <si>
    <t>10053004</t>
  </si>
  <si>
    <t>10053504</t>
  </si>
  <si>
    <t>10053010</t>
  </si>
  <si>
    <t>10053008</t>
  </si>
  <si>
    <t>10053505</t>
  </si>
  <si>
    <t>10053006</t>
  </si>
  <si>
    <t>10052997</t>
  </si>
  <si>
    <t>10053009</t>
  </si>
  <si>
    <t>10053007</t>
  </si>
  <si>
    <t>10052999</t>
  </si>
  <si>
    <t>MI Infosys Australia; MI Infosys Malaysia; MI Infosys Thailand</t>
  </si>
  <si>
    <t>10055014</t>
  </si>
  <si>
    <t>11004030</t>
  </si>
  <si>
    <t>Jaclyn</t>
  </si>
  <si>
    <t>Biro</t>
  </si>
  <si>
    <t>Jaclyn Biro</t>
  </si>
  <si>
    <t>jbiro@dovercorp.com</t>
  </si>
  <si>
    <t>11003936</t>
  </si>
  <si>
    <t>Cosimo</t>
  </si>
  <si>
    <t>Italiano</t>
  </si>
  <si>
    <t>Cosimo Italiano</t>
  </si>
  <si>
    <t>citaliano@dovercorp.com</t>
  </si>
  <si>
    <t>11003891</t>
  </si>
  <si>
    <t>Slava</t>
  </si>
  <si>
    <t>Bigvava</t>
  </si>
  <si>
    <t>Slava Bigvava</t>
  </si>
  <si>
    <t>sbigvava@dovercorp.com</t>
  </si>
  <si>
    <t>10055046</t>
  </si>
  <si>
    <t>10055045</t>
  </si>
  <si>
    <t>10055044</t>
  </si>
  <si>
    <t>10055021</t>
  </si>
  <si>
    <t>10055200</t>
  </si>
  <si>
    <t>10055227</t>
  </si>
  <si>
    <t>10055299</t>
  </si>
  <si>
    <t>Price</t>
  </si>
  <si>
    <t>Stephanie Price</t>
  </si>
  <si>
    <t>stephanie.price@hillphoenix.com</t>
  </si>
  <si>
    <t>10055302</t>
  </si>
  <si>
    <t>Venice</t>
  </si>
  <si>
    <t>Venice Lawrence</t>
  </si>
  <si>
    <t>venice.lawrence@hillphoenix.com</t>
  </si>
  <si>
    <t>11004024</t>
  </si>
  <si>
    <t>Ryan Jones</t>
  </si>
  <si>
    <t>rjones@quartzdyne.com</t>
  </si>
  <si>
    <t>10050720</t>
  </si>
  <si>
    <t>10055048</t>
  </si>
  <si>
    <t>10054737</t>
  </si>
  <si>
    <t>Marion</t>
  </si>
  <si>
    <t>Watt</t>
  </si>
  <si>
    <t>Marion Watt</t>
  </si>
  <si>
    <t>mwatt@okinternational.com</t>
  </si>
  <si>
    <t>10053839</t>
  </si>
  <si>
    <t>10053783</t>
  </si>
  <si>
    <t>Jodie</t>
  </si>
  <si>
    <t>Jodie Jiang</t>
  </si>
  <si>
    <t>jodie.jiang@swep.net</t>
  </si>
  <si>
    <t>10011481</t>
  </si>
  <si>
    <t>Summer Lv</t>
  </si>
  <si>
    <t>summer.lv@swep.net</t>
  </si>
  <si>
    <t>10007052</t>
  </si>
  <si>
    <t>Carrie</t>
  </si>
  <si>
    <t>Carrie Yuan</t>
  </si>
  <si>
    <t>carrie.yuan@swep.net</t>
  </si>
  <si>
    <t>10011755</t>
  </si>
  <si>
    <t>Amy Zhao</t>
  </si>
  <si>
    <t>amy.zhao@swep.net</t>
  </si>
  <si>
    <t>10011280</t>
  </si>
  <si>
    <t>Xi</t>
  </si>
  <si>
    <t>Jane Xi</t>
  </si>
  <si>
    <t>jane.xi@swep.net</t>
  </si>
  <si>
    <t>10002309</t>
  </si>
  <si>
    <t>Michelle Wang</t>
  </si>
  <si>
    <t>michelle.wang@swep.net</t>
  </si>
  <si>
    <t>10007051</t>
  </si>
  <si>
    <t>Eileen</t>
  </si>
  <si>
    <t>Fu</t>
  </si>
  <si>
    <t>Eileen Fu</t>
  </si>
  <si>
    <t>eileen.fu@swep.net</t>
  </si>
  <si>
    <t>10040031</t>
  </si>
  <si>
    <t>Adrienne</t>
  </si>
  <si>
    <t>Tucker</t>
  </si>
  <si>
    <t>Adrienne Tucker</t>
  </si>
  <si>
    <t>atucker@dovercorp.com</t>
  </si>
  <si>
    <t>Tax</t>
  </si>
  <si>
    <t>10055662</t>
  </si>
  <si>
    <t>Myles</t>
  </si>
  <si>
    <t>Grainger</t>
  </si>
  <si>
    <t>Myles Grainger</t>
  </si>
  <si>
    <t>Myles.p.grainger@uk.pwc.com</t>
  </si>
  <si>
    <t>Auditor PwC - UK</t>
  </si>
  <si>
    <t>11004113</t>
  </si>
  <si>
    <t>Larkins</t>
  </si>
  <si>
    <t>Peter Larkins</t>
  </si>
  <si>
    <t>peter.larkins@doverals.com</t>
  </si>
  <si>
    <t>10032024</t>
  </si>
  <si>
    <t>Melissa</t>
  </si>
  <si>
    <t>Melissa Wilson</t>
  </si>
  <si>
    <t>melissa.wilson@doverals.com</t>
  </si>
  <si>
    <t>11004091</t>
  </si>
  <si>
    <t>Shaw</t>
  </si>
  <si>
    <t>Taylor Shaw</t>
  </si>
  <si>
    <t>tshaw@vsgdover.com</t>
  </si>
  <si>
    <t>10055501</t>
  </si>
  <si>
    <t>Kirstinx</t>
  </si>
  <si>
    <t>Clarkx</t>
  </si>
  <si>
    <t>Kirstin Clarkx</t>
  </si>
  <si>
    <t>kirstin.clark@doverals.comx</t>
  </si>
  <si>
    <t>10034142</t>
  </si>
  <si>
    <t>Caterina</t>
  </si>
  <si>
    <t>Furini</t>
  </si>
  <si>
    <t>Caterina Furini</t>
  </si>
  <si>
    <t>c.furini@msitaly.com</t>
  </si>
  <si>
    <t>MS</t>
  </si>
  <si>
    <t>11004139</t>
  </si>
  <si>
    <t>Reka</t>
  </si>
  <si>
    <t>Okros</t>
  </si>
  <si>
    <t>Reka Okros</t>
  </si>
  <si>
    <t>rokros@dovercorp.com</t>
  </si>
  <si>
    <t>10038308</t>
  </si>
  <si>
    <t>Bruna</t>
  </si>
  <si>
    <t>A Souza</t>
  </si>
  <si>
    <t>Bruna de Almeida Souza</t>
  </si>
  <si>
    <t>basouza@dovercorp.com</t>
  </si>
  <si>
    <t>Dover Brazil</t>
  </si>
  <si>
    <t>10053413</t>
  </si>
  <si>
    <t>Fiorante</t>
  </si>
  <si>
    <t>Fernanda Fiorante</t>
  </si>
  <si>
    <t>ffiorante@dovercorp.com</t>
  </si>
  <si>
    <t>10036333</t>
  </si>
  <si>
    <t>10006762</t>
  </si>
  <si>
    <t>Shaeffer</t>
  </si>
  <si>
    <t>Charles Shaeffer</t>
  </si>
  <si>
    <t>cshaeffer@cookcompression.com</t>
  </si>
  <si>
    <t>11003994</t>
  </si>
  <si>
    <t>Siebold</t>
  </si>
  <si>
    <t>David Siebold</t>
  </si>
  <si>
    <t>dsiebold@dovercorp.com</t>
  </si>
  <si>
    <t>10038579</t>
  </si>
  <si>
    <t>Patrick O'Donnell</t>
  </si>
  <si>
    <t>patrick.m.odonnell@pwc.com</t>
  </si>
  <si>
    <t>10053544</t>
  </si>
  <si>
    <t>Erik</t>
  </si>
  <si>
    <t>McCarthy</t>
  </si>
  <si>
    <t>Erik McCarthy</t>
  </si>
  <si>
    <t>erik.mccarthy@pwc.com</t>
  </si>
  <si>
    <t>Auditor PwC - Opco Wellsite</t>
  </si>
  <si>
    <t>10055998</t>
  </si>
  <si>
    <t>Glennon</t>
  </si>
  <si>
    <t>Jordan Glennon</t>
  </si>
  <si>
    <t>jordan.l.glennon@pwc.com</t>
  </si>
  <si>
    <t>10055999</t>
  </si>
  <si>
    <t>Stutesman</t>
  </si>
  <si>
    <t>Thomas Stutesman</t>
  </si>
  <si>
    <t>thomas.b.stutesman@pwc.com</t>
  </si>
  <si>
    <t>10056000</t>
  </si>
  <si>
    <t>Colin Stelljes</t>
  </si>
  <si>
    <t>Stelljes</t>
  </si>
  <si>
    <t>colin.m.stelljes@pwc.com</t>
  </si>
  <si>
    <t>10055780</t>
  </si>
  <si>
    <t>10055162</t>
  </si>
  <si>
    <t>10055901</t>
  </si>
  <si>
    <t>Freeman</t>
  </si>
  <si>
    <t>Chris Freeman</t>
  </si>
  <si>
    <t>chris.freeman@hillphoenix.com</t>
  </si>
  <si>
    <t>10055174</t>
  </si>
  <si>
    <t>Hank</t>
  </si>
  <si>
    <t>Lujan</t>
  </si>
  <si>
    <t>Hank Lujan</t>
  </si>
  <si>
    <t>hlujan@okinternational.com</t>
  </si>
  <si>
    <t>10055969</t>
  </si>
  <si>
    <t>Krantz</t>
  </si>
  <si>
    <t>Joe Krantz</t>
  </si>
  <si>
    <t>joe.krantz@opwglobal.com</t>
  </si>
  <si>
    <t>DFS</t>
  </si>
  <si>
    <t>11010019</t>
  </si>
  <si>
    <t>Angela</t>
  </si>
  <si>
    <t>Behnke</t>
  </si>
  <si>
    <t>Angela Behnke</t>
  </si>
  <si>
    <t>angela.behnke@pdqinc.com</t>
  </si>
  <si>
    <t>10055743</t>
  </si>
  <si>
    <t>11004259</t>
  </si>
  <si>
    <t>Usman</t>
  </si>
  <si>
    <t>Hussain</t>
  </si>
  <si>
    <t>Usman Hussain</t>
  </si>
  <si>
    <t>uhussain@dovercorp.com</t>
  </si>
  <si>
    <t>10056099</t>
  </si>
  <si>
    <t>Angeli</t>
  </si>
  <si>
    <t>Esguerra</t>
  </si>
  <si>
    <t>Angeli Esguerra</t>
  </si>
  <si>
    <t>c-aesguerra@dovercorp.com</t>
  </si>
  <si>
    <t>10055635</t>
  </si>
  <si>
    <t>Fortuna</t>
  </si>
  <si>
    <t>Stacey Fortuna</t>
  </si>
  <si>
    <t>c-sfortuna@dovercorp.com</t>
  </si>
  <si>
    <t>10055636</t>
  </si>
  <si>
    <t>Juanito</t>
  </si>
  <si>
    <t>Juanito Ramirez</t>
  </si>
  <si>
    <t>c-jramirez@dovercorp.com</t>
  </si>
  <si>
    <t>10055638</t>
  </si>
  <si>
    <t>Frida</t>
  </si>
  <si>
    <t>Frida David</t>
  </si>
  <si>
    <t>c-fdavid@dovercorp.com</t>
  </si>
  <si>
    <t>10055633</t>
  </si>
  <si>
    <t>Jen</t>
  </si>
  <si>
    <t>Atienza</t>
  </si>
  <si>
    <t>Jen Atienza</t>
  </si>
  <si>
    <t>c-jatienza@dovercorp.com</t>
  </si>
  <si>
    <t>10056251</t>
  </si>
  <si>
    <t>10024400</t>
  </si>
  <si>
    <t>10002048</t>
  </si>
  <si>
    <t>10055966</t>
  </si>
  <si>
    <t>10024620</t>
  </si>
  <si>
    <t>10045987</t>
  </si>
  <si>
    <t>10046954</t>
  </si>
  <si>
    <t>10050832</t>
  </si>
  <si>
    <t>10027999</t>
  </si>
  <si>
    <t>10002584</t>
  </si>
  <si>
    <t>10025465</t>
  </si>
  <si>
    <t>10001112</t>
  </si>
  <si>
    <t>10056075</t>
  </si>
  <si>
    <t>10001350</t>
  </si>
  <si>
    <t>10001164</t>
  </si>
  <si>
    <t>10024712</t>
  </si>
  <si>
    <t>10024869</t>
  </si>
  <si>
    <t>10026471</t>
  </si>
  <si>
    <t>10046073</t>
  </si>
  <si>
    <t>10055753</t>
  </si>
  <si>
    <t>10054718</t>
  </si>
  <si>
    <t>Mroz</t>
  </si>
  <si>
    <t>Paulina Mroz</t>
  </si>
  <si>
    <t>pmroz@markem-imaje.com</t>
  </si>
  <si>
    <t>10056094</t>
  </si>
  <si>
    <t>10053693</t>
  </si>
  <si>
    <t>11010139</t>
  </si>
  <si>
    <t>Stoefen</t>
  </si>
  <si>
    <t>Susan Stoefen</t>
  </si>
  <si>
    <t>sstoefen@inpro-seal.com</t>
  </si>
  <si>
    <t>BC - E6269</t>
  </si>
  <si>
    <t>10054611</t>
  </si>
  <si>
    <t>Ian</t>
  </si>
  <si>
    <t>Fidler</t>
  </si>
  <si>
    <t>Ian  Fidler</t>
  </si>
  <si>
    <t>c-ifidler@cookcompression.comwrong</t>
  </si>
  <si>
    <t>11004319</t>
  </si>
  <si>
    <t>Knobel</t>
  </si>
  <si>
    <t>Eric Knobel</t>
  </si>
  <si>
    <t>eric.knobel@psgdover.com</t>
  </si>
  <si>
    <t>10054085</t>
  </si>
  <si>
    <t>Coan</t>
  </si>
  <si>
    <t>Stephanie Coan</t>
  </si>
  <si>
    <t>Stephanie.Coan@ey.com</t>
  </si>
  <si>
    <t>10056379</t>
  </si>
  <si>
    <t>Rebecka</t>
  </si>
  <si>
    <t>Kenton</t>
  </si>
  <si>
    <t>Rebecka Kenton</t>
  </si>
  <si>
    <t>rebecka.kenton@pwc.com</t>
  </si>
  <si>
    <t>10056105</t>
  </si>
  <si>
    <t>Karl</t>
  </si>
  <si>
    <t>Karl Tao</t>
  </si>
  <si>
    <t>Taok@warn.com</t>
  </si>
  <si>
    <t>10055411</t>
  </si>
  <si>
    <t>Keisha</t>
  </si>
  <si>
    <t>Keisha Campbell</t>
  </si>
  <si>
    <t>CampbellK@warn.com</t>
  </si>
  <si>
    <t>11004111</t>
  </si>
  <si>
    <t>Adams</t>
  </si>
  <si>
    <t>Ryan Adams</t>
  </si>
  <si>
    <t>radams@dovercorp.com</t>
  </si>
  <si>
    <t>10051574</t>
  </si>
  <si>
    <t>rsun@dovercorp.com</t>
  </si>
  <si>
    <t>10051573</t>
  </si>
  <si>
    <t>jyang@dovercorp.com</t>
  </si>
  <si>
    <t>10056369</t>
  </si>
  <si>
    <t>10056424</t>
  </si>
  <si>
    <t>10035804</t>
  </si>
  <si>
    <t>Megan Wilson</t>
  </si>
  <si>
    <t>megan.wilson@hillphoenix.com</t>
  </si>
  <si>
    <t>11010120</t>
  </si>
  <si>
    <t>Merlin</t>
  </si>
  <si>
    <t>Haehlke</t>
  </si>
  <si>
    <t>Merlin Haehlke</t>
  </si>
  <si>
    <t>mhaehlke@waukbearing.com</t>
  </si>
  <si>
    <t>10056458</t>
  </si>
  <si>
    <t>Raffiel</t>
  </si>
  <si>
    <t>Abenoja</t>
  </si>
  <si>
    <t>Raffiel Charles S. Abenoja</t>
  </si>
  <si>
    <t>c-rabenoja@dovercorp.com</t>
  </si>
  <si>
    <t>10055976</t>
  </si>
  <si>
    <t>Jewell</t>
  </si>
  <si>
    <t>Donna Jewell</t>
  </si>
  <si>
    <t>c-djewell@dovercorp.com</t>
  </si>
  <si>
    <t>10050560</t>
  </si>
  <si>
    <t>Katrizia</t>
  </si>
  <si>
    <t>Ignacio</t>
  </si>
  <si>
    <t>Katrizia Ignacio</t>
  </si>
  <si>
    <t>c-kignacio@dovercorp.com</t>
  </si>
  <si>
    <t>10053880</t>
  </si>
  <si>
    <t>Anil</t>
  </si>
  <si>
    <t>Ghodake</t>
  </si>
  <si>
    <t>Anil GhodakeOLD</t>
  </si>
  <si>
    <t>anil.ghodake@liquip.comOLD</t>
  </si>
  <si>
    <t>10058362</t>
  </si>
  <si>
    <t>11003907</t>
  </si>
  <si>
    <t>Fidlerold</t>
  </si>
  <si>
    <t>Ian Fidlerold</t>
  </si>
  <si>
    <t>c-ifidler@cookcompression.com</t>
  </si>
  <si>
    <t>10058271</t>
  </si>
  <si>
    <t>Adkin-Harcum</t>
  </si>
  <si>
    <t>Dawn Adkin-Harcum</t>
  </si>
  <si>
    <t>daharcum@klmicrowave.com</t>
  </si>
  <si>
    <t>10024794</t>
  </si>
  <si>
    <t>Woenker</t>
  </si>
  <si>
    <t>Chris Woenker</t>
  </si>
  <si>
    <t>cwoenker@vsgdover.com</t>
  </si>
  <si>
    <t>10046238</t>
  </si>
  <si>
    <t>Miriam</t>
  </si>
  <si>
    <t>Rech</t>
  </si>
  <si>
    <t>Miriam Rech</t>
  </si>
  <si>
    <t>mrech@rotarylift.com</t>
  </si>
  <si>
    <t>10058307</t>
  </si>
  <si>
    <t>10024274</t>
  </si>
  <si>
    <t>10046129</t>
  </si>
  <si>
    <t>Doug</t>
  </si>
  <si>
    <t>Papp</t>
  </si>
  <si>
    <t>Doug Papp</t>
  </si>
  <si>
    <t>dpapp@hydrosystemsco.com</t>
  </si>
  <si>
    <t>10052301</t>
  </si>
  <si>
    <t>Ron</t>
  </si>
  <si>
    <t>Scheetz</t>
  </si>
  <si>
    <t>Ron Scheetz</t>
  </si>
  <si>
    <t>rscheetz@hydrosystemsco.com</t>
  </si>
  <si>
    <t>10034462</t>
  </si>
  <si>
    <t>Tanja</t>
  </si>
  <si>
    <t>Scheinberger</t>
  </si>
  <si>
    <t>Tanja Scheinberger</t>
  </si>
  <si>
    <t>Tanja.Scheinberger@maag.com</t>
  </si>
  <si>
    <t>10053682</t>
  </si>
  <si>
    <t>Ashma</t>
  </si>
  <si>
    <t>Raiz</t>
  </si>
  <si>
    <t>Ashma Raiz</t>
  </si>
  <si>
    <t>ariaz@hydrosystemseurope.com</t>
  </si>
  <si>
    <t>Hydro-E0268</t>
  </si>
  <si>
    <t>10047878</t>
  </si>
  <si>
    <t>Cheng</t>
  </si>
  <si>
    <t>Sam Cheng</t>
  </si>
  <si>
    <t>sam.cheng@rotaryliftasia.com</t>
  </si>
  <si>
    <t>10036268</t>
  </si>
  <si>
    <t>Leah</t>
  </si>
  <si>
    <t>Leah Elliott</t>
  </si>
  <si>
    <t>lelliott@hydrosystemsco.com</t>
  </si>
  <si>
    <t>10046633</t>
  </si>
  <si>
    <t>Walton</t>
  </si>
  <si>
    <t>Alex Walton</t>
  </si>
  <si>
    <t>awalton@hydrosystemseurope.com</t>
  </si>
  <si>
    <t>10046066</t>
  </si>
  <si>
    <t>Max</t>
  </si>
  <si>
    <t>Kovalyov</t>
  </si>
  <si>
    <t>Max Kovalyov</t>
  </si>
  <si>
    <t>mkovalyov@hydrosystemsco.com</t>
  </si>
  <si>
    <t>10058806</t>
  </si>
  <si>
    <t>Cheryll</t>
  </si>
  <si>
    <t>Bolden</t>
  </si>
  <si>
    <t>Cheryll Bolden</t>
  </si>
  <si>
    <t>cheryll.bolden@hillphoenix.com</t>
  </si>
  <si>
    <t>10055604</t>
  </si>
  <si>
    <t>11010102</t>
  </si>
  <si>
    <t>Crystal</t>
  </si>
  <si>
    <t>Crystal Reece</t>
  </si>
  <si>
    <t>creece@dovercorp.com</t>
  </si>
  <si>
    <t>11010103</t>
  </si>
  <si>
    <t>Rosalind</t>
  </si>
  <si>
    <t>Holmes</t>
  </si>
  <si>
    <t>Rosalind Holmes</t>
  </si>
  <si>
    <t>rholmes@dovercorp.com</t>
  </si>
  <si>
    <t>11010149</t>
  </si>
  <si>
    <t>Peters</t>
  </si>
  <si>
    <t>Michael Peters</t>
  </si>
  <si>
    <t>mpeters@dovercorp.com</t>
  </si>
  <si>
    <t>10058616</t>
  </si>
  <si>
    <t>Faith</t>
  </si>
  <si>
    <t>Leonard</t>
  </si>
  <si>
    <t>Faith Leonard</t>
  </si>
  <si>
    <t>fleonard@anthonyintl.com</t>
  </si>
  <si>
    <t>11010432</t>
  </si>
  <si>
    <t>Langschwager</t>
  </si>
  <si>
    <t>Joseph Langschwager</t>
  </si>
  <si>
    <t>jlangschwager@vsgdover.com</t>
  </si>
  <si>
    <t>11010426</t>
  </si>
  <si>
    <t>Sara Amalina</t>
  </si>
  <si>
    <t>Mohammed-Samsuddin</t>
  </si>
  <si>
    <t>Sara Amalina Mohammed-Samsuddin</t>
  </si>
  <si>
    <t>sara.samsudin@opwglobal.com</t>
  </si>
  <si>
    <t>10047537</t>
  </si>
  <si>
    <t>11012075</t>
  </si>
  <si>
    <t>Violeta</t>
  </si>
  <si>
    <t>Nedelcu</t>
  </si>
  <si>
    <t>Violeta Nedelcu</t>
  </si>
  <si>
    <t>Vnedelcu@dovercorp.com</t>
  </si>
  <si>
    <t>11012330</t>
  </si>
  <si>
    <t>Denny</t>
  </si>
  <si>
    <t>Vanportfliet</t>
  </si>
  <si>
    <t>Denny Vanportfliet</t>
  </si>
  <si>
    <t>denny.vanportfliet@psgdover.com</t>
  </si>
  <si>
    <t>PSG - Blackmer E0018</t>
  </si>
  <si>
    <t>11010402</t>
  </si>
  <si>
    <t>Qi</t>
  </si>
  <si>
    <t>Sunny Qi</t>
  </si>
  <si>
    <t>sqi@dovercorp.com</t>
  </si>
  <si>
    <t>DBS China</t>
  </si>
  <si>
    <t>10001930</t>
  </si>
  <si>
    <t>10058245</t>
  </si>
  <si>
    <t>10056391</t>
  </si>
  <si>
    <t>10058984</t>
  </si>
  <si>
    <t>Augustus</t>
  </si>
  <si>
    <t>Bessah</t>
  </si>
  <si>
    <t>Augustus Bessah</t>
  </si>
  <si>
    <t>c-augustus.bessah@hillphoenix.com</t>
  </si>
  <si>
    <t>10056139</t>
  </si>
  <si>
    <t>Hubik</t>
  </si>
  <si>
    <t>Michael Hubik</t>
  </si>
  <si>
    <t>michael.hubik@wayne.com</t>
  </si>
  <si>
    <t>10040224</t>
  </si>
  <si>
    <t>Deborah Grassity</t>
  </si>
  <si>
    <t>Deborah.grassity@doverals.com</t>
  </si>
  <si>
    <t>10002686</t>
  </si>
  <si>
    <t>Connie Adams</t>
  </si>
  <si>
    <t>connie.adams@hillphoenix.com</t>
  </si>
  <si>
    <t>10058569</t>
  </si>
  <si>
    <t>Donald</t>
  </si>
  <si>
    <t>Cash</t>
  </si>
  <si>
    <t>Donald Cash</t>
  </si>
  <si>
    <t>c-dcash@dovercorp.com</t>
  </si>
  <si>
    <t>10056233</t>
  </si>
  <si>
    <t>MI Infosys BENELUX; MI Infosys DACH; MI Infosys NORDICS; MI Infosys RUSSIA; MI Infosys South Europe 2</t>
  </si>
  <si>
    <t>10058528</t>
  </si>
  <si>
    <t>10051468</t>
  </si>
  <si>
    <t>10045347</t>
  </si>
  <si>
    <t>10054760</t>
  </si>
  <si>
    <t>10053840</t>
  </si>
  <si>
    <t>MI Infosys South Europe 1; MI Infosys South Europe 2</t>
  </si>
  <si>
    <t>10056155</t>
  </si>
  <si>
    <t>10058349</t>
  </si>
  <si>
    <t>Kirk</t>
  </si>
  <si>
    <t>SangslandOLD</t>
  </si>
  <si>
    <t>Kirk SangslandOLD</t>
  </si>
  <si>
    <t>c-ksangsland@psgdover.com</t>
  </si>
  <si>
    <t>10056381</t>
  </si>
  <si>
    <t>Marco</t>
  </si>
  <si>
    <t>Sala</t>
  </si>
  <si>
    <t>Marco Sala</t>
  </si>
  <si>
    <t>m.sala@msitaly.com</t>
  </si>
  <si>
    <t>10047297</t>
  </si>
  <si>
    <t>Magda</t>
  </si>
  <si>
    <t>Lori</t>
  </si>
  <si>
    <t>Magda  Lori</t>
  </si>
  <si>
    <t>m.lori@msitaly.com</t>
  </si>
  <si>
    <t>10035559</t>
  </si>
  <si>
    <t>Salvatore</t>
  </si>
  <si>
    <t>Strocchia</t>
  </si>
  <si>
    <t>Salvatore Strocchia</t>
  </si>
  <si>
    <t>s.strocchia@msitaly.com</t>
  </si>
  <si>
    <t>11004289</t>
  </si>
  <si>
    <t>Ian Fidler</t>
  </si>
  <si>
    <t>ifidler@cookcompression.com</t>
  </si>
  <si>
    <t>11012428</t>
  </si>
  <si>
    <t>Rohini</t>
  </si>
  <si>
    <t>Nedadur</t>
  </si>
  <si>
    <t>Rohini Nedadur</t>
  </si>
  <si>
    <t>rnedadur@destaco.com</t>
  </si>
  <si>
    <t>10058658</t>
  </si>
  <si>
    <t>Heather</t>
  </si>
  <si>
    <t>FrancisOLD</t>
  </si>
  <si>
    <t>Heather FrancisOLD</t>
  </si>
  <si>
    <t>c-heather.francis@liquip.comOLD</t>
  </si>
  <si>
    <t>10052143</t>
  </si>
  <si>
    <t>Mariette</t>
  </si>
  <si>
    <t>Mkari</t>
  </si>
  <si>
    <t>Mariette MkariOLD</t>
  </si>
  <si>
    <t>mariette.mkari@liquip.comOLD</t>
  </si>
  <si>
    <t>10051274</t>
  </si>
  <si>
    <t>Michelle Fan</t>
  </si>
  <si>
    <t>michelle.fan@rotaryliftasia.com</t>
  </si>
  <si>
    <t>10038910</t>
  </si>
  <si>
    <t>Ramesh</t>
  </si>
  <si>
    <t>Kalyan</t>
  </si>
  <si>
    <t>Ramesh Kalyan</t>
  </si>
  <si>
    <t>ramesh.kalyan@liquip.com</t>
  </si>
  <si>
    <t>10059240</t>
  </si>
  <si>
    <t>11012736</t>
  </si>
  <si>
    <t>Shirley</t>
  </si>
  <si>
    <t>Shirley Yang</t>
  </si>
  <si>
    <t>syang@dovercorp.com</t>
  </si>
  <si>
    <t>11012735</t>
  </si>
  <si>
    <t>Serena</t>
  </si>
  <si>
    <t>Serena Zhu</t>
  </si>
  <si>
    <t>szhu@dovercorp.com</t>
  </si>
  <si>
    <t>DBS China GL</t>
  </si>
  <si>
    <t>10055386</t>
  </si>
  <si>
    <t>Andy Chen</t>
  </si>
  <si>
    <t>c-achen@dovercorp.com</t>
  </si>
  <si>
    <t>11012544</t>
  </si>
  <si>
    <t>Wendy</t>
  </si>
  <si>
    <t>Wendy Wei</t>
  </si>
  <si>
    <t>wwei@dovercorp.com</t>
  </si>
  <si>
    <t>DBS China AR</t>
  </si>
  <si>
    <t>11012066</t>
  </si>
  <si>
    <t>Zhoey</t>
  </si>
  <si>
    <t>Zhoey Yang</t>
  </si>
  <si>
    <t>zyang@dovercorp.com</t>
  </si>
  <si>
    <t>11012265</t>
  </si>
  <si>
    <t>Judy</t>
  </si>
  <si>
    <t>Judy Zhang</t>
  </si>
  <si>
    <t>jzhang@dovercorp.com</t>
  </si>
  <si>
    <t>DBS China AP</t>
  </si>
  <si>
    <t>10036968</t>
  </si>
  <si>
    <t>Grace</t>
  </si>
  <si>
    <t>Grace  Gu</t>
  </si>
  <si>
    <t>grace.gu@opwglobal.com</t>
  </si>
  <si>
    <t>10043751</t>
  </si>
  <si>
    <t>Vivian</t>
  </si>
  <si>
    <t>Vivian Liu</t>
  </si>
  <si>
    <t>vivian.liu@opwglobal.com</t>
  </si>
  <si>
    <t>11012081</t>
  </si>
  <si>
    <t>Bonnie</t>
  </si>
  <si>
    <t>Bonnie Wang</t>
  </si>
  <si>
    <t>bwang@dovercorp.com</t>
  </si>
  <si>
    <t>11012067</t>
  </si>
  <si>
    <t>Angela Tao</t>
  </si>
  <si>
    <t>atao@dovercorp.com</t>
  </si>
  <si>
    <t>10052060</t>
  </si>
  <si>
    <t>Amy Zhou</t>
  </si>
  <si>
    <t>amy.zhou@opwglobal.com</t>
  </si>
  <si>
    <t>10029336</t>
  </si>
  <si>
    <t>Mary Liu</t>
  </si>
  <si>
    <t>mary.liu@opwglobal.com</t>
  </si>
  <si>
    <t>10054152</t>
  </si>
  <si>
    <t>Amanda</t>
  </si>
  <si>
    <t>Amanda  Xie</t>
  </si>
  <si>
    <t>axie@okinternational.com</t>
  </si>
  <si>
    <t>11012192</t>
  </si>
  <si>
    <t>Nieves</t>
  </si>
  <si>
    <t>Sonia  Nieves</t>
  </si>
  <si>
    <t>sonia.nieves@doverals.com</t>
  </si>
  <si>
    <t>10044698</t>
  </si>
  <si>
    <t>Lily Fan</t>
  </si>
  <si>
    <t>lily.fan@opwglobal.com</t>
  </si>
  <si>
    <t>10056351</t>
  </si>
  <si>
    <t>Karla</t>
  </si>
  <si>
    <t>Figarola</t>
  </si>
  <si>
    <t>Karla Figarola</t>
  </si>
  <si>
    <t>c-kfigarola@dovercorp.com</t>
  </si>
  <si>
    <t>10040200</t>
  </si>
  <si>
    <t>Emma</t>
  </si>
  <si>
    <t>Lovell</t>
  </si>
  <si>
    <t>Emma Lovell</t>
  </si>
  <si>
    <t>emma.lovell@liquip.com</t>
  </si>
  <si>
    <t>10059422</t>
  </si>
  <si>
    <t>Tieakia</t>
  </si>
  <si>
    <t>Castro</t>
  </si>
  <si>
    <t>Tieakia Castro</t>
  </si>
  <si>
    <t>c-tieakia.castro@hillphoenix.com</t>
  </si>
  <si>
    <t>10043779</t>
  </si>
  <si>
    <t>Laura Chapman</t>
  </si>
  <si>
    <t>laura@fibrelite.com</t>
  </si>
  <si>
    <t>11012604</t>
  </si>
  <si>
    <t>Kris</t>
  </si>
  <si>
    <t>Opila</t>
  </si>
  <si>
    <t>Kris Opila</t>
  </si>
  <si>
    <t>Kopila@dovercorp.com</t>
  </si>
  <si>
    <t>10058783</t>
  </si>
  <si>
    <t>11010283</t>
  </si>
  <si>
    <t>Natalia</t>
  </si>
  <si>
    <t>Reichardt</t>
  </si>
  <si>
    <t>Natalia Reichardt</t>
  </si>
  <si>
    <t>natalia.reichardt@opwglobal.com</t>
  </si>
  <si>
    <t>10059272</t>
  </si>
  <si>
    <t>MI Infosys Japan; MI Infosys Korea</t>
  </si>
  <si>
    <t>10059542</t>
  </si>
  <si>
    <t>11013165</t>
  </si>
  <si>
    <t>Reinaldo</t>
  </si>
  <si>
    <t>Brigatto</t>
  </si>
  <si>
    <t>Reinaldo Brigatto</t>
  </si>
  <si>
    <t>rbrigatto@dovercorp.com</t>
  </si>
  <si>
    <t>10059477</t>
  </si>
  <si>
    <t>Reggie</t>
  </si>
  <si>
    <t>Worthy</t>
  </si>
  <si>
    <t>Reggie Worthy</t>
  </si>
  <si>
    <t>c-reggie.worthy@hillphoenix.com</t>
  </si>
  <si>
    <t>11012748</t>
  </si>
  <si>
    <t>achen@dovercorp.com</t>
  </si>
  <si>
    <t>10040019</t>
  </si>
  <si>
    <t>Andrew Miller</t>
  </si>
  <si>
    <t>andrew.miller@liquip.com</t>
  </si>
  <si>
    <t>10047456</t>
  </si>
  <si>
    <t>11013336</t>
  </si>
  <si>
    <t>Smiley</t>
  </si>
  <si>
    <t>Renee Smiley</t>
  </si>
  <si>
    <t>rsmiley@dovercorp.com</t>
  </si>
  <si>
    <t>DBS NA_DRFE</t>
  </si>
  <si>
    <t>10059821</t>
  </si>
  <si>
    <t>Nissan</t>
  </si>
  <si>
    <t>Buagas</t>
  </si>
  <si>
    <t>Nissan Buagas</t>
  </si>
  <si>
    <t>nbuagas@dovercorp.com</t>
  </si>
  <si>
    <t>Cebu</t>
  </si>
  <si>
    <t>10059466</t>
  </si>
  <si>
    <t>Heidi</t>
  </si>
  <si>
    <t>Hull</t>
  </si>
  <si>
    <t>Heidi Hull</t>
  </si>
  <si>
    <t>HullH@warn.com</t>
  </si>
  <si>
    <t>11013312</t>
  </si>
  <si>
    <t>Anna Wei</t>
  </si>
  <si>
    <t>awei@dovercorp.com</t>
  </si>
  <si>
    <t>10059818</t>
  </si>
  <si>
    <t>Eleanor</t>
  </si>
  <si>
    <t>Guarde</t>
  </si>
  <si>
    <t>Eleanor Guarde</t>
  </si>
  <si>
    <t>eguarde@dovercorp.com</t>
  </si>
  <si>
    <t>10059823</t>
  </si>
  <si>
    <t>DelaCruz</t>
  </si>
  <si>
    <t>Carrie DelaCruz</t>
  </si>
  <si>
    <t>cdelacruz@dovercorp.com</t>
  </si>
  <si>
    <t>10059826</t>
  </si>
  <si>
    <t>Marc Louie</t>
  </si>
  <si>
    <t>Singgit</t>
  </si>
  <si>
    <t>Marc Louie Singgit</t>
  </si>
  <si>
    <t>msinggit@dovercorp.com</t>
  </si>
  <si>
    <t>10059817</t>
  </si>
  <si>
    <t>Mariz</t>
  </si>
  <si>
    <t>Atat</t>
  </si>
  <si>
    <t>Mariz Atat</t>
  </si>
  <si>
    <t>mat-at@dovercorp.com</t>
  </si>
  <si>
    <t>10059822</t>
  </si>
  <si>
    <t>Pinky</t>
  </si>
  <si>
    <t>Ricarte</t>
  </si>
  <si>
    <t>Pinky Ricarte</t>
  </si>
  <si>
    <t>pricarte@dovercorp.com</t>
  </si>
  <si>
    <t>10059819</t>
  </si>
  <si>
    <t>Soco</t>
  </si>
  <si>
    <t>Connie Soco</t>
  </si>
  <si>
    <t>csoco@dovercorp.com</t>
  </si>
  <si>
    <t>10059827</t>
  </si>
  <si>
    <t>Nicacio</t>
  </si>
  <si>
    <t>Libre</t>
  </si>
  <si>
    <t>Nicacio Libre</t>
  </si>
  <si>
    <t>nlibre@dovercorp.com</t>
  </si>
  <si>
    <t>11012921</t>
  </si>
  <si>
    <t>Jordan Webb</t>
  </si>
  <si>
    <t>jordan.webb@hillphoenix.com</t>
  </si>
  <si>
    <t>11013300</t>
  </si>
  <si>
    <t>Gupta</t>
  </si>
  <si>
    <t>Andy Gupta</t>
  </si>
  <si>
    <t>agupta@dovercorp.com</t>
  </si>
  <si>
    <t>10059521</t>
  </si>
  <si>
    <t>11012491</t>
  </si>
  <si>
    <t>Charles Ashworth</t>
  </si>
  <si>
    <t>charles.ashworth@acceleratedps.com</t>
  </si>
  <si>
    <t>Accelerated - E2592</t>
  </si>
  <si>
    <t>11013430</t>
  </si>
  <si>
    <t>Viacheslav</t>
  </si>
  <si>
    <t>Kovalev</t>
  </si>
  <si>
    <t>Viacheslav Kovalev</t>
  </si>
  <si>
    <t>skovalev@dovercorp.com</t>
  </si>
  <si>
    <t>10053742</t>
  </si>
  <si>
    <t>Brand</t>
  </si>
  <si>
    <t>Gerald Brand</t>
  </si>
  <si>
    <t>gerald.brand@acceleratedps.com</t>
  </si>
  <si>
    <t>10059839</t>
  </si>
  <si>
    <t>DelaTorre</t>
  </si>
  <si>
    <t>Maria DelaTorre</t>
  </si>
  <si>
    <t>mdelatorre@dovercorp.com</t>
  </si>
  <si>
    <t>10059824</t>
  </si>
  <si>
    <t>Roniza</t>
  </si>
  <si>
    <t>Derecho</t>
  </si>
  <si>
    <t>Roniza  Derecho</t>
  </si>
  <si>
    <t>rderecho@dovercorp.com</t>
  </si>
  <si>
    <t>10059814</t>
  </si>
  <si>
    <t>Gleecel</t>
  </si>
  <si>
    <t>Tampus</t>
  </si>
  <si>
    <t>Gleecel Tampus</t>
  </si>
  <si>
    <t>gtampus@dovercorp.com</t>
  </si>
  <si>
    <t>10059815</t>
  </si>
  <si>
    <t>Mante</t>
  </si>
  <si>
    <t>Helen Mante</t>
  </si>
  <si>
    <t>mmante@dovercorp.com</t>
  </si>
  <si>
    <t>10059825</t>
  </si>
  <si>
    <t>Rhodin</t>
  </si>
  <si>
    <t>Gines</t>
  </si>
  <si>
    <t>Rhodin Gines</t>
  </si>
  <si>
    <t>rgines@dovercorp.com</t>
  </si>
  <si>
    <t>11013547</t>
  </si>
  <si>
    <t>Lowman</t>
  </si>
  <si>
    <t>John Lowman</t>
  </si>
  <si>
    <t>john.lowman@hillphoenix.com</t>
  </si>
  <si>
    <t>11013533</t>
  </si>
  <si>
    <t>Ping</t>
  </si>
  <si>
    <t>Julie Ping</t>
  </si>
  <si>
    <t>jping@dovercorp.com</t>
  </si>
  <si>
    <t>10059878</t>
  </si>
  <si>
    <t>Arfie</t>
  </si>
  <si>
    <t>Redona</t>
  </si>
  <si>
    <t>Arfie Redona</t>
  </si>
  <si>
    <t>aredona@dovercorp.com</t>
  </si>
  <si>
    <t>10060237</t>
  </si>
  <si>
    <t>Adil</t>
  </si>
  <si>
    <t>Abidi</t>
  </si>
  <si>
    <t>Adil Abidi</t>
  </si>
  <si>
    <t>adil.abidi2@ey.com</t>
  </si>
  <si>
    <t>10060238</t>
  </si>
  <si>
    <t>Kevin Hansen</t>
  </si>
  <si>
    <t>kevin.hansen@ey.com</t>
  </si>
  <si>
    <t>10060239</t>
  </si>
  <si>
    <t>Zoe</t>
  </si>
  <si>
    <t>Romanoski</t>
  </si>
  <si>
    <t>Zoe Romanoski</t>
  </si>
  <si>
    <t>zoe.romanoski@ey.com</t>
  </si>
  <si>
    <t>10060240</t>
  </si>
  <si>
    <t>Shweta</t>
  </si>
  <si>
    <t>Saxena</t>
  </si>
  <si>
    <t>Shweta Saxena</t>
  </si>
  <si>
    <t>Shweta.saxena@in.ey.com</t>
  </si>
  <si>
    <t>10060241</t>
  </si>
  <si>
    <t>Vinita</t>
  </si>
  <si>
    <t>Choradia</t>
  </si>
  <si>
    <t>Vinita Choradia</t>
  </si>
  <si>
    <t>Vinita.choradia@ey.com</t>
  </si>
  <si>
    <t>10060242</t>
  </si>
  <si>
    <t>Jaya</t>
  </si>
  <si>
    <t>Sharma</t>
  </si>
  <si>
    <t>Jaya Sharma</t>
  </si>
  <si>
    <t>jaya.sharma@ey.com</t>
  </si>
  <si>
    <t>10059816</t>
  </si>
  <si>
    <t>Jayvee</t>
  </si>
  <si>
    <t>Hoylar</t>
  </si>
  <si>
    <t>Jayvee Hoylar</t>
  </si>
  <si>
    <t>jhoylar@dovercorp.com</t>
  </si>
  <si>
    <t>10060259</t>
  </si>
  <si>
    <t>Jerlou</t>
  </si>
  <si>
    <t>Jaca</t>
  </si>
  <si>
    <t>Jerlou Jaca</t>
  </si>
  <si>
    <t>jjaca@dovercorp.com</t>
  </si>
  <si>
    <t>10059813</t>
  </si>
  <si>
    <t>Macandog</t>
  </si>
  <si>
    <t>Emily Macandog</t>
  </si>
  <si>
    <t>emacandog@dovercorp.com</t>
  </si>
  <si>
    <t>10059829</t>
  </si>
  <si>
    <t>Edgar</t>
  </si>
  <si>
    <t>Edgar Flores</t>
  </si>
  <si>
    <t>eflores@dovercorp.com</t>
  </si>
  <si>
    <t>10060371</t>
  </si>
  <si>
    <t>Noriega</t>
  </si>
  <si>
    <t>Erik Noriega</t>
  </si>
  <si>
    <t>erik.r.noriega@pwc.com</t>
  </si>
  <si>
    <t>10060372</t>
  </si>
  <si>
    <t>McCartin</t>
  </si>
  <si>
    <t>Sandra McCartin</t>
  </si>
  <si>
    <t>sandra.m.mccartin@pwc.com</t>
  </si>
  <si>
    <t>10060373</t>
  </si>
  <si>
    <t>Dvorak</t>
  </si>
  <si>
    <t>Stephanie Dvorak</t>
  </si>
  <si>
    <t>stephanie.dvorak@pwc.com</t>
  </si>
  <si>
    <t>10060374</t>
  </si>
  <si>
    <t>Deasey</t>
  </si>
  <si>
    <t>Patrick Deasey</t>
  </si>
  <si>
    <t>patrick.j.deasey@pwc.com</t>
  </si>
  <si>
    <t>10060375</t>
  </si>
  <si>
    <t>Rugo</t>
  </si>
  <si>
    <t>Antonio Rugo</t>
  </si>
  <si>
    <t>antonio.v.rugo@pwc.com</t>
  </si>
  <si>
    <t>10060376</t>
  </si>
  <si>
    <t>Christopher</t>
  </si>
  <si>
    <t>Mayor</t>
  </si>
  <si>
    <t>Christopher Mayor</t>
  </si>
  <si>
    <t>mayor.christopher@pwc.com</t>
  </si>
  <si>
    <t>10052056</t>
  </si>
  <si>
    <t>11012909</t>
  </si>
  <si>
    <t>Bombardier</t>
  </si>
  <si>
    <t>Tammy Bombardier</t>
  </si>
  <si>
    <t>tbombardier@3rdeyecam.com</t>
  </si>
  <si>
    <t>10027173</t>
  </si>
  <si>
    <t>Sivaramakrishna</t>
  </si>
  <si>
    <t>Chenna</t>
  </si>
  <si>
    <t>Sivaramakrishna Chenna</t>
  </si>
  <si>
    <t>schenna@dovercorp.com</t>
  </si>
  <si>
    <t>10060442</t>
  </si>
  <si>
    <t>Fransco</t>
  </si>
  <si>
    <t>Sukarto</t>
  </si>
  <si>
    <t>Fransco Sukarto</t>
  </si>
  <si>
    <t>c-fsukarto@anthonyintl.com</t>
  </si>
  <si>
    <t>11012729</t>
  </si>
  <si>
    <t>Cate</t>
  </si>
  <si>
    <t>Iwaskewycz</t>
  </si>
  <si>
    <t>Cate Iwaskewycz</t>
  </si>
  <si>
    <t>cate.iwaskewycz@acceleratedps.com</t>
  </si>
  <si>
    <t>11013613</t>
  </si>
  <si>
    <t>Osaro</t>
  </si>
  <si>
    <t>Ngofa</t>
  </si>
  <si>
    <t>Osaro Ngofa</t>
  </si>
  <si>
    <t>ongofa@anthonyintl.com</t>
  </si>
  <si>
    <t>11013965</t>
  </si>
  <si>
    <t>Hoene</t>
  </si>
  <si>
    <t>Michelle Hoene</t>
  </si>
  <si>
    <t>mhoene@vsgdover.com</t>
  </si>
  <si>
    <t>11012031</t>
  </si>
  <si>
    <t>Annalisa</t>
  </si>
  <si>
    <t>Lattarulo</t>
  </si>
  <si>
    <t>Annalisa Lattarulo</t>
  </si>
  <si>
    <t>alattarulo@dovercorp.com</t>
  </si>
  <si>
    <t>11012280</t>
  </si>
  <si>
    <t>Brandi</t>
  </si>
  <si>
    <t>Corbello</t>
  </si>
  <si>
    <t>Brandi Corbello</t>
  </si>
  <si>
    <t>bcorbello@dovercorp.com</t>
  </si>
  <si>
    <t>DBS - Brandi Corbello</t>
  </si>
  <si>
    <t>11004267</t>
  </si>
  <si>
    <t>VanderMolen</t>
  </si>
  <si>
    <t>Kevin VanderMolen</t>
  </si>
  <si>
    <t>kvandermolen@dovercorp.com</t>
  </si>
  <si>
    <t>10028184</t>
  </si>
  <si>
    <t>Christina Wang</t>
  </si>
  <si>
    <t>christina.wang@opwglobal.com</t>
  </si>
  <si>
    <t>11014006</t>
  </si>
  <si>
    <t>Camilla</t>
  </si>
  <si>
    <t>Bertelli</t>
  </si>
  <si>
    <t>Camilla Bertelli</t>
  </si>
  <si>
    <t>c.bertelli@msitaly.com</t>
  </si>
  <si>
    <t>10060314</t>
  </si>
  <si>
    <t>10058890</t>
  </si>
  <si>
    <t>10055574</t>
  </si>
  <si>
    <t>11013202</t>
  </si>
  <si>
    <t>Werner</t>
  </si>
  <si>
    <t>Matt Werner</t>
  </si>
  <si>
    <t>mwerner@hydrosystemsco.com</t>
  </si>
  <si>
    <t>11014278</t>
  </si>
  <si>
    <t>Brenden</t>
  </si>
  <si>
    <t>Padilla</t>
  </si>
  <si>
    <t>Brenden Padilla</t>
  </si>
  <si>
    <t>bpadilla@3rdeyecam.com</t>
  </si>
  <si>
    <t>10029927</t>
  </si>
  <si>
    <t>Chandrashekar</t>
  </si>
  <si>
    <t>Subbegowda</t>
  </si>
  <si>
    <t>Chandrashekar Subbegowda</t>
  </si>
  <si>
    <t>csubbegowda@dovercorp.com</t>
  </si>
  <si>
    <t>10048299</t>
  </si>
  <si>
    <t>10060861</t>
  </si>
  <si>
    <t>Mona</t>
  </si>
  <si>
    <t>Ackeret</t>
  </si>
  <si>
    <t>Mona Ackeret</t>
  </si>
  <si>
    <t>c-mackeret@dovercorp.com</t>
  </si>
  <si>
    <t>10053124</t>
  </si>
  <si>
    <t>Janaina</t>
  </si>
  <si>
    <t>Batista</t>
  </si>
  <si>
    <t>Janaina Batista</t>
  </si>
  <si>
    <t>jbatista@dovercorp.com</t>
  </si>
  <si>
    <t>11014026</t>
  </si>
  <si>
    <t>Kosartes</t>
  </si>
  <si>
    <t>Chris Kosartes</t>
  </si>
  <si>
    <t>ckosartes@dovercorp.com</t>
  </si>
  <si>
    <t>11014361</t>
  </si>
  <si>
    <t>Anil Ghodake</t>
  </si>
  <si>
    <t>anil.ghodake@liquip.com</t>
  </si>
  <si>
    <t>10046697</t>
  </si>
  <si>
    <t>Marketa</t>
  </si>
  <si>
    <t>Speis</t>
  </si>
  <si>
    <t>Marketa Speis</t>
  </si>
  <si>
    <t>marketa.speis@opwglobal.com</t>
  </si>
  <si>
    <t>10059491</t>
  </si>
  <si>
    <t>11012954</t>
  </si>
  <si>
    <t>Sangsland</t>
  </si>
  <si>
    <t>Kirk Sangsland</t>
  </si>
  <si>
    <t>kirk.sangsland@psgdover.com</t>
  </si>
  <si>
    <t>10060622</t>
  </si>
  <si>
    <t>Raffaello</t>
  </si>
  <si>
    <t>D'Angelo</t>
  </si>
  <si>
    <t>Raffaello D'Angelo</t>
  </si>
  <si>
    <t>c-raffaello.dangelo@maag.com</t>
  </si>
  <si>
    <t>10058688</t>
  </si>
  <si>
    <t>10060165</t>
  </si>
  <si>
    <t>10059322</t>
  </si>
  <si>
    <t>Xiao Wang</t>
  </si>
  <si>
    <t>c-xwang@dovercorp.com</t>
  </si>
  <si>
    <t>10060892</t>
  </si>
  <si>
    <t>Gillette</t>
  </si>
  <si>
    <t>Charles Gillette</t>
  </si>
  <si>
    <t>charles.gillette@acceleratedps.com</t>
  </si>
  <si>
    <t>11014363</t>
  </si>
  <si>
    <t>Francis</t>
  </si>
  <si>
    <t>Heather Francis</t>
  </si>
  <si>
    <t>heather.francis@liquip.com</t>
  </si>
  <si>
    <t>10059122</t>
  </si>
  <si>
    <t>Cubos</t>
  </si>
  <si>
    <t>Juanito Cubos</t>
  </si>
  <si>
    <t>jcubos@dovercorp.com</t>
  </si>
  <si>
    <t>10059831</t>
  </si>
  <si>
    <t>Ritzel</t>
  </si>
  <si>
    <t>Magallon</t>
  </si>
  <si>
    <t>Ritzel Magallon</t>
  </si>
  <si>
    <t>rmagallon@dovercorp.com</t>
  </si>
  <si>
    <t>11010340</t>
  </si>
  <si>
    <t>Palmer</t>
  </si>
  <si>
    <t>Andrew Palmer</t>
  </si>
  <si>
    <t>apalmer@dovercorp.com</t>
  </si>
  <si>
    <t>11014399</t>
  </si>
  <si>
    <t>Mariette Mkari</t>
  </si>
  <si>
    <t>mariette.mkari@liquip.com</t>
  </si>
  <si>
    <t>10000165</t>
  </si>
  <si>
    <t>Hua</t>
  </si>
  <si>
    <t>Kathy Hua</t>
  </si>
  <si>
    <t>kwbh@dovercorp.com</t>
  </si>
  <si>
    <t>11014265</t>
  </si>
  <si>
    <t>Falko</t>
  </si>
  <si>
    <t>Jeske</t>
  </si>
  <si>
    <t>Falko Jeske</t>
  </si>
  <si>
    <t>falko.jeske@maag.com</t>
  </si>
  <si>
    <t>10059329</t>
  </si>
  <si>
    <t>Dietmar</t>
  </si>
  <si>
    <t>Schweigler</t>
  </si>
  <si>
    <t>Dietmar Schweigler</t>
  </si>
  <si>
    <t>dschweigler@vsgdover.comOLD</t>
  </si>
  <si>
    <t>10051981</t>
  </si>
  <si>
    <t>Sells</t>
  </si>
  <si>
    <t>Michelle Sells</t>
  </si>
  <si>
    <t>msells@destaco.com</t>
  </si>
  <si>
    <t>10048589</t>
  </si>
  <si>
    <t>Clay</t>
  </si>
  <si>
    <t>Moerland</t>
  </si>
  <si>
    <t>Clay Moerland</t>
  </si>
  <si>
    <t>cmoerland@destaco.com</t>
  </si>
  <si>
    <t>10061030</t>
  </si>
  <si>
    <t>10060592</t>
  </si>
  <si>
    <t>10055686</t>
  </si>
  <si>
    <t>11014500</t>
  </si>
  <si>
    <t>Lisha</t>
  </si>
  <si>
    <t>Lisha Shen</t>
  </si>
  <si>
    <t>LiShen@anthonyintl.com</t>
  </si>
  <si>
    <t>10005470</t>
  </si>
  <si>
    <t>Wieczorek</t>
  </si>
  <si>
    <t>Tom Wieczorek</t>
  </si>
  <si>
    <t>TWieczorek@dovercorp.com</t>
  </si>
  <si>
    <t>10001852</t>
  </si>
  <si>
    <t>Gill</t>
  </si>
  <si>
    <t>Ethridge</t>
  </si>
  <si>
    <t>Gill Ethridge</t>
  </si>
  <si>
    <t>Gill.Ethridge@HillPhoenix.com</t>
  </si>
  <si>
    <t>10052886</t>
  </si>
  <si>
    <t>Somerville</t>
  </si>
  <si>
    <t>Darren Somerville</t>
  </si>
  <si>
    <t>darren.somerville@doverfs.com</t>
  </si>
  <si>
    <t>10061054</t>
  </si>
  <si>
    <t>Rim</t>
  </si>
  <si>
    <t>Armel Yannick Ilboudo</t>
  </si>
  <si>
    <t>Rim Armel Yannick Ilboudo</t>
  </si>
  <si>
    <t>c-rarmelyannickilboudo@dovercorp.com</t>
  </si>
  <si>
    <t>10061001</t>
  </si>
  <si>
    <t>Dilukshan</t>
  </si>
  <si>
    <t>Mariyanayagam</t>
  </si>
  <si>
    <t>Dilukshan Mariyanayagam</t>
  </si>
  <si>
    <t>c-dmariyanayagam@dovercorp.com</t>
  </si>
  <si>
    <t>10060900</t>
  </si>
  <si>
    <t>11016087</t>
  </si>
  <si>
    <t>Jellison</t>
  </si>
  <si>
    <t>Kurt Jellison</t>
  </si>
  <si>
    <t>kurt.jellison@hydrosystemsco.com</t>
  </si>
  <si>
    <t>10055474</t>
  </si>
  <si>
    <t>Wenxia</t>
  </si>
  <si>
    <t>Wenxia Dai</t>
  </si>
  <si>
    <t>wenxia.dai@psgdover.comOLD</t>
  </si>
  <si>
    <t>11004145</t>
  </si>
  <si>
    <t>Suyoun</t>
  </si>
  <si>
    <t>Suyoun Lee</t>
  </si>
  <si>
    <t>slee@cookcompression.com</t>
  </si>
  <si>
    <t>10035319</t>
  </si>
  <si>
    <t>Axel</t>
  </si>
  <si>
    <t>Brueck</t>
  </si>
  <si>
    <t>Axel Brueck</t>
  </si>
  <si>
    <t>abrueck@destaco.com</t>
  </si>
  <si>
    <t>10027397</t>
  </si>
  <si>
    <t>Bienek</t>
  </si>
  <si>
    <t>Jennifer Bienek</t>
  </si>
  <si>
    <t>jbienek@destaco.com</t>
  </si>
  <si>
    <t>10001840</t>
  </si>
  <si>
    <t>Langer</t>
  </si>
  <si>
    <t>Martin Langer</t>
  </si>
  <si>
    <t>mlanger@destaco.com</t>
  </si>
  <si>
    <t>10035318</t>
  </si>
  <si>
    <t>Bianca</t>
  </si>
  <si>
    <t>Kilian</t>
  </si>
  <si>
    <t>Bianca Kilian</t>
  </si>
  <si>
    <t>bkilian@destaco.com</t>
  </si>
  <si>
    <t>10059418</t>
  </si>
  <si>
    <t>10060999</t>
  </si>
  <si>
    <t>Jeffrey</t>
  </si>
  <si>
    <t>Lewis</t>
  </si>
  <si>
    <t>Jeffrey Lewis</t>
  </si>
  <si>
    <t>c-jlewis@dovercorp.com</t>
  </si>
  <si>
    <t>10061354</t>
  </si>
  <si>
    <t>Rabecca</t>
  </si>
  <si>
    <t>Phiri</t>
  </si>
  <si>
    <t>Rabecca Phiri</t>
  </si>
  <si>
    <t>c-rphiri@dovercorp.com</t>
  </si>
  <si>
    <t>10061355</t>
  </si>
  <si>
    <t>Wicklein</t>
  </si>
  <si>
    <t>Robert Wicklein</t>
  </si>
  <si>
    <t>c-rwicklein@dovercorp.com</t>
  </si>
  <si>
    <t>10061356</t>
  </si>
  <si>
    <t>Boskovich</t>
  </si>
  <si>
    <t>Amanda Boskovich</t>
  </si>
  <si>
    <t>c-aboskovich@dovercorp.com</t>
  </si>
  <si>
    <t>10061357</t>
  </si>
  <si>
    <t>Tierney</t>
  </si>
  <si>
    <t>Stein</t>
  </si>
  <si>
    <t>Tierney Stein</t>
  </si>
  <si>
    <t>c-tstein@dovercorp.com</t>
  </si>
  <si>
    <t>10061358</t>
  </si>
  <si>
    <t>Vrunda</t>
  </si>
  <si>
    <t>Gandhi</t>
  </si>
  <si>
    <t>Vrunda Gandhi</t>
  </si>
  <si>
    <t>c-vgandhi@dovercorp.com</t>
  </si>
  <si>
    <t>10061053</t>
  </si>
  <si>
    <t>Sumit</t>
  </si>
  <si>
    <t>Rao</t>
  </si>
  <si>
    <t>Sumit Rao</t>
  </si>
  <si>
    <t>Sumit.Rao@in.ey.com</t>
  </si>
  <si>
    <t>10059828</t>
  </si>
  <si>
    <t>Jenevie</t>
  </si>
  <si>
    <t>Jenevie Lima</t>
  </si>
  <si>
    <t>jlima@dovercorp.com</t>
  </si>
  <si>
    <t>10025481</t>
  </si>
  <si>
    <t>10060196</t>
  </si>
  <si>
    <t>10061161</t>
  </si>
  <si>
    <t>11016365</t>
  </si>
  <si>
    <t>Brock</t>
  </si>
  <si>
    <t>Jason Brock</t>
  </si>
  <si>
    <t>jbrock@doveresg.com</t>
  </si>
  <si>
    <t>11017080</t>
  </si>
  <si>
    <t>Linh</t>
  </si>
  <si>
    <t>Linh Nguyen</t>
  </si>
  <si>
    <t>lnguyen@cookcompression.com</t>
  </si>
  <si>
    <t>10061427</t>
  </si>
  <si>
    <t>Aline</t>
  </si>
  <si>
    <t>Ducloyer</t>
  </si>
  <si>
    <t>Aline Ducloyer</t>
  </si>
  <si>
    <t>Aline.Ducloyer@fr.ey.com</t>
  </si>
  <si>
    <t>Auditor - MI France</t>
  </si>
  <si>
    <t>10061325</t>
  </si>
  <si>
    <t>Godzinski</t>
  </si>
  <si>
    <t>Adam Godzinski</t>
  </si>
  <si>
    <t>c-agodzinski@dovercorp.com</t>
  </si>
  <si>
    <t>10061324</t>
  </si>
  <si>
    <t>Laurence</t>
  </si>
  <si>
    <t>Plane</t>
  </si>
  <si>
    <t>Laurence Plane</t>
  </si>
  <si>
    <t>Laurence.Plane@fr.ey.com</t>
  </si>
  <si>
    <t>10061326</t>
  </si>
  <si>
    <t>Fatimata</t>
  </si>
  <si>
    <t>Gadio</t>
  </si>
  <si>
    <t>Fatimata Gadio</t>
  </si>
  <si>
    <t>Fatimata.Gadio@fr.ey.com</t>
  </si>
  <si>
    <t>10060859</t>
  </si>
  <si>
    <t>Randy</t>
  </si>
  <si>
    <t>Hoppe</t>
  </si>
  <si>
    <t>Randy Hoppe</t>
  </si>
  <si>
    <t>randy.e.hoppe@pwc.com</t>
  </si>
  <si>
    <t>10054169</t>
  </si>
  <si>
    <t>daniel.a.ettleson@pwc.com</t>
  </si>
  <si>
    <t>11014519</t>
  </si>
  <si>
    <t>Yoyo</t>
  </si>
  <si>
    <t>Yoyo Shi</t>
  </si>
  <si>
    <t>yshi@dovercorp.com</t>
  </si>
  <si>
    <t>10044550</t>
  </si>
  <si>
    <t>11017186</t>
  </si>
  <si>
    <t>Anura</t>
  </si>
  <si>
    <t>Bradbery</t>
  </si>
  <si>
    <t>Anura Bradbery</t>
  </si>
  <si>
    <t>abradbery@dovercorp.com</t>
  </si>
  <si>
    <t>10033107</t>
  </si>
  <si>
    <t>Sabrina</t>
  </si>
  <si>
    <t>Nicholson</t>
  </si>
  <si>
    <t>Sabrina Nicholson</t>
  </si>
  <si>
    <t>sabrina.nicholson@maag.com</t>
  </si>
  <si>
    <t>10056240</t>
  </si>
  <si>
    <t>Sharee</t>
  </si>
  <si>
    <t>Sharee Cole</t>
  </si>
  <si>
    <t>sharee.cole@maag.com</t>
  </si>
  <si>
    <t>10063138</t>
  </si>
  <si>
    <t>Glenn</t>
  </si>
  <si>
    <t>Jarrell</t>
  </si>
  <si>
    <t>Glenn Jarrell</t>
  </si>
  <si>
    <t>c-gjarrell@psgdover.com</t>
  </si>
  <si>
    <t>10061029</t>
  </si>
  <si>
    <t>10056152</t>
  </si>
  <si>
    <t>Xavier</t>
  </si>
  <si>
    <t>Casamayor</t>
  </si>
  <si>
    <t>Xavier Casamayor</t>
  </si>
  <si>
    <t>xcasamayor@destaco.com</t>
  </si>
  <si>
    <t>DESTACO-France</t>
  </si>
  <si>
    <t>10035033</t>
  </si>
  <si>
    <t>Anne-Marie</t>
  </si>
  <si>
    <t>Pilro</t>
  </si>
  <si>
    <t>Anne-Marie Pilro</t>
  </si>
  <si>
    <t>ampilro@destaco.com</t>
  </si>
  <si>
    <t>10040320</t>
  </si>
  <si>
    <t>Fabrice</t>
  </si>
  <si>
    <t>Grand</t>
  </si>
  <si>
    <t>Fabrice Grand</t>
  </si>
  <si>
    <t>fgrand@destaco.com</t>
  </si>
  <si>
    <t>11013358</t>
  </si>
  <si>
    <t>Rong</t>
  </si>
  <si>
    <t>Rong Rong</t>
  </si>
  <si>
    <t>rong.rong@opwglobal.com</t>
  </si>
  <si>
    <t>10063110</t>
  </si>
  <si>
    <t>MI Infosys BENELUX; MI Infosys NORDICS</t>
  </si>
  <si>
    <t>10060836</t>
  </si>
  <si>
    <t>10040149</t>
  </si>
  <si>
    <t>Travis</t>
  </si>
  <si>
    <t>Vanderloon</t>
  </si>
  <si>
    <t>Travis Vanderloon</t>
  </si>
  <si>
    <t>travis.vanderloon@hillphoenix.com</t>
  </si>
  <si>
    <t>11016092</t>
  </si>
  <si>
    <t>Wenxia Dai new</t>
  </si>
  <si>
    <t>Wenxia.Dai@psgdover.com</t>
  </si>
  <si>
    <t>10061215</t>
  </si>
  <si>
    <t>10063243</t>
  </si>
  <si>
    <t>10063269</t>
  </si>
  <si>
    <t>11017156</t>
  </si>
  <si>
    <t>Schmoyer</t>
  </si>
  <si>
    <t>Chris Schmoyer</t>
  </si>
  <si>
    <t>cschmoyer@dovercorp.com</t>
  </si>
  <si>
    <t>10063194</t>
  </si>
  <si>
    <t>10061146</t>
  </si>
  <si>
    <t>Jessica.zs Lin</t>
  </si>
  <si>
    <t>c-jlinzs@dovercorp.com.com</t>
  </si>
  <si>
    <t>11017700</t>
  </si>
  <si>
    <t>11000098</t>
  </si>
  <si>
    <t>Hanrahan</t>
  </si>
  <si>
    <t>Kevin Hanrahan</t>
  </si>
  <si>
    <t>khanrahan@dovercorp.com</t>
  </si>
  <si>
    <t>11014004</t>
  </si>
  <si>
    <t>Nancy Tan</t>
  </si>
  <si>
    <t>ntan@dovercorp.com</t>
  </si>
  <si>
    <t>11017447</t>
  </si>
  <si>
    <t>Barrett</t>
  </si>
  <si>
    <t>Todd Barrett</t>
  </si>
  <si>
    <t>todd.barrett@doverals.com</t>
  </si>
  <si>
    <t>DAL DEA-Todd Barrett</t>
  </si>
  <si>
    <t>11017768</t>
  </si>
  <si>
    <t>McCarty</t>
  </si>
  <si>
    <t>Richard McCarty</t>
  </si>
  <si>
    <t>rmccarty@dovercorp.com</t>
  </si>
  <si>
    <t>10063052</t>
  </si>
  <si>
    <t>Tiffiny</t>
  </si>
  <si>
    <t>Tiffiny Stuart</t>
  </si>
  <si>
    <t>tiffiny.stuart@doverfs.com</t>
  </si>
  <si>
    <t>10044658</t>
  </si>
  <si>
    <t>Robin Moore</t>
  </si>
  <si>
    <t>robin.moore@doverfs.com</t>
  </si>
  <si>
    <t>10061917</t>
  </si>
  <si>
    <t>Edward</t>
  </si>
  <si>
    <t>Lavin</t>
  </si>
  <si>
    <t>Edward Lavin</t>
  </si>
  <si>
    <t>edward.lavin@doverfs.com</t>
  </si>
  <si>
    <t>11017064</t>
  </si>
  <si>
    <t>11012011</t>
  </si>
  <si>
    <t>Fraser</t>
  </si>
  <si>
    <t>Greg Fraser</t>
  </si>
  <si>
    <t>greg.fraser@doverfs.com</t>
  </si>
  <si>
    <t>10063039</t>
  </si>
  <si>
    <t>Kendra</t>
  </si>
  <si>
    <t>Keller</t>
  </si>
  <si>
    <t>Kendra Keller</t>
  </si>
  <si>
    <t>kendra.keller@doverfs.com</t>
  </si>
  <si>
    <t>11017168</t>
  </si>
  <si>
    <t>Andy Chen SWEP</t>
  </si>
  <si>
    <t>andy.chen@swep.net</t>
  </si>
  <si>
    <t>10063290</t>
  </si>
  <si>
    <t>Carlito</t>
  </si>
  <si>
    <t>Lao-as</t>
  </si>
  <si>
    <t>Carlito Lao-as</t>
  </si>
  <si>
    <t>clao-as@dovercorp.com</t>
  </si>
  <si>
    <t>DBS NA_DE; DBS NA_DF; DBS NA_DRFE</t>
  </si>
  <si>
    <t>10063505</t>
  </si>
  <si>
    <t>11017473</t>
  </si>
  <si>
    <t>Bryan Maag</t>
  </si>
  <si>
    <t>bmaag@3rdeyecam.com</t>
  </si>
  <si>
    <t>10063621</t>
  </si>
  <si>
    <t>Rebecca</t>
  </si>
  <si>
    <t>Asplund</t>
  </si>
  <si>
    <t>Rebecca Asplund</t>
  </si>
  <si>
    <t>rebecca.asplund@pwc.com</t>
  </si>
  <si>
    <t>10063619</t>
  </si>
  <si>
    <t>Rickard</t>
  </si>
  <si>
    <t>Marjanovic</t>
  </si>
  <si>
    <t>Rickard Marjanovic</t>
  </si>
  <si>
    <t>rickard.marjanovic@pwc.com</t>
  </si>
  <si>
    <t>10063620</t>
  </si>
  <si>
    <t>Leila</t>
  </si>
  <si>
    <t>Adrovic</t>
  </si>
  <si>
    <t>Leila Adrovic</t>
  </si>
  <si>
    <t>leila.adrovic@pwc.com</t>
  </si>
  <si>
    <t>11014283</t>
  </si>
  <si>
    <t>Sky</t>
  </si>
  <si>
    <t>Sky Wang</t>
  </si>
  <si>
    <t>swang@dovercorp.com</t>
  </si>
  <si>
    <t>10063291</t>
  </si>
  <si>
    <t>Lee Brian</t>
  </si>
  <si>
    <t>Bullos</t>
  </si>
  <si>
    <t>Lee Brian Bullos</t>
  </si>
  <si>
    <t>lbullos@dovercorp.com</t>
  </si>
  <si>
    <t>11017701</t>
  </si>
  <si>
    <t>raffaello.dangelo@maag.com</t>
  </si>
  <si>
    <t>10051033</t>
  </si>
  <si>
    <t>Giuseppina</t>
  </si>
  <si>
    <t>Uliano</t>
  </si>
  <si>
    <t>Giuseppina Uliano</t>
  </si>
  <si>
    <t>giuseppina.uliano@j-k-group.com</t>
  </si>
  <si>
    <t>JK</t>
  </si>
  <si>
    <t>10060102</t>
  </si>
  <si>
    <t>Mirko</t>
  </si>
  <si>
    <t>De Fusco</t>
  </si>
  <si>
    <t>Mirko De Fusco</t>
  </si>
  <si>
    <t>mirko.defusco@j-k-group.com</t>
  </si>
  <si>
    <t>10052840</t>
  </si>
  <si>
    <t>Marelli</t>
  </si>
  <si>
    <t>Linda Marelli</t>
  </si>
  <si>
    <t>linda.marelli@j-k-group.com</t>
  </si>
  <si>
    <t>10051018</t>
  </si>
  <si>
    <t>Giampaolo</t>
  </si>
  <si>
    <t>Levi</t>
  </si>
  <si>
    <t>Giampaolo Levi</t>
  </si>
  <si>
    <t>giampaolo.levi@j-k-group.com</t>
  </si>
  <si>
    <t>11018145</t>
  </si>
  <si>
    <t>11018063</t>
  </si>
  <si>
    <t>Wendy Wu</t>
  </si>
  <si>
    <t>wwu@dovercorp.com</t>
  </si>
  <si>
    <t>10063094</t>
  </si>
  <si>
    <t>11018115</t>
  </si>
  <si>
    <t>Ayala</t>
  </si>
  <si>
    <t>Luis Ayala</t>
  </si>
  <si>
    <t>layala@dovercorp.com</t>
  </si>
  <si>
    <t>11016994</t>
  </si>
  <si>
    <t>Elly</t>
  </si>
  <si>
    <t>Hernawati</t>
  </si>
  <si>
    <t>Elly Hernawati</t>
  </si>
  <si>
    <t>elly.hernawati@doverautomation.com</t>
  </si>
  <si>
    <t>10061012</t>
  </si>
  <si>
    <t>10050576</t>
  </si>
  <si>
    <t>Kerr</t>
  </si>
  <si>
    <t>Donna Kerr</t>
  </si>
  <si>
    <t>Donna.kerr@hillphoenix.com</t>
  </si>
  <si>
    <t>11018189</t>
  </si>
  <si>
    <t>Ding</t>
  </si>
  <si>
    <t>Sunny  Ding</t>
  </si>
  <si>
    <t>sding@dovercorp.com</t>
  </si>
  <si>
    <t>10053841</t>
  </si>
  <si>
    <t>11018037</t>
  </si>
  <si>
    <t>Martin Xu</t>
  </si>
  <si>
    <t>martin.xu@opwglobal.com</t>
  </si>
  <si>
    <t>10063980</t>
  </si>
  <si>
    <t>Raquel</t>
  </si>
  <si>
    <t>Pasague</t>
  </si>
  <si>
    <t>Raquel Pasague</t>
  </si>
  <si>
    <t>rpasague@dovercorp.com</t>
  </si>
  <si>
    <t>10063993</t>
  </si>
  <si>
    <t>Simone</t>
  </si>
  <si>
    <t>Sother</t>
  </si>
  <si>
    <t>Simone Sother</t>
  </si>
  <si>
    <t>c-ssother@dovercorp.com</t>
  </si>
  <si>
    <t>10063911</t>
  </si>
  <si>
    <t>c-rsun@dovercorp.com</t>
  </si>
  <si>
    <t>11013408</t>
  </si>
  <si>
    <t>Mee Su</t>
  </si>
  <si>
    <t>Thoune</t>
  </si>
  <si>
    <t>Mee Su Thoune</t>
  </si>
  <si>
    <t>meesuthoune@pdqinc.com</t>
  </si>
  <si>
    <t>11018739</t>
  </si>
  <si>
    <t>dschweigler@vsgdover.com</t>
  </si>
  <si>
    <t>11018921</t>
  </si>
  <si>
    <t>Shereen</t>
  </si>
  <si>
    <t>Shereen Tan</t>
  </si>
  <si>
    <t>c-shereen.tan@liquip.com</t>
  </si>
  <si>
    <t>10060687</t>
  </si>
  <si>
    <t>11013453</t>
  </si>
  <si>
    <t>Shearon</t>
  </si>
  <si>
    <t>Mary Shearon</t>
  </si>
  <si>
    <t>mary.shearon@hillphoenix.com</t>
  </si>
  <si>
    <t>10064336</t>
  </si>
  <si>
    <t>Ferguson</t>
  </si>
  <si>
    <t>Michael Ferguson</t>
  </si>
  <si>
    <t>michael.s.ferguson@pwc.com</t>
  </si>
  <si>
    <t>10064337</t>
  </si>
  <si>
    <t>Bernardo</t>
  </si>
  <si>
    <t>Navarro</t>
  </si>
  <si>
    <t>Bernardo Navarro</t>
  </si>
  <si>
    <t>bernardo.j.navarro@pwc.com</t>
  </si>
  <si>
    <t>DB / infosys people</t>
  </si>
  <si>
    <t>France
101-401-402</t>
  </si>
  <si>
    <t>spain
114</t>
  </si>
  <si>
    <t>spain
414</t>
  </si>
  <si>
    <t>Portugal
116</t>
  </si>
  <si>
    <t>italy
110</t>
  </si>
  <si>
    <t>uk
152-452</t>
  </si>
  <si>
    <t>dover
207</t>
  </si>
  <si>
    <t>MAJ A FAIRE</t>
  </si>
  <si>
    <t>x</t>
  </si>
  <si>
    <t>Jassine</t>
  </si>
  <si>
    <t>kkierzenkowska</t>
  </si>
  <si>
    <t>DB / MI people</t>
  </si>
  <si>
    <t>aalric</t>
  </si>
  <si>
    <t>Alric</t>
  </si>
  <si>
    <t>payache</t>
  </si>
  <si>
    <t>Ayache-Baranger</t>
  </si>
  <si>
    <t>mbailey</t>
  </si>
  <si>
    <t>Bailey</t>
  </si>
  <si>
    <t>cbeal</t>
  </si>
  <si>
    <t>Chantal</t>
  </si>
  <si>
    <t>Beal</t>
  </si>
  <si>
    <t>jbernabeu</t>
  </si>
  <si>
    <t>Jorge Victoriano</t>
  </si>
  <si>
    <t>Bernabeu Gonzalez</t>
  </si>
  <si>
    <t>mbitasi</t>
  </si>
  <si>
    <t>Bitasi</t>
  </si>
  <si>
    <t>nbolz</t>
  </si>
  <si>
    <t>gbour</t>
  </si>
  <si>
    <t>Gérard</t>
  </si>
  <si>
    <t>Bour</t>
  </si>
  <si>
    <t>mbuffat</t>
  </si>
  <si>
    <t>ecassetta</t>
  </si>
  <si>
    <t>Elisabeth</t>
  </si>
  <si>
    <t>Cassetta</t>
  </si>
  <si>
    <t>dchenaux</t>
  </si>
  <si>
    <t>echevrol</t>
  </si>
  <si>
    <t>gchurch</t>
  </si>
  <si>
    <t>ccicare</t>
  </si>
  <si>
    <t>Cicare</t>
  </si>
  <si>
    <t>pcoelho</t>
  </si>
  <si>
    <t>Pedro Miguel</t>
  </si>
  <si>
    <t>Coelho</t>
  </si>
  <si>
    <t>sdauvilliers</t>
  </si>
  <si>
    <t>Sylvie</t>
  </si>
  <si>
    <t>Dauvilliers</t>
  </si>
  <si>
    <t>edeabreu</t>
  </si>
  <si>
    <t>mfaure</t>
  </si>
  <si>
    <t>dfavorido</t>
  </si>
  <si>
    <t>Favorido</t>
  </si>
  <si>
    <t>sfernandes</t>
  </si>
  <si>
    <t>Stéphanie</t>
  </si>
  <si>
    <t>afernandez</t>
  </si>
  <si>
    <t>Fernandez</t>
  </si>
  <si>
    <t>sfranken</t>
  </si>
  <si>
    <t>rfrasca</t>
  </si>
  <si>
    <t>mgarcia2</t>
  </si>
  <si>
    <t>Maria Consuelo</t>
  </si>
  <si>
    <t>Garcia Ortega</t>
  </si>
  <si>
    <t>ahariss</t>
  </si>
  <si>
    <t>Amal</t>
  </si>
  <si>
    <t>Hariss</t>
  </si>
  <si>
    <t>hheads</t>
  </si>
  <si>
    <t>Heads</t>
  </si>
  <si>
    <t>bjarrige</t>
  </si>
  <si>
    <t>Bernard</t>
  </si>
  <si>
    <t>Jarrige</t>
  </si>
  <si>
    <t>olambert</t>
  </si>
  <si>
    <t>Olivier</t>
  </si>
  <si>
    <t>Lambert</t>
  </si>
  <si>
    <t>glavanchy</t>
  </si>
  <si>
    <t>klecoq</t>
  </si>
  <si>
    <t>Lecoq</t>
  </si>
  <si>
    <t>elefèvre</t>
  </si>
  <si>
    <t>Emmanuel</t>
  </si>
  <si>
    <t>Lefèvre</t>
  </si>
  <si>
    <t>dlegrand</t>
  </si>
  <si>
    <t>Denis</t>
  </si>
  <si>
    <t>Legrand</t>
  </si>
  <si>
    <t>rmalik</t>
  </si>
  <si>
    <t>Rizwan</t>
  </si>
  <si>
    <t>Malik</t>
  </si>
  <si>
    <t>smartin</t>
  </si>
  <si>
    <t>cmiossec</t>
  </si>
  <si>
    <t>Miossec</t>
  </si>
  <si>
    <t>emitton</t>
  </si>
  <si>
    <t>lperez</t>
  </si>
  <si>
    <t>epessey</t>
  </si>
  <si>
    <t>pquerrien</t>
  </si>
  <si>
    <t>sray</t>
  </si>
  <si>
    <t>cricard</t>
  </si>
  <si>
    <t>Ricard</t>
  </si>
  <si>
    <t>triley</t>
  </si>
  <si>
    <t>arizzitano</t>
  </si>
  <si>
    <t>Amedeo</t>
  </si>
  <si>
    <t>Rizzitano</t>
  </si>
  <si>
    <t>mjustel</t>
  </si>
  <si>
    <t>Montserrat</t>
  </si>
  <si>
    <t>Rodriguez Justel</t>
  </si>
  <si>
    <t>nroger</t>
  </si>
  <si>
    <t>Nicolas</t>
  </si>
  <si>
    <t>cspaeth</t>
  </si>
  <si>
    <t>Claude</t>
  </si>
  <si>
    <t>Spaeth</t>
  </si>
  <si>
    <t>ftaine</t>
  </si>
  <si>
    <t>Françoise</t>
  </si>
  <si>
    <t>Taine</t>
  </si>
  <si>
    <t>rtheophile</t>
  </si>
  <si>
    <t>swakeford</t>
  </si>
  <si>
    <t>Wakeford</t>
  </si>
  <si>
    <t>lweber</t>
  </si>
  <si>
    <t>Lea</t>
  </si>
  <si>
    <t>Weber</t>
  </si>
  <si>
    <t>dwood</t>
  </si>
  <si>
    <t>Comments</t>
  </si>
  <si>
    <t>Leaving Date</t>
  </si>
  <si>
    <t>ConcacName</t>
  </si>
  <si>
    <t>Bolanos Herrasti</t>
  </si>
  <si>
    <t>Czerwczak</t>
  </si>
  <si>
    <t>Don Amon</t>
  </si>
  <si>
    <t xml:space="preserve">El-Ouali </t>
  </si>
  <si>
    <t>Active - In Termination</t>
  </si>
  <si>
    <t>Guzenda-Ilo</t>
  </si>
  <si>
    <t>dnkem@markem-imaje.com</t>
  </si>
  <si>
    <t xml:space="preserve">Hammouda </t>
  </si>
  <si>
    <t>Active - Long Leave</t>
  </si>
  <si>
    <t>Szturc</t>
  </si>
  <si>
    <t xml:space="preserve">Lesniewska </t>
  </si>
  <si>
    <t>Karolina</t>
  </si>
  <si>
    <t>Nawrat</t>
  </si>
  <si>
    <t>Ela</t>
  </si>
  <si>
    <t>Rinke</t>
  </si>
  <si>
    <t xml:space="preserve">Rodriguez Alamanza </t>
  </si>
  <si>
    <t>Santana</t>
  </si>
  <si>
    <t>asantana@markem-imaje.com</t>
  </si>
  <si>
    <t xml:space="preserve">Oskar </t>
  </si>
  <si>
    <t>Staniszewski</t>
  </si>
  <si>
    <t xml:space="preserve">Stefaniak </t>
  </si>
  <si>
    <t>Stepanova</t>
  </si>
  <si>
    <t xml:space="preserve">Szrajnert </t>
  </si>
  <si>
    <t xml:space="preserve">Adrian </t>
  </si>
  <si>
    <t xml:space="preserve">Szturc </t>
  </si>
  <si>
    <t>Vilchez</t>
  </si>
  <si>
    <t>evilchez@markem-imaje.com</t>
  </si>
  <si>
    <t>kzielinska@markem-imaje.com</t>
  </si>
  <si>
    <t>Kaminska</t>
  </si>
  <si>
    <t>Joachimiak</t>
  </si>
  <si>
    <t>Oksana</t>
  </si>
  <si>
    <t>Karpenko</t>
  </si>
  <si>
    <t xml:space="preserve">Justyna </t>
  </si>
  <si>
    <t>Lukasik</t>
  </si>
  <si>
    <t xml:space="preserve">Jakub </t>
  </si>
  <si>
    <t>Komorowski</t>
  </si>
  <si>
    <t xml:space="preserve">Bartlomiej </t>
  </si>
  <si>
    <t>Skubis</t>
  </si>
  <si>
    <t>Monika</t>
  </si>
  <si>
    <t>Majzner</t>
  </si>
  <si>
    <t xml:space="preserve">Rahul </t>
  </si>
  <si>
    <t>Sausa</t>
  </si>
  <si>
    <t>Alesia</t>
  </si>
  <si>
    <t>Cilenti</t>
  </si>
  <si>
    <t xml:space="preserve">Wojciech </t>
  </si>
  <si>
    <t>Kowalski</t>
  </si>
  <si>
    <t>Bartlomiejczyk</t>
  </si>
  <si>
    <t xml:space="preserve">Jorge </t>
  </si>
  <si>
    <t>Campos</t>
  </si>
  <si>
    <t>Zasada</t>
  </si>
  <si>
    <t xml:space="preserve">Karolina </t>
  </si>
  <si>
    <t>Malgorzata</t>
  </si>
  <si>
    <t>Kospin</t>
  </si>
  <si>
    <t>Elvira</t>
  </si>
  <si>
    <t>Murga</t>
  </si>
  <si>
    <t>Wegrzyn</t>
  </si>
  <si>
    <t>Malwina</t>
  </si>
  <si>
    <t>Ostalczyk</t>
  </si>
  <si>
    <t xml:space="preserve">Paula </t>
  </si>
  <si>
    <t>Huget</t>
  </si>
  <si>
    <t xml:space="preserve">Marlena </t>
  </si>
  <si>
    <t>Szydłowska</t>
  </si>
  <si>
    <t>Filipe</t>
  </si>
  <si>
    <t>Lopes</t>
  </si>
  <si>
    <t>Prajs</t>
  </si>
  <si>
    <t xml:space="preserve">Sergio </t>
  </si>
  <si>
    <t xml:space="preserve">Alvaro </t>
  </si>
  <si>
    <t>Solis</t>
  </si>
  <si>
    <t xml:space="preserve">Igor </t>
  </si>
  <si>
    <t xml:space="preserve">Dominika </t>
  </si>
  <si>
    <t>Nowaczyk</t>
  </si>
  <si>
    <t>Dominika</t>
  </si>
  <si>
    <t>Baranska</t>
  </si>
  <si>
    <t xml:space="preserve">Lukasz </t>
  </si>
  <si>
    <t>Kranas</t>
  </si>
  <si>
    <t xml:space="preserve">Sander </t>
  </si>
  <si>
    <t>Jonker</t>
  </si>
  <si>
    <t xml:space="preserve">Marta </t>
  </si>
  <si>
    <t>Szymanska</t>
  </si>
  <si>
    <t xml:space="preserve">Teddy </t>
  </si>
  <si>
    <t xml:space="preserve">Atchigue </t>
  </si>
  <si>
    <t xml:space="preserve">Artur </t>
  </si>
  <si>
    <t xml:space="preserve">Liudmyla </t>
  </si>
  <si>
    <t>Walczak</t>
  </si>
  <si>
    <t xml:space="preserve">Daniel </t>
  </si>
  <si>
    <t>Elseus</t>
  </si>
  <si>
    <t>Przemyslaw</t>
  </si>
  <si>
    <t>Bubel</t>
  </si>
  <si>
    <t xml:space="preserve">Edyta </t>
  </si>
  <si>
    <t>Boguslawska</t>
  </si>
  <si>
    <t>Ahmed</t>
  </si>
  <si>
    <t>Lazreg</t>
  </si>
  <si>
    <t xml:space="preserve">Alexander </t>
  </si>
  <si>
    <t>Osypiuk</t>
  </si>
  <si>
    <t xml:space="preserve">Agnieszka </t>
  </si>
  <si>
    <t>Stroz</t>
  </si>
  <si>
    <t xml:space="preserve">Fransien </t>
  </si>
  <si>
    <t>Van Dyk</t>
  </si>
  <si>
    <t>Radzik</t>
  </si>
  <si>
    <t>Allan</t>
  </si>
  <si>
    <t>Kone</t>
  </si>
  <si>
    <t xml:space="preserve">Ewelina </t>
  </si>
  <si>
    <t>Sood</t>
  </si>
  <si>
    <t>Anurag</t>
  </si>
  <si>
    <t>Mirmanaf</t>
  </si>
  <si>
    <t>Manafli</t>
  </si>
  <si>
    <t xml:space="preserve">Julia </t>
  </si>
  <si>
    <t>Przezdziecka</t>
  </si>
  <si>
    <t xml:space="preserve">Khaled </t>
  </si>
  <si>
    <t>Patrycja</t>
  </si>
  <si>
    <t>Jedra</t>
  </si>
  <si>
    <t>Woznicka</t>
  </si>
  <si>
    <t xml:space="preserve">Sebastien </t>
  </si>
  <si>
    <t>Jacqmin</t>
  </si>
  <si>
    <t>Lamas Navas</t>
  </si>
  <si>
    <t xml:space="preserve">Alicja </t>
  </si>
  <si>
    <t>Gref</t>
  </si>
  <si>
    <t>Manan</t>
  </si>
  <si>
    <t xml:space="preserve">Mishra </t>
  </si>
  <si>
    <t>Aneesh</t>
  </si>
  <si>
    <t>Mohan</t>
  </si>
  <si>
    <t xml:space="preserve">Gabriel </t>
  </si>
  <si>
    <t>Valcarcel</t>
  </si>
  <si>
    <t>Dawid</t>
  </si>
  <si>
    <t>Gos</t>
  </si>
  <si>
    <t xml:space="preserve">Cas </t>
  </si>
  <si>
    <t>Lammers</t>
  </si>
  <si>
    <t>Feiglewicz</t>
  </si>
  <si>
    <t>Adamczyk</t>
  </si>
  <si>
    <t xml:space="preserve">Jon </t>
  </si>
  <si>
    <t>Alonso</t>
  </si>
  <si>
    <t>Lecente</t>
  </si>
  <si>
    <t xml:space="preserve">Walid </t>
  </si>
  <si>
    <t>Ourzikene</t>
  </si>
  <si>
    <t>Mattia</t>
  </si>
  <si>
    <t xml:space="preserve">Schifano </t>
  </si>
  <si>
    <t xml:space="preserve">Carlos Manuel </t>
  </si>
  <si>
    <t xml:space="preserve">Iwona </t>
  </si>
  <si>
    <t>Acevedo</t>
  </si>
  <si>
    <t xml:space="preserve">Joanna </t>
  </si>
  <si>
    <t>Pochec</t>
  </si>
  <si>
    <t xml:space="preserve">Adam </t>
  </si>
  <si>
    <t>Ostrowska</t>
  </si>
  <si>
    <t xml:space="preserve">Danylo </t>
  </si>
  <si>
    <t xml:space="preserve">Edson </t>
  </si>
  <si>
    <t>Canganjo</t>
  </si>
  <si>
    <t xml:space="preserve">Anis </t>
  </si>
  <si>
    <t xml:space="preserve">Mzoughi </t>
  </si>
  <si>
    <t>Lasinski</t>
  </si>
  <si>
    <t>Kmiecik</t>
  </si>
  <si>
    <t>Ludmila</t>
  </si>
  <si>
    <t>Kobeszko</t>
  </si>
  <si>
    <t>Amuary</t>
  </si>
  <si>
    <t>Sappei</t>
  </si>
  <si>
    <t>Krzysztof</t>
  </si>
  <si>
    <t>Wozniakowski</t>
  </si>
  <si>
    <t>Douglas</t>
  </si>
  <si>
    <t xml:space="preserve">Malgorzata </t>
  </si>
  <si>
    <t>Kijanska</t>
  </si>
  <si>
    <t>Pietryka</t>
  </si>
  <si>
    <t>Sokil</t>
  </si>
  <si>
    <t>Tuncel</t>
  </si>
  <si>
    <t xml:space="preserve">Zjawiona </t>
  </si>
  <si>
    <t xml:space="preserve">Sylwia </t>
  </si>
  <si>
    <t xml:space="preserve">Gimeno Blasco </t>
  </si>
  <si>
    <t>Keerthi Priya</t>
  </si>
  <si>
    <t>jkaminska@markem-imaje.com</t>
  </si>
  <si>
    <t>okarpenko@markem-imaje.com</t>
  </si>
  <si>
    <t>jlukasik@markem-imaje.com</t>
  </si>
  <si>
    <t>spioro@markem-imaje.com</t>
  </si>
  <si>
    <t>jkomorowski@markem-imaje.com</t>
  </si>
  <si>
    <t>bskubis@markem-imaje.com</t>
  </si>
  <si>
    <t>mmajzner@markem-imaje.com</t>
  </si>
  <si>
    <t>acilenti@markem-imaje.com</t>
  </si>
  <si>
    <t>wkowalski@markem-imaje.com</t>
  </si>
  <si>
    <t>jcampos3@markem-imaje.com</t>
  </si>
  <si>
    <t>azasada@markem-imaje.com</t>
  </si>
  <si>
    <t>kbugdal@markem-imaje.com</t>
  </si>
  <si>
    <t>mkospin@markem-imaje.com</t>
  </si>
  <si>
    <t>emurga@markem-imaje.com</t>
  </si>
  <si>
    <t>awegrzyn@markem-imaje.com</t>
  </si>
  <si>
    <t>mostalczyk@markem-imaje.com</t>
  </si>
  <si>
    <t>pkazimierska@markem-imaje.com</t>
  </si>
  <si>
    <t>jhuget@markem-imaje.com</t>
  </si>
  <si>
    <t>mszydlowska@markem-imaje.com</t>
  </si>
  <si>
    <t>flopes@markem-imaje.com</t>
  </si>
  <si>
    <t>jprajs@markem-imaje.com</t>
  </si>
  <si>
    <t>sperez@markem-imaje.com</t>
  </si>
  <si>
    <t>asolis@markem-imaje.com</t>
  </si>
  <si>
    <t>ikozlenko@markem-imaje.com</t>
  </si>
  <si>
    <t>dnowaczyk@markem-imaje.com</t>
  </si>
  <si>
    <t>dbaranska@markem-imaje.com</t>
  </si>
  <si>
    <t>lkranas@markem-imaje.com</t>
  </si>
  <si>
    <t>sjonker@markem-imaje.com</t>
  </si>
  <si>
    <t>aszymanska@markem-imaje.com</t>
  </si>
  <si>
    <t>tatchigue@markem-imaje.com</t>
  </si>
  <si>
    <t>lmuzychko@markem-imaje.com</t>
  </si>
  <si>
    <t>mwalczak@markem-imaje.com</t>
  </si>
  <si>
    <t>delseus@markem-imaje.com</t>
  </si>
  <si>
    <t>pbubel@markem-imaje.com</t>
  </si>
  <si>
    <t>eboguslawska@markem-imaje.com</t>
  </si>
  <si>
    <t>alazreg@markem-imaje.com</t>
  </si>
  <si>
    <t>aosypiuk@markem-imaje.com</t>
  </si>
  <si>
    <t>astroz@markem-imaje.com</t>
  </si>
  <si>
    <t>fvandyk@markem-imaje.com</t>
  </si>
  <si>
    <t>eradzik@markem-imaje.com</t>
  </si>
  <si>
    <t>akone@markem-imaje.com</t>
  </si>
  <si>
    <t>sanurag@markem-imaje.com</t>
  </si>
  <si>
    <t>kathimni@markem-imaje.com</t>
  </si>
  <si>
    <t>pjedra@markem-imaje.com</t>
  </si>
  <si>
    <t>iwoznicka@markem-imaje.com</t>
  </si>
  <si>
    <t>sjacqmin@markem-imaje.com</t>
  </si>
  <si>
    <t>dlamas@markem-imaje.com</t>
  </si>
  <si>
    <t>agref@markem-imaje.com</t>
  </si>
  <si>
    <t>mmanan@markem-imaje.com</t>
  </si>
  <si>
    <t>amohan@markem-imaje.com</t>
  </si>
  <si>
    <t>fmartins@markem-imaje.com</t>
  </si>
  <si>
    <t>gvalcarcel@markem-imaje.com</t>
  </si>
  <si>
    <t>dgos@markem-imaje.com</t>
  </si>
  <si>
    <t>clammers@markem-imaje.com</t>
  </si>
  <si>
    <t>jfeiglewicz@markem-imaje.com</t>
  </si>
  <si>
    <t>jadamczyk@markem-imaje.com</t>
  </si>
  <si>
    <t>jalonso@markem-imaje.com</t>
  </si>
  <si>
    <t>slecente@markem-imaje.com</t>
  </si>
  <si>
    <t>wourzikene@markem-imaje.com</t>
  </si>
  <si>
    <t>mschifano@markem-imaje.com</t>
  </si>
  <si>
    <t>cmanuel@markem-imaje.com</t>
  </si>
  <si>
    <t>cacevedo@markem-imaje.com</t>
  </si>
  <si>
    <t>jpochec@markem-imaje.com</t>
  </si>
  <si>
    <t>mostrowska@markem-imaje.com</t>
  </si>
  <si>
    <t>ecanganjo@markem-imaje.com</t>
  </si>
  <si>
    <t>amzoughi@markem-imaje.com</t>
  </si>
  <si>
    <t>rlasinski@markem-imaje.com</t>
  </si>
  <si>
    <t>akmiecik@markem-imaje.com</t>
  </si>
  <si>
    <t>asappei@markem-imaje.com</t>
  </si>
  <si>
    <t>dcampos@markem-imaje.com</t>
  </si>
  <si>
    <t>mkijanska@markem-imaje.com</t>
  </si>
  <si>
    <t>wpietryka@markem-imaje.com</t>
  </si>
  <si>
    <t>lsokil@markem-imaje.com</t>
  </si>
  <si>
    <t>etuncel@markem-imaje.com</t>
  </si>
  <si>
    <t>azjawiona@markem-imaje.com</t>
  </si>
  <si>
    <t>Bolanos</t>
  </si>
  <si>
    <t>Anastasia</t>
  </si>
  <si>
    <t>Serhukhina</t>
  </si>
  <si>
    <t>Oskar</t>
  </si>
  <si>
    <t>Agier2</t>
  </si>
  <si>
    <t>Requested for Creation</t>
  </si>
  <si>
    <t>Requested for Modification</t>
  </si>
  <si>
    <t>Requested for Termination</t>
  </si>
  <si>
    <t>HR Request Status</t>
  </si>
  <si>
    <t>SAP Request Status</t>
  </si>
  <si>
    <t>SAP Account Status</t>
  </si>
  <si>
    <t>BW Request Status</t>
  </si>
  <si>
    <t>BW Account Status</t>
  </si>
  <si>
    <t>Great Plain Request Status</t>
  </si>
  <si>
    <t>Great Plain Account Status</t>
  </si>
  <si>
    <t>Bank Scope</t>
  </si>
  <si>
    <t>EMEA South</t>
  </si>
  <si>
    <t>EMEA North</t>
  </si>
  <si>
    <t>France - Dover Europe</t>
  </si>
  <si>
    <t>EMEA All</t>
  </si>
  <si>
    <t>Tools</t>
  </si>
  <si>
    <t>Cadency  Request Status</t>
  </si>
  <si>
    <t>Cadency Account Status</t>
  </si>
  <si>
    <t>Terminated</t>
  </si>
  <si>
    <t>Wojciech</t>
  </si>
  <si>
    <t>Sergio</t>
  </si>
  <si>
    <t>Alvaro</t>
  </si>
  <si>
    <t>Teddy</t>
  </si>
  <si>
    <t>Edyta</t>
  </si>
  <si>
    <t>Fransien</t>
  </si>
  <si>
    <t>Julia</t>
  </si>
  <si>
    <t>Alicja</t>
  </si>
  <si>
    <t>Cas</t>
  </si>
  <si>
    <t>Walid</t>
  </si>
  <si>
    <t>Carlos Manuel</t>
  </si>
  <si>
    <t>Anis</t>
  </si>
  <si>
    <t>Kaludia</t>
  </si>
  <si>
    <t>Fabrizio</t>
  </si>
  <si>
    <t>El-Ouali</t>
  </si>
  <si>
    <t>Lesniewska</t>
  </si>
  <si>
    <t>Stefaniak</t>
  </si>
  <si>
    <t>Atchigue</t>
  </si>
  <si>
    <t>Mishra</t>
  </si>
  <si>
    <t>Schifano</t>
  </si>
  <si>
    <t>Mzoughi</t>
  </si>
  <si>
    <t>Zjawiona</t>
  </si>
  <si>
    <t>Gimeno Blasco</t>
  </si>
  <si>
    <t>Iberica</t>
  </si>
  <si>
    <t>Italy</t>
  </si>
  <si>
    <t>Uk</t>
  </si>
  <si>
    <t>Benelux</t>
  </si>
  <si>
    <t>Nordics</t>
  </si>
  <si>
    <t>Dach</t>
  </si>
  <si>
    <t>Iberica + Italy</t>
  </si>
  <si>
    <t>Request Status</t>
  </si>
  <si>
    <t>Activated</t>
  </si>
  <si>
    <t>Pending Requests for all users</t>
  </si>
  <si>
    <t>Brzozowska</t>
  </si>
  <si>
    <t>Winerowicz</t>
  </si>
  <si>
    <t>List of Active User per Tool</t>
  </si>
  <si>
    <t>In modification ?</t>
  </si>
  <si>
    <t>Bank Request Status</t>
  </si>
  <si>
    <t>Bank Country Scope</t>
  </si>
  <si>
    <t>Bank Access</t>
  </si>
  <si>
    <t>Deutsche Bank</t>
  </si>
  <si>
    <t>LCL</t>
  </si>
  <si>
    <t>BNP</t>
  </si>
  <si>
    <t>Banco Santander</t>
  </si>
  <si>
    <t>RBS</t>
  </si>
  <si>
    <t>JP Morgan / ING</t>
  </si>
  <si>
    <t>BNP Leasing</t>
  </si>
  <si>
    <t>Credit Agricole</t>
  </si>
  <si>
    <t>D&amp;B/Bisnode/Soliditet (Nordics)</t>
  </si>
  <si>
    <t xml:space="preserve">Seb Bank (EBS used) </t>
  </si>
  <si>
    <t xml:space="preserve">US – CashPro (BOA)   </t>
  </si>
  <si>
    <t>Scotia Bank</t>
  </si>
  <si>
    <t>Bancomer</t>
  </si>
  <si>
    <t>Bank Account(s) Status</t>
  </si>
  <si>
    <t>France + Uk + Dover E.</t>
  </si>
  <si>
    <t>France + Uk + DE</t>
  </si>
  <si>
    <t>France + Spain + Uk + DE</t>
  </si>
  <si>
    <t>EMEA South - Without DE</t>
  </si>
  <si>
    <t>France + DE</t>
  </si>
  <si>
    <t>Iberica + Italy + Uk</t>
  </si>
  <si>
    <t>Uk + DE</t>
  </si>
  <si>
    <t>Dagmara Guzenda-Ilo</t>
  </si>
  <si>
    <t>Clement</t>
  </si>
  <si>
    <t>Payen</t>
  </si>
  <si>
    <t>Missing</t>
  </si>
  <si>
    <t>Zied Hamouda</t>
  </si>
  <si>
    <t>ZHamouda@markem-imaje.com</t>
  </si>
  <si>
    <t>Katarzyna Lesniewska</t>
  </si>
  <si>
    <t>KLesniewska@markem-imaje.com</t>
  </si>
  <si>
    <t>Jakub Nadolski</t>
  </si>
  <si>
    <t>JNadolski@markem-imaje.com</t>
  </si>
  <si>
    <t>Ela Rinke</t>
  </si>
  <si>
    <t>ERinke@markem-imaje.com</t>
  </si>
  <si>
    <t>Katarzyna Zielinska</t>
  </si>
  <si>
    <t>KZielinska@markem-imaje.com</t>
  </si>
  <si>
    <t>Christy Reddy</t>
  </si>
  <si>
    <t>CReddy@markem-imaje.com</t>
  </si>
  <si>
    <t>List of Users in Modification (4/4)</t>
  </si>
  <si>
    <t>List of Users in Modification (3/4)</t>
  </si>
  <si>
    <t>List of Users in Modification (1/4)</t>
  </si>
  <si>
    <t>List of Users in Modification (2/4)</t>
  </si>
  <si>
    <t>In Creation</t>
  </si>
  <si>
    <t>In Modification</t>
  </si>
  <si>
    <t>In Termination</t>
  </si>
  <si>
    <t>Tool</t>
  </si>
  <si>
    <t>IMajer@markem-imaje.com</t>
  </si>
  <si>
    <t>SAP Manager</t>
  </si>
  <si>
    <t>SAP Role Request</t>
  </si>
  <si>
    <t>MM PP QM SD - Display</t>
  </si>
  <si>
    <t>FI - IS AR Processor</t>
  </si>
  <si>
    <t>FI - IS AP Processor</t>
  </si>
  <si>
    <t>FI - IS AR Collector</t>
  </si>
  <si>
    <t>FI - IS GL Processor</t>
  </si>
  <si>
    <t>FI - IS GL Lead</t>
  </si>
  <si>
    <t>FI - IS AR Lead</t>
  </si>
  <si>
    <t>FI - AR C&amp;C Management</t>
  </si>
  <si>
    <t>FI - Hub Leader</t>
  </si>
  <si>
    <t>FI - MI AR Coordinator</t>
  </si>
  <si>
    <t>FI - MI Credit Manager</t>
  </si>
  <si>
    <t>MI Customer Service</t>
  </si>
  <si>
    <t>FI - MI Controller</t>
  </si>
  <si>
    <t>FI - MI FP&amp;A</t>
  </si>
  <si>
    <t>FI - MI FP&amp;A CRM</t>
  </si>
  <si>
    <t>FI - IS AP Lead</t>
  </si>
  <si>
    <t>FI - MI AP Specialist</t>
  </si>
  <si>
    <t>FI - MI Planner</t>
  </si>
  <si>
    <t>SAP Func_Role</t>
  </si>
  <si>
    <t>Gluba</t>
  </si>
  <si>
    <t>BMG</t>
  </si>
  <si>
    <t>BMG  Request Status</t>
  </si>
  <si>
    <t>BMG Account Status</t>
  </si>
  <si>
    <t>Kalix Request Status</t>
  </si>
  <si>
    <t>Khalix Account Status</t>
  </si>
  <si>
    <t>Fasset</t>
  </si>
  <si>
    <t>FASSET Request Status</t>
  </si>
  <si>
    <t>Marcin Glowala</t>
  </si>
  <si>
    <t>Male</t>
  </si>
  <si>
    <t>Female</t>
  </si>
  <si>
    <t>DACH</t>
  </si>
  <si>
    <t>EMEA</t>
  </si>
  <si>
    <t>EMEA South - Without Dover Europe</t>
  </si>
  <si>
    <t>Klaudyna</t>
  </si>
  <si>
    <t>Stefanska</t>
  </si>
  <si>
    <t>MGlowala@markem-imaje.com</t>
  </si>
  <si>
    <t>AMikina@markem-imaje.com</t>
  </si>
  <si>
    <t>PScieszko@markem-imaje.com</t>
  </si>
  <si>
    <t>Anastasia Serhukhina</t>
  </si>
  <si>
    <t>ASerhukhina@markem-imaje.com</t>
  </si>
  <si>
    <t>Aleksandra Stefaniak</t>
  </si>
  <si>
    <t>AStefaniak@markem-imaje.com</t>
  </si>
  <si>
    <t>Klaudyna Stefanska</t>
  </si>
  <si>
    <t>KStefanska@markem-imaje.com</t>
  </si>
  <si>
    <t>Jakub Gluba</t>
  </si>
  <si>
    <t>JGluba@markem-imaje.com</t>
  </si>
  <si>
    <t>Name</t>
  </si>
  <si>
    <t>klesniewska</t>
  </si>
  <si>
    <t>dnkem</t>
  </si>
  <si>
    <t>erinke</t>
  </si>
  <si>
    <t>kzielinska</t>
  </si>
  <si>
    <t>jgluba</t>
  </si>
  <si>
    <t>To Request</t>
  </si>
  <si>
    <t>Last Update</t>
  </si>
  <si>
    <t>Deutsche Bank Status</t>
  </si>
  <si>
    <t>RBS Status</t>
  </si>
  <si>
    <t>Accounting</t>
  </si>
  <si>
    <t>Intuiz</t>
  </si>
  <si>
    <t>First Choice</t>
  </si>
  <si>
    <t>GE</t>
  </si>
  <si>
    <t>Tungsten / OB10</t>
  </si>
  <si>
    <t>Cards Online</t>
  </si>
  <si>
    <t>DSO Suite</t>
  </si>
  <si>
    <t>Edenred</t>
  </si>
  <si>
    <t>Sales Force</t>
  </si>
  <si>
    <t>Via Verde</t>
  </si>
  <si>
    <t>INE</t>
  </si>
  <si>
    <t>Rating Agency Informa</t>
  </si>
  <si>
    <t>Credit Management</t>
  </si>
  <si>
    <t>Campos3</t>
  </si>
  <si>
    <t>Bugdal</t>
  </si>
  <si>
    <t>Szydlowska</t>
  </si>
  <si>
    <t>ModifiedName</t>
  </si>
  <si>
    <t>Gimeno</t>
  </si>
  <si>
    <t>Lamas</t>
  </si>
  <si>
    <t>VanDyk</t>
  </si>
  <si>
    <t>Khalix Request Status</t>
  </si>
  <si>
    <t>Isabell Jay</t>
  </si>
  <si>
    <t>Luis Gabriel Guiza Perez</t>
  </si>
  <si>
    <t>Ahriem Jassine</t>
  </si>
  <si>
    <t>AJassine@markem-imaje.com</t>
  </si>
  <si>
    <t>DGuzenda-Ilo@markem-imaje.com</t>
  </si>
  <si>
    <t>Oskar Staniszewski</t>
  </si>
  <si>
    <t>OStaniszewski@markem-imaje.com</t>
  </si>
  <si>
    <t>Daria Stepanova</t>
  </si>
  <si>
    <t>DStepanova@markem-imaje.com</t>
  </si>
  <si>
    <t>N'Guessan</t>
  </si>
  <si>
    <t>EMPLOYEE_ID</t>
  </si>
  <si>
    <t>SAP_LOGIN</t>
  </si>
  <si>
    <t>PERSONNEL_AREA</t>
  </si>
  <si>
    <t>SAP_ECC_ROLE_TYPE</t>
  </si>
  <si>
    <t>SAP_ECC_ROLE_NAME</t>
  </si>
  <si>
    <t>rlasinski</t>
  </si>
  <si>
    <t>FR38</t>
  </si>
  <si>
    <t>ADDITIONAL_TECHNICAL_ROLE</t>
  </si>
  <si>
    <t>Z_INFOSYS_GL_EMEA</t>
  </si>
  <si>
    <t>Z-CO-CLOSINGS-OVERHEAD-FR401</t>
  </si>
  <si>
    <t>Z-CO-CLOSINGS-OVERHEAD-FR402</t>
  </si>
  <si>
    <t>Z-CO-INQUIRY-PCA-COPA-FR401</t>
  </si>
  <si>
    <t>Z-CO-INQUIRY-PCA-COPA-FR402</t>
  </si>
  <si>
    <t>Z-FI-INQUIRIES-FR401</t>
  </si>
  <si>
    <t>Z-FI-INQUIRIES-FR402</t>
  </si>
  <si>
    <t>FUNCTIONAL_ROLE</t>
  </si>
  <si>
    <t>FI - Infosys - GL Accounting</t>
  </si>
  <si>
    <t>Z_BC_ENDUSER</t>
  </si>
  <si>
    <t>Z_GROUP_DISPLAY_MX</t>
  </si>
  <si>
    <t>Z_INFOSYS_AR_EMEA</t>
  </si>
  <si>
    <t>Z-FI-AP-IS-DISPLAY-ISMX</t>
  </si>
  <si>
    <t>Z-FI-AP-VEND-DATA-ENT-ISMX</t>
  </si>
  <si>
    <t>Z-FI-AP-VENDOR-MAN-ENT-ISMX</t>
  </si>
  <si>
    <t>Z-FI-AR-CUST-MD-PROC-ISMX</t>
  </si>
  <si>
    <t>Z-FI-AR-DISPLAY-ISMX</t>
  </si>
  <si>
    <t>Z-FI-AR-ES</t>
  </si>
  <si>
    <t>Z-FI-AR-PT</t>
  </si>
  <si>
    <t>Z-FI-GL-BANK-STATEMENT-ISMX</t>
  </si>
  <si>
    <t>Z-FI-GL-DISPLAY-MX</t>
  </si>
  <si>
    <t>Z-FI-GL-ERP-MAN-ENTRY-MX</t>
  </si>
  <si>
    <t>Z-FI-GL-FA-PROCESSOR-IS-MX</t>
  </si>
  <si>
    <t>Z-FI-GL-RECONC-PROC-MX</t>
  </si>
  <si>
    <t>Z-FI-GL-RTR-PROC-MI-MX</t>
  </si>
  <si>
    <t>Z-FI-KOSTL-MX</t>
  </si>
  <si>
    <t>Z-FI-LOC-MX</t>
  </si>
  <si>
    <t>Z-HR-PARTNERS-IOMX</t>
  </si>
  <si>
    <t>FI - Infosys - AR Accounting</t>
  </si>
  <si>
    <t>Z-FI-AP-VENDOR-MAN-ENT-ISEMEA</t>
  </si>
  <si>
    <t>Z-FI-AP-VENDOR-MAN-ENT-NAM</t>
  </si>
  <si>
    <t>FI - Infosys - AP Accounting</t>
  </si>
  <si>
    <t>Z_INFOSYS_AP_EMEA</t>
  </si>
  <si>
    <t>Z-FI-AP-INV-DATA-ENTRY-ISEMEA</t>
  </si>
  <si>
    <t>Z-FI-AP-IS-DISPLAY-ISEMEA</t>
  </si>
  <si>
    <t>Z-FI-AP-PAYMENT-PROC-ISEMEA</t>
  </si>
  <si>
    <t>Z-FI-AP-VEND-DATA-ENT-ISEMEA</t>
  </si>
  <si>
    <t>Z-FI-AR-PROC-COLLECTION-ISMX</t>
  </si>
  <si>
    <t>wpietryka</t>
  </si>
  <si>
    <t>FR60</t>
  </si>
  <si>
    <t>Z_FITV_ADMINISTATOR_FR</t>
  </si>
  <si>
    <t>Z-SD-PRICING-CN</t>
  </si>
  <si>
    <t>Z_CO_INFOSYS</t>
  </si>
  <si>
    <t>Z-CO-BUSINESS-OPS-ESPT</t>
  </si>
  <si>
    <t>Z-CO-BUSINESS-OPS-IT</t>
  </si>
  <si>
    <t>Z-CO-KOSTL-FULL</t>
  </si>
  <si>
    <t>Z-FI-AP-PAYMENTS-FR</t>
  </si>
  <si>
    <t>Z-FI-AP-PAYMENTS-FR401</t>
  </si>
  <si>
    <t>Z-FI-AP-PAYMENTS-FR402</t>
  </si>
  <si>
    <t>Z-FI-AR-IT</t>
  </si>
  <si>
    <t>Z-FI-AR-PAYMENTS-FR401</t>
  </si>
  <si>
    <t>Z-FI-AR-PAYMENTS-FR402</t>
  </si>
  <si>
    <t>Z-FI-INQUIRIES-ES</t>
  </si>
  <si>
    <t>Z-FI-INQUIRIES-IT</t>
  </si>
  <si>
    <t>Z-FI-INQUIRIES-PT</t>
  </si>
  <si>
    <t>egimeno</t>
  </si>
  <si>
    <t>Z-HR-PARTNERS-FULL</t>
  </si>
  <si>
    <t>Z-FI-AP-GL-RECONC-PROC-ISMX</t>
  </si>
  <si>
    <t>Z-FI-AP-INV-DATA-ENTRY-ISMX</t>
  </si>
  <si>
    <t>Z-FI-AP-MI-DISPLAY-MX</t>
  </si>
  <si>
    <t>Z-FI-AP-PAYMENT-PROC-ISMX</t>
  </si>
  <si>
    <t>Z_GROUP_DISPLAY_SG</t>
  </si>
  <si>
    <t>Z-FI-AP-GL-RECONC-PROC-RU</t>
  </si>
  <si>
    <t>Z-FI-AP-INV-DATA-ENTRY-RU</t>
  </si>
  <si>
    <t>Z-FI-AP-MI-DISPLAY-RU</t>
  </si>
  <si>
    <t>Z-FI-AP-PAYMENT-PROC-RU</t>
  </si>
  <si>
    <t>Z-FI-AP-VEND-DATA-ENT-RU</t>
  </si>
  <si>
    <t>Z-FI-GL-ERP-MAN-ENTRY-RU</t>
  </si>
  <si>
    <t>Z-FI-GL-RECONC-PROC-RU</t>
  </si>
  <si>
    <t>Z-HR-PARTNERS-IOSG</t>
  </si>
  <si>
    <t>Z_FI_AUDITORS_DART_PT</t>
  </si>
  <si>
    <t>Z-FI-AR-DISPLAY-ISEMEA</t>
  </si>
  <si>
    <t>Z-FI-AR-PROC-CASH-APP-ISEMEA</t>
  </si>
  <si>
    <t>cdouglas</t>
  </si>
  <si>
    <t>Z-FI-GL-RTR-PROCESSOR-IS-EMEA</t>
  </si>
  <si>
    <t>kwojtalewicz</t>
  </si>
  <si>
    <t>Z_INFOSYS_LEADER_ASPAC</t>
  </si>
  <si>
    <t>Z_INFOSYS_LEADER_EMEA</t>
  </si>
  <si>
    <t>Z_INFOSYS_LEADER_NAM</t>
  </si>
  <si>
    <t>sbharekar</t>
  </si>
  <si>
    <t>ssapkale</t>
  </si>
  <si>
    <t>sahire</t>
  </si>
  <si>
    <t>jdasari</t>
  </si>
  <si>
    <t>sshankar</t>
  </si>
  <si>
    <t>Z-FI-AP-VEND-APPROUVER-ISEMEA</t>
  </si>
  <si>
    <t>Z-FI-AP-VENDOR-GL-ENT-ISEMEA</t>
  </si>
  <si>
    <t>sjadhav</t>
  </si>
  <si>
    <t>paugustyniak</t>
  </si>
  <si>
    <t>Z_INFOSYS_GL_ASPAC</t>
  </si>
  <si>
    <t>Z-FI-GL-BANK-STATEMENT-ISEMEA</t>
  </si>
  <si>
    <t>Z-FI-GL-BANK-STATEMENT-ISNAM</t>
  </si>
  <si>
    <t>Z-FI-GL-DISPLAY-ISMX</t>
  </si>
  <si>
    <t>Z-FI-GL-DISPLAY-ISNAM</t>
  </si>
  <si>
    <t>Z-FI-GL-DISPLAY-NAM</t>
  </si>
  <si>
    <t>Z-FI-GL-ERP-MAN-ENTRY-ISEMEA</t>
  </si>
  <si>
    <t>Z-FI-GL-ERP-MAN-ENTRY-ISNAM</t>
  </si>
  <si>
    <t>Z-FI-GL-FA-PROCESSOR-IS-EMEA</t>
  </si>
  <si>
    <t>Z-FI-GL-FA-PROCESSOR-IS-NAM</t>
  </si>
  <si>
    <t>Z-FI-GL-RECONC-PROC-ISEMEA</t>
  </si>
  <si>
    <t>Z-FI-GL-RECONC-PROC-ISNAM</t>
  </si>
  <si>
    <t>FI - Infosys - Auditor</t>
  </si>
  <si>
    <t>Z-FI-AP-PAYMENT-PROC-ISNAM</t>
  </si>
  <si>
    <t>aszturc</t>
  </si>
  <si>
    <t>cpayen</t>
  </si>
  <si>
    <t>mwinerowicz</t>
  </si>
  <si>
    <t>mbrzozowska</t>
  </si>
  <si>
    <t>kstefanska</t>
  </si>
  <si>
    <t>Z-FI-AR-DIRECT-ENTRY-ISNAM</t>
  </si>
  <si>
    <t>Z-FI-AR-DISPLAY-ISNAM</t>
  </si>
  <si>
    <t>Z-FI-AR-PROC-CASH-APP-ISNAM</t>
  </si>
  <si>
    <t>Z-FI-AR-PROC-COLLECTION-ISNAM</t>
  </si>
  <si>
    <t>Z-FI-AR-PROC-CRED-LIM-ISNAM</t>
  </si>
  <si>
    <t>Z-FI-AR-PROCESSOR-BOE-ISNAM</t>
  </si>
  <si>
    <t>Z-FI-AR-PROC-ORDER-REL-ISNAM</t>
  </si>
  <si>
    <t>asayed</t>
  </si>
  <si>
    <t>Z_CO_KE30_110</t>
  </si>
  <si>
    <t>Z_CO_KE30_114</t>
  </si>
  <si>
    <t>Z_CO_KE30_116</t>
  </si>
  <si>
    <t>Z_FITV_EMP_FR</t>
  </si>
  <si>
    <t>Z_GROUP_DISPLAY_DVEU</t>
  </si>
  <si>
    <t>Z_GROUP_DISPLAY_ES</t>
  </si>
  <si>
    <t>Z_GROUP_DISPLAY_PT</t>
  </si>
  <si>
    <t>Z-CO-BUSINESS-OPS-DVEU</t>
  </si>
  <si>
    <t>Z-CO-BUSINESS-OPS-FR401</t>
  </si>
  <si>
    <t>Z-CO-BUSINESS-OPS-FR402</t>
  </si>
  <si>
    <t>Z-CO-BUSINESS-OPS-IOF+DIST</t>
  </si>
  <si>
    <t>Z-CO-INQUIRY-PCA-COPA-DVEU</t>
  </si>
  <si>
    <t>Z-CO-INQUIRY-PCA-COPA-ESPT</t>
  </si>
  <si>
    <t>Z-CO-INQUIRY-PCA-COPA-ISA</t>
  </si>
  <si>
    <t>Z-CO-INQUIRY-PCA-COPA-IT</t>
  </si>
  <si>
    <t>Z-CO-KOSTL-DV207</t>
  </si>
  <si>
    <t>Z-CO-KOSTL-ESPT</t>
  </si>
  <si>
    <t>Z-CO-KOSTL-FR101</t>
  </si>
  <si>
    <t>Z-CO-KOSTL-FR401</t>
  </si>
  <si>
    <t>Z-CO-KOSTL-FR402</t>
  </si>
  <si>
    <t>Z-FI-AP-IT</t>
  </si>
  <si>
    <t>Z-FI-AP-MASTER-DATA-DVEU</t>
  </si>
  <si>
    <t>Z-FI-AP-MASTER-DATA-ES</t>
  </si>
  <si>
    <t>Z-FI-AP-MASTER-DATA-IT</t>
  </si>
  <si>
    <t>Z-FI-AP-MASTER-DATA-PT</t>
  </si>
  <si>
    <t>Z-FI-AP-PAYMENTS-DVEU</t>
  </si>
  <si>
    <t>Z-FI-AP-PAYMENTS-ES</t>
  </si>
  <si>
    <t>Z-FI-AP-PAYMENTS-IT</t>
  </si>
  <si>
    <t>Z-FI-AP-PAYMENTS-PT</t>
  </si>
  <si>
    <t>Z-FI-AP-REPORTS-DVEU</t>
  </si>
  <si>
    <t>Z-FI-AP-REPORTS-ES</t>
  </si>
  <si>
    <t>Z-FI-AP-REPORTS-FR</t>
  </si>
  <si>
    <t>Z-FI-AP-REPORTS-FR401</t>
  </si>
  <si>
    <t>Z-FI-AP-REPORTS-FR402</t>
  </si>
  <si>
    <t>Z-FI-AP-REPORTS-IT</t>
  </si>
  <si>
    <t>Z-FI-AP-REPORTS-PT</t>
  </si>
  <si>
    <t>Z-FI-AP-VENDOR-INVOICES-DVEU</t>
  </si>
  <si>
    <t>Z-FI-AP-VENDOR-INVOICES-ES</t>
  </si>
  <si>
    <t>Z-FI-AP-VENDOR-INVOICES-IT</t>
  </si>
  <si>
    <t>Z-FI-AP-VENDOR-INVOICES-PT</t>
  </si>
  <si>
    <t>Z-FI-AR-CUST-BILLING-IT</t>
  </si>
  <si>
    <t>Z-FI-AR-MASTER-DATA-IT</t>
  </si>
  <si>
    <t>Z-FI-AR-PAYMENTS-IT</t>
  </si>
  <si>
    <t>Z-FI-AR-REPORTS-DVEU</t>
  </si>
  <si>
    <t>Z-FI-AR-REPORTS-ES</t>
  </si>
  <si>
    <t>Z-FI-AR-REPORTS-FR</t>
  </si>
  <si>
    <t>Z-FI-AR-REPORTS-FR401</t>
  </si>
  <si>
    <t>Z-FI-AR-REPORTS-FR402</t>
  </si>
  <si>
    <t>Z-FI-AR-REPORTS-IT</t>
  </si>
  <si>
    <t>Z-FI-AR-REPORTS-PT</t>
  </si>
  <si>
    <t>Z-FI-CASH-MANAGEMENT-IT</t>
  </si>
  <si>
    <t>Z-FI-CREDIT-MANAGEMENT-ES</t>
  </si>
  <si>
    <t>Z-FI-CREDIT-MANAGEMENT-IT</t>
  </si>
  <si>
    <t>Z-FI-CREDIT-MANAGEMENT-PT</t>
  </si>
  <si>
    <t>Z-FI-GENERAL-ACCOUNTING-DVEU</t>
  </si>
  <si>
    <t>Z-FI-GENERAL-ACCOUNTING-ES</t>
  </si>
  <si>
    <t>Z-FI-GENERAL-ACCOUNTING-FR401</t>
  </si>
  <si>
    <t>Z-FI-GENERAL-ACCOUNTING-FR402</t>
  </si>
  <si>
    <t>Z-FI-GENERAL-ACCOUNTING-ISA</t>
  </si>
  <si>
    <t>Z-FI-GENERAL-ACCOUNTING-IT</t>
  </si>
  <si>
    <t>Z-FI-GENERAL-ACCOUNTING-PT</t>
  </si>
  <si>
    <t>Z-FI-INQUIRIES-DVEU</t>
  </si>
  <si>
    <t>Z-FI-INQUIRIES-ISA</t>
  </si>
  <si>
    <t>Z-FI-KOSTL-DV207</t>
  </si>
  <si>
    <t>Z-FI-KOSTL-ES</t>
  </si>
  <si>
    <t>Z-FI-KOSTL-FR101</t>
  </si>
  <si>
    <t>Z-FI-KOSTL-FR401</t>
  </si>
  <si>
    <t>Z-FI-KOSTL-FR402</t>
  </si>
  <si>
    <t>Z-FI-KOSTL-IT</t>
  </si>
  <si>
    <t>Z-FI-KOSTL-PT</t>
  </si>
  <si>
    <t>Z-GROUP-DISPLAY-FRANCE</t>
  </si>
  <si>
    <t>Z-GROUP-DISPLAY-FULL</t>
  </si>
  <si>
    <t>Z-HR-PARTNERS-IOES</t>
  </si>
  <si>
    <t>Z-HR-PARTNERS-IOFR</t>
  </si>
  <si>
    <t>Z-HR-PARTNERS-IOIT</t>
  </si>
  <si>
    <t>Z-HR-PARTNERS-IOPT</t>
  </si>
  <si>
    <t>Z-MM-MATDISP-WO-ACCOUNT-FULL</t>
  </si>
  <si>
    <t>Z-MM-OVERVIEW-FULL</t>
  </si>
  <si>
    <t>Z-MM-PURCHASING-DATA-DISP-FULL</t>
  </si>
  <si>
    <t>Z-WAREHOUSE-STOCK-ANALYS-FULL</t>
  </si>
  <si>
    <t>FI - AP Accounting</t>
  </si>
  <si>
    <t>akmiecik</t>
  </si>
  <si>
    <t>Z-FI-GL-GDBNB-PROC-MI-BENELUX</t>
  </si>
  <si>
    <t>Z-FI-GL-GDBNB-PROC-MI-DACH</t>
  </si>
  <si>
    <t>Z-FI-GL-GDBNB-PROC-MI-FR-DVEU</t>
  </si>
  <si>
    <t>Z-FI-GL-GDBNB-PROC-MI-IB-IT</t>
  </si>
  <si>
    <t>Z-FI-GL-GDBNB-PROC-MI-NORDIC</t>
  </si>
  <si>
    <t>Z-FI-GL-GDBNB-PROC-MI-UK</t>
  </si>
  <si>
    <t>jcampos3</t>
  </si>
  <si>
    <t>Z_GROUP_DISPLAY_GBIE</t>
  </si>
  <si>
    <t>Z-CO-INQUIRY-PCA-COPA-GB</t>
  </si>
  <si>
    <t>Z-CO-INQUIRY-PCA-COPA-GB452</t>
  </si>
  <si>
    <t>Z-CO-INQUIRY-PCA-COPA-GBIE</t>
  </si>
  <si>
    <t>Z-CO-KOSTL-GB452</t>
  </si>
  <si>
    <t>Z-CO-KOSTL-GBIE</t>
  </si>
  <si>
    <t>Z-FI-AP-PAYMENTS-GB452</t>
  </si>
  <si>
    <t>Z-FI-AP-PAYMENTS-UK</t>
  </si>
  <si>
    <t>Z-FI-AP-REPORTS-GB452</t>
  </si>
  <si>
    <t>Z-FI-AP-REPORTS-UK</t>
  </si>
  <si>
    <t>Z-FI-AR-CUST-BILLING-ES</t>
  </si>
  <si>
    <t>Z-FI-AR-CUST-BILLING-GB452</t>
  </si>
  <si>
    <t>Z-FI-AR-CUST-BILLING-PT</t>
  </si>
  <si>
    <t>Z-FI-AR-CUST-BILLING-UK</t>
  </si>
  <si>
    <t>Z-FI-AR-MASTER-DATA-ES</t>
  </si>
  <si>
    <t>Z-FI-AR-MASTER-DATA-GB452</t>
  </si>
  <si>
    <t>Z-FI-AR-MASTER-DATA-PT</t>
  </si>
  <si>
    <t>Z-FI-AR-MASTER-DATA-UK</t>
  </si>
  <si>
    <t>Z-FI-AR-PAYMENTS-ES</t>
  </si>
  <si>
    <t>Z-FI-AR-PAYMENTS-GB452</t>
  </si>
  <si>
    <t>Z-FI-AR-PAYMENTS-PT</t>
  </si>
  <si>
    <t>Z-FI-AR-PAYMENTS-UK</t>
  </si>
  <si>
    <t>Z-FI-AR-REPORTS-GB452</t>
  </si>
  <si>
    <t>Z-FI-AR-REPORTS-UK</t>
  </si>
  <si>
    <t>Z-FI-CASH-MANAGEMENT-ES</t>
  </si>
  <si>
    <t>Z-FI-CASH-MANAGEMENT-GB452</t>
  </si>
  <si>
    <t>Z-FI-CASH-MANAGEMENT-GBIE</t>
  </si>
  <si>
    <t>Z-FI-CASH-MANAGEMENT-PT</t>
  </si>
  <si>
    <t>Z-FI-CREDIT-MANAGEMENT-GB452</t>
  </si>
  <si>
    <t>Z-FI-CREDIT-MANAGEMENT-GBIE</t>
  </si>
  <si>
    <t>Z-FI-INQUIRIES-GB452</t>
  </si>
  <si>
    <t>Z-FI-INQUIRIES-GBIE</t>
  </si>
  <si>
    <t>Z-FI-KOSTL-GB452</t>
  </si>
  <si>
    <t>Z-FI-KOSTL-UK</t>
  </si>
  <si>
    <t>Z-HR-PARTNERS-IOGB</t>
  </si>
  <si>
    <t>eboguslawska</t>
  </si>
  <si>
    <t>Z_CO_KE30_152</t>
  </si>
  <si>
    <t>Z_CO_KE30_452</t>
  </si>
  <si>
    <t>Z_FITV_EMP_BE</t>
  </si>
  <si>
    <t>Z_FITV_EMP_NL</t>
  </si>
  <si>
    <t>Z_GROUP_DISPLAY_BENL</t>
  </si>
  <si>
    <t>Z_GROUP_DISPLAY_CH</t>
  </si>
  <si>
    <t>Z_GROUP_DISPLAY_IT</t>
  </si>
  <si>
    <t>Z_GROUP_DISPLAY_RU</t>
  </si>
  <si>
    <t>Z-CA-RU-ADDON</t>
  </si>
  <si>
    <t>Z-CO-INQUIRY-PCA-COPA-BENL</t>
  </si>
  <si>
    <t>Z-CO-INQUIRY-PCA-COPA-CH</t>
  </si>
  <si>
    <t>Z-CO-INQUIRY-PCA-COPA-CSAT</t>
  </si>
  <si>
    <t>Z-CO-INQUIRY-PCA-COPA-DE</t>
  </si>
  <si>
    <t>Z-CO-INQUIRY-PCA-COPA-IAB</t>
  </si>
  <si>
    <t>Z-CO-INQUIRY-PCA-COPA-NORTH</t>
  </si>
  <si>
    <t>Z-CO-INQUIRY-PCA-COPA-RU</t>
  </si>
  <si>
    <t>Z-CS-OVERVIEW-BENL</t>
  </si>
  <si>
    <t>Z-CS-OVERVIEW-CH</t>
  </si>
  <si>
    <t>Z-CS-OVERVIEW-CSAT</t>
  </si>
  <si>
    <t>Z-CS-OVERVIEW-GER-AUST</t>
  </si>
  <si>
    <t>Z-CS-OVERVIEW-NORDIC</t>
  </si>
  <si>
    <t>Z-CS-OVERVIEW-RU</t>
  </si>
  <si>
    <t>Z-FI-AP-MASTER-DATA-GB452</t>
  </si>
  <si>
    <t>Z-FI-AP-MASTER-DATA-UK</t>
  </si>
  <si>
    <t>Z-FI-AP-REPORTS-AT</t>
  </si>
  <si>
    <t>Z-FI-AP-REPORTS-BE</t>
  </si>
  <si>
    <t>Z-FI-AP-REPORTS-CH</t>
  </si>
  <si>
    <t>Z-FI-AP-REPORTS-CSAT</t>
  </si>
  <si>
    <t>Z-FI-AP-REPORTS-DE</t>
  </si>
  <si>
    <t>Z-FI-AP-REPORTS-DK</t>
  </si>
  <si>
    <t>Z-FI-AP-REPORTS-FI</t>
  </si>
  <si>
    <t>Z-FI-AP-REPORTS-NL</t>
  </si>
  <si>
    <t>Z-FI-AP-REPORTS-NO</t>
  </si>
  <si>
    <t>Z-FI-AP-REPORTS-RU</t>
  </si>
  <si>
    <t>Z-FI-AP-REPORTS-SE</t>
  </si>
  <si>
    <t>Z-FI-AP-VENDOR-INVOICES-GB452</t>
  </si>
  <si>
    <t>Z-FI-AP-VENDOR-INVOICES-UK</t>
  </si>
  <si>
    <t>Z-FI-AR-MASTER-DATA-AT</t>
  </si>
  <si>
    <t>Z-FI-AR-MASTER-DATA-BE</t>
  </si>
  <si>
    <t>Z-FI-AR-MASTER-DATA-CH</t>
  </si>
  <si>
    <t>Z-FI-AR-MASTER-DATA-CSAT</t>
  </si>
  <si>
    <t>Z-FI-AR-MASTER-DATA-DE</t>
  </si>
  <si>
    <t>Z-FI-AR-MASTER-DATA-DK</t>
  </si>
  <si>
    <t>Z-FI-AR-MASTER-DATA-FI</t>
  </si>
  <si>
    <t>Z-FI-AR-MASTER-DATA-NL</t>
  </si>
  <si>
    <t>Z-FI-AR-MASTER-DATA-NO</t>
  </si>
  <si>
    <t>Z-FI-AR-MASTER-DATA-RU</t>
  </si>
  <si>
    <t>Z-FI-AR-MASTER-DATA-SE</t>
  </si>
  <si>
    <t>Z-FI-AR-REPORTS-AT</t>
  </si>
  <si>
    <t>Z-FI-AR-REPORTS-BE</t>
  </si>
  <si>
    <t>Z-FI-AR-REPORTS-CH</t>
  </si>
  <si>
    <t>Z-FI-AR-REPORTS-CSAT</t>
  </si>
  <si>
    <t>Z-FI-AR-REPORTS-DE</t>
  </si>
  <si>
    <t>Z-FI-AR-REPORTS-DK</t>
  </si>
  <si>
    <t>Z-FI-AR-REPORTS-FI</t>
  </si>
  <si>
    <t>Z-FI-AR-REPORTS-NL</t>
  </si>
  <si>
    <t>Z-FI-AR-REPORTS-NO</t>
  </si>
  <si>
    <t>Z-FI-AR-REPORTS-RU</t>
  </si>
  <si>
    <t>Z-FI-AR-REPORTS-SE</t>
  </si>
  <si>
    <t>Z-FI-CASH-MANAGEMENT-AT</t>
  </si>
  <si>
    <t>Z-FI-CASH-MANAGEMENT-BENL</t>
  </si>
  <si>
    <t>Z-FI-CASH-MANAGEMENT-CH</t>
  </si>
  <si>
    <t>Z-FI-CASH-MANAGEMENT-CSAT</t>
  </si>
  <si>
    <t>Z-FI-CASH-MANAGEMENT-DE</t>
  </si>
  <si>
    <t>Z-FI-CASH-MANAGEMENT-DK</t>
  </si>
  <si>
    <t>Z-FI-CASH-MANAGEMENT-FI</t>
  </si>
  <si>
    <t>Z-FI-CASH-MANAGEMENT-NO</t>
  </si>
  <si>
    <t>Z-FI-CASH-MANAGEMENT-RU</t>
  </si>
  <si>
    <t>Z-FI-CASH-MANAGEMENT-SE</t>
  </si>
  <si>
    <t>Z-FI-CREDIT-MANAGEMENT-AT</t>
  </si>
  <si>
    <t>Z-FI-CREDIT-MANAGEMENT-BENL</t>
  </si>
  <si>
    <t>Z-FI-CREDIT-MANAGEMENT-CH</t>
  </si>
  <si>
    <t>Z-FI-CREDIT-MANAGEMENT-CSAT</t>
  </si>
  <si>
    <t>Z-FI-CREDIT-MANAGEMENT-DE</t>
  </si>
  <si>
    <t>Z-FI-CREDIT-MANAGEMENT-DK</t>
  </si>
  <si>
    <t>Z-FI-CREDIT-MANAGEMENT-FI</t>
  </si>
  <si>
    <t>Z-FI-CREDIT-MANAGEMENT-NO</t>
  </si>
  <si>
    <t>Z-FI-CREDIT-MANAGEMENT-RU</t>
  </si>
  <si>
    <t>Z-FI-CREDIT-MANAGEMENT-SE</t>
  </si>
  <si>
    <t>Z-FI-INQUIRIES-AT</t>
  </si>
  <si>
    <t>Z-FI-INQUIRIES-BENL</t>
  </si>
  <si>
    <t>Z-FI-INQUIRIES-CH</t>
  </si>
  <si>
    <t>Z-FI-INQUIRIES-CSAT</t>
  </si>
  <si>
    <t>Z-FI-INQUIRIES-DE</t>
  </si>
  <si>
    <t>Z-FI-INQUIRIES-DK</t>
  </si>
  <si>
    <t>Z-FI-INQUIRIES-FI</t>
  </si>
  <si>
    <t>Z-FI-INQUIRIES-NO</t>
  </si>
  <si>
    <t>Z-FI-INQUIRIES-RU</t>
  </si>
  <si>
    <t>Z-FI-INQUIRIES-RU-ADDON</t>
  </si>
  <si>
    <t>Z-FI-INQUIRIES-SE</t>
  </si>
  <si>
    <t>Z-GROUP-DISPLAY-CSAT</t>
  </si>
  <si>
    <t>Z-GROUP-DISPLAY-GER-AUST</t>
  </si>
  <si>
    <t>Z-GROUP-DISPLAY-NORDIC</t>
  </si>
  <si>
    <t>Z-HR-PARTNERS-CSAT</t>
  </si>
  <si>
    <t>Z-HR-PARTNERS-IOAT</t>
  </si>
  <si>
    <t>Z-HR-PARTNERS-IOBE</t>
  </si>
  <si>
    <t>Z-HR-PARTNERS-IOCH</t>
  </si>
  <si>
    <t>Z-HR-PARTNERS-IODE</t>
  </si>
  <si>
    <t>Z-HR-PARTNERS-IODK</t>
  </si>
  <si>
    <t>Z-HR-PARTNERS-IOFI</t>
  </si>
  <si>
    <t>Z-HR-PARTNERS-IONL</t>
  </si>
  <si>
    <t>Z-HR-PARTNERS-IONO</t>
  </si>
  <si>
    <t>Z-HR-PARTNERS-IORU</t>
  </si>
  <si>
    <t>Z-HR-PARTNERS-IOSE</t>
  </si>
  <si>
    <t>Z-PRODUCTION-OVERVIEW-BENL</t>
  </si>
  <si>
    <t>Z-PRODUCTION-OVERVIEW-CH01</t>
  </si>
  <si>
    <t>Z-PRODUCTION-OVERVIEW-CSAT</t>
  </si>
  <si>
    <t>Z-PRODUCTION-OVERVIEW-DEAT</t>
  </si>
  <si>
    <t>Z-PRODUCTION-OVERVIEW-RU</t>
  </si>
  <si>
    <t>Z-PRODUCTION-OVERVIEW-SE02</t>
  </si>
  <si>
    <t>Z-QUALITY-OVERVIEW-CSAT</t>
  </si>
  <si>
    <t>Z-QUALITY-OVERVIEW-DEAT</t>
  </si>
  <si>
    <t>Z-QUALITY-OVERVIEW-NORDIC</t>
  </si>
  <si>
    <t>Z-QUALITY-TASKS-CH</t>
  </si>
  <si>
    <t>Z-QUALITY-TASKS-CSAT</t>
  </si>
  <si>
    <t>Z-QUALITY-TASKS-DEAT</t>
  </si>
  <si>
    <t>Z-QUALITY-TASKS-NORDIC</t>
  </si>
  <si>
    <t>Z-QUALITY-TASKS-RU</t>
  </si>
  <si>
    <t>Z-SD-OVERVIEW-AT01</t>
  </si>
  <si>
    <t>Z-SD-OVERVIEW-BENL</t>
  </si>
  <si>
    <t>Z-SD-OVERVIEW-CH01</t>
  </si>
  <si>
    <t>Z-SD-OVERVIEW-CSAT</t>
  </si>
  <si>
    <t>Z-SD-OVERVIEW-DE01</t>
  </si>
  <si>
    <t>Z-SD-OVERVIEW-DK01</t>
  </si>
  <si>
    <t>Z-SD-OVERVIEW-FI01</t>
  </si>
  <si>
    <t>Z-SD-OVERVIEW-NO01</t>
  </si>
  <si>
    <t>Z-SD-OVERVIEW-RU01</t>
  </si>
  <si>
    <t>Z-SD-OVERVIEW-SE01</t>
  </si>
  <si>
    <t>Z-SD-OVERVIEW-SE02</t>
  </si>
  <si>
    <t>ahyzy</t>
  </si>
  <si>
    <t>Z_CO_KE30_151</t>
  </si>
  <si>
    <t>Z_CO_KE30_304</t>
  </si>
  <si>
    <t>Z_FI_AUDITORS_DART_DE-AT</t>
  </si>
  <si>
    <t>Z_FI_AUDITORS_DART_FR101</t>
  </si>
  <si>
    <t>Z_FI_AUDITORS_DART_FR401</t>
  </si>
  <si>
    <t>Z_FI_AUDITORS_DART_FR402</t>
  </si>
  <si>
    <t>Z-CO-KOSTL-CH</t>
  </si>
  <si>
    <t>Z-CO-KOSTL-CSAT</t>
  </si>
  <si>
    <t>Z-CO-KOSTL-DEAT</t>
  </si>
  <si>
    <t>Z-FI-AP-BE</t>
  </si>
  <si>
    <t>Z-FI-AP-MASTER-DATA-AT</t>
  </si>
  <si>
    <t>Z-FI-AP-MASTER-DATA-BE</t>
  </si>
  <si>
    <t>Z-FI-AP-MASTER-DATA-CH</t>
  </si>
  <si>
    <t>Z-FI-AP-MASTER-DATA-CSAT</t>
  </si>
  <si>
    <t>Z-FI-AP-MASTER-DATA-DE</t>
  </si>
  <si>
    <t>Z-FI-AP-MASTER-DATA-NL</t>
  </si>
  <si>
    <t>Z-FI-AP-NL</t>
  </si>
  <si>
    <t>Z-FI-AP-PAYMENTS-AT</t>
  </si>
  <si>
    <t>Z-FI-AP-PAYMENTS-BE</t>
  </si>
  <si>
    <t>Z-FI-AP-PAYMENTS-CH</t>
  </si>
  <si>
    <t>Z-FI-AP-PAYMENTS-CSAT</t>
  </si>
  <si>
    <t>Z-FI-AP-PAYMENTS-DE</t>
  </si>
  <si>
    <t>Z-FI-AP-PAYMENTS-NL</t>
  </si>
  <si>
    <t>Z-FI-AP-VENDOR-INVOICES-AT</t>
  </si>
  <si>
    <t>Z-FI-AP-VENDOR-INVOICES-BE</t>
  </si>
  <si>
    <t>Z-FI-AP-VENDOR-INVOICES-CH</t>
  </si>
  <si>
    <t>Z-FI-AP-VENDOR-INVOICES-CSAT</t>
  </si>
  <si>
    <t>Z-FI-AP-VENDOR-INVOICES-DE</t>
  </si>
  <si>
    <t>Z-FI-AP-VENDOR-INVOICES-NL</t>
  </si>
  <si>
    <t>Z-FI-AR-BE</t>
  </si>
  <si>
    <t>Z-FI-AR-CUST-BILLING-AT</t>
  </si>
  <si>
    <t>Z-FI-AR-CUST-BILLING-BE</t>
  </si>
  <si>
    <t>Z-FI-AR-CUST-BILLING-CH</t>
  </si>
  <si>
    <t>Z-FI-AR-CUST-BILLING-CSAT</t>
  </si>
  <si>
    <t>Z-FI-AR-CUST-BILLING-DE</t>
  </si>
  <si>
    <t>Z-FI-AR-CUST-BILLING-NL</t>
  </si>
  <si>
    <t>Z-FI-AR-NL</t>
  </si>
  <si>
    <t>Z-FI-AR-PAYMENTS-AT</t>
  </si>
  <si>
    <t>Z-FI-AR-PAYMENTS-BE</t>
  </si>
  <si>
    <t>Z-FI-AR-PAYMENTS-CH</t>
  </si>
  <si>
    <t>Z-FI-AR-PAYMENTS-CSAT</t>
  </si>
  <si>
    <t>Z-FI-AR-PAYMENTS-DE</t>
  </si>
  <si>
    <t>Z-FI-AR-PAYMENTS-NL</t>
  </si>
  <si>
    <t>Z-FI-GENERAL-ACCOUNTING-AT</t>
  </si>
  <si>
    <t>Z-FI-GENERAL-ACCOUNTING-BENL</t>
  </si>
  <si>
    <t>Z-FI-GENERAL-ACCOUNTING-CH</t>
  </si>
  <si>
    <t>Z-FI-GENERAL-ACCOUNTING-CSAT</t>
  </si>
  <si>
    <t>Z-FI-GENERAL-ACCOUNTING-DE</t>
  </si>
  <si>
    <t>Z-FI-KOSTL-AT</t>
  </si>
  <si>
    <t>Z-FI-KOSTL-BE</t>
  </si>
  <si>
    <t>Z-FI-KOSTL-CH</t>
  </si>
  <si>
    <t>Z-FI-KOSTL-CSAT</t>
  </si>
  <si>
    <t>Z-FI-KOSTL-DE</t>
  </si>
  <si>
    <t>Z-FI-KOSTL-NL</t>
  </si>
  <si>
    <t>dnowaczyk</t>
  </si>
  <si>
    <t>rsousa</t>
  </si>
  <si>
    <t>Z-FI-AP-MASTER-DATA-DK</t>
  </si>
  <si>
    <t>Z-FI-AP-MASTER-DATA-FI</t>
  </si>
  <si>
    <t>Z-FI-AP-MASTER-DATA-NO</t>
  </si>
  <si>
    <t>Z-FI-AP-MASTER-DATA-SE</t>
  </si>
  <si>
    <t>Z-FI-AP-PAYMENTS-DK</t>
  </si>
  <si>
    <t>Z-FI-AP-PAYMENTS-FI</t>
  </si>
  <si>
    <t>Z-FI-AP-PAYMENTS-NO</t>
  </si>
  <si>
    <t>Z-FI-AP-PAYMENTS-SE</t>
  </si>
  <si>
    <t>Z-FI-AP-VENDOR-INVOICES-DK</t>
  </si>
  <si>
    <t>Z-FI-AP-VENDOR-INVOICES-FI</t>
  </si>
  <si>
    <t>Z-FI-AP-VENDOR-INVOICES-NO</t>
  </si>
  <si>
    <t>Z-FI-AP-VENDOR-INVOICES-SE</t>
  </si>
  <si>
    <t>Z-FI-KOSTL-DK</t>
  </si>
  <si>
    <t>Z-FI-KOSTL-FI</t>
  </si>
  <si>
    <t>Z-FI-KOSTL-NO</t>
  </si>
  <si>
    <t>Z-FI-KOSTL-SE</t>
  </si>
  <si>
    <t>jprajs</t>
  </si>
  <si>
    <t>clammers</t>
  </si>
  <si>
    <t>Z_CO_KE30_101</t>
  </si>
  <si>
    <t>Z_CO_KE30_207</t>
  </si>
  <si>
    <t>Z_CO_KE30_401</t>
  </si>
  <si>
    <t>Z-CO-KOSTL-BENL</t>
  </si>
  <si>
    <t>Z-FI-AR-CUST-BILLING-DVEU</t>
  </si>
  <si>
    <t>Z-FI-AR-CUST-BILLING-FR</t>
  </si>
  <si>
    <t>Z-FI-AR-CUST-BILLING-FR401</t>
  </si>
  <si>
    <t>Z-FI-AR-CUST-BILLING-FR402</t>
  </si>
  <si>
    <t>Z-FI-AR-MASTER-DATA-DVEU</t>
  </si>
  <si>
    <t>Z-FI-AR-MASTER-DATA-FR</t>
  </si>
  <si>
    <t>Z-FI-AR-MASTER-DATA-FR401</t>
  </si>
  <si>
    <t>Z-FI-AR-MASTER-DATA-FR402</t>
  </si>
  <si>
    <t>Z-FI-AR-PAYMENTS-DVEU</t>
  </si>
  <si>
    <t>Z-FI-AR-PAYMENTS-FR</t>
  </si>
  <si>
    <t>Z-FI-CASH-MANAGEMENT-DVEU</t>
  </si>
  <si>
    <t>Z-FI-CASH-MANAGEMENT-FR401</t>
  </si>
  <si>
    <t>Z-FI-CASH-MANAGEMENT-FR402</t>
  </si>
  <si>
    <t>Z-FI-CASH-MANAGEMENT-ISA</t>
  </si>
  <si>
    <t>Z-FI-CREDIT-MANAGEMENT-DVEU</t>
  </si>
  <si>
    <t>Z-FI-CREDIT-MANAGEMENT-FR401</t>
  </si>
  <si>
    <t>Z-FI-CREDIT-MANAGEMENT-FR402</t>
  </si>
  <si>
    <t>Z-FI-CREDIT-MANAGEMENT-ISA</t>
  </si>
  <si>
    <t>emurga</t>
  </si>
  <si>
    <t>wourzikene</t>
  </si>
  <si>
    <t>Z_CO_KE30_113</t>
  </si>
  <si>
    <t>Z_CO_KE30_153</t>
  </si>
  <si>
    <t>mlesiewicz</t>
  </si>
  <si>
    <t>Z_CO_KE30_108</t>
  </si>
  <si>
    <t>Z_CO_KE30_111</t>
  </si>
  <si>
    <t>Z_CO_KE30_135</t>
  </si>
  <si>
    <t>Z_CO_KE30_301</t>
  </si>
  <si>
    <t>Z_INFOSYS_QUALITY_ASPAC</t>
  </si>
  <si>
    <t>Z-CO-INQUIRY-PCA-COPA-SE</t>
  </si>
  <si>
    <t>Z-CO-KOSTL-NORTH</t>
  </si>
  <si>
    <t>Z-CO-KOSTL-SE</t>
  </si>
  <si>
    <t>Z-FI-AP-MASTER-DATA-FR</t>
  </si>
  <si>
    <t>Z-FI-AP-MASTER-DATA-FR401</t>
  </si>
  <si>
    <t>Z-FI-AP-MASTER-DATA-FR402</t>
  </si>
  <si>
    <t>Z-FI-AP-VENDOR-INVOICES-FR</t>
  </si>
  <si>
    <t>Z-FI-AP-VENDOR-INVOICES-FR401</t>
  </si>
  <si>
    <t>Z-FI-AP-VENDOR-INVOICES-FR402</t>
  </si>
  <si>
    <t>Z-FI-AR-CUST-BILLING-DK</t>
  </si>
  <si>
    <t>Z-FI-AR-CUST-BILLING-FI</t>
  </si>
  <si>
    <t>Z-FI-AR-CUST-BILLING-NO</t>
  </si>
  <si>
    <t>Z-FI-AR-CUST-BILLING-SE</t>
  </si>
  <si>
    <t>Z-FI-AR-PAYMENTS-DK</t>
  </si>
  <si>
    <t>Z-FI-AR-PAYMENTS-FI</t>
  </si>
  <si>
    <t>Z-FI-AR-PAYMENTS-NO</t>
  </si>
  <si>
    <t>Z-FI-AR-PAYMENTS-SE</t>
  </si>
  <si>
    <t>Z-FI-GENERAL-ACCOUNTING-DK</t>
  </si>
  <si>
    <t>Z-FI-GENERAL-ACCOUNTING-FI</t>
  </si>
  <si>
    <t>Z-FI-GENERAL-ACCOUNTING-NO</t>
  </si>
  <si>
    <t>Z-FI-GENERAL-ACCOUNTING-SE</t>
  </si>
  <si>
    <t>sperez</t>
  </si>
  <si>
    <t>Z-CO-BUSINESS-OPS-GB452</t>
  </si>
  <si>
    <t>Z-CO-BUSINESS-OPS-GBIE</t>
  </si>
  <si>
    <t>Z-FI-GENERAL-ACCOUNTING-GB452</t>
  </si>
  <si>
    <t>Z-FI-GENERAL-ACCOUNTING-GBIE</t>
  </si>
  <si>
    <t>ikozlenko</t>
  </si>
  <si>
    <t>Z_CO_KE30_125</t>
  </si>
  <si>
    <t>Z-CO-KOSTL-RU</t>
  </si>
  <si>
    <t>Z-FI-AP-MASTER-DATA-RU</t>
  </si>
  <si>
    <t>Z-FI-AP-PAYMENTS-RU</t>
  </si>
  <si>
    <t>Z-FI-AP-VENDOR-INVOICES-RU</t>
  </si>
  <si>
    <t>Z-FI-KOSTL-RU</t>
  </si>
  <si>
    <t>jfeiglewicz</t>
  </si>
  <si>
    <t>iczerwinska</t>
  </si>
  <si>
    <t>asolis</t>
  </si>
  <si>
    <t>awegrzyn</t>
  </si>
  <si>
    <t>dgrzyb</t>
  </si>
  <si>
    <t>Z_FITV_EMP_FRANCE</t>
  </si>
  <si>
    <t>Z-CO-BUSINESS-OPS-BENL</t>
  </si>
  <si>
    <t>eborowska</t>
  </si>
  <si>
    <t>Z-CO-CLOSINGS-OVERHEAD-DVEU</t>
  </si>
  <si>
    <t>Z-CO-FIFO-DVEU</t>
  </si>
  <si>
    <t>Z-CO-IND-PRODUCT-COST-DVEU</t>
  </si>
  <si>
    <t>Z-CO-PROJECT-FOLLOW-UP-DVEU</t>
  </si>
  <si>
    <t>CO - Controling</t>
  </si>
  <si>
    <t>mpietras</t>
  </si>
  <si>
    <t>dgabriel</t>
  </si>
  <si>
    <t>aszkatula</t>
  </si>
  <si>
    <t>gdimauro</t>
  </si>
  <si>
    <t>Z-FI-AR-CUST-MD-PROC-ISEMEA</t>
  </si>
  <si>
    <t>Z-FI-AR-DIRECT-ENTRY-ISEMEA</t>
  </si>
  <si>
    <t>Z-FI-AR-PROC-BADDEBT-WOFF-ISEM</t>
  </si>
  <si>
    <t>Z-FI-AR-PROC-CRED-LIM-ISEMEA</t>
  </si>
  <si>
    <t>Z-FI-AR-PROC-ORDER-REL-ISEMEA</t>
  </si>
  <si>
    <t>sjacqmin</t>
  </si>
  <si>
    <t>jhuget</t>
  </si>
  <si>
    <t>etuncel</t>
  </si>
  <si>
    <t>fvandyk</t>
  </si>
  <si>
    <t>fcarbonaro</t>
  </si>
  <si>
    <t>mkospin</t>
  </si>
  <si>
    <t>amzoughi</t>
  </si>
  <si>
    <t>kwozniakowsk</t>
  </si>
  <si>
    <t>jalonso</t>
  </si>
  <si>
    <t>flopes</t>
  </si>
  <si>
    <t>jprzezdzieck</t>
  </si>
  <si>
    <t>pbubel</t>
  </si>
  <si>
    <t>asappei</t>
  </si>
  <si>
    <t>fmartins</t>
  </si>
  <si>
    <t>Z-CS-OVERVIEW-DVEU</t>
  </si>
  <si>
    <t>Z-CS-OVERVIEW-FR</t>
  </si>
  <si>
    <t>Z-CS-OVERVIEW-IOF</t>
  </si>
  <si>
    <t>jpochec</t>
  </si>
  <si>
    <t>mschifano</t>
  </si>
  <si>
    <t>alazreg</t>
  </si>
  <si>
    <t>FI - Infosys - Accounting Supervisor</t>
  </si>
  <si>
    <t>kleszczynska</t>
  </si>
  <si>
    <t>tatchigue</t>
  </si>
  <si>
    <t>Z_GROUP_DISPLAY_CA</t>
  </si>
  <si>
    <t>Z-CONFIGURATION-MARKETING</t>
  </si>
  <si>
    <t>Z-CS-OVERVIEW-FULL</t>
  </si>
  <si>
    <t>Z-FI-AR-CA</t>
  </si>
  <si>
    <t>Z-FI-AR-CUST-BILLING-CA</t>
  </si>
  <si>
    <t>Z-FI-AR-MASTER-DATA-CA</t>
  </si>
  <si>
    <t>Z-FI-AR-PAYMENTS-CA</t>
  </si>
  <si>
    <t>Z-FI-AR-REPORTS-CA</t>
  </si>
  <si>
    <t>Z-FI-CASH-MANAGEMENT-CA</t>
  </si>
  <si>
    <t>Z-FI-CREDIT-MANAGEMENT-CA</t>
  </si>
  <si>
    <t>Z-FI-GENERAL-ACCOUNTING-CA</t>
  </si>
  <si>
    <t>Z-FI-INQUIRIES-CA</t>
  </si>
  <si>
    <t>Z-FI-KOSTL-CA</t>
  </si>
  <si>
    <t>Z-HR-PARTNERS-IOCA</t>
  </si>
  <si>
    <t>Z-MM-MATERIAL-DISPLAY-FULL</t>
  </si>
  <si>
    <t>Z-PRODUCTION-OVERVIEW-FULL</t>
  </si>
  <si>
    <t>Z-QUALITY-OVERVIEW-FULL</t>
  </si>
  <si>
    <t>Z-QUALITY-TASKS-FULL</t>
  </si>
  <si>
    <t>Z-SD-CREDIT-CARD-DISPLAY</t>
  </si>
  <si>
    <t>Z-SD-DISPLAY-PRICE-FULL</t>
  </si>
  <si>
    <t>Z-SD-OVERVIEW-FULL</t>
  </si>
  <si>
    <t>aosypiuk</t>
  </si>
  <si>
    <t>kpingot</t>
  </si>
  <si>
    <t>ecanganjo</t>
  </si>
  <si>
    <t>cmanuel</t>
  </si>
  <si>
    <t>rjonko</t>
  </si>
  <si>
    <t>mkijanska</t>
  </si>
  <si>
    <t>pgawali</t>
  </si>
  <si>
    <t>Z_GROUP_DISPLAY_US</t>
  </si>
  <si>
    <t>Z_INFOSYS_AP_NAM</t>
  </si>
  <si>
    <t>Z-FI-ACCOUNT-PAYABLE-CHK-CA</t>
  </si>
  <si>
    <t>Z-FI-ACCOUNT-PAYABLE-CHK-US</t>
  </si>
  <si>
    <t>Z-FI-AP-MASTER-DATA-CA</t>
  </si>
  <si>
    <t>Z-FI-AP-MASTER-DATA-US</t>
  </si>
  <si>
    <t>Z-FI-AP-PAYMENTS-CA</t>
  </si>
  <si>
    <t>Z-FI-AP-PAYMENTS-US</t>
  </si>
  <si>
    <t>Z-FI-AP-REPORTS-CA</t>
  </si>
  <si>
    <t>Z-FI-AP-REPORTS-US</t>
  </si>
  <si>
    <t>Z-FI-AP-US</t>
  </si>
  <si>
    <t>Z-FI-AP-VENDOR-INVOICES-CA</t>
  </si>
  <si>
    <t>Z-FI-AP-VENDOR-INVOICES-US</t>
  </si>
  <si>
    <t>Z-FI-GENERAL-ACCOUNTING-US</t>
  </si>
  <si>
    <t>Z-FI-INQUIRIES-US</t>
  </si>
  <si>
    <t>Z-FI-KOSTL-US</t>
  </si>
  <si>
    <t>Z-HR-PARTNERS-IOUS</t>
  </si>
  <si>
    <t>idanylo</t>
  </si>
  <si>
    <t>Z_CO_KE30_414</t>
  </si>
  <si>
    <t>Z-FI-KOSTL-ES414</t>
  </si>
  <si>
    <t>akone</t>
  </si>
  <si>
    <t>mmirrauf</t>
  </si>
  <si>
    <t>pnastalska2</t>
  </si>
  <si>
    <t>dlamas</t>
  </si>
  <si>
    <t>pmroz</t>
  </si>
  <si>
    <t>ewalczuk</t>
  </si>
  <si>
    <t>Z-FI-AP-GL-RECONC-PROC-ISEMEA</t>
  </si>
  <si>
    <t>Z-PRODUCTION-OVERVIEW-CHE2</t>
  </si>
  <si>
    <t>Z-PRODUCTION-OVERVIEW-FR02</t>
  </si>
  <si>
    <t>Z-QUALITY-OVERVIEW-FR</t>
  </si>
  <si>
    <t>Z-QUALITY-OVERVIEW-FR10</t>
  </si>
  <si>
    <t>Z-QUALITY-TASKS-DVEU</t>
  </si>
  <si>
    <t>Z-QUALITY-TASKS-FR</t>
  </si>
  <si>
    <t>Z-QUALITY-TASKS-FR10</t>
  </si>
  <si>
    <t>Z-SD-OVERVIEW-FR01</t>
  </si>
  <si>
    <t>Z-SD-OVERVIEW-FR02</t>
  </si>
  <si>
    <t>Z-SD-OVERVIEW-FR03</t>
  </si>
  <si>
    <t>Z-SD-OVERVIEW-FRA1</t>
  </si>
  <si>
    <t>eradzik</t>
  </si>
  <si>
    <t>lsokil</t>
  </si>
  <si>
    <t>Z_INFOSYS_AP_ASPAC</t>
  </si>
  <si>
    <t>Z-FI-AP-VEND-APPROUVER-MX</t>
  </si>
  <si>
    <t>Z-FI-AP-INV-DATA-ENTRY-ISNAM</t>
  </si>
  <si>
    <t>iwoznicka</t>
  </si>
  <si>
    <t>pjedra</t>
  </si>
  <si>
    <t>apompa</t>
  </si>
  <si>
    <t>gvalcarcel</t>
  </si>
  <si>
    <t>slecente</t>
  </si>
  <si>
    <t>Z-FI-GL-DISPLAY-ISEMEA</t>
  </si>
  <si>
    <t>Z-FI-KOSTL-FULL</t>
  </si>
  <si>
    <t>Z-FI-LOC-IT</t>
  </si>
  <si>
    <t>bprzybylak</t>
  </si>
  <si>
    <t>cacevedo</t>
  </si>
  <si>
    <t>ksionkowska</t>
  </si>
  <si>
    <t>ajagiello</t>
  </si>
  <si>
    <t>jstankowiak</t>
  </si>
  <si>
    <t>Z-SD-INTRASTAT</t>
  </si>
  <si>
    <t>dgos</t>
  </si>
  <si>
    <t>Z-MM-PURCH-VENDOR-CREATIO-FULL</t>
  </si>
  <si>
    <t>DE39</t>
  </si>
  <si>
    <t>DE60</t>
  </si>
  <si>
    <t>Z-FI-AP-VENDOR-MAN-ENT-RU</t>
  </si>
  <si>
    <t>pjaworska</t>
  </si>
  <si>
    <t>azjawiona</t>
  </si>
  <si>
    <t>KATHIMNI</t>
  </si>
  <si>
    <t>DE19</t>
  </si>
  <si>
    <t>ACILENTI</t>
  </si>
  <si>
    <t>SJONKER</t>
  </si>
  <si>
    <t>Z-CO-BUSINESS-OPS-NORTH</t>
  </si>
  <si>
    <t>Z-FI-AP-DK</t>
  </si>
  <si>
    <t>Z-FI-AP-FI</t>
  </si>
  <si>
    <t>Z-FI-AP-NO</t>
  </si>
  <si>
    <t>Z-FI-AP-SE</t>
  </si>
  <si>
    <t>Z-FI-AR-DK</t>
  </si>
  <si>
    <t>Z-FI-AR-FI</t>
  </si>
  <si>
    <t>Z-FI-AR-NO</t>
  </si>
  <si>
    <t>Z-FI-AR-SE</t>
  </si>
  <si>
    <t>OPAVLIV</t>
  </si>
  <si>
    <t>Z-FI-AR-CUST-BILLING-RU</t>
  </si>
  <si>
    <t>Z-FI-AR-PAYMENTS-RU</t>
  </si>
  <si>
    <t>Z-FI-GENERAL-ACCOUNTING-RU</t>
  </si>
  <si>
    <t>EMACIEJEWSKA</t>
  </si>
  <si>
    <t>AZASADA</t>
  </si>
  <si>
    <t>WKOWALSKI</t>
  </si>
  <si>
    <t>JKOMOROWSKI</t>
  </si>
  <si>
    <t>abielecki</t>
  </si>
  <si>
    <t>Z-CO-BUSINESS-OPS-CA</t>
  </si>
  <si>
    <t>Z-CO-BUSINESS-OPS-CH</t>
  </si>
  <si>
    <t>Z-CO-BUSINESS-OPS-CSAT</t>
  </si>
  <si>
    <t>Z-CO-BUSINESS-OPS-DEAT</t>
  </si>
  <si>
    <t>Z-CO-BUSINESS-OPS-RU</t>
  </si>
  <si>
    <t>EAGIER2</t>
  </si>
  <si>
    <t>ASADOWSKA</t>
  </si>
  <si>
    <t>Z-FI-AR-DISPLAY-MI-MX</t>
  </si>
  <si>
    <t>MGLOWALA</t>
  </si>
  <si>
    <t>Z-FI-AR-DIRECT-ENTRY-MX</t>
  </si>
  <si>
    <t>Z-FI-AR-PROC-BADDEBT-WOFF-ISMX</t>
  </si>
  <si>
    <t>Z-FI-AR-PROC-CASH-APP-ISMX</t>
  </si>
  <si>
    <t>Z-FI-AR-PROC-CRED-LIM-ISMX</t>
  </si>
  <si>
    <t>Z-FI-AR-PROC-ORDER-REL-ISMX</t>
  </si>
  <si>
    <t>AWIERZBOWSKA</t>
  </si>
  <si>
    <t>LKRANAS</t>
  </si>
  <si>
    <t>MSZLENK</t>
  </si>
  <si>
    <t>MOSTROWSKA</t>
  </si>
  <si>
    <t>AKOWALSKA</t>
  </si>
  <si>
    <t>rkuszewski</t>
  </si>
  <si>
    <t>FI - AR Accounting</t>
  </si>
  <si>
    <t>FICO - FI &amp; CO inquiries</t>
  </si>
  <si>
    <t>pkazimierska</t>
  </si>
  <si>
    <t>Z-FI-GENERAL-SETTING-PRICING</t>
  </si>
  <si>
    <t>mszydlowska</t>
  </si>
  <si>
    <t>efaflik</t>
  </si>
  <si>
    <t>lmuzychko</t>
  </si>
  <si>
    <t>mmajzner</t>
  </si>
  <si>
    <t>kbugdal</t>
  </si>
  <si>
    <t>kbartlomiejc</t>
  </si>
  <si>
    <t>Z_CO_KE30_128</t>
  </si>
  <si>
    <t>Z_CO_KE30_228</t>
  </si>
  <si>
    <t>Z-CO-INQUIRY-PCA-COPA-MX</t>
  </si>
  <si>
    <t>Z-CO-KOSTL-MX</t>
  </si>
  <si>
    <t>Z-FI-AR-CUST-MD-APP-MX</t>
  </si>
  <si>
    <t>Z-FI-AR-PROC-BILL-REL-MX</t>
  </si>
  <si>
    <t>afigura</t>
  </si>
  <si>
    <t>Z_CO_KE30_107</t>
  </si>
  <si>
    <t>Z_CO_KE30_115</t>
  </si>
  <si>
    <t>Z_CO_KE30_119</t>
  </si>
  <si>
    <t>Z_CO_KE30_123</t>
  </si>
  <si>
    <t>Z_CO_KE30_155</t>
  </si>
  <si>
    <t>delseus</t>
  </si>
  <si>
    <t>Z-FI-AR-DISPLAY-IS</t>
  </si>
  <si>
    <t>aszymanska</t>
  </si>
  <si>
    <t>sczyzak</t>
  </si>
  <si>
    <t>Z-CO-INQUIRY-PCA-COPA-IOF+DIST</t>
  </si>
  <si>
    <t>mwalczak</t>
  </si>
  <si>
    <t>jadamczyk</t>
  </si>
  <si>
    <t>Z-FI-AP-IS-DISPLAY-ISNAM</t>
  </si>
  <si>
    <t>Z-FI-AP-VEND-APPROUVER-ISNAM</t>
  </si>
  <si>
    <t>Z-FI-AP-VEND-DATA-ENT-ISNAM</t>
  </si>
  <si>
    <t>Z-FI-AP-VENDOR-GL-ENT-ISNAM</t>
  </si>
  <si>
    <t>Z-FI-AP-VENDOR-MAN-ENT-ISNAM</t>
  </si>
  <si>
    <t>ceberle</t>
  </si>
  <si>
    <t>CH19</t>
  </si>
  <si>
    <t>Z-CS-BILLING-AT</t>
  </si>
  <si>
    <t>Z-CS-BILLING-CH</t>
  </si>
  <si>
    <t>Z-CS-BILLING-DE</t>
  </si>
  <si>
    <t>Z-CS-BILLING-FRA4</t>
  </si>
  <si>
    <t>Z-CS-CONTRACT-AT</t>
  </si>
  <si>
    <t>Z-CS-CONTRACT-CH</t>
  </si>
  <si>
    <t>Z-CS-CONTRACT-DE</t>
  </si>
  <si>
    <t>Z-CS-CONTRACT-FRA4</t>
  </si>
  <si>
    <t>Z-CS-FIELD-SERVICE-CH</t>
  </si>
  <si>
    <t>Z-CS-FIELD-SERVICE-GER-AUST</t>
  </si>
  <si>
    <t>Z-CS-HELPDESK-CENTRAL-GER-AUST</t>
  </si>
  <si>
    <t>Z-CS-INSTALLED-BASE-AT</t>
  </si>
  <si>
    <t>Z-CS-INSTALLED-BASE-CH</t>
  </si>
  <si>
    <t>Z-CS-INSTALLED-BASE-DE</t>
  </si>
  <si>
    <t>Z-CS-INSTALLED-BASE-FR10</t>
  </si>
  <si>
    <t>Z-CS-NOTIFICATION-AT</t>
  </si>
  <si>
    <t>Z-CS-NOTIFICATION-CH</t>
  </si>
  <si>
    <t>Z-CS-NOTIFICATION-DE</t>
  </si>
  <si>
    <t>Z-CS-NOTIFICATION-FR10</t>
  </si>
  <si>
    <t>Z-CS-SERVICE-ORDER-AT</t>
  </si>
  <si>
    <t>Z-CS-SERVICE-ORDER-CH</t>
  </si>
  <si>
    <t>Z-CS-SERVICE-ORDER-DE</t>
  </si>
  <si>
    <t>Z-CS-SERVICE-ORDER-FR10</t>
  </si>
  <si>
    <t>CS - Field Service</t>
  </si>
  <si>
    <t>rtolentino</t>
  </si>
  <si>
    <t>MX39</t>
  </si>
  <si>
    <t>csilva6</t>
  </si>
  <si>
    <t>cguimaraes</t>
  </si>
  <si>
    <t>fcastro</t>
  </si>
  <si>
    <t>ddores</t>
  </si>
  <si>
    <t>MX49</t>
  </si>
  <si>
    <t>cgonzalez2</t>
  </si>
  <si>
    <t>lvieira</t>
  </si>
  <si>
    <t>kcarranza</t>
  </si>
  <si>
    <t>pdesouza</t>
  </si>
  <si>
    <t>asantana</t>
  </si>
  <si>
    <t>fmartyniuk</t>
  </si>
  <si>
    <t>mdominiak</t>
  </si>
  <si>
    <t>jbolanos</t>
  </si>
  <si>
    <t>aruggiero</t>
  </si>
  <si>
    <t>wjakubowska</t>
  </si>
  <si>
    <t>agil</t>
  </si>
  <si>
    <t>ealvarez2</t>
  </si>
  <si>
    <t>evilchez</t>
  </si>
  <si>
    <t>dgazzani</t>
  </si>
  <si>
    <t>amarchewka</t>
  </si>
  <si>
    <t>fcui2</t>
  </si>
  <si>
    <t>SG39</t>
  </si>
  <si>
    <t>xhan2</t>
  </si>
  <si>
    <t>Z-FI-AP-MASTER-DATA-JP</t>
  </si>
  <si>
    <t>Z-FI-AP-MASTER-DATA-SG</t>
  </si>
  <si>
    <t>Z-FI-AP-REPORTS-JP</t>
  </si>
  <si>
    <t>Z-FI-AP-REPORTS-SG</t>
  </si>
  <si>
    <t>Z-FI-DB-PROCESS-SG</t>
  </si>
  <si>
    <t>Z-FI-GENERAL-ACCOUNTING-CN</t>
  </si>
  <si>
    <t>Z-FI-GENERAL-ACCOUNTING-JP</t>
  </si>
  <si>
    <t>xguo</t>
  </si>
  <si>
    <t>Z-FI-AR-REPORTS-JP</t>
  </si>
  <si>
    <t>Z-FI-AR-REPORTS-SG</t>
  </si>
  <si>
    <t>che</t>
  </si>
  <si>
    <t>hli2</t>
  </si>
  <si>
    <t>bpang</t>
  </si>
  <si>
    <t>yzhang5</t>
  </si>
  <si>
    <t>hbao</t>
  </si>
  <si>
    <t>sli5</t>
  </si>
  <si>
    <t>qwang2</t>
  </si>
  <si>
    <t>Z-CO-BUSINESS-OPS-SG</t>
  </si>
  <si>
    <t>Z-FI-AP-SG</t>
  </si>
  <si>
    <t>Z-FI-AR-SG</t>
  </si>
  <si>
    <t>Z-FI-GENERAL-ACCOUNTING-SG</t>
  </si>
  <si>
    <t>Z-FI-INQUIRIES-SG</t>
  </si>
  <si>
    <t>HJING</t>
  </si>
  <si>
    <t>zdonghua</t>
  </si>
  <si>
    <t>phao</t>
  </si>
  <si>
    <t>lzhou2</t>
  </si>
  <si>
    <t>wwang4</t>
  </si>
  <si>
    <t>Z_CO_KE30_104</t>
  </si>
  <si>
    <t>Z_CO_KE30_154</t>
  </si>
  <si>
    <t>Z_GROUP_DISPLAY_JP</t>
  </si>
  <si>
    <t>Z-CO-BUSINESS-OPS-JP</t>
  </si>
  <si>
    <t>Z-CO-CLOSINGS-OVERHEAD-JP</t>
  </si>
  <si>
    <t>Z-CO-CLOSINGS-OVERHEAD-SG</t>
  </si>
  <si>
    <t>Z-CO-FIFO-JP</t>
  </si>
  <si>
    <t>Z-CO-FIFO-SG</t>
  </si>
  <si>
    <t>Z-CO-IND-PRODUCT-COST-JP</t>
  </si>
  <si>
    <t>Z-CO-IND-PRODUCT-COST-SG</t>
  </si>
  <si>
    <t>Z-CO-INQUIRY-PCA-COPA-JP</t>
  </si>
  <si>
    <t>Z-CO-INQUIRY-PCA-COPA-SG</t>
  </si>
  <si>
    <t>Z-CO-KOSTL-JP</t>
  </si>
  <si>
    <t>Z-CO-KOSTL-SG</t>
  </si>
  <si>
    <t>Z-CO-PROJECT-FOLLOW-UP-JP</t>
  </si>
  <si>
    <t>Z-CO-PROJECT-FOLLOW-UP-SG</t>
  </si>
  <si>
    <t>Z-FI-AP-JP</t>
  </si>
  <si>
    <t>Z-FI-AP-VENDOR-INVOICES-JP</t>
  </si>
  <si>
    <t>Z-FI-AR-CUST-BILLING-SG</t>
  </si>
  <si>
    <t>Z-FI-CREDIT-MANAGEMENT-JP</t>
  </si>
  <si>
    <t>Z-FI-CREDIT-MANAGEMENT-SG</t>
  </si>
  <si>
    <t>Z-FI-FF_CREATEBANK</t>
  </si>
  <si>
    <t>Z-FI-INQUIRIES-JP</t>
  </si>
  <si>
    <t>Z-FI-KOSTL-JP</t>
  </si>
  <si>
    <t>Z-FI-KOSTL-SG</t>
  </si>
  <si>
    <t>Z-HR-PARTNERS-IOJP</t>
  </si>
  <si>
    <t>xchen7</t>
  </si>
  <si>
    <t>Z-FI-AR-JP</t>
  </si>
  <si>
    <t>xyang5</t>
  </si>
  <si>
    <t>dli3</t>
  </si>
  <si>
    <t>xxu</t>
  </si>
  <si>
    <t>swang4</t>
  </si>
  <si>
    <t>dqu</t>
  </si>
  <si>
    <t>lli5</t>
  </si>
  <si>
    <t>Z_GROUP_DISPLAY_BR</t>
  </si>
  <si>
    <t>Z-FI-INQUIRIES-BR</t>
  </si>
  <si>
    <t>Z-HR-PARTNERS-IOBR</t>
  </si>
  <si>
    <t>yliang2</t>
  </si>
  <si>
    <t>mdu</t>
  </si>
  <si>
    <t>Z_INFOSYS_AR_ASPAC</t>
  </si>
  <si>
    <t>tzhang4</t>
  </si>
  <si>
    <t>yyuan2</t>
  </si>
  <si>
    <t>yyuan</t>
  </si>
  <si>
    <t>ljakaphong</t>
  </si>
  <si>
    <t>ywang7</t>
  </si>
  <si>
    <t>Z-FI-AR-CUST-MD-APP-ISEMEA</t>
  </si>
  <si>
    <t>gxin</t>
  </si>
  <si>
    <t>gli2</t>
  </si>
  <si>
    <t>mhe</t>
  </si>
  <si>
    <t>jfu3</t>
  </si>
  <si>
    <t>ypan2</t>
  </si>
  <si>
    <t>pli</t>
  </si>
  <si>
    <t>zgao</t>
  </si>
  <si>
    <t>tvarpe2</t>
  </si>
  <si>
    <t>yabhale2</t>
  </si>
  <si>
    <t>rmacwan</t>
  </si>
  <si>
    <t>xwang2</t>
  </si>
  <si>
    <t>VMORE</t>
  </si>
  <si>
    <t>US39</t>
  </si>
  <si>
    <t>Z-FI-AP-CA</t>
  </si>
  <si>
    <t>FI - AP Accounting-Vendor checks processing</t>
  </si>
  <si>
    <t>Z-FI-AR-US</t>
  </si>
  <si>
    <t>FI - Cash Management</t>
  </si>
  <si>
    <t>FI - Credit Management</t>
  </si>
  <si>
    <t>VKATARIA</t>
  </si>
  <si>
    <t>US60</t>
  </si>
  <si>
    <t>NKHATAL</t>
  </si>
  <si>
    <t>YABHALE</t>
  </si>
  <si>
    <t>RNAMDE</t>
  </si>
  <si>
    <t>Z-CO-BUSINESS-OPS-US</t>
  </si>
  <si>
    <t>FI - General accounting</t>
  </si>
  <si>
    <t>ASINHA</t>
  </si>
  <si>
    <t>Z-SD-CREDIT-CARD-REPORT</t>
  </si>
  <si>
    <t>PKULKARNI</t>
  </si>
  <si>
    <t>SKHAN</t>
  </si>
  <si>
    <t>STHORAT</t>
  </si>
  <si>
    <t>Z_CO_KE30_126</t>
  </si>
  <si>
    <t>Z-CO-BUSINESS-OPS-BR</t>
  </si>
  <si>
    <t>Z-CO-CLOSINGS-OVERHEAD-BR</t>
  </si>
  <si>
    <t>Z-CO-CLOSINGS-OVERHEAD-US</t>
  </si>
  <si>
    <t>Z-CO-FIFO-BR</t>
  </si>
  <si>
    <t>Z-CO-IND-PRODUCT-COST-BR</t>
  </si>
  <si>
    <t>Z-CO-IND-PRODUCT-COST-US</t>
  </si>
  <si>
    <t>Z-CO-INQUIRY-PCA-COPA-BR</t>
  </si>
  <si>
    <t>Z-CO-INQUIRY-PCA-COPA-CA</t>
  </si>
  <si>
    <t>Z-CO-KOSTL-BR</t>
  </si>
  <si>
    <t>Z-CO-KOSTL-CA</t>
  </si>
  <si>
    <t>Z-CO-PROJECT-FOLLOW-UP-BR</t>
  </si>
  <si>
    <t>Z-CO-PROJECT-FOLLOW-UP-US</t>
  </si>
  <si>
    <t>Z-CS-OVERVIEW-BR</t>
  </si>
  <si>
    <t>Z-CS-OVERVIEW-SG</t>
  </si>
  <si>
    <t>Z-FI-AP-MASTER-DATA-BR</t>
  </si>
  <si>
    <t>Z-FI-AP-PAYMENTS-BR</t>
  </si>
  <si>
    <t>Z-FI-AP-PAYMENTS-SG</t>
  </si>
  <si>
    <t>Z-FI-AP-REPORTS-BR</t>
  </si>
  <si>
    <t>Z-FI-AP-VENDOR-INVOICES-BR</t>
  </si>
  <si>
    <t>Z-FI-AP-VENDOR-INVOICES-SG</t>
  </si>
  <si>
    <t>Z-FI-AR-CUST-BILLING-BR</t>
  </si>
  <si>
    <t>Z-FI-AR-MASTER-DATA-BR</t>
  </si>
  <si>
    <t>Z-FI-AR-MASTER-DATA-SG</t>
  </si>
  <si>
    <t>Z-FI-AR-PAYMENTS-BR</t>
  </si>
  <si>
    <t>Z-FI-AR-PAYMENTS-SG</t>
  </si>
  <si>
    <t>Z-FI-AR-REPORTS-BR</t>
  </si>
  <si>
    <t>Z-FI-CASH-MANAGEMENT-BR</t>
  </si>
  <si>
    <t>Z-FI-CASH-MANAGEMENT-SG</t>
  </si>
  <si>
    <t>Z-FI-CREDIT-MANAGEMENT-BR</t>
  </si>
  <si>
    <t>Z-FI-GENERAL-ACCOUNTING-BR</t>
  </si>
  <si>
    <t>Z-FI-KOSTL-BR</t>
  </si>
  <si>
    <t>Z-MM-MATERIAL-DISPLAY-SG</t>
  </si>
  <si>
    <t>Z-PRODUCTION-OVERVIEW-BR</t>
  </si>
  <si>
    <t>Z-PRODUCTION-OVERVIEW-SG</t>
  </si>
  <si>
    <t>Z-QUALITY-TASKS-BR</t>
  </si>
  <si>
    <t>Z-QUALITY-TASKS-SG</t>
  </si>
  <si>
    <t>Z-SD-OVERVIEW-BR</t>
  </si>
  <si>
    <t>Z-SD-OVERVIEW-SG</t>
  </si>
  <si>
    <t>Z-WAREHOUSE-STOCK-MOV-US</t>
  </si>
  <si>
    <t>Z-WAREHOUSE-STOCK-TACKING-US01</t>
  </si>
  <si>
    <t>Z-WAREHOUSE-STOCK-TACKING-US02</t>
  </si>
  <si>
    <t>Z-WAREHOUSE-STOCK-TACKING-US04</t>
  </si>
  <si>
    <t>Travel req &amp; exp manager validation</t>
  </si>
  <si>
    <t>ATRIPATHI</t>
  </si>
  <si>
    <t>SVARADKAR</t>
  </si>
  <si>
    <t>Z_FITV_EMP_CA</t>
  </si>
  <si>
    <t>Z-CS-OVERVIEW-CA</t>
  </si>
  <si>
    <t>Z-PCI-PPSCARD-DISPLAY</t>
  </si>
  <si>
    <t>Z-PRODUCTION-OVERVIEW-CA01</t>
  </si>
  <si>
    <t>Z-QUALITY-TASKS-CA</t>
  </si>
  <si>
    <t>Z-SD-OVERVIEW-CA01</t>
  </si>
  <si>
    <t>Z-FI-CASH-MANAGEMENT-US</t>
  </si>
  <si>
    <t>Z-FI-CREDIT-MANAGEMENT-US</t>
  </si>
  <si>
    <t>pnaik</t>
  </si>
  <si>
    <t>Z-FI-AR-CUST-BILLING-US</t>
  </si>
  <si>
    <t>Z-FI-AR-PAYMENTS-US</t>
  </si>
  <si>
    <t>Z-FI-AR-REPORTS-US</t>
  </si>
  <si>
    <t>CS - CRM &amp; BackOffice</t>
  </si>
  <si>
    <t>SD - Sales Orders Processing</t>
  </si>
  <si>
    <t>kshankar</t>
  </si>
  <si>
    <t>CRM - Quotes creation</t>
  </si>
  <si>
    <t>mpinjarkar</t>
  </si>
  <si>
    <t>aoak</t>
  </si>
  <si>
    <t>Z-CO-CLOSINGS-OVERHEAD-CA</t>
  </si>
  <si>
    <t>Z-CO-FIFO-CA</t>
  </si>
  <si>
    <t>Z-CO-IND-PRODUCT-COST-CA</t>
  </si>
  <si>
    <t>Z-CO-PROJECT-FOLLOW-UP-CA</t>
  </si>
  <si>
    <t>Z-WAREHOUSE-STOCK-TACKING-CA</t>
  </si>
  <si>
    <t>MM - Stock taking</t>
  </si>
  <si>
    <t>lpatel</t>
  </si>
  <si>
    <t>Z_FITV_EMP_US</t>
  </si>
  <si>
    <t>Z_FITV_MANAGER</t>
  </si>
  <si>
    <t>Z-CO-FIFO-US</t>
  </si>
  <si>
    <t>Z-CO-INQUIRY-PCA-COPA-US</t>
  </si>
  <si>
    <t>Z-CO-KOSTL-US</t>
  </si>
  <si>
    <t>Z-CS-OVERVIEW-US</t>
  </si>
  <si>
    <t>Z-FI-AR-MASTER-DATA-US</t>
  </si>
  <si>
    <t>Z-PRODUCTION-OVERVIEW-US01</t>
  </si>
  <si>
    <t>Z-PRODUCTION-OVERVIEW-US02</t>
  </si>
  <si>
    <t>Z-PRODUCTION-OVERVIEW-US03</t>
  </si>
  <si>
    <t>Z-PRODUCTION-OVERVIEW-US04</t>
  </si>
  <si>
    <t>Z-QUALITY-TASKS-US</t>
  </si>
  <si>
    <t>Z-SD-OVERVIEW-US</t>
  </si>
  <si>
    <t>sbhosekar</t>
  </si>
  <si>
    <t>jbriggs</t>
  </si>
  <si>
    <t>Z-CS-OVERVIEW-CA01</t>
  </si>
  <si>
    <t>tmulla</t>
  </si>
  <si>
    <t>pchavan</t>
  </si>
  <si>
    <t>vtongaonkar</t>
  </si>
  <si>
    <t>Z_BC_AUDITORS</t>
  </si>
  <si>
    <t>bnazneen</t>
  </si>
  <si>
    <t>tvarpe</t>
  </si>
  <si>
    <t>rbendre</t>
  </si>
  <si>
    <t>sshahu</t>
  </si>
  <si>
    <t>sbora</t>
  </si>
  <si>
    <t>pram</t>
  </si>
  <si>
    <t>mchavan</t>
  </si>
  <si>
    <t>akulkarni3</t>
  </si>
  <si>
    <t>pkulkarni2</t>
  </si>
  <si>
    <t>ppatil</t>
  </si>
  <si>
    <t>cestrada</t>
  </si>
  <si>
    <t>vlabong</t>
  </si>
  <si>
    <t>asiapno</t>
  </si>
  <si>
    <t>eparoan</t>
  </si>
  <si>
    <t>cmarilag</t>
  </si>
  <si>
    <t>mvargas</t>
  </si>
  <si>
    <t>adeshmukh</t>
  </si>
  <si>
    <t>jbutani</t>
  </si>
  <si>
    <t>lkobuszko</t>
  </si>
  <si>
    <t>rpangan</t>
  </si>
  <si>
    <t>Z-SD-BILLING-BC-CA</t>
  </si>
  <si>
    <t>Z-SD-BILLING-BC-US01</t>
  </si>
  <si>
    <t>achavan</t>
  </si>
  <si>
    <t>bgulhane</t>
  </si>
  <si>
    <t>rkachare</t>
  </si>
  <si>
    <t>rsingh2</t>
  </si>
  <si>
    <t>srathod</t>
  </si>
  <si>
    <t>npauskar</t>
  </si>
  <si>
    <t>dpittala</t>
  </si>
  <si>
    <t>ssapre</t>
  </si>
  <si>
    <t>dgaikwad</t>
  </si>
  <si>
    <t>agangathade</t>
  </si>
  <si>
    <t>mkandari</t>
  </si>
  <si>
    <t>ptawde</t>
  </si>
  <si>
    <t>adinkar</t>
  </si>
  <si>
    <t>csadgir</t>
  </si>
  <si>
    <t>abhanse</t>
  </si>
  <si>
    <t>spatki</t>
  </si>
  <si>
    <t>Z-MM-PURCH-DOC-MANAG-CHE1</t>
  </si>
  <si>
    <t>Z-MM-PURCH-DOC-MANAG-CHE2</t>
  </si>
  <si>
    <t>Z-MM-PURCH-DOC-MANAG-CHE3</t>
  </si>
  <si>
    <t>Z-MM-PURCH-DOC-MANAG-CHP2</t>
  </si>
  <si>
    <t>rsingh3</t>
  </si>
  <si>
    <t>srajan</t>
  </si>
  <si>
    <t>snakwal</t>
  </si>
  <si>
    <t>cdeshmukh</t>
  </si>
  <si>
    <t>shanjagi</t>
  </si>
  <si>
    <t>nsirdesai</t>
  </si>
  <si>
    <t>vvarma</t>
  </si>
  <si>
    <t>rsadadekar</t>
  </si>
  <si>
    <t>ranthony</t>
  </si>
  <si>
    <t>Z-CO-BUSINESS-OPS-FULL</t>
  </si>
  <si>
    <t>rshevatkar</t>
  </si>
  <si>
    <t>skazi</t>
  </si>
  <si>
    <t>knabigh</t>
  </si>
  <si>
    <t>mkenchanagud</t>
  </si>
  <si>
    <t>sshinde2</t>
  </si>
  <si>
    <t>apawar</t>
  </si>
  <si>
    <t>Z_GROUP_DISPLAY_IN</t>
  </si>
  <si>
    <t>Z-FI-GENERAL-ACCOUNTING-IN</t>
  </si>
  <si>
    <t>Z-FI-INQUIRIES-IN</t>
  </si>
  <si>
    <t>Z-HR-PARTNERS-IOIN</t>
  </si>
  <si>
    <t>fazam</t>
  </si>
  <si>
    <t>ppandey</t>
  </si>
  <si>
    <t>skhan2</t>
  </si>
  <si>
    <t>dgaur</t>
  </si>
  <si>
    <t>jdasari2</t>
  </si>
  <si>
    <t>Boris</t>
  </si>
  <si>
    <t>Lavieville</t>
  </si>
  <si>
    <t>blavieville</t>
  </si>
  <si>
    <t>cnait</t>
  </si>
  <si>
    <t>Naït</t>
  </si>
  <si>
    <t>opavliv</t>
  </si>
  <si>
    <t>demande 414 faite à Valérie Derlet le 8/3/18</t>
  </si>
  <si>
    <t>demande création faite à Valérie Derlet le 2/3/18</t>
  </si>
  <si>
    <t>demande suppression faite le 2/3/18</t>
  </si>
  <si>
    <t>User ID</t>
  </si>
  <si>
    <t>Colonne1</t>
  </si>
  <si>
    <t>Patura</t>
  </si>
  <si>
    <t xml:space="preserve">Venant </t>
  </si>
  <si>
    <t xml:space="preserve">Jean Paul </t>
  </si>
  <si>
    <t xml:space="preserve">Houmem </t>
  </si>
  <si>
    <t xml:space="preserve">Katarzyna </t>
  </si>
  <si>
    <t xml:space="preserve">Zielinska </t>
  </si>
  <si>
    <t>helouali@markem-imaje.com</t>
  </si>
  <si>
    <t>kkierzonkowska@markem-imaje.com</t>
  </si>
  <si>
    <t>aszturc@markem-imaje.com</t>
  </si>
  <si>
    <t>aczerwczak@markem-imaje.com</t>
  </si>
  <si>
    <t>ekobierska@markem-imaje.com</t>
  </si>
  <si>
    <t>klesniewska@markem-imaje.com</t>
  </si>
  <si>
    <t>ostaniszewsk@markem-imaje.com</t>
  </si>
  <si>
    <t>dstepanova@markem-imaje.com</t>
  </si>
  <si>
    <t>jgluba@markem-imaje.com</t>
  </si>
  <si>
    <t>jaugustyniak@markem-imaje.com</t>
  </si>
  <si>
    <t>kboggarapu@markem-imaje.com</t>
  </si>
  <si>
    <t>Aleksandra Marchewka</t>
  </si>
  <si>
    <t>Piotr Kowalczyk</t>
  </si>
  <si>
    <t>Marta Olszycka</t>
  </si>
  <si>
    <t>will leave 09.04.2018</t>
  </si>
  <si>
    <t>Bugdał</t>
  </si>
  <si>
    <t>moachimiak@markem-imaje.com</t>
  </si>
  <si>
    <t>rsousa@markem-imaje.com</t>
  </si>
  <si>
    <t>kbartlomiejc@markem-imaje.com</t>
  </si>
  <si>
    <t>mmirrauf@markem-imaje.com</t>
  </si>
  <si>
    <t>jprzezdzieck@markem-imaje.com</t>
  </si>
  <si>
    <t>lkobuszko@markem-imaje.com</t>
  </si>
  <si>
    <t>kwozniakowsk@markem-imaje.com</t>
  </si>
  <si>
    <t>Mexico</t>
  </si>
  <si>
    <t>Dover Europe</t>
  </si>
  <si>
    <t>EMEA South + Mexico</t>
  </si>
  <si>
    <t>EMEA North + Mexico</t>
  </si>
  <si>
    <t>All</t>
  </si>
  <si>
    <t>LatAm</t>
  </si>
  <si>
    <t>Sylwia Czechowicz</t>
  </si>
  <si>
    <t>Germany 119</t>
  </si>
  <si>
    <t>Austria 115</t>
  </si>
  <si>
    <t>Switzerland 107</t>
  </si>
  <si>
    <t>CSAT 155</t>
  </si>
  <si>
    <t>Belgium 151</t>
  </si>
  <si>
    <t>Holland 304</t>
  </si>
  <si>
    <t>Russia 125</t>
  </si>
  <si>
    <t>Finland 135</t>
  </si>
  <si>
    <t>Norway 111</t>
  </si>
  <si>
    <t>Sweden 301</t>
  </si>
  <si>
    <t>Denmark 108</t>
  </si>
  <si>
    <t>Chaudehombe</t>
  </si>
  <si>
    <t>Kobierska</t>
  </si>
  <si>
    <t>09.03.2018</t>
  </si>
  <si>
    <t xml:space="preserve">France, Belgium </t>
  </si>
  <si>
    <t>Nordics, Netherlands</t>
  </si>
  <si>
    <t>Denmark + Sweden</t>
  </si>
  <si>
    <t>Dach + Russia</t>
  </si>
  <si>
    <t>Norway + Finland</t>
  </si>
  <si>
    <t>France + Dover Europe</t>
  </si>
  <si>
    <t>Headcount and FTE</t>
  </si>
  <si>
    <t>Employee</t>
  </si>
  <si>
    <t>Personnel Area</t>
  </si>
  <si>
    <t>Employee Group</t>
  </si>
  <si>
    <t>Mr Hicham EL-OUALI</t>
  </si>
  <si>
    <t>IS - Hub Finance - FR</t>
  </si>
  <si>
    <t>8</t>
  </si>
  <si>
    <t>Outsourcing Trained</t>
  </si>
  <si>
    <t>Mrs Anna Mikina</t>
  </si>
  <si>
    <t>Mrs Urszula MILLER</t>
  </si>
  <si>
    <t>Mr Lukasz SOBON</t>
  </si>
  <si>
    <t>Mr Lukasz SROKA</t>
  </si>
  <si>
    <t>Mr Roman AGADULLIN</t>
  </si>
  <si>
    <t>Mr Siva MARTHALA</t>
  </si>
  <si>
    <t>Mrs Marta PALCZYNSKA</t>
  </si>
  <si>
    <t>Ms Katarzyna KIERZENKOWSKA</t>
  </si>
  <si>
    <t>Mrs Aleksandra SLIWKIEWICZ</t>
  </si>
  <si>
    <t>Mr William HERNANDEZ</t>
  </si>
  <si>
    <t>Mrs Swati JADHAV</t>
  </si>
  <si>
    <t>Mr Przemyslaw AUGUSTYNIAK</t>
  </si>
  <si>
    <t>Mrs Dagmara NKEM OBILOM</t>
  </si>
  <si>
    <t>Mr Madhu GUDIBANDLA</t>
  </si>
  <si>
    <t>Mrs Katarzyna LESNIEWSKA</t>
  </si>
  <si>
    <t>Mr Jakub GLUBA</t>
  </si>
  <si>
    <t>Mrs Klaudyna STEFANSKA</t>
  </si>
  <si>
    <t>Ms Izabela Wilczynska</t>
  </si>
  <si>
    <t>Mr Houmem HAMMOUDA</t>
  </si>
  <si>
    <t>Mrs Ursula N'GUESSAN</t>
  </si>
  <si>
    <t>Mr Jean Paul KENMOE</t>
  </si>
  <si>
    <t>Mr Nino MAMALADZE</t>
  </si>
  <si>
    <t>Mrs Julie DON</t>
  </si>
  <si>
    <t>Mrs Weronika KALISZ</t>
  </si>
  <si>
    <t>HR Account Status</t>
  </si>
  <si>
    <t>Staniszewsk</t>
  </si>
  <si>
    <t>Debi Coleman</t>
  </si>
  <si>
    <t>Absent ?</t>
  </si>
  <si>
    <t>Absent</t>
  </si>
  <si>
    <t>Absent Until</t>
  </si>
  <si>
    <t>ElOuali</t>
  </si>
  <si>
    <t>mdominiak@markem-imaje.com</t>
  </si>
  <si>
    <t>06.04.2018</t>
  </si>
  <si>
    <t>Chernevich</t>
  </si>
  <si>
    <t>dchernevich@markem-imaje.com</t>
  </si>
  <si>
    <t>30.03.2018</t>
  </si>
  <si>
    <t>North America</t>
  </si>
  <si>
    <t>Canada</t>
  </si>
  <si>
    <t>UK, Belgium</t>
  </si>
  <si>
    <t>kstefanska@markem-imaje.com</t>
  </si>
  <si>
    <t>01.02.2018</t>
  </si>
  <si>
    <t>knawrat@markem-imaje.com</t>
  </si>
  <si>
    <t>Evelyn</t>
  </si>
  <si>
    <t>Ekechukwu</t>
  </si>
  <si>
    <t>Pendino Das Dorres</t>
  </si>
  <si>
    <t>ddores@markem-imaje.com</t>
  </si>
  <si>
    <t>EvelynEkechukwu</t>
  </si>
  <si>
    <t>DanielPendinoDasDorres</t>
  </si>
  <si>
    <t>Mariusz Gruszczynski</t>
  </si>
  <si>
    <t>mwinerowicz@markem-imaje.com</t>
  </si>
  <si>
    <t>Mariusz</t>
  </si>
  <si>
    <t>Gruszczynski</t>
  </si>
  <si>
    <t>request for accesses sent</t>
  </si>
  <si>
    <t>mpatura@markem-imaje.com</t>
  </si>
  <si>
    <t>14.02.2018</t>
  </si>
  <si>
    <t>MartaPatura</t>
  </si>
  <si>
    <t>MichalWinerowicz</t>
  </si>
  <si>
    <t>MariuszGruszczynski</t>
  </si>
  <si>
    <t>KlaudynaStefanska</t>
  </si>
  <si>
    <t>02.04.2018</t>
  </si>
  <si>
    <t>AUGUSTYNIAK</t>
  </si>
  <si>
    <t>paugustyniak@markem-imaje.com</t>
  </si>
  <si>
    <t>Temporary PIQ support</t>
  </si>
  <si>
    <t>PrzemyslawAUGUSTYNIAK</t>
  </si>
  <si>
    <t>FAGAS</t>
  </si>
  <si>
    <t>ifagas@markem-imaje.com</t>
  </si>
  <si>
    <t>IzabelaFagas</t>
  </si>
  <si>
    <t>PAYEN</t>
  </si>
  <si>
    <t>cpayen@markem-imaje.com</t>
  </si>
  <si>
    <t>ClementPayen</t>
  </si>
  <si>
    <t>mbrzozowska@markem-imaje.com</t>
  </si>
  <si>
    <t>MagdalenaBrzozowska</t>
  </si>
  <si>
    <t>Check with User List</t>
  </si>
  <si>
    <t>Kierzonkowska</t>
  </si>
  <si>
    <t>zhamouda@markem-imaje.com</t>
  </si>
  <si>
    <t>poseliuzhny</t>
  </si>
  <si>
    <t>pkowalczyk3@markem-imaje.com</t>
  </si>
  <si>
    <t>Kowalczyk3</t>
  </si>
  <si>
    <t>kobierska</t>
  </si>
  <si>
    <t>nguessan</t>
  </si>
  <si>
    <t>Nkem</t>
  </si>
  <si>
    <t>Check with User Tracker List</t>
  </si>
  <si>
    <t>kobuszko</t>
  </si>
  <si>
    <t>wozniakowsk</t>
  </si>
  <si>
    <t>przezdzieck</t>
  </si>
  <si>
    <t>mirrauf</t>
  </si>
  <si>
    <t>bartlomiejc</t>
  </si>
  <si>
    <t>sousa</t>
  </si>
  <si>
    <t>oachimiak</t>
  </si>
  <si>
    <t>Fagas</t>
  </si>
  <si>
    <t>Wioletta</t>
  </si>
  <si>
    <t>wjakubowska@markem-imaje.com</t>
  </si>
  <si>
    <t>ealvarez2@markem-imaje.com</t>
  </si>
  <si>
    <t>eekechukwu@markem-imaje.com</t>
  </si>
  <si>
    <t>pkowalczyk2@markem-imaje.com</t>
  </si>
  <si>
    <t>alvarez2</t>
  </si>
  <si>
    <t>jakubowska</t>
  </si>
  <si>
    <t>vijaykumar</t>
  </si>
  <si>
    <t>Mr Manuel MELCON</t>
  </si>
  <si>
    <t>Others Support Functions Fr. T</t>
  </si>
  <si>
    <t>Mrs Bharti RAMCHANDANI</t>
  </si>
  <si>
    <t>Mrs Zhubia SHEKH</t>
  </si>
  <si>
    <t>Mr Chetna KUMARI</t>
  </si>
  <si>
    <t>Mrs Marta PATURA</t>
  </si>
  <si>
    <t>Mr Mariusz GRUSZCZYNSKI</t>
  </si>
  <si>
    <t>Mr Piotr KULZA</t>
  </si>
  <si>
    <t>Mrs Paulina NASTALSKA</t>
  </si>
  <si>
    <t>Mr Tomasz SAKTURA</t>
  </si>
  <si>
    <t>Mr Sebastian SZRAJNERT</t>
  </si>
  <si>
    <t>Mrs Justyna AUGUSTYNIAK</t>
  </si>
  <si>
    <t>Mr Michal LISZEWSKI</t>
  </si>
  <si>
    <t>Mrs Ewelina MIKUCKA</t>
  </si>
  <si>
    <t>Mr Chandrashekhar PAWAR</t>
  </si>
  <si>
    <t>Mr Samrat BHUTKAR</t>
  </si>
  <si>
    <t>Mrs Kalyani BURTE</t>
  </si>
  <si>
    <t>Mr Yogesh LAKHANE</t>
  </si>
  <si>
    <t>Mr Prashant SHINDE</t>
  </si>
  <si>
    <t>Mrs Anupama MANJUNATH</t>
  </si>
  <si>
    <t>Mr Dilip Kumar SHIVANNA</t>
  </si>
  <si>
    <t>Mr Ayan BISWAS</t>
  </si>
  <si>
    <t>Mrs Katre BCHOUR</t>
  </si>
  <si>
    <t>Piotr SZCZYGIELSKI</t>
  </si>
  <si>
    <t>Others Support Functions</t>
  </si>
  <si>
    <t>Bohdan POSELIUZHNYI</t>
  </si>
  <si>
    <t>IS - Hub Finance - DE</t>
  </si>
  <si>
    <t>Oleg PAVLIV</t>
  </si>
  <si>
    <t>Anna BRODECKA</t>
  </si>
  <si>
    <t>Emilia AGIER</t>
  </si>
  <si>
    <t>Other Business Functions</t>
  </si>
  <si>
    <t>Marcin GLOWALA</t>
  </si>
  <si>
    <t>Agata WIERZBOWSKA</t>
  </si>
  <si>
    <t>Anna KOWALSKA</t>
  </si>
  <si>
    <t>Venant JAOMANORO</t>
  </si>
  <si>
    <t>Wioleta CICHAL</t>
  </si>
  <si>
    <t>Laxmi GOLLAPUDI</t>
  </si>
  <si>
    <t>Fobester CHADEHUMBE</t>
  </si>
  <si>
    <t>Damian PAWLAK</t>
  </si>
  <si>
    <t>Patryk TOMASZEWSKI</t>
  </si>
  <si>
    <t>Daria RUTKOWSKA</t>
  </si>
  <si>
    <t>Angelika ZAWADZKA</t>
  </si>
  <si>
    <t>Piotr KOWALCZYK</t>
  </si>
  <si>
    <t>Ewa BERNER</t>
  </si>
  <si>
    <t>Jakub NADOLSKI</t>
  </si>
  <si>
    <t>Santana da Silva, Anderson</t>
  </si>
  <si>
    <t>Other Support Functions Mexico</t>
  </si>
  <si>
    <t>Martyniuk Federico</t>
  </si>
  <si>
    <t>Alvarez Diaz Elizabeth</t>
  </si>
  <si>
    <t>Vilchez Eduardo</t>
  </si>
  <si>
    <t>Ekechukwu Evelyn</t>
  </si>
  <si>
    <t>Sobinska Malwina</t>
  </si>
  <si>
    <t>Mr Xin Guo</t>
  </si>
  <si>
    <t>Other Support Funct Singapore</t>
  </si>
  <si>
    <t>Mr Chuandong HE</t>
  </si>
  <si>
    <t>Mr CHUN ENG YAP</t>
  </si>
  <si>
    <t>Mr You GU</t>
  </si>
  <si>
    <t>Mr Chandra Zhuang</t>
  </si>
  <si>
    <t>Mr Qiang Wang</t>
  </si>
  <si>
    <t>Mr Wei Wang</t>
  </si>
  <si>
    <t>Mei Xiang PIAO</t>
  </si>
  <si>
    <t>Yue LIANG</t>
  </si>
  <si>
    <t>Ting Ting ZHANG</t>
  </si>
  <si>
    <t>Lomthong JAKAPHONG</t>
  </si>
  <si>
    <t>Yi Ting WANG</t>
  </si>
  <si>
    <t>Gu XIN</t>
  </si>
  <si>
    <t>Mei Hua HE</t>
  </si>
  <si>
    <t>Jia Wen FU</t>
  </si>
  <si>
    <t>Yao DONG</t>
  </si>
  <si>
    <t>Ms Kanjana HENKOONKWAMDEE</t>
  </si>
  <si>
    <t>Gautam SIDNAIK</t>
  </si>
  <si>
    <t>US Others Support Functions</t>
  </si>
  <si>
    <t>IS - Hub Finance - US</t>
  </si>
  <si>
    <t>Namdev Khatal</t>
  </si>
  <si>
    <t>Shailesh BHOSEKAR</t>
  </si>
  <si>
    <t>Mr Jerald BRIGGS</t>
  </si>
  <si>
    <t>Vikrant TONGAONKAR</t>
  </si>
  <si>
    <t>Bushra NAZNEEN</t>
  </si>
  <si>
    <t>Madhavi CHAVAN</t>
  </si>
  <si>
    <t>Pravin PATIL</t>
  </si>
  <si>
    <t>Mr Amit DESHMUKH</t>
  </si>
  <si>
    <t>Madanmohan Vijaykumar</t>
  </si>
  <si>
    <t>Mr Roshan SINGH</t>
  </si>
  <si>
    <t>Mr Prashan TAWDE</t>
  </si>
  <si>
    <t>Athmakuri Dinkar</t>
  </si>
  <si>
    <t>Ajit Bhanse</t>
  </si>
  <si>
    <t>Shantanu Patki</t>
  </si>
  <si>
    <t>Rohit Singh</t>
  </si>
  <si>
    <t>Soumya Rajan</t>
  </si>
  <si>
    <t>Mr Anil TUPDAR</t>
  </si>
  <si>
    <t>Mr Satish NAKWAL</t>
  </si>
  <si>
    <t>Mr Vishal VARMA</t>
  </si>
  <si>
    <t>Mr Robinson Anthony</t>
  </si>
  <si>
    <t>Mr Raghvendra Shevatkar</t>
  </si>
  <si>
    <t>Mr Mohamad Sadiq KAZI</t>
  </si>
  <si>
    <t>Amit Pawar</t>
  </si>
  <si>
    <t>Mr Farooque Azam</t>
  </si>
  <si>
    <t>Pankaj Pandey</t>
  </si>
  <si>
    <t>Darpan Gaur</t>
  </si>
  <si>
    <t>By</t>
  </si>
  <si>
    <t>Requested for Creattion</t>
  </si>
  <si>
    <t>dchernevich</t>
  </si>
  <si>
    <t>Access reuqested 17.04.2018</t>
  </si>
  <si>
    <t>mgrusczynski</t>
  </si>
  <si>
    <t>Colonne2</t>
  </si>
  <si>
    <t>Colonne3</t>
  </si>
  <si>
    <t>No Account</t>
  </si>
  <si>
    <t>Z-FI-GL-BANK-STATEMENT-RU</t>
  </si>
  <si>
    <t>SOD FI - IS GL Processor</t>
  </si>
  <si>
    <t>SOD FI - IS AR Collector</t>
  </si>
  <si>
    <t>Z-FI-GL-GDBNB-DISPLAY-IS-MX</t>
  </si>
  <si>
    <t>Z-FI-GL-GDBNB-DISPLAY-IS-EMEA</t>
  </si>
  <si>
    <t>SOD FI - IS AP Processor</t>
  </si>
  <si>
    <t>Z-FI-GL-INTERCO-PAYM-NET-EMEA</t>
  </si>
  <si>
    <t>Z-FI-LOC-ES</t>
  </si>
  <si>
    <t>SOD FI - IS AR Processor</t>
  </si>
  <si>
    <t>SAP_BC_ENDUSER</t>
  </si>
  <si>
    <t>mpatura</t>
  </si>
  <si>
    <t>mgruszczynsk</t>
  </si>
  <si>
    <t>SOD FI - IS AP Lead</t>
  </si>
  <si>
    <t>SOD FI - IS GL Lead</t>
  </si>
  <si>
    <t>Z-FI-AR-DIRECT-ENTRY-RU</t>
  </si>
  <si>
    <t>Z-FI-AR-DISPLAY-MI-RU</t>
  </si>
  <si>
    <t>Z-FI-GL-DISPLAY-RU</t>
  </si>
  <si>
    <t>Z-FI-GL-INTERCO-COLLECTOR-RU</t>
  </si>
  <si>
    <t>Z-FI-GL-INTERCO-PAYM-NET-RU</t>
  </si>
  <si>
    <t>Z-FI-GL-RTR-PROC-MI-RU</t>
  </si>
  <si>
    <t>SOD FI - IS AR Lead</t>
  </si>
  <si>
    <t>Z-FI-AP-CONS-STOCK-BENELUX</t>
  </si>
  <si>
    <t>Z-FI-AP-CONS-STOCK-DACH</t>
  </si>
  <si>
    <t>Z-FI-AP-CONS-STOCK-FR-DVEU</t>
  </si>
  <si>
    <t>Z-FI-AP-CONS-STOCK-IB-IT</t>
  </si>
  <si>
    <t>Z-FI-AP-CONS-STOCK-NORDIC</t>
  </si>
  <si>
    <t>Z-FI-AP-CONS-STOCK-RU</t>
  </si>
  <si>
    <t>Z-FI-AP-CONS-STOCK-UK</t>
  </si>
  <si>
    <t>Z-FI-GL-GDBNB-DISPLAY-IS-NAM</t>
  </si>
  <si>
    <t>SOD FI - Hub Leader</t>
  </si>
  <si>
    <t>SOD FI - MI AR Coordinator</t>
  </si>
  <si>
    <t>SOD FI - MI Credit Manager</t>
  </si>
  <si>
    <t>mpawar2</t>
  </si>
  <si>
    <t>IN39</t>
  </si>
  <si>
    <t>Z-FI-AP-CIN-IN</t>
  </si>
  <si>
    <t>Z-FI-AP-PAYMENTS-IN</t>
  </si>
  <si>
    <t>Z-FI-AP-REPORTS-IN</t>
  </si>
  <si>
    <t>Z-FI-AR-CIN-IN</t>
  </si>
  <si>
    <t>Z-FI-AR-CUST-BILLING-IN</t>
  </si>
  <si>
    <t>Z-FI-AR-MASTER-DATA-IN</t>
  </si>
  <si>
    <t>Z-FI-AR-PAYMENTS-IN</t>
  </si>
  <si>
    <t>Z-FI-CREDIT-MANAGEMENT-IN</t>
  </si>
  <si>
    <t>Z-SD-BILLING-BC-IN</t>
  </si>
  <si>
    <t>sshankar2</t>
  </si>
  <si>
    <t>Z-FI-AP-VENDOR-INVOICES-IN</t>
  </si>
  <si>
    <t>jdasari3</t>
  </si>
  <si>
    <t>Z-FI-AR-REPORTS-IN</t>
  </si>
  <si>
    <t>eekechukwu</t>
  </si>
  <si>
    <t>msobinska</t>
  </si>
  <si>
    <t>kwrabel</t>
  </si>
  <si>
    <t>czhuang</t>
  </si>
  <si>
    <t>ydong2</t>
  </si>
  <si>
    <t>bshukla</t>
  </si>
  <si>
    <t>sjadhav2</t>
  </si>
  <si>
    <t>kjagtap</t>
  </si>
  <si>
    <t>mkhaladkar</t>
  </si>
  <si>
    <t>gsidnaik</t>
  </si>
  <si>
    <t>Z-FI-AR-CHG-CUST-ORDER-ISNAM</t>
  </si>
  <si>
    <t>Headcount FTE</t>
  </si>
  <si>
    <t>Wrabel Karolina</t>
  </si>
  <si>
    <t>55349</t>
  </si>
  <si>
    <t xml:space="preserve"> Kurek Oleksandr</t>
  </si>
  <si>
    <t>Employee Manager</t>
  </si>
  <si>
    <t>#</t>
  </si>
  <si>
    <t>Not assigned</t>
  </si>
  <si>
    <t>27980</t>
  </si>
  <si>
    <t>Mr Romain FRASCA</t>
  </si>
  <si>
    <t>27480</t>
  </si>
  <si>
    <t>Ms Viviane HAYS</t>
  </si>
  <si>
    <t>27314</t>
  </si>
  <si>
    <t>Mr Benoit PETIT</t>
  </si>
  <si>
    <t>36904</t>
  </si>
  <si>
    <t>Isabell JAY</t>
  </si>
  <si>
    <t>46871</t>
  </si>
  <si>
    <t>BOLZ Nadine</t>
  </si>
  <si>
    <t>36374</t>
  </si>
  <si>
    <t>102008</t>
  </si>
  <si>
    <t>Mrs Deborah COLEMAN</t>
  </si>
  <si>
    <t>101240</t>
  </si>
  <si>
    <t>Marcia KANIA</t>
  </si>
  <si>
    <t>left 23.04</t>
  </si>
  <si>
    <t>PIQ</t>
  </si>
  <si>
    <t>Jakub Pierzynski</t>
  </si>
  <si>
    <t xml:space="preserve">Adnene </t>
  </si>
  <si>
    <t>Methneni</t>
  </si>
  <si>
    <t>User</t>
  </si>
  <si>
    <t>Company</t>
  </si>
  <si>
    <t>Participant code</t>
  </si>
  <si>
    <t>View</t>
  </si>
  <si>
    <t>Input</t>
  </si>
  <si>
    <t>Approve</t>
  </si>
  <si>
    <t>Beluli-McCaleb, Blair</t>
  </si>
  <si>
    <t>DOVER HOLDINGS DE MEXICO, S.A. DE</t>
  </si>
  <si>
    <t>E0002</t>
  </si>
  <si>
    <t>Bowen, Lindsay</t>
  </si>
  <si>
    <t>Carrara, Christophe</t>
  </si>
  <si>
    <t>CHIN, JULIE</t>
  </si>
  <si>
    <t>DOMINAS, KATARZYNA</t>
  </si>
  <si>
    <t>LOEBACH, ANNA</t>
  </si>
  <si>
    <t>MARCHEWKA, Aleksandra</t>
  </si>
  <si>
    <t>MEGALINK, DOVER USER</t>
  </si>
  <si>
    <t>Smith, Kathleen</t>
  </si>
  <si>
    <t>SZRAJNERT, SEBASTIEN</t>
  </si>
  <si>
    <t>TOMASZEWSKI, Patryk</t>
  </si>
  <si>
    <t>Revod Corporation</t>
  </si>
  <si>
    <t>E0003</t>
  </si>
  <si>
    <t>Bradbery, Anura</t>
  </si>
  <si>
    <t>Gupta, Andy</t>
  </si>
  <si>
    <t>Patel, Bhavin</t>
  </si>
  <si>
    <t>Reyes, Maria</t>
  </si>
  <si>
    <t>Delaware Capital Formation, Inc.</t>
  </si>
  <si>
    <t>E0008</t>
  </si>
  <si>
    <t>Dover Corporation</t>
  </si>
  <si>
    <t>E0010</t>
  </si>
  <si>
    <t>Batoto, Ruby</t>
  </si>
  <si>
    <t>Blackmer</t>
  </si>
  <si>
    <t>E0018</t>
  </si>
  <si>
    <t>Catamin, Judea Liza</t>
  </si>
  <si>
    <t>Jarrell, Glenn</t>
  </si>
  <si>
    <t>Lucero, Nina Danielle</t>
  </si>
  <si>
    <t>Mariquit, Allan</t>
  </si>
  <si>
    <t>Paras, Merell</t>
  </si>
  <si>
    <t>Reinke, Ryan</t>
  </si>
  <si>
    <t>Stockum, Matt</t>
  </si>
  <si>
    <t>Sumayo, Sheryl</t>
  </si>
  <si>
    <t>Vanporfliet, Denny</t>
  </si>
  <si>
    <t>Unified Brands</t>
  </si>
  <si>
    <t>E0019</t>
  </si>
  <si>
    <t>Garris, Karen</t>
  </si>
  <si>
    <t>Mullen, Geoffrey</t>
  </si>
  <si>
    <t>Scott, Valena</t>
  </si>
  <si>
    <t>Belvac Production Machinery, Inc</t>
  </si>
  <si>
    <t>E0029</t>
  </si>
  <si>
    <t>Graves, Lisa</t>
  </si>
  <si>
    <t>Smith, Kelly</t>
  </si>
  <si>
    <t>Adkins-Harcum, Dawn</t>
  </si>
  <si>
    <t>K and L Microwave</t>
  </si>
  <si>
    <t>E0044</t>
  </si>
  <si>
    <t>Smith, Chris</t>
  </si>
  <si>
    <t>Smith, Joe</t>
  </si>
  <si>
    <t>DE-STA-CO Benelux BV</t>
  </si>
  <si>
    <t>E0064</t>
  </si>
  <si>
    <t>Bienek, Jennifer</t>
  </si>
  <si>
    <t>Finkel, Wolfgang</t>
  </si>
  <si>
    <t>Kilian, Bianca</t>
  </si>
  <si>
    <t>Langer, Martin</t>
  </si>
  <si>
    <t>Miller, Bruce</t>
  </si>
  <si>
    <t>DE-STA-CO Europe GmbH</t>
  </si>
  <si>
    <t>E0065</t>
  </si>
  <si>
    <t>Adams, Ryan</t>
  </si>
  <si>
    <t>Waukesha Bearings Corporation</t>
  </si>
  <si>
    <t>E0069</t>
  </si>
  <si>
    <t>Crandall, Todd</t>
  </si>
  <si>
    <t>Curiel, Adrian</t>
  </si>
  <si>
    <t>FUKUNAGA, YOSHIKO</t>
  </si>
  <si>
    <t>Hancock, Mary</t>
  </si>
  <si>
    <t>LIM, JENNIFER</t>
  </si>
  <si>
    <t>Lindert, Stephanie</t>
  </si>
  <si>
    <t>Marcos, Grace</t>
  </si>
  <si>
    <t>Scasny, Mat</t>
  </si>
  <si>
    <t>Smith, Rachel</t>
  </si>
  <si>
    <t>Alberta Oil Tool</t>
  </si>
  <si>
    <t>E0075</t>
  </si>
  <si>
    <t>Wells, Chanda</t>
  </si>
  <si>
    <t>CENTRAL RESEARCH</t>
  </si>
  <si>
    <t>E0079</t>
  </si>
  <si>
    <t>Blain, Linda</t>
  </si>
  <si>
    <t>Doherty, Greg</t>
  </si>
  <si>
    <t>Garland, LIsa</t>
  </si>
  <si>
    <t>Nedadur, Rohini</t>
  </si>
  <si>
    <t>Thatai, Vijaya</t>
  </si>
  <si>
    <t>OPW Midland</t>
  </si>
  <si>
    <t>E0080</t>
  </si>
  <si>
    <t>Norris Rods</t>
  </si>
  <si>
    <t>E0092</t>
  </si>
  <si>
    <t>Norriseal</t>
  </si>
  <si>
    <t>E0094</t>
  </si>
  <si>
    <t>Cote, Sofia</t>
  </si>
  <si>
    <t>Flexbar Inc</t>
  </si>
  <si>
    <t>E0095</t>
  </si>
  <si>
    <t>OPW Fueling Components</t>
  </si>
  <si>
    <t>E0101</t>
  </si>
  <si>
    <t>OPW Engineered Systems</t>
  </si>
  <si>
    <t>E0103</t>
  </si>
  <si>
    <t>CEP Liquidations LLC</t>
  </si>
  <si>
    <t>E0105</t>
  </si>
  <si>
    <t>Amir, Rachid</t>
  </si>
  <si>
    <t>Dover CR, spol. s r.o.</t>
  </si>
  <si>
    <t>E0109</t>
  </si>
  <si>
    <t>FISSON, VALERIE</t>
  </si>
  <si>
    <t>Franken, Stefan</t>
  </si>
  <si>
    <t>Katja, Hannemann</t>
  </si>
  <si>
    <t>Kolarikova, Michaela</t>
  </si>
  <si>
    <t>Mitton, Erling</t>
  </si>
  <si>
    <t>Simkova, Tereza</t>
  </si>
  <si>
    <t>Somosi, Adam</t>
  </si>
  <si>
    <t>Sother, Simone</t>
  </si>
  <si>
    <t>PDQ Manufacturing Inc</t>
  </si>
  <si>
    <t>E0113</t>
  </si>
  <si>
    <t>Quartzdyne</t>
  </si>
  <si>
    <t>E0116</t>
  </si>
  <si>
    <t>Wilden Pump and Engineering</t>
  </si>
  <si>
    <t>E0134</t>
  </si>
  <si>
    <t>Eck, Wayne</t>
  </si>
  <si>
    <t>McCormick, Victoria</t>
  </si>
  <si>
    <t>MS PRINTING SOLUTIONS S.r.l.</t>
  </si>
  <si>
    <t>E0139</t>
  </si>
  <si>
    <t>Bertelli, Camilla</t>
  </si>
  <si>
    <t>Mancinotti, Katia</t>
  </si>
  <si>
    <t>Strocchia, Salvatore</t>
  </si>
  <si>
    <t>COOK COMPRESSION CANADA</t>
  </si>
  <si>
    <t>E0151</t>
  </si>
  <si>
    <t>Dover Germany Gmbh</t>
  </si>
  <si>
    <t>E0152</t>
  </si>
  <si>
    <t>Klein, Rainer</t>
  </si>
  <si>
    <t>Larue, Gereon</t>
  </si>
  <si>
    <t>Wahn, Andrea</t>
  </si>
  <si>
    <t>DE-STA-CO (ASIA) CO.,LTD.</t>
  </si>
  <si>
    <t>E0165</t>
  </si>
  <si>
    <t>Boonchun, Rinrada</t>
  </si>
  <si>
    <t>Kongtham, Chaipat</t>
  </si>
  <si>
    <t>Kunfong, Leelard</t>
  </si>
  <si>
    <t>Hydro Systems Company</t>
  </si>
  <si>
    <t>E0168</t>
  </si>
  <si>
    <t>Ohnmeis, Paula</t>
  </si>
  <si>
    <t>Rose, Lindsay</t>
  </si>
  <si>
    <t>CPC US</t>
  </si>
  <si>
    <t>E0182</t>
  </si>
  <si>
    <t>CPC Europe</t>
  </si>
  <si>
    <t>E0182-1</t>
  </si>
  <si>
    <t>Babcock, Jon</t>
  </si>
  <si>
    <t>Markem-Imaje Corp.</t>
  </si>
  <si>
    <t>E0185</t>
  </si>
  <si>
    <t>Bhanse, Ajit</t>
  </si>
  <si>
    <t>Chavan, Madhavi</t>
  </si>
  <si>
    <t>Griffiths, Paul</t>
  </si>
  <si>
    <t>Husser, Veronique</t>
  </si>
  <si>
    <t>MARONI, Jie</t>
  </si>
  <si>
    <t>DAL CORP</t>
  </si>
  <si>
    <t>E0192</t>
  </si>
  <si>
    <t>Tulsa Winch</t>
  </si>
  <si>
    <t>E0193</t>
  </si>
  <si>
    <t>Baumann, Clemens</t>
  </si>
  <si>
    <t>Markem-Imaje AB</t>
  </si>
  <si>
    <t>E0196</t>
  </si>
  <si>
    <t>BRAUCHLE, Stephanie</t>
  </si>
  <si>
    <t>Brodecka, Anna</t>
  </si>
  <si>
    <t>Chadehumbe, Fobester</t>
  </si>
  <si>
    <t>Chernevich, Diana</t>
  </si>
  <si>
    <t>Greve, Guenter</t>
  </si>
  <si>
    <t>Kalisz, Weronika</t>
  </si>
  <si>
    <t>Kirstein, Daniela</t>
  </si>
  <si>
    <t>Maillard, Benedicte</t>
  </si>
  <si>
    <t>Pawlak, Damian</t>
  </si>
  <si>
    <t>Singer, Christian</t>
  </si>
  <si>
    <t>Solorzano, Cesar</t>
  </si>
  <si>
    <t>Yang, Yao</t>
  </si>
  <si>
    <t>Dover France Holdings SAS</t>
  </si>
  <si>
    <t>E0210</t>
  </si>
  <si>
    <t>CHARLES, Lindsay</t>
  </si>
  <si>
    <t>Baumann, Petra</t>
  </si>
  <si>
    <t>Dover Engineered Systems UK Ltd</t>
  </si>
  <si>
    <t>E0212</t>
  </si>
  <si>
    <t>Keller, Florian</t>
  </si>
  <si>
    <t>Leicht, Joachim</t>
  </si>
  <si>
    <t>Schweigler, Dietmar</t>
  </si>
  <si>
    <t>Wochner, Doris</t>
  </si>
  <si>
    <t>Dover Canada ULC Dover Canada S.R.I</t>
  </si>
  <si>
    <t>E0213</t>
  </si>
  <si>
    <t>OPW FMS Chicago</t>
  </si>
  <si>
    <t>E0214</t>
  </si>
  <si>
    <t>Dover France Participations SAS</t>
  </si>
  <si>
    <t>E0216</t>
  </si>
  <si>
    <t>SE Liquidations LLC</t>
  </si>
  <si>
    <t>E0247</t>
  </si>
  <si>
    <t>OK International, Inc.</t>
  </si>
  <si>
    <t>E0248</t>
  </si>
  <si>
    <t>Chang, James</t>
  </si>
  <si>
    <t>ESPANOL, DELMER</t>
  </si>
  <si>
    <t>Tu, Caroline</t>
  </si>
  <si>
    <t>OPW Fluid Transfer Group Europe B.V</t>
  </si>
  <si>
    <t>E0264</t>
  </si>
  <si>
    <t>Donaldson, Lynne</t>
  </si>
  <si>
    <t>Huijer, Peter</t>
  </si>
  <si>
    <t>Ingram, Kristy</t>
  </si>
  <si>
    <t>Ireland, Clare</t>
  </si>
  <si>
    <t>Keogh, David</t>
  </si>
  <si>
    <t>McKinney, Gemma</t>
  </si>
  <si>
    <t>Mee, Julia</t>
  </si>
  <si>
    <t>Milne, Susan</t>
  </si>
  <si>
    <t>Rainey, Janette</t>
  </si>
  <si>
    <t>Stokes, Laura</t>
  </si>
  <si>
    <t>van de Pol, Sander</t>
  </si>
  <si>
    <t>Volk, Patrick</t>
  </si>
  <si>
    <t>Whiteside, Jill</t>
  </si>
  <si>
    <t>E0265</t>
  </si>
  <si>
    <t>Hughes, Kate</t>
  </si>
  <si>
    <t>Smith, John</t>
  </si>
  <si>
    <t>Hydro Systems Europe Ltd</t>
  </si>
  <si>
    <t>E0268</t>
  </si>
  <si>
    <t>Krumova, Gery</t>
  </si>
  <si>
    <t>Harbison Fischer</t>
  </si>
  <si>
    <t>E0276</t>
  </si>
  <si>
    <t>Colder Products Company GmbH</t>
  </si>
  <si>
    <t>E0282</t>
  </si>
  <si>
    <t>Mayer, Sylvia</t>
  </si>
  <si>
    <t>MARKEM ,S.A. DE C.V.</t>
  </si>
  <si>
    <t>E0285</t>
  </si>
  <si>
    <t>Markpoint Holding AB</t>
  </si>
  <si>
    <t>E0296</t>
  </si>
  <si>
    <t>JK Group USA, Inc.</t>
  </si>
  <si>
    <t>E0298</t>
  </si>
  <si>
    <t>Byrne, Anthony</t>
  </si>
  <si>
    <t>Cate, Nicole</t>
  </si>
  <si>
    <t>Levi, Giampaolo</t>
  </si>
  <si>
    <t>OPW Knappco</t>
  </si>
  <si>
    <t>E0302</t>
  </si>
  <si>
    <t>HP Case Division</t>
  </si>
  <si>
    <t>E0303</t>
  </si>
  <si>
    <t>Brownlee, Elena</t>
  </si>
  <si>
    <t>ANGELES, CINTHYA</t>
  </si>
  <si>
    <t>Hill Phoenix de Mexico</t>
  </si>
  <si>
    <t>E0304</t>
  </si>
  <si>
    <t>Teran, Cesar</t>
  </si>
  <si>
    <t>Vigil, Jesus</t>
  </si>
  <si>
    <t>Dover India PVT. Ltd.</t>
  </si>
  <si>
    <t>E0309</t>
  </si>
  <si>
    <t>Chandrashekar, Hethur Subbegowda</t>
  </si>
  <si>
    <t>Chenna, Sivaramakrishna</t>
  </si>
  <si>
    <t>Dover Asia Trading Pte Ltd</t>
  </si>
  <si>
    <t>E0310</t>
  </si>
  <si>
    <t>Huey, Tan Bee</t>
  </si>
  <si>
    <t>NG, DORIS</t>
  </si>
  <si>
    <t>E0315</t>
  </si>
  <si>
    <t>Mouvex SAS</t>
  </si>
  <si>
    <t>E0318</t>
  </si>
  <si>
    <t>Nozet, Kristell</t>
  </si>
  <si>
    <t>Pro-Rod Inc</t>
  </si>
  <si>
    <t>E0375</t>
  </si>
  <si>
    <t>Sabbah, Issa</t>
  </si>
  <si>
    <t>Harbison Fischer Canada</t>
  </si>
  <si>
    <t>E0376</t>
  </si>
  <si>
    <t>Theta Oilfield Services, Inc.</t>
  </si>
  <si>
    <t>E0392</t>
  </si>
  <si>
    <t>HP Brea Branch</t>
  </si>
  <si>
    <t>E0404</t>
  </si>
  <si>
    <t>Rivera, Margarita</t>
  </si>
  <si>
    <t>Stinson, Jaime</t>
  </si>
  <si>
    <t>Dover (Schweiz) Holding Gmbh</t>
  </si>
  <si>
    <t>E0409</t>
  </si>
  <si>
    <t>E0416</t>
  </si>
  <si>
    <t>Corriente, Roberto</t>
  </si>
  <si>
    <t>Almatec Maschinenbau GmbH</t>
  </si>
  <si>
    <t>E0434</t>
  </si>
  <si>
    <t>Vogt, Manuela</t>
  </si>
  <si>
    <t>Dow-Key Microwave Corp</t>
  </si>
  <si>
    <t>E0444</t>
  </si>
  <si>
    <t>Horrocks, Jason</t>
  </si>
  <si>
    <t>Mandrell, Mark</t>
  </si>
  <si>
    <t>Tokheim GmbH</t>
  </si>
  <si>
    <t>E0462</t>
  </si>
  <si>
    <t>Brandt, Marius</t>
  </si>
  <si>
    <t>Eder, Wolfgang</t>
  </si>
  <si>
    <t>Johnston, Alistair</t>
  </si>
  <si>
    <t>Lauer, Oliver</t>
  </si>
  <si>
    <t>California Coiled Rod</t>
  </si>
  <si>
    <t>E0475</t>
  </si>
  <si>
    <t>Pullmaster</t>
  </si>
  <si>
    <t>E0493</t>
  </si>
  <si>
    <t>Markem-Imaje B.V.</t>
  </si>
  <si>
    <t>E0496</t>
  </si>
  <si>
    <t>Diemer, Christina</t>
  </si>
  <si>
    <t>Neumann, Oleg</t>
  </si>
  <si>
    <t>JK Group S.p.A.</t>
  </si>
  <si>
    <t>E0498</t>
  </si>
  <si>
    <t>Marelli, Linda</t>
  </si>
  <si>
    <t>Rusponi, Edoardo</t>
  </si>
  <si>
    <t>Uliano, Giusi</t>
  </si>
  <si>
    <t>HP Phoenix Branch</t>
  </si>
  <si>
    <t>E0504</t>
  </si>
  <si>
    <t>Padula, Teresa</t>
  </si>
  <si>
    <t>Dover (Shanghai) Industrial Co.,</t>
  </si>
  <si>
    <t>E0506</t>
  </si>
  <si>
    <t>Dover Luxembourg Sarl</t>
  </si>
  <si>
    <t>E0509</t>
  </si>
  <si>
    <t>Dover Luxembourg Services Sarl</t>
  </si>
  <si>
    <t>E0511</t>
  </si>
  <si>
    <t>Petro Vend sp zo.o</t>
  </si>
  <si>
    <t>E0514</t>
  </si>
  <si>
    <t>COOK COMPRESSION UK</t>
  </si>
  <si>
    <t>E0517</t>
  </si>
  <si>
    <t>JOHNSON, JACKIE</t>
  </si>
  <si>
    <t>McCorkindale, Mark</t>
  </si>
  <si>
    <t>Smart, Stephen</t>
  </si>
  <si>
    <t>OK International Limited</t>
  </si>
  <si>
    <t>E0548</t>
  </si>
  <si>
    <t>Griffin, Mike</t>
  </si>
  <si>
    <t>Saunders, Dawn</t>
  </si>
  <si>
    <t>Watt, Marion</t>
  </si>
  <si>
    <t>Tokheim Holding SAS</t>
  </si>
  <si>
    <t>E0562</t>
  </si>
  <si>
    <t>Gauquelin, Veronique</t>
  </si>
  <si>
    <t>Pain Ledauphin, Caroline</t>
  </si>
  <si>
    <t>Sagot, Didier</t>
  </si>
  <si>
    <t>INDUSTRIAL MOTION</t>
  </si>
  <si>
    <t>E0565</t>
  </si>
  <si>
    <t>Hydronova Australia-NZ Pty Ltd</t>
  </si>
  <si>
    <t>E0568</t>
  </si>
  <si>
    <t>Nalhous, Anita</t>
  </si>
  <si>
    <t>O'Keefe, Lyle</t>
  </si>
  <si>
    <t>Abrahamova, Jana</t>
  </si>
  <si>
    <t>E0574</t>
  </si>
  <si>
    <t>Tomankova, Lenka</t>
  </si>
  <si>
    <t>Dover Middle East LLC</t>
  </si>
  <si>
    <t>E0575</t>
  </si>
  <si>
    <t>CRASTO, MELROY</t>
  </si>
  <si>
    <t>EID, FOUAD</t>
  </si>
  <si>
    <t>MORE, AVINASH</t>
  </si>
  <si>
    <t>Honetreat</t>
  </si>
  <si>
    <t>E0576</t>
  </si>
  <si>
    <t>Markem-Imaje Industries Ltd</t>
  </si>
  <si>
    <t>E0585</t>
  </si>
  <si>
    <t>Chevrol, Elodie</t>
  </si>
  <si>
    <t>Majer, Ilona</t>
  </si>
  <si>
    <t>Nastalska, Paulina</t>
  </si>
  <si>
    <t>Pilich, Marta</t>
  </si>
  <si>
    <t>Scieszko, Pawel</t>
  </si>
  <si>
    <t>Theophile, Raphael</t>
  </si>
  <si>
    <t>UAC Corporation</t>
  </si>
  <si>
    <t>E0592</t>
  </si>
  <si>
    <t>HP Systems Division</t>
  </si>
  <si>
    <t>E0603</t>
  </si>
  <si>
    <t>Dover Luxembourg Finance Sarl</t>
  </si>
  <si>
    <t>E0611</t>
  </si>
  <si>
    <t>Dover Denmark Holdings APS</t>
  </si>
  <si>
    <t>E0613</t>
  </si>
  <si>
    <t>DE-STA-CO France SAS</t>
  </si>
  <si>
    <t>E0615</t>
  </si>
  <si>
    <t>Pilro, Anne Marie</t>
  </si>
  <si>
    <t>Heil Environmental</t>
  </si>
  <si>
    <t>E0627</t>
  </si>
  <si>
    <t>Muina, John</t>
  </si>
  <si>
    <t>Waddell, Alex</t>
  </si>
  <si>
    <t>Griswold</t>
  </si>
  <si>
    <t>E0634</t>
  </si>
  <si>
    <t>K and L Microwave DR Inc.</t>
  </si>
  <si>
    <t>E0644</t>
  </si>
  <si>
    <t>NPS Middle East LLC</t>
  </si>
  <si>
    <t>E0675</t>
  </si>
  <si>
    <t>Ks, Raju</t>
  </si>
  <si>
    <t>Dover International BV</t>
  </si>
  <si>
    <t>E0711</t>
  </si>
  <si>
    <t>Derksen, Jos</t>
  </si>
  <si>
    <t>Thompson, Laura</t>
  </si>
  <si>
    <t>Dover Do Brasil Ltda</t>
  </si>
  <si>
    <t>E0713</t>
  </si>
  <si>
    <t>WINDROCK</t>
  </si>
  <si>
    <t>E0717</t>
  </si>
  <si>
    <t>FORD, GENI</t>
  </si>
  <si>
    <t>QUESNELL, DAVID</t>
  </si>
  <si>
    <t>E0729</t>
  </si>
  <si>
    <t>Novackova, Jana</t>
  </si>
  <si>
    <t>Smrhova, Jaroslava</t>
  </si>
  <si>
    <t>E0732</t>
  </si>
  <si>
    <t>Neptune Chemical Pump</t>
  </si>
  <si>
    <t>E0734</t>
  </si>
  <si>
    <t>DeLapp, Jason</t>
  </si>
  <si>
    <t>Patel, Tulsi</t>
  </si>
  <si>
    <t>Hydro Systems Asia Pacific</t>
  </si>
  <si>
    <t>E0768</t>
  </si>
  <si>
    <t>HP Canada Branch</t>
  </si>
  <si>
    <t>E0804</t>
  </si>
  <si>
    <t>Revod Sweden AB</t>
  </si>
  <si>
    <t>E0809</t>
  </si>
  <si>
    <t>Darrell, Hampus</t>
  </si>
  <si>
    <t>BlitzRotary GmbH</t>
  </si>
  <si>
    <t>E0812</t>
  </si>
  <si>
    <t>Cook Compression B.V.</t>
  </si>
  <si>
    <t>E0817</t>
  </si>
  <si>
    <t>Alkhatib, Baha eddin</t>
  </si>
  <si>
    <t>Belvac Middle East FZE</t>
  </si>
  <si>
    <t>E0829</t>
  </si>
  <si>
    <t>Waukesha Bearings Limited</t>
  </si>
  <si>
    <t>E0832</t>
  </si>
  <si>
    <t>PMSC</t>
  </si>
  <si>
    <t>E0834</t>
  </si>
  <si>
    <t>Olson, Jennifer</t>
  </si>
  <si>
    <t>Dover France Technologies SAS</t>
  </si>
  <si>
    <t>E0852</t>
  </si>
  <si>
    <t>E0872</t>
  </si>
  <si>
    <t>Allen, Kurt</t>
  </si>
  <si>
    <t>Timberline</t>
  </si>
  <si>
    <t>E0893</t>
  </si>
  <si>
    <t>Brown, Lonnie</t>
  </si>
  <si>
    <t>Douglas, Emmarie</t>
  </si>
  <si>
    <t>Miller, Jeffery</t>
  </si>
  <si>
    <t>Pando, Jessica</t>
  </si>
  <si>
    <t>Yang, Jenny</t>
  </si>
  <si>
    <t>Hill Phoenix Costa Rica</t>
  </si>
  <si>
    <t>E0904</t>
  </si>
  <si>
    <t>Dover Italy Holdings S.r.l.</t>
  </si>
  <si>
    <t>E0909</t>
  </si>
  <si>
    <t>Invernizzi, Fabrizio</t>
  </si>
  <si>
    <t>TOSI, ELVIRA</t>
  </si>
  <si>
    <t>Dover Italy Holdings Srl Swep</t>
  </si>
  <si>
    <t>E0909-1</t>
  </si>
  <si>
    <t>Revod Luxembourg Sarl</t>
  </si>
  <si>
    <t>E0911</t>
  </si>
  <si>
    <t>DOVER CORP REGIONAL HEAD QUARTERS</t>
  </si>
  <si>
    <t>E0913</t>
  </si>
  <si>
    <t>OPW FC Suzhou Co. Ltd.</t>
  </si>
  <si>
    <t>E0915</t>
  </si>
  <si>
    <t>CPI PRODUCTS</t>
  </si>
  <si>
    <t>E0916</t>
  </si>
  <si>
    <t>Bayne Machine Works</t>
  </si>
  <si>
    <t>E0928</t>
  </si>
  <si>
    <t>Dover Shanghai Trading - Belvac Div</t>
  </si>
  <si>
    <t>E0929</t>
  </si>
  <si>
    <t>Waukesha Bearings Russia</t>
  </si>
  <si>
    <t>E0932</t>
  </si>
  <si>
    <t>Pole/Zero Acquisition, Inc.</t>
  </si>
  <si>
    <t>E0944</t>
  </si>
  <si>
    <t>Durkin, Pat</t>
  </si>
  <si>
    <t>Eggert, Janice</t>
  </si>
  <si>
    <t>Small, Coral</t>
  </si>
  <si>
    <t>Witherell, Daniel</t>
  </si>
  <si>
    <t>SWEP NORTH AMERICA INC</t>
  </si>
  <si>
    <t>E0963</t>
  </si>
  <si>
    <t>Casey, Darlene</t>
  </si>
  <si>
    <t>Christoffersson, Robert</t>
  </si>
  <si>
    <t>Holmgren, Roger</t>
  </si>
  <si>
    <t>JOHANSSON, CARINA</t>
  </si>
  <si>
    <t>WOODARD, CHAD</t>
  </si>
  <si>
    <t>E0969</t>
  </si>
  <si>
    <t>Dover Refrigeration and Food</t>
  </si>
  <si>
    <t>E0988</t>
  </si>
  <si>
    <t>BISSETT, KELLY SIMONE</t>
  </si>
  <si>
    <t>Advansor A/S</t>
  </si>
  <si>
    <t>E1003</t>
  </si>
  <si>
    <t>Jensen, Steen</t>
  </si>
  <si>
    <t>Moller, Trine Friis</t>
  </si>
  <si>
    <t>Noergaard, Klaus</t>
  </si>
  <si>
    <t>Hill Phoenix Guatemala</t>
  </si>
  <si>
    <t>E1004</t>
  </si>
  <si>
    <t>DOVER (CHINA) HOLDING CO., LTD.</t>
  </si>
  <si>
    <t>E1013</t>
  </si>
  <si>
    <t>COOK COMPRESSION ABU DHABI</t>
  </si>
  <si>
    <t>E1017</t>
  </si>
  <si>
    <t>PSG (TIANJIN) CO., LTD.</t>
  </si>
  <si>
    <t>E1034</t>
  </si>
  <si>
    <t>Gala Industries, Inc.</t>
  </si>
  <si>
    <t>E1035</t>
  </si>
  <si>
    <t>Jeske, Falko</t>
  </si>
  <si>
    <t>Khalil, Mohamed</t>
  </si>
  <si>
    <t>Morris, Mary</t>
  </si>
  <si>
    <t>Soltis, Stephen</t>
  </si>
  <si>
    <t>Spiller, Nadja</t>
  </si>
  <si>
    <t>Walker, Jennifer</t>
  </si>
  <si>
    <t>Dover International ithalat ihracat</t>
  </si>
  <si>
    <t>E1039</t>
  </si>
  <si>
    <t>International Trade and Equipment</t>
  </si>
  <si>
    <t>E1064</t>
  </si>
  <si>
    <t>DOVER ENERGY (KENYA) LIMITED</t>
  </si>
  <si>
    <t>E1075</t>
  </si>
  <si>
    <t>Talib Al Raisi, Fatma</t>
  </si>
  <si>
    <t>Markem-Imaje CSAT GmbH</t>
  </si>
  <si>
    <t>E1085</t>
  </si>
  <si>
    <t>DOVER ENERGY UK LTD</t>
  </si>
  <si>
    <t>E1088</t>
  </si>
  <si>
    <t>Beckmann, Reiner</t>
  </si>
  <si>
    <t>Gala Kunststoff- und Kautschukmasch</t>
  </si>
  <si>
    <t>E1135</t>
  </si>
  <si>
    <t>Laizure, Ute</t>
  </si>
  <si>
    <t>Caldera, Inc.</t>
  </si>
  <si>
    <t>E1139</t>
  </si>
  <si>
    <t>Klein, Isabelle</t>
  </si>
  <si>
    <t>Lorentz, Nicolas</t>
  </si>
  <si>
    <t>Mechaly, Gary</t>
  </si>
  <si>
    <t>STAINNACK, Corinne</t>
  </si>
  <si>
    <t>Tokheim Sofitam Applications SAS</t>
  </si>
  <si>
    <t>E1162</t>
  </si>
  <si>
    <t>Lianyungang JUMP Petroleum</t>
  </si>
  <si>
    <t>E1180</t>
  </si>
  <si>
    <t>Alric, Anne-Sophie</t>
  </si>
  <si>
    <t>Markem-Imaje SAS</t>
  </si>
  <si>
    <t>E1185</t>
  </si>
  <si>
    <t>BUFFAT, Myriam</t>
  </si>
  <si>
    <t>FAURE, Martine</t>
  </si>
  <si>
    <t>Gluba, Jakub</t>
  </si>
  <si>
    <t>Mikina, Anna</t>
  </si>
  <si>
    <t>Miller, Urszula</t>
  </si>
  <si>
    <t>Saktura, Tomasz</t>
  </si>
  <si>
    <t>Sroka, Lukasz</t>
  </si>
  <si>
    <t>E1188</t>
  </si>
  <si>
    <t>Dover Spain Holdings SL</t>
  </si>
  <si>
    <t>E1213</t>
  </si>
  <si>
    <t>Maag Automatik Inc.</t>
  </si>
  <si>
    <t>E1234</t>
  </si>
  <si>
    <t>Cole, Sharee</t>
  </si>
  <si>
    <t>Nicholson, Sabrina</t>
  </si>
  <si>
    <t>Ridge, Jonathan</t>
  </si>
  <si>
    <t>Gala Industries Asia Limited</t>
  </si>
  <si>
    <t>E1235</t>
  </si>
  <si>
    <t>Caldera SAS</t>
  </si>
  <si>
    <t>E1239</t>
  </si>
  <si>
    <t>Markem-Image K.K.</t>
  </si>
  <si>
    <t>E1248</t>
  </si>
  <si>
    <t>DOVER FUELING SOLUTIONS UK LIMITED</t>
  </si>
  <si>
    <t>E1262</t>
  </si>
  <si>
    <t>Young, Claire</t>
  </si>
  <si>
    <t>Markem-Imaje Industries SAS</t>
  </si>
  <si>
    <t>E1285</t>
  </si>
  <si>
    <t>Dover Intercompany Services Limited</t>
  </si>
  <si>
    <t>E1288</t>
  </si>
  <si>
    <t>PCS Ferguson, Inc.</t>
  </si>
  <si>
    <t>E1297</t>
  </si>
  <si>
    <t>Dover India Private Limited</t>
  </si>
  <si>
    <t>E1310</t>
  </si>
  <si>
    <t>Dover Shanghai Trading - VSG Div</t>
  </si>
  <si>
    <t>E1312</t>
  </si>
  <si>
    <t>Fan, Fancy</t>
  </si>
  <si>
    <t>Metcraft Inc</t>
  </si>
  <si>
    <t>E1319</t>
  </si>
  <si>
    <t>Reduction Engineering GmbH</t>
  </si>
  <si>
    <t>E1335</t>
  </si>
  <si>
    <t>Goektas, Alpaslan</t>
  </si>
  <si>
    <t>Loehr, Barbara</t>
  </si>
  <si>
    <t>Markem-Imaje Ltd</t>
  </si>
  <si>
    <t>E1385</t>
  </si>
  <si>
    <t>Dover Operations South Africa (PTY)</t>
  </si>
  <si>
    <t>E1388</t>
  </si>
  <si>
    <t>NPS Services Inc.</t>
  </si>
  <si>
    <t>E1392</t>
  </si>
  <si>
    <t>PCS Ferguson Canada, Inc.</t>
  </si>
  <si>
    <t>E1397</t>
  </si>
  <si>
    <t>Dover Luxembourg Participations Sar</t>
  </si>
  <si>
    <t>E1411</t>
  </si>
  <si>
    <t>Start Italiana Srl</t>
  </si>
  <si>
    <t>E1414</t>
  </si>
  <si>
    <t>Scatena, Stefano</t>
  </si>
  <si>
    <t>Vergani, Paola</t>
  </si>
  <si>
    <t>Dover (Shenzhen) Industrial</t>
  </si>
  <si>
    <t>E1448</t>
  </si>
  <si>
    <t>E1469</t>
  </si>
  <si>
    <t>Markem Imaje Center of Competencies</t>
  </si>
  <si>
    <t>E1485</t>
  </si>
  <si>
    <t>Dover Business Services EMEA Limite</t>
  </si>
  <si>
    <t>E1509</t>
  </si>
  <si>
    <t>Rav France SARL</t>
  </si>
  <si>
    <t>E1512</t>
  </si>
  <si>
    <t>Curreli, Giulio</t>
  </si>
  <si>
    <t>MAUVIEUX, Annick</t>
  </si>
  <si>
    <t>Mazzolini, Silvia</t>
  </si>
  <si>
    <t>TASFIYE HALINDE START ITALIANA PETR</t>
  </si>
  <si>
    <t>E1514</t>
  </si>
  <si>
    <t>Ebsray Pumps Pty. Ltd.</t>
  </si>
  <si>
    <t>E1518</t>
  </si>
  <si>
    <t>Elsner, Sam</t>
  </si>
  <si>
    <t>O'Neill, Judy</t>
  </si>
  <si>
    <t>Maag Systems Singapore</t>
  </si>
  <si>
    <t>E1534</t>
  </si>
  <si>
    <t>Lim, Lisa</t>
  </si>
  <si>
    <t>Seah, Poh Siang</t>
  </si>
  <si>
    <t>Tokheim Group SAS</t>
  </si>
  <si>
    <t>E1562</t>
  </si>
  <si>
    <t>RAV Equipment UK Ltd</t>
  </si>
  <si>
    <t>E1612</t>
  </si>
  <si>
    <t>Reduction Engineering Inc.</t>
  </si>
  <si>
    <t>E1635</t>
  </si>
  <si>
    <t>Wayne Fueling Systems Deutschland G</t>
  </si>
  <si>
    <t>E1654</t>
  </si>
  <si>
    <t>NPS Colombia - Branch</t>
  </si>
  <si>
    <t>E1692</t>
  </si>
  <si>
    <t>Spirit Global Energy Solutions, Inc</t>
  </si>
  <si>
    <t>E1697</t>
  </si>
  <si>
    <t>Anthony International</t>
  </si>
  <si>
    <t>E1703</t>
  </si>
  <si>
    <t>Leonard, Faith</t>
  </si>
  <si>
    <t>Manicki, Ken</t>
  </si>
  <si>
    <t>Wright, Shellia</t>
  </si>
  <si>
    <t>Dover Business Services Philippines</t>
  </si>
  <si>
    <t>E1709</t>
  </si>
  <si>
    <t>Maag Automatik Srl</t>
  </si>
  <si>
    <t>E1734</t>
  </si>
  <si>
    <t>D'Angelo, Raffaello</t>
  </si>
  <si>
    <t>Tornielli, Daniela</t>
  </si>
  <si>
    <t>E1735</t>
  </si>
  <si>
    <t>Aceti, Elena</t>
  </si>
  <si>
    <t>Wayne Fueling Systems Italia S.R.L</t>
  </si>
  <si>
    <t>E1754</t>
  </si>
  <si>
    <t>Cimarosa, Salvatore</t>
  </si>
  <si>
    <t>D'Antonio, Maria</t>
  </si>
  <si>
    <t>Background 2 Limited</t>
  </si>
  <si>
    <t>E1762</t>
  </si>
  <si>
    <t>UPCO Inc</t>
  </si>
  <si>
    <t>E1792</t>
  </si>
  <si>
    <t>Spirit Global Energy Solutions</t>
  </si>
  <si>
    <t>E1797</t>
  </si>
  <si>
    <t>Ravaglioli Deutschland GmbH</t>
  </si>
  <si>
    <t>E1812</t>
  </si>
  <si>
    <t>Toma, Giovanni</t>
  </si>
  <si>
    <t>COOK COMPRESSION USA</t>
  </si>
  <si>
    <t>E1817</t>
  </si>
  <si>
    <t>Ettlinger Kunststoffmaschinen GmbH</t>
  </si>
  <si>
    <t>E1835</t>
  </si>
  <si>
    <t>Back, Stephen</t>
  </si>
  <si>
    <t>Wayne Fuel Management UK</t>
  </si>
  <si>
    <t>E1854</t>
  </si>
  <si>
    <t>Boyle, Susan</t>
  </si>
  <si>
    <t>Harrison, Felicity</t>
  </si>
  <si>
    <t>Tokheim Netherlands BV</t>
  </si>
  <si>
    <t>E1862</t>
  </si>
  <si>
    <t>NPS Mexico SA DE CV</t>
  </si>
  <si>
    <t>E1892</t>
  </si>
  <si>
    <t>Vos Food Stores Equipment Ltd</t>
  </si>
  <si>
    <t>E1903</t>
  </si>
  <si>
    <t>Lewis, Tamara</t>
  </si>
  <si>
    <t>Vos, Trixie</t>
  </si>
  <si>
    <t>Butler Engineering and Marketing S.</t>
  </si>
  <si>
    <t>E1912</t>
  </si>
  <si>
    <t>Maag Pump Systems SAS</t>
  </si>
  <si>
    <t>E1934</t>
  </si>
  <si>
    <t>Martin, Nicole</t>
  </si>
  <si>
    <t>Wayne Fueling Systems AB</t>
  </si>
  <si>
    <t>E1954</t>
  </si>
  <si>
    <t>Lejox, Ann-Caroline</t>
  </si>
  <si>
    <t>Tokheim Holding BV</t>
  </si>
  <si>
    <t>E1962</t>
  </si>
  <si>
    <t>Tokheim Belgium NV</t>
  </si>
  <si>
    <t>E2062</t>
  </si>
  <si>
    <t>Dover NPS International LLC</t>
  </si>
  <si>
    <t>E2092</t>
  </si>
  <si>
    <t>OPW Liquip</t>
  </si>
  <si>
    <t>E2201</t>
  </si>
  <si>
    <t>Ghodake, Anil</t>
  </si>
  <si>
    <t>Kalyan, Ramesh</t>
  </si>
  <si>
    <t>Mkari, Mariette</t>
  </si>
  <si>
    <t>Tan, Shereen</t>
  </si>
  <si>
    <t>Officine Meccaniche Sirio S.r.l.</t>
  </si>
  <si>
    <t>E2212</t>
  </si>
  <si>
    <t>Wayne Fueling Systems LLC</t>
  </si>
  <si>
    <t>E2254</t>
  </si>
  <si>
    <t>Camacho, Jessica</t>
  </si>
  <si>
    <t>Keller, Kendra</t>
  </si>
  <si>
    <t>Mouton, Amanda</t>
  </si>
  <si>
    <t>Stuart, Tiffiny</t>
  </si>
  <si>
    <t>Dover Artificial Lift</t>
  </si>
  <si>
    <t>E2292</t>
  </si>
  <si>
    <t>Kameta, Tirita</t>
  </si>
  <si>
    <t>Zhang, Sarah</t>
  </si>
  <si>
    <t>Space Srl</t>
  </si>
  <si>
    <t>E2312</t>
  </si>
  <si>
    <t>Wayne Fueling Sytems Canada ULC</t>
  </si>
  <si>
    <t>E2354</t>
  </si>
  <si>
    <t>Tokheim Hengshan Technologies (Guan</t>
  </si>
  <si>
    <t>E2362</t>
  </si>
  <si>
    <t>Dover Artificial Lift Systems</t>
  </si>
  <si>
    <t>E2392</t>
  </si>
  <si>
    <t>Revod SAS</t>
  </si>
  <si>
    <t>E2410</t>
  </si>
  <si>
    <t>Ravaglioli S.p.A.</t>
  </si>
  <si>
    <t>E2412</t>
  </si>
  <si>
    <t>Maag-Automatik Plastics Machinery</t>
  </si>
  <si>
    <t>E2434</t>
  </si>
  <si>
    <t>E2454</t>
  </si>
  <si>
    <t>Fairbanks Environmental Ltd</t>
  </si>
  <si>
    <t>E2501</t>
  </si>
  <si>
    <t>Trans-Logistic Group S.r.l.</t>
  </si>
  <si>
    <t>E2512</t>
  </si>
  <si>
    <t>Automatik Plastics Ltd. Machinery (</t>
  </si>
  <si>
    <t>E2534</t>
  </si>
  <si>
    <t>Yang, Debbie</t>
  </si>
  <si>
    <t>Simmons Sirvey</t>
  </si>
  <si>
    <t>E2554</t>
  </si>
  <si>
    <t>Accelerated Production Systems</t>
  </si>
  <si>
    <t>E2592</t>
  </si>
  <si>
    <t>Brand, Gerald</t>
  </si>
  <si>
    <t>Iwaskewycz, Cate</t>
  </si>
  <si>
    <t>Automatik Plastics Machinery Sdn Bh</t>
  </si>
  <si>
    <t>E2634</t>
  </si>
  <si>
    <t>Perng, Pearly</t>
  </si>
  <si>
    <t>Precision Brasil Equipamentos E Ser</t>
  </si>
  <si>
    <t>E2662</t>
  </si>
  <si>
    <t>Anthony Technical Glass</t>
  </si>
  <si>
    <t>E2703</t>
  </si>
  <si>
    <t>E2734</t>
  </si>
  <si>
    <t>Tokheim India Pvt Ltd</t>
  </si>
  <si>
    <t>E2962</t>
  </si>
  <si>
    <t>PSG (Shanghai) Co., Ltd.</t>
  </si>
  <si>
    <t>E3334</t>
  </si>
  <si>
    <t>Marathon Equipment</t>
  </si>
  <si>
    <t>E5072</t>
  </si>
  <si>
    <t>Oil Lift Technology Inc</t>
  </si>
  <si>
    <t>E6075</t>
  </si>
  <si>
    <t>OPW FCS</t>
  </si>
  <si>
    <t>E6101</t>
  </si>
  <si>
    <t>HILTAP FITTINGS LTD.</t>
  </si>
  <si>
    <t>E6103</t>
  </si>
  <si>
    <t>Rotary Lift Consolidated Haimen Co</t>
  </si>
  <si>
    <t>E6112</t>
  </si>
  <si>
    <t>E6169</t>
  </si>
  <si>
    <t>Dover Artificial Lift Pty Ltd</t>
  </si>
  <si>
    <t>E6175</t>
  </si>
  <si>
    <t>OPW Corporate</t>
  </si>
  <si>
    <t>E6201</t>
  </si>
  <si>
    <t>Anthony Specialty Glass</t>
  </si>
  <si>
    <t>E6203</t>
  </si>
  <si>
    <t>HP Specialty Division</t>
  </si>
  <si>
    <t>E6204</t>
  </si>
  <si>
    <t>E6263</t>
  </si>
  <si>
    <t>E6269</t>
  </si>
  <si>
    <t>E6275</t>
  </si>
  <si>
    <t>SWEP INTERNATIONAL AB</t>
  </si>
  <si>
    <t>E6359</t>
  </si>
  <si>
    <t>Berg, Eva</t>
  </si>
  <si>
    <t>E6369</t>
  </si>
  <si>
    <t>Oil Lift Colombia</t>
  </si>
  <si>
    <t>E6375</t>
  </si>
  <si>
    <t>Dover Asia Trading Private Ltd</t>
  </si>
  <si>
    <t>E6410</t>
  </si>
  <si>
    <t>BSC Filters Ltd</t>
  </si>
  <si>
    <t>E6444</t>
  </si>
  <si>
    <t>Bousfield, Nick</t>
  </si>
  <si>
    <t>Wright, Laura</t>
  </si>
  <si>
    <t>SWEP AG</t>
  </si>
  <si>
    <t>E6459</t>
  </si>
  <si>
    <t>Fibrelite Composites Ltd</t>
  </si>
  <si>
    <t>E6501</t>
  </si>
  <si>
    <t>E6569</t>
  </si>
  <si>
    <t>Ahmad, Nurul Janati</t>
  </si>
  <si>
    <t>SWEP MALAYSIA SDN BDB</t>
  </si>
  <si>
    <t>E6760</t>
  </si>
  <si>
    <t>Lim, Sally</t>
  </si>
  <si>
    <t>OPW France Sarl</t>
  </si>
  <si>
    <t>E6801</t>
  </si>
  <si>
    <t>Dover EMEA FZE</t>
  </si>
  <si>
    <t>E6810</t>
  </si>
  <si>
    <t>SWEP Slovakia s.r.o.</t>
  </si>
  <si>
    <t>E6862</t>
  </si>
  <si>
    <t>Dzurilla, Robert</t>
  </si>
  <si>
    <t>FORTUNAKOVA, MICHAELA</t>
  </si>
  <si>
    <t>Francakova, Gabriela</t>
  </si>
  <si>
    <t>Kouassi, Lionel</t>
  </si>
  <si>
    <t>SWEP Japan KK</t>
  </si>
  <si>
    <t>E6863</t>
  </si>
  <si>
    <t>Dover Business Service USA</t>
  </si>
  <si>
    <t>E6910</t>
  </si>
  <si>
    <t>Vehicle Service Group LLC</t>
  </si>
  <si>
    <t>E6912</t>
  </si>
  <si>
    <t>Brewster, Anne</t>
  </si>
  <si>
    <t>Hay, Jeff</t>
  </si>
  <si>
    <t>Roberts, Christy</t>
  </si>
  <si>
    <t>Scholl, Donnie</t>
  </si>
  <si>
    <t>Markem-Imaje KK</t>
  </si>
  <si>
    <t>E6917</t>
  </si>
  <si>
    <t>Chua, Henry</t>
  </si>
  <si>
    <t>GU, Xin</t>
  </si>
  <si>
    <t>Petchyapaisit, Amber</t>
  </si>
  <si>
    <t>Tan, Aik Nah Anna</t>
  </si>
  <si>
    <t>Wang, Wei</t>
  </si>
  <si>
    <t>Yamagishi, Kenichiro</t>
  </si>
  <si>
    <t>Markem-Imaje Limited</t>
  </si>
  <si>
    <t>E6919</t>
  </si>
  <si>
    <t>Markem-Imaje AG</t>
  </si>
  <si>
    <t>E6920</t>
  </si>
  <si>
    <t>Markem-Imaje A/S</t>
  </si>
  <si>
    <t>E6921</t>
  </si>
  <si>
    <t>Markem-Imaje S.r.l.</t>
  </si>
  <si>
    <t>E6923</t>
  </si>
  <si>
    <t>Fernandes, Stephanie</t>
  </si>
  <si>
    <t>FRASCA, Romain</t>
  </si>
  <si>
    <t>Garcia Ortega, Maria consuelo</t>
  </si>
  <si>
    <t>Nait, Christophe</t>
  </si>
  <si>
    <t>Markem-Imaje AS</t>
  </si>
  <si>
    <t>E6924</t>
  </si>
  <si>
    <t>ABHALE, Yogesh</t>
  </si>
  <si>
    <t>Markem-Imaje Sdn Bhd</t>
  </si>
  <si>
    <t>E6925</t>
  </si>
  <si>
    <t>Er, Chin Chin</t>
  </si>
  <si>
    <t>JAGTAP, Kunal</t>
  </si>
  <si>
    <t>SHUKLA, Bipin</t>
  </si>
  <si>
    <t>Sia, Geok Choo</t>
  </si>
  <si>
    <t>Zhuang, Chandra</t>
  </si>
  <si>
    <t>Markem-Imaje Inc.</t>
  </si>
  <si>
    <t>E6926</t>
  </si>
  <si>
    <t>Markem-Imaje Spain, SAU</t>
  </si>
  <si>
    <t>E6927</t>
  </si>
  <si>
    <t>Markem-Imaje Unipessoal, Lda</t>
  </si>
  <si>
    <t>E6928</t>
  </si>
  <si>
    <t>Markem-Imaje Pty Ltd</t>
  </si>
  <si>
    <t>E6929</t>
  </si>
  <si>
    <t>MARKEM IMAJE, S.A. DE C.V.</t>
  </si>
  <si>
    <t>E6935</t>
  </si>
  <si>
    <t>GUIZA, LUIS</t>
  </si>
  <si>
    <t>Markem-Imaje Co, Ltd</t>
  </si>
  <si>
    <t>E6936</t>
  </si>
  <si>
    <t>He, Meihua</t>
  </si>
  <si>
    <t>LEE, KyongHo</t>
  </si>
  <si>
    <t>Markem-Imaje OY</t>
  </si>
  <si>
    <t>E6941</t>
  </si>
  <si>
    <t>Markem-Imaje Taiwan</t>
  </si>
  <si>
    <t>E6942</t>
  </si>
  <si>
    <t>Li, Xiao Xia</t>
  </si>
  <si>
    <t>Markem-Imaje Holding SAS</t>
  </si>
  <si>
    <t>E6944</t>
  </si>
  <si>
    <t>E6947</t>
  </si>
  <si>
    <t>Gu, Yoyo</t>
  </si>
  <si>
    <t>Tanvanichkul, Paweena</t>
  </si>
  <si>
    <t>Markem-Imaje GmbH</t>
  </si>
  <si>
    <t>E6949</t>
  </si>
  <si>
    <t>E6969</t>
  </si>
  <si>
    <t>Markem-Imaje Singapore</t>
  </si>
  <si>
    <t>E6971</t>
  </si>
  <si>
    <t>AMISTOSO, Julie Anne</t>
  </si>
  <si>
    <t>Pan, Yuyao</t>
  </si>
  <si>
    <t>DOVER EUROPE SARL</t>
  </si>
  <si>
    <t>E6972</t>
  </si>
  <si>
    <t>Chenaux, David</t>
  </si>
  <si>
    <t>Lavanchy, Ghislaine</t>
  </si>
  <si>
    <t>Pessey, Emmanuelle</t>
  </si>
  <si>
    <t>Markem-Imaje NV</t>
  </si>
  <si>
    <t>E6985</t>
  </si>
  <si>
    <t>Maag Automatik GmbH</t>
  </si>
  <si>
    <t>E8134</t>
  </si>
  <si>
    <t>Dover Southeast Asia</t>
  </si>
  <si>
    <t>E8168</t>
  </si>
  <si>
    <t>Pongwatcharasuk, Nichapat</t>
  </si>
  <si>
    <t>OPW Sweden AB</t>
  </si>
  <si>
    <t>E8201</t>
  </si>
  <si>
    <t>Dover Fluids Uk Ltd</t>
  </si>
  <si>
    <t>E8288</t>
  </si>
  <si>
    <t>Finder Pompe S.r.l.</t>
  </si>
  <si>
    <t>E8418</t>
  </si>
  <si>
    <t>CAGARA, Jan Ramir</t>
  </si>
  <si>
    <t>CASTANAREZ, Juniel</t>
  </si>
  <si>
    <t>Panzeri, Sonia</t>
  </si>
  <si>
    <t>Pozzato, Valeria</t>
  </si>
  <si>
    <t>Andresen, Melanie</t>
  </si>
  <si>
    <t>Maag Pump Systems AG</t>
  </si>
  <si>
    <t>E8434</t>
  </si>
  <si>
    <t>Hill Phoenix Nicaragua</t>
  </si>
  <si>
    <t>E8603</t>
  </si>
  <si>
    <t>Hillphoenix El Salvador</t>
  </si>
  <si>
    <t>E8703</t>
  </si>
  <si>
    <t>OPW Slovakia s. r. o.</t>
  </si>
  <si>
    <t>E8801</t>
  </si>
  <si>
    <t>Advansor Dover International (Polan</t>
  </si>
  <si>
    <t>E8903</t>
  </si>
  <si>
    <t>E8914</t>
  </si>
  <si>
    <t>scope: Mexico + Sweden + Denmark</t>
  </si>
  <si>
    <t>Mr Pawel SCIESZKO</t>
  </si>
  <si>
    <t>Olszycka</t>
  </si>
  <si>
    <t>demande faite le 17/4/18</t>
  </si>
  <si>
    <t>left on 23/4/18 - to be deleted</t>
  </si>
  <si>
    <t>demande 414 faite à Valérie Derlet le 8/3/18 et le 17/4/18</t>
  </si>
  <si>
    <t>demande 414 faite à Valérie Derlet le 7/5/18</t>
  </si>
  <si>
    <t>demande de suppression faite le 17/4/18</t>
  </si>
  <si>
    <t>demande de suppression à faire</t>
  </si>
  <si>
    <t>Catherine Proust</t>
  </si>
  <si>
    <t>Ripamonti</t>
  </si>
  <si>
    <t>Daniele</t>
  </si>
  <si>
    <t>Tools Request</t>
  </si>
  <si>
    <t>Working Environment</t>
  </si>
  <si>
    <t>Accounting / Reporting</t>
  </si>
  <si>
    <t>Cash Disbursment</t>
  </si>
  <si>
    <t>Other</t>
  </si>
  <si>
    <t>User Identification</t>
  </si>
  <si>
    <t>Genre</t>
  </si>
  <si>
    <t>Position</t>
  </si>
  <si>
    <t>AR Collector</t>
  </si>
  <si>
    <t>AR Lead</t>
  </si>
  <si>
    <t>AR Processor</t>
  </si>
  <si>
    <t>AP Processor</t>
  </si>
  <si>
    <t>AP Lead</t>
  </si>
  <si>
    <t>GL Lead</t>
  </si>
  <si>
    <t>GL Processor</t>
  </si>
  <si>
    <t>Specific Roles Request / Entities</t>
  </si>
  <si>
    <t>Entities</t>
  </si>
  <si>
    <t>Administrator Email</t>
  </si>
  <si>
    <t>SAP EMEA South</t>
  </si>
  <si>
    <t>SAP EMEA North</t>
  </si>
  <si>
    <t>SAP Mexico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</si>
</sst>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9]mmmm\ d\,\ yyyy;@"/>
    <numFmt numFmtId="165" formatCode="dd\.mm\.yyyy"/>
    <numFmt numFmtId="166" formatCode="#,##0.00;\-#,##0.00;#,##0.00;@"/>
  </numFmts>
  <fonts count="5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i/>
      <sz val="11"/>
      <color rgb="FFFF0000"/>
      <name val="Calibri"/>
      <family val="2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i/>
      <sz val="11"/>
      <name val="Calibri"/>
      <family val="2"/>
    </font>
    <font>
      <sz val="11"/>
      <color rgb="FF00B05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1"/>
      <color rgb="FFC0000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color theme="1"/>
      <name val="Segoe UI"/>
      <family val="2"/>
    </font>
    <font>
      <i/>
      <sz val="11"/>
      <color theme="1"/>
      <name val="Calibri"/>
      <family val="2"/>
    </font>
    <font>
      <sz val="11"/>
      <color theme="1"/>
      <name val="Calibri"/>
      <family val="2"/>
    </font>
    <font>
      <b/>
      <i/>
      <sz val="11"/>
      <color theme="1"/>
      <name val="Calibri"/>
      <family val="2"/>
    </font>
    <font>
      <b/>
      <sz val="11"/>
      <color theme="1"/>
      <name val="Calibri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8"/>
      <color rgb="FF000000"/>
      <name val="Arial"/>
      <family val="2"/>
    </font>
    <font>
      <sz val="10"/>
      <color theme="1"/>
      <name val="Calibri"/>
      <family val="2"/>
      <scheme val="minor"/>
    </font>
    <font>
      <sz val="8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rgb="FF000000"/>
      <name val="Tahoma"/>
      <family val="2"/>
    </font>
  </fonts>
  <fills count="57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C6C4C4"/>
        <bgColor indexed="64"/>
      </patternFill>
    </fill>
    <fill>
      <patternFill patternType="solid">
        <fgColor rgb="FFE9EEF4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indexed="64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 style="thin">
        <color theme="4" tint="0.39997558519241921"/>
      </bottom>
      <diagonal/>
    </border>
    <border>
      <left/>
      <right/>
      <top style="thin">
        <color theme="1"/>
      </top>
      <bottom style="thin">
        <color theme="4" tint="0.39997558519241921"/>
      </bottom>
      <diagonal/>
    </border>
    <border>
      <left/>
      <right style="thin">
        <color theme="1"/>
      </right>
      <top style="thin">
        <color theme="1"/>
      </top>
      <bottom style="thin">
        <color theme="4" tint="0.3999755851924192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 style="medium">
        <color rgb="FFAEAEAE"/>
      </left>
      <right/>
      <top style="medium">
        <color rgb="FFAEAEAE"/>
      </top>
      <bottom style="medium">
        <color rgb="FFAEAEAE"/>
      </bottom>
      <diagonal/>
    </border>
    <border>
      <left/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7">
    <xf numFmtId="0" fontId="0" fillId="0" borderId="0"/>
    <xf numFmtId="0" fontId="17" fillId="0" borderId="0"/>
    <xf numFmtId="0" fontId="17" fillId="0" borderId="0"/>
    <xf numFmtId="0" fontId="9" fillId="0" borderId="0" applyNumberFormat="0" applyFill="0" applyBorder="0" applyAlignment="0" applyProtection="0"/>
    <xf numFmtId="0" fontId="18" fillId="0" borderId="0"/>
    <xf numFmtId="0" fontId="19" fillId="0" borderId="0"/>
    <xf numFmtId="0" fontId="19" fillId="0" borderId="0"/>
    <xf numFmtId="0" fontId="26" fillId="0" borderId="0" applyNumberFormat="0" applyFill="0" applyBorder="0" applyAlignment="0" applyProtection="0"/>
    <xf numFmtId="0" fontId="27" fillId="0" borderId="35" applyNumberFormat="0" applyFill="0" applyAlignment="0" applyProtection="0"/>
    <xf numFmtId="0" fontId="28" fillId="0" borderId="36" applyNumberFormat="0" applyFill="0" applyAlignment="0" applyProtection="0"/>
    <xf numFmtId="0" fontId="29" fillId="0" borderId="37" applyNumberFormat="0" applyFill="0" applyAlignment="0" applyProtection="0"/>
    <xf numFmtId="0" fontId="29" fillId="0" borderId="0" applyNumberFormat="0" applyFill="0" applyBorder="0" applyAlignment="0" applyProtection="0"/>
    <xf numFmtId="0" fontId="30" fillId="19" borderId="0" applyNumberFormat="0" applyBorder="0" applyAlignment="0" applyProtection="0"/>
    <xf numFmtId="0" fontId="31" fillId="20" borderId="0" applyNumberFormat="0" applyBorder="0" applyAlignment="0" applyProtection="0"/>
    <xf numFmtId="0" fontId="32" fillId="21" borderId="0" applyNumberFormat="0" applyBorder="0" applyAlignment="0" applyProtection="0"/>
    <xf numFmtId="0" fontId="33" fillId="22" borderId="38" applyNumberFormat="0" applyAlignment="0" applyProtection="0"/>
    <xf numFmtId="0" fontId="34" fillId="23" borderId="39" applyNumberFormat="0" applyAlignment="0" applyProtection="0"/>
    <xf numFmtId="0" fontId="35" fillId="23" borderId="38" applyNumberFormat="0" applyAlignment="0" applyProtection="0"/>
    <xf numFmtId="0" fontId="36" fillId="0" borderId="40" applyNumberFormat="0" applyFill="0" applyAlignment="0" applyProtection="0"/>
    <xf numFmtId="0" fontId="1" fillId="24" borderId="41" applyNumberFormat="0" applyAlignment="0" applyProtection="0"/>
    <xf numFmtId="0" fontId="8" fillId="0" borderId="0" applyNumberFormat="0" applyFill="0" applyBorder="0" applyAlignment="0" applyProtection="0"/>
    <xf numFmtId="0" fontId="25" fillId="25" borderId="42" applyNumberFormat="0" applyFont="0" applyAlignment="0" applyProtection="0"/>
    <xf numFmtId="0" fontId="37" fillId="0" borderId="0" applyNumberFormat="0" applyFill="0" applyBorder="0" applyAlignment="0" applyProtection="0"/>
    <xf numFmtId="0" fontId="2" fillId="0" borderId="43" applyNumberFormat="0" applyFill="0" applyAlignment="0" applyProtection="0"/>
    <xf numFmtId="0" fontId="3" fillId="26" borderId="0" applyNumberFormat="0" applyBorder="0" applyAlignment="0" applyProtection="0"/>
    <xf numFmtId="0" fontId="25" fillId="27" borderId="0" applyNumberFormat="0" applyBorder="0" applyAlignment="0" applyProtection="0"/>
    <xf numFmtId="0" fontId="25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25" fillId="31" borderId="0" applyNumberFormat="0" applyBorder="0" applyAlignment="0" applyProtection="0"/>
    <xf numFmtId="0" fontId="25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5" fillId="35" borderId="0" applyNumberFormat="0" applyBorder="0" applyAlignment="0" applyProtection="0"/>
    <xf numFmtId="0" fontId="25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25" fillId="39" borderId="0" applyNumberFormat="0" applyBorder="0" applyAlignment="0" applyProtection="0"/>
    <xf numFmtId="0" fontId="25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25" fillId="43" borderId="0" applyNumberFormat="0" applyBorder="0" applyAlignment="0" applyProtection="0"/>
    <xf numFmtId="0" fontId="25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6" borderId="0" applyNumberFormat="0" applyBorder="0" applyAlignment="0" applyProtection="0"/>
    <xf numFmtId="0" fontId="25" fillId="47" borderId="0" applyNumberFormat="0" applyBorder="0" applyAlignment="0" applyProtection="0"/>
    <xf numFmtId="0" fontId="25" fillId="48" borderId="0" applyNumberFormat="0" applyBorder="0" applyAlignment="0" applyProtection="0"/>
    <xf numFmtId="0" fontId="3" fillId="49" borderId="0" applyNumberFormat="0" applyBorder="0" applyAlignment="0" applyProtection="0"/>
    <xf numFmtId="0" fontId="43" fillId="0" borderId="0" applyNumberFormat="0" applyFill="0" applyBorder="0" applyAlignment="0" applyProtection="0"/>
    <xf numFmtId="0" fontId="44" fillId="21" borderId="0" applyNumberFormat="0" applyBorder="0" applyAlignment="0" applyProtection="0"/>
    <xf numFmtId="0" fontId="25" fillId="29" borderId="0" applyNumberFormat="0" applyBorder="0" applyAlignment="0" applyProtection="0"/>
    <xf numFmtId="0" fontId="25" fillId="33" borderId="0" applyNumberFormat="0" applyBorder="0" applyAlignment="0" applyProtection="0"/>
    <xf numFmtId="0" fontId="25" fillId="37" borderId="0" applyNumberFormat="0" applyBorder="0" applyAlignment="0" applyProtection="0"/>
    <xf numFmtId="0" fontId="25" fillId="41" borderId="0" applyNumberFormat="0" applyBorder="0" applyAlignment="0" applyProtection="0"/>
    <xf numFmtId="0" fontId="25" fillId="45" borderId="0" applyNumberFormat="0" applyBorder="0" applyAlignment="0" applyProtection="0"/>
    <xf numFmtId="0" fontId="25" fillId="49" borderId="0" applyNumberFormat="0" applyBorder="0" applyAlignment="0" applyProtection="0"/>
    <xf numFmtId="0" fontId="9" fillId="0" borderId="0" applyNumberFormat="0" applyFill="0" applyBorder="0" applyAlignment="0" applyProtection="0"/>
  </cellStyleXfs>
  <cellXfs count="325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Alignment="1">
      <alignment horizontal="center"/>
    </xf>
    <xf numFmtId="0" fontId="0" fillId="0" borderId="1" xfId="0" applyBorder="1"/>
    <xf numFmtId="0" fontId="0" fillId="0" borderId="0" xfId="0" applyBorder="1"/>
    <xf numFmtId="16" fontId="10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11" fillId="0" borderId="0" xfId="0" applyFont="1"/>
    <xf numFmtId="16" fontId="10" fillId="0" borderId="0" xfId="0" applyNumberFormat="1" applyFont="1" applyAlignment="1">
      <alignment horizontal="center"/>
    </xf>
    <xf numFmtId="0" fontId="2" fillId="5" borderId="1" xfId="0" applyFont="1" applyFill="1" applyBorder="1" applyAlignment="1">
      <alignment horizontal="center" wrapText="1"/>
    </xf>
    <xf numFmtId="0" fontId="12" fillId="5" borderId="1" xfId="0" applyFont="1" applyFill="1" applyBorder="1" applyAlignment="1">
      <alignment horizontal="center"/>
    </xf>
    <xf numFmtId="0" fontId="13" fillId="0" borderId="0" xfId="0" applyFont="1" applyAlignment="1">
      <alignment vertical="center"/>
    </xf>
    <xf numFmtId="0" fontId="0" fillId="0" borderId="1" xfId="0" applyFont="1" applyBorder="1" applyAlignment="1">
      <alignment horizontal="center"/>
    </xf>
    <xf numFmtId="0" fontId="2" fillId="0" borderId="1" xfId="0" applyFont="1" applyBorder="1"/>
    <xf numFmtId="0" fontId="14" fillId="0" borderId="1" xfId="0" applyFont="1" applyBorder="1"/>
    <xf numFmtId="0" fontId="4" fillId="0" borderId="1" xfId="0" applyFont="1" applyBorder="1" applyAlignment="1">
      <alignment horizontal="center"/>
    </xf>
    <xf numFmtId="0" fontId="0" fillId="0" borderId="1" xfId="0" applyFont="1" applyBorder="1"/>
    <xf numFmtId="0" fontId="4" fillId="0" borderId="1" xfId="0" applyFont="1" applyFill="1" applyBorder="1"/>
    <xf numFmtId="0" fontId="0" fillId="0" borderId="0" xfId="0" applyFont="1"/>
    <xf numFmtId="0" fontId="0" fillId="0" borderId="1" xfId="0" applyFont="1" applyFill="1" applyBorder="1"/>
    <xf numFmtId="0" fontId="0" fillId="7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3" fillId="8" borderId="1" xfId="0" applyFont="1" applyFill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2" fillId="9" borderId="5" xfId="0" applyFont="1" applyFill="1" applyBorder="1"/>
    <xf numFmtId="0" fontId="12" fillId="9" borderId="0" xfId="0" applyFont="1" applyFill="1" applyBorder="1"/>
    <xf numFmtId="0" fontId="12" fillId="4" borderId="5" xfId="0" applyFont="1" applyFill="1" applyBorder="1"/>
    <xf numFmtId="0" fontId="12" fillId="4" borderId="0" xfId="0" applyFont="1" applyFill="1" applyBorder="1"/>
    <xf numFmtId="0" fontId="1" fillId="2" borderId="6" xfId="0" applyFont="1" applyFill="1" applyBorder="1" applyAlignment="1">
      <alignment horizontal="center"/>
    </xf>
    <xf numFmtId="0" fontId="12" fillId="10" borderId="5" xfId="0" applyFont="1" applyFill="1" applyBorder="1" applyAlignment="1">
      <alignment horizontal="center"/>
    </xf>
    <xf numFmtId="0" fontId="12" fillId="10" borderId="0" xfId="0" applyFont="1" applyFill="1" applyBorder="1" applyAlignment="1">
      <alignment horizontal="center"/>
    </xf>
    <xf numFmtId="0" fontId="3" fillId="0" borderId="0" xfId="0" applyFont="1"/>
    <xf numFmtId="0" fontId="0" fillId="0" borderId="0" xfId="0" applyFont="1" applyBorder="1"/>
    <xf numFmtId="0" fontId="0" fillId="0" borderId="0" xfId="0" applyAlignment="1">
      <alignment horizontal="center"/>
    </xf>
    <xf numFmtId="0" fontId="3" fillId="11" borderId="0" xfId="0" applyFont="1" applyFill="1" applyBorder="1" applyAlignment="1">
      <alignment horizontal="center"/>
    </xf>
    <xf numFmtId="0" fontId="0" fillId="13" borderId="0" xfId="0" applyFill="1" applyBorder="1"/>
    <xf numFmtId="0" fontId="0" fillId="15" borderId="0" xfId="0" applyFill="1" applyBorder="1"/>
    <xf numFmtId="0" fontId="0" fillId="15" borderId="0" xfId="0" applyFont="1" applyFill="1" applyBorder="1"/>
    <xf numFmtId="0" fontId="0" fillId="15" borderId="0" xfId="0" applyFill="1"/>
    <xf numFmtId="0" fontId="0" fillId="15" borderId="0" xfId="0" applyFont="1" applyFill="1"/>
    <xf numFmtId="0" fontId="20" fillId="0" borderId="0" xfId="0" quotePrefix="1" applyFont="1"/>
    <xf numFmtId="0" fontId="0" fillId="14" borderId="0" xfId="0" applyFont="1" applyFill="1"/>
    <xf numFmtId="0" fontId="0" fillId="14" borderId="0" xfId="0" applyFont="1" applyFill="1" applyBorder="1" applyAlignment="1">
      <alignment horizontal="center"/>
    </xf>
    <xf numFmtId="0" fontId="0" fillId="14" borderId="0" xfId="0" applyFont="1" applyFill="1" applyAlignment="1">
      <alignment horizontal="center"/>
    </xf>
    <xf numFmtId="0" fontId="0" fillId="9" borderId="7" xfId="0" applyFont="1" applyFill="1" applyBorder="1"/>
    <xf numFmtId="0" fontId="0" fillId="9" borderId="8" xfId="0" applyFont="1" applyFill="1" applyBorder="1"/>
    <xf numFmtId="0" fontId="0" fillId="10" borderId="7" xfId="0" applyFont="1" applyFill="1" applyBorder="1" applyAlignment="1">
      <alignment horizontal="center"/>
    </xf>
    <xf numFmtId="0" fontId="0" fillId="9" borderId="8" xfId="0" applyNumberFormat="1" applyFont="1" applyFill="1" applyBorder="1"/>
    <xf numFmtId="0" fontId="0" fillId="4" borderId="9" xfId="0" applyNumberFormat="1" applyFont="1" applyFill="1" applyBorder="1"/>
    <xf numFmtId="0" fontId="0" fillId="4" borderId="10" xfId="0" applyFont="1" applyFill="1" applyBorder="1"/>
    <xf numFmtId="0" fontId="0" fillId="4" borderId="10" xfId="0" applyNumberFormat="1" applyFont="1" applyFill="1" applyBorder="1"/>
    <xf numFmtId="14" fontId="0" fillId="4" borderId="10" xfId="0" applyNumberFormat="1" applyFont="1" applyFill="1" applyBorder="1"/>
    <xf numFmtId="0" fontId="0" fillId="10" borderId="9" xfId="0" applyFont="1" applyFill="1" applyBorder="1" applyAlignment="1">
      <alignment horizontal="center"/>
    </xf>
    <xf numFmtId="0" fontId="0" fillId="10" borderId="8" xfId="0" applyFont="1" applyFill="1" applyBorder="1" applyAlignment="1">
      <alignment horizontal="center"/>
    </xf>
    <xf numFmtId="0" fontId="0" fillId="10" borderId="7" xfId="0" applyNumberFormat="1" applyFont="1" applyFill="1" applyBorder="1" applyAlignment="1">
      <alignment horizontal="center"/>
    </xf>
    <xf numFmtId="0" fontId="0" fillId="10" borderId="8" xfId="0" applyNumberFormat="1" applyFont="1" applyFill="1" applyBorder="1" applyAlignment="1">
      <alignment horizontal="center"/>
    </xf>
    <xf numFmtId="0" fontId="0" fillId="9" borderId="11" xfId="0" applyFont="1" applyFill="1" applyBorder="1"/>
    <xf numFmtId="0" fontId="0" fillId="9" borderId="12" xfId="0" applyFont="1" applyFill="1" applyBorder="1"/>
    <xf numFmtId="0" fontId="0" fillId="4" borderId="11" xfId="0" applyFont="1" applyFill="1" applyBorder="1"/>
    <xf numFmtId="0" fontId="0" fillId="4" borderId="12" xfId="0" applyFont="1" applyFill="1" applyBorder="1"/>
    <xf numFmtId="14" fontId="0" fillId="4" borderId="12" xfId="0" applyNumberFormat="1" applyFont="1" applyFill="1" applyBorder="1"/>
    <xf numFmtId="0" fontId="0" fillId="10" borderId="11" xfId="0" applyFont="1" applyFill="1" applyBorder="1" applyAlignment="1">
      <alignment horizontal="center"/>
    </xf>
    <xf numFmtId="0" fontId="0" fillId="10" borderId="12" xfId="0" applyFont="1" applyFill="1" applyBorder="1" applyAlignment="1">
      <alignment horizontal="center"/>
    </xf>
    <xf numFmtId="0" fontId="0" fillId="9" borderId="13" xfId="0" applyFont="1" applyFill="1" applyBorder="1"/>
    <xf numFmtId="0" fontId="0" fillId="9" borderId="12" xfId="0" applyNumberFormat="1" applyFont="1" applyFill="1" applyBorder="1"/>
    <xf numFmtId="0" fontId="0" fillId="4" borderId="11" xfId="0" applyNumberFormat="1" applyFont="1" applyFill="1" applyBorder="1"/>
    <xf numFmtId="0" fontId="0" fillId="4" borderId="12" xfId="0" applyNumberFormat="1" applyFont="1" applyFill="1" applyBorder="1"/>
    <xf numFmtId="0" fontId="0" fillId="10" borderId="12" xfId="0" applyNumberFormat="1" applyFont="1" applyFill="1" applyBorder="1" applyAlignment="1">
      <alignment horizontal="center"/>
    </xf>
    <xf numFmtId="0" fontId="0" fillId="10" borderId="11" xfId="0" applyNumberFormat="1" applyFont="1" applyFill="1" applyBorder="1" applyAlignment="1">
      <alignment horizontal="center"/>
    </xf>
    <xf numFmtId="0" fontId="0" fillId="10" borderId="10" xfId="0" applyNumberFormat="1" applyFont="1" applyFill="1" applyBorder="1" applyAlignment="1">
      <alignment horizontal="center"/>
    </xf>
    <xf numFmtId="0" fontId="0" fillId="10" borderId="10" xfId="0" applyFont="1" applyFill="1" applyBorder="1" applyAlignment="1">
      <alignment horizontal="center"/>
    </xf>
    <xf numFmtId="0" fontId="1" fillId="16" borderId="0" xfId="0" applyFont="1" applyFill="1" applyBorder="1"/>
    <xf numFmtId="0" fontId="21" fillId="12" borderId="0" xfId="0" applyFont="1" applyFill="1" applyBorder="1" applyAlignment="1">
      <alignment horizontal="center"/>
    </xf>
    <xf numFmtId="0" fontId="12" fillId="9" borderId="14" xfId="0" applyFont="1" applyFill="1" applyBorder="1"/>
    <xf numFmtId="0" fontId="12" fillId="9" borderId="15" xfId="0" applyFont="1" applyFill="1" applyBorder="1"/>
    <xf numFmtId="0" fontId="12" fillId="4" borderId="14" xfId="0" applyFont="1" applyFill="1" applyBorder="1"/>
    <xf numFmtId="0" fontId="12" fillId="4" borderId="15" xfId="0" applyFont="1" applyFill="1" applyBorder="1"/>
    <xf numFmtId="0" fontId="12" fillId="10" borderId="14" xfId="0" applyFont="1" applyFill="1" applyBorder="1" applyAlignment="1">
      <alignment horizontal="center"/>
    </xf>
    <xf numFmtId="0" fontId="12" fillId="10" borderId="15" xfId="0" applyFont="1" applyFill="1" applyBorder="1" applyAlignment="1">
      <alignment horizontal="center"/>
    </xf>
    <xf numFmtId="0" fontId="1" fillId="16" borderId="16" xfId="0" applyFont="1" applyFill="1" applyBorder="1"/>
    <xf numFmtId="0" fontId="0" fillId="0" borderId="0" xfId="0" applyFont="1" applyFill="1" applyBorder="1"/>
    <xf numFmtId="14" fontId="0" fillId="0" borderId="0" xfId="0" applyNumberFormat="1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NumberFormat="1" applyFont="1" applyFill="1" applyBorder="1"/>
    <xf numFmtId="0" fontId="0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2" fillId="17" borderId="0" xfId="0" applyFont="1" applyFill="1" applyBorder="1" applyAlignment="1">
      <alignment horizontal="center"/>
    </xf>
    <xf numFmtId="0" fontId="12" fillId="10" borderId="17" xfId="0" applyFont="1" applyFill="1" applyBorder="1" applyAlignment="1">
      <alignment horizontal="center"/>
    </xf>
    <xf numFmtId="0" fontId="0" fillId="10" borderId="18" xfId="0" applyFont="1" applyFill="1" applyBorder="1" applyAlignment="1">
      <alignment horizontal="center"/>
    </xf>
    <xf numFmtId="0" fontId="0" fillId="10" borderId="19" xfId="0" applyFont="1" applyFill="1" applyBorder="1" applyAlignment="1">
      <alignment horizontal="center"/>
    </xf>
    <xf numFmtId="0" fontId="12" fillId="10" borderId="20" xfId="0" applyFont="1" applyFill="1" applyBorder="1" applyAlignment="1">
      <alignment horizontal="center"/>
    </xf>
    <xf numFmtId="0" fontId="12" fillId="10" borderId="21" xfId="0" applyFont="1" applyFill="1" applyBorder="1" applyAlignment="1">
      <alignment horizontal="center"/>
    </xf>
    <xf numFmtId="0" fontId="0" fillId="10" borderId="22" xfId="0" applyFont="1" applyFill="1" applyBorder="1" applyAlignment="1">
      <alignment horizontal="center"/>
    </xf>
    <xf numFmtId="0" fontId="3" fillId="8" borderId="24" xfId="0" applyFont="1" applyFill="1" applyBorder="1" applyAlignment="1">
      <alignment horizontal="left"/>
    </xf>
    <xf numFmtId="0" fontId="1" fillId="3" borderId="25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 wrapText="1"/>
    </xf>
    <xf numFmtId="0" fontId="12" fillId="10" borderId="28" xfId="0" applyFont="1" applyFill="1" applyBorder="1" applyAlignment="1">
      <alignment horizontal="center"/>
    </xf>
    <xf numFmtId="0" fontId="12" fillId="10" borderId="29" xfId="0" applyFont="1" applyFill="1" applyBorder="1" applyAlignment="1">
      <alignment horizontal="center"/>
    </xf>
    <xf numFmtId="0" fontId="12" fillId="10" borderId="30" xfId="0" applyFont="1" applyFill="1" applyBorder="1" applyAlignment="1">
      <alignment horizontal="center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16" fillId="0" borderId="0" xfId="0" applyFont="1" applyFill="1" applyBorder="1"/>
    <xf numFmtId="0" fontId="16" fillId="0" borderId="0" xfId="0" applyFont="1" applyBorder="1"/>
    <xf numFmtId="0" fontId="16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0" xfId="0" applyFont="1" applyBorder="1"/>
    <xf numFmtId="0" fontId="4" fillId="18" borderId="1" xfId="0" applyFont="1" applyFill="1" applyBorder="1" applyAlignment="1">
      <alignment horizontal="left"/>
    </xf>
    <xf numFmtId="0" fontId="0" fillId="10" borderId="31" xfId="0" applyFont="1" applyFill="1" applyBorder="1" applyAlignment="1">
      <alignment horizontal="center"/>
    </xf>
    <xf numFmtId="0" fontId="12" fillId="10" borderId="32" xfId="0" applyFont="1" applyFill="1" applyBorder="1" applyAlignment="1">
      <alignment horizontal="center"/>
    </xf>
    <xf numFmtId="0" fontId="0" fillId="10" borderId="33" xfId="0" applyFont="1" applyFill="1" applyBorder="1" applyAlignment="1">
      <alignment horizontal="center"/>
    </xf>
    <xf numFmtId="0" fontId="0" fillId="10" borderId="34" xfId="0" applyFont="1" applyFill="1" applyBorder="1" applyAlignment="1">
      <alignment horizontal="center"/>
    </xf>
    <xf numFmtId="0" fontId="0" fillId="10" borderId="11" xfId="0" applyNumberFormat="1" applyFont="1" applyFill="1" applyBorder="1" applyAlignment="1" applyProtection="1">
      <alignment horizontal="center"/>
    </xf>
    <xf numFmtId="0" fontId="12" fillId="10" borderId="3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/>
    <xf numFmtId="0" fontId="0" fillId="0" borderId="1" xfId="0" applyBorder="1"/>
    <xf numFmtId="0" fontId="16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Fill="1" applyBorder="1"/>
    <xf numFmtId="0" fontId="0" fillId="0" borderId="1" xfId="0" applyBorder="1" applyAlignment="1">
      <alignment horizontal="center"/>
    </xf>
    <xf numFmtId="0" fontId="0" fillId="7" borderId="1" xfId="0" applyFont="1" applyFill="1" applyBorder="1" applyAlignment="1">
      <alignment horizontal="left"/>
    </xf>
    <xf numFmtId="0" fontId="0" fillId="0" borderId="1" xfId="0" applyBorder="1"/>
    <xf numFmtId="0" fontId="0" fillId="0" borderId="1" xfId="0" applyFill="1" applyBorder="1"/>
    <xf numFmtId="0" fontId="16" fillId="0" borderId="1" xfId="0" applyFont="1" applyFill="1" applyBorder="1"/>
    <xf numFmtId="0" fontId="16" fillId="0" borderId="1" xfId="0" applyFont="1" applyBorder="1"/>
    <xf numFmtId="0" fontId="14" fillId="0" borderId="1" xfId="0" applyFont="1" applyBorder="1"/>
    <xf numFmtId="0" fontId="4" fillId="0" borderId="1" xfId="0" applyFont="1" applyFill="1" applyBorder="1"/>
    <xf numFmtId="0" fontId="4" fillId="0" borderId="1" xfId="0" applyFont="1" applyBorder="1"/>
    <xf numFmtId="0" fontId="16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Fill="1" applyBorder="1"/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6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0" fillId="0" borderId="0" xfId="0"/>
    <xf numFmtId="0" fontId="0" fillId="0" borderId="1" xfId="0" applyBorder="1"/>
    <xf numFmtId="0" fontId="0" fillId="0" borderId="1" xfId="0" applyFill="1" applyBorder="1"/>
    <xf numFmtId="0" fontId="16" fillId="0" borderId="1" xfId="0" applyFont="1" applyFill="1" applyBorder="1"/>
    <xf numFmtId="0" fontId="16" fillId="0" borderId="1" xfId="0" applyFont="1" applyBorder="1"/>
    <xf numFmtId="0" fontId="10" fillId="0" borderId="1" xfId="0" applyFont="1" applyBorder="1"/>
    <xf numFmtId="0" fontId="14" fillId="0" borderId="1" xfId="0" applyFont="1" applyBorder="1"/>
    <xf numFmtId="0" fontId="4" fillId="0" borderId="1" xfId="0" applyFont="1" applyFill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16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0" fillId="0" borderId="1" xfId="0" applyBorder="1"/>
    <xf numFmtId="0" fontId="8" fillId="0" borderId="1" xfId="0" applyFont="1" applyFill="1" applyBorder="1"/>
    <xf numFmtId="0" fontId="2" fillId="0" borderId="1" xfId="0" applyFont="1" applyBorder="1"/>
    <xf numFmtId="0" fontId="10" fillId="0" borderId="1" xfId="0" applyFont="1" applyBorder="1"/>
    <xf numFmtId="0" fontId="14" fillId="0" borderId="1" xfId="0" applyFont="1" applyBorder="1"/>
    <xf numFmtId="0" fontId="16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Fill="1" applyBorder="1"/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0" fillId="7" borderId="1" xfId="0" applyFont="1" applyFill="1" applyBorder="1" applyAlignment="1">
      <alignment horizontal="left"/>
    </xf>
    <xf numFmtId="0" fontId="8" fillId="7" borderId="1" xfId="0" applyFont="1" applyFill="1" applyBorder="1" applyAlignment="1">
      <alignment horizontal="left"/>
    </xf>
    <xf numFmtId="0" fontId="0" fillId="9" borderId="0" xfId="0" applyFont="1" applyFill="1" applyBorder="1"/>
    <xf numFmtId="0" fontId="0" fillId="4" borderId="0" xfId="0" applyNumberFormat="1" applyFont="1" applyFill="1" applyBorder="1"/>
    <xf numFmtId="0" fontId="0" fillId="4" borderId="0" xfId="0" applyFont="1" applyFill="1" applyBorder="1"/>
    <xf numFmtId="14" fontId="0" fillId="4" borderId="0" xfId="0" applyNumberFormat="1" applyFont="1" applyFill="1" applyBorder="1"/>
    <xf numFmtId="0" fontId="0" fillId="10" borderId="0" xfId="0" applyFont="1" applyFill="1" applyBorder="1" applyAlignment="1">
      <alignment horizontal="center"/>
    </xf>
    <xf numFmtId="0" fontId="0" fillId="10" borderId="0" xfId="0" applyNumberFormat="1" applyFont="1" applyFill="1" applyBorder="1" applyAlignment="1">
      <alignment horizontal="center"/>
    </xf>
    <xf numFmtId="0" fontId="0" fillId="4" borderId="12" xfId="0" applyFont="1" applyFill="1" applyBorder="1" applyProtection="1"/>
    <xf numFmtId="0" fontId="0" fillId="0" borderId="0" xfId="0"/>
    <xf numFmtId="0" fontId="3" fillId="6" borderId="0" xfId="0" applyFont="1" applyFill="1" applyAlignment="1">
      <alignment vertical="center"/>
    </xf>
    <xf numFmtId="0" fontId="0" fillId="10" borderId="33" xfId="0" applyFont="1" applyFill="1" applyBorder="1" applyAlignment="1" applyProtection="1">
      <alignment horizontal="center"/>
    </xf>
    <xf numFmtId="0" fontId="49" fillId="0" borderId="1" xfId="0" applyFont="1" applyFill="1" applyBorder="1" applyAlignment="1">
      <alignment horizontal="center" vertical="center"/>
    </xf>
    <xf numFmtId="0" fontId="50" fillId="8" borderId="24" xfId="0" applyFont="1" applyFill="1" applyBorder="1" applyAlignment="1">
      <alignment horizontal="left"/>
    </xf>
    <xf numFmtId="0" fontId="0" fillId="0" borderId="0" xfId="0" applyProtection="1"/>
    <xf numFmtId="0" fontId="3" fillId="8" borderId="27" xfId="0" applyFont="1" applyFill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48" fillId="9" borderId="11" xfId="0" applyFont="1" applyFill="1" applyBorder="1"/>
    <xf numFmtId="0" fontId="48" fillId="9" borderId="12" xfId="0" applyFont="1" applyFill="1" applyBorder="1"/>
    <xf numFmtId="0" fontId="48" fillId="9" borderId="12" xfId="0" applyNumberFormat="1" applyFont="1" applyFill="1" applyBorder="1"/>
    <xf numFmtId="0" fontId="48" fillId="4" borderId="11" xfId="0" applyNumberFormat="1" applyFont="1" applyFill="1" applyBorder="1"/>
    <xf numFmtId="0" fontId="48" fillId="4" borderId="12" xfId="0" applyNumberFormat="1" applyFont="1" applyFill="1" applyBorder="1"/>
    <xf numFmtId="0" fontId="48" fillId="4" borderId="12" xfId="0" applyFont="1" applyFill="1" applyBorder="1"/>
    <xf numFmtId="14" fontId="48" fillId="4" borderId="12" xfId="0" applyNumberFormat="1" applyFont="1" applyFill="1" applyBorder="1"/>
    <xf numFmtId="0" fontId="48" fillId="10" borderId="11" xfId="0" applyNumberFormat="1" applyFont="1" applyFill="1" applyBorder="1" applyAlignment="1">
      <alignment horizontal="center"/>
    </xf>
    <xf numFmtId="0" fontId="48" fillId="10" borderId="11" xfId="0" applyFont="1" applyFill="1" applyBorder="1" applyAlignment="1">
      <alignment horizontal="center"/>
    </xf>
    <xf numFmtId="0" fontId="48" fillId="10" borderId="12" xfId="0" applyFont="1" applyFill="1" applyBorder="1" applyAlignment="1">
      <alignment horizontal="center"/>
    </xf>
    <xf numFmtId="0" fontId="48" fillId="10" borderId="12" xfId="0" applyNumberFormat="1" applyFont="1" applyFill="1" applyBorder="1" applyAlignment="1">
      <alignment horizontal="center"/>
    </xf>
    <xf numFmtId="0" fontId="0" fillId="6" borderId="0" xfId="0" applyFill="1"/>
    <xf numFmtId="0" fontId="2" fillId="6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0" fillId="10" borderId="17" xfId="0" applyFont="1" applyFill="1" applyBorder="1" applyAlignment="1">
      <alignment horizontal="center"/>
    </xf>
    <xf numFmtId="0" fontId="0" fillId="10" borderId="21" xfId="0" applyFont="1" applyFill="1" applyBorder="1" applyAlignment="1">
      <alignment horizontal="center"/>
    </xf>
    <xf numFmtId="0" fontId="40" fillId="0" borderId="1" xfId="0" applyFont="1" applyFill="1" applyBorder="1" applyAlignment="1">
      <alignment horizontal="center" vertical="center"/>
    </xf>
    <xf numFmtId="0" fontId="4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14" fontId="40" fillId="0" borderId="1" xfId="0" applyNumberFormat="1" applyFont="1" applyFill="1" applyBorder="1" applyAlignment="1">
      <alignment horizontal="center" vertical="center"/>
    </xf>
    <xf numFmtId="0" fontId="41" fillId="0" borderId="1" xfId="0" quotePrefix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/>
    </xf>
    <xf numFmtId="0" fontId="9" fillId="0" borderId="1" xfId="56" applyFill="1" applyBorder="1"/>
    <xf numFmtId="0" fontId="48" fillId="0" borderId="1" xfId="0" applyFont="1" applyFill="1" applyBorder="1" applyAlignment="1">
      <alignment horizontal="left"/>
    </xf>
    <xf numFmtId="0" fontId="48" fillId="0" borderId="1" xfId="0" applyFont="1" applyFill="1" applyBorder="1" applyAlignment="1">
      <alignment horizontal="center"/>
    </xf>
    <xf numFmtId="14" fontId="48" fillId="0" borderId="1" xfId="0" applyNumberFormat="1" applyFont="1" applyFill="1" applyBorder="1" applyAlignment="1">
      <alignment horizontal="center"/>
    </xf>
    <xf numFmtId="164" fontId="42" fillId="0" borderId="1" xfId="0" quotePrefix="1" applyNumberFormat="1" applyFont="1" applyFill="1" applyBorder="1" applyAlignment="1">
      <alignment horizontal="center" vertical="center"/>
    </xf>
    <xf numFmtId="0" fontId="48" fillId="0" borderId="1" xfId="0" quotePrefix="1" applyFont="1" applyFill="1" applyBorder="1" applyAlignment="1">
      <alignment horizontal="center"/>
    </xf>
    <xf numFmtId="164" fontId="48" fillId="0" borderId="1" xfId="0" quotePrefix="1" applyNumberFormat="1" applyFont="1" applyFill="1" applyBorder="1" applyAlignment="1">
      <alignment horizontal="center"/>
    </xf>
    <xf numFmtId="14" fontId="48" fillId="0" borderId="1" xfId="0" quotePrefix="1" applyNumberFormat="1" applyFont="1" applyFill="1" applyBorder="1" applyAlignment="1">
      <alignment horizontal="center"/>
    </xf>
    <xf numFmtId="0" fontId="38" fillId="0" borderId="1" xfId="0" applyFont="1" applyFill="1" applyBorder="1" applyAlignment="1">
      <alignment vertical="center"/>
    </xf>
    <xf numFmtId="0" fontId="40" fillId="0" borderId="23" xfId="0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left" vertical="center"/>
    </xf>
    <xf numFmtId="0" fontId="39" fillId="0" borderId="1" xfId="0" applyFont="1" applyFill="1" applyBorder="1" applyAlignment="1">
      <alignment horizontal="left" vertical="center"/>
    </xf>
    <xf numFmtId="14" fontId="40" fillId="0" borderId="1" xfId="0" quotePrefix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/>
    </xf>
    <xf numFmtId="164" fontId="5" fillId="0" borderId="1" xfId="0" quotePrefix="1" applyNumberFormat="1" applyFont="1" applyFill="1" applyBorder="1" applyAlignment="1">
      <alignment horizontal="center" vertical="center"/>
    </xf>
    <xf numFmtId="0" fontId="40" fillId="0" borderId="26" xfId="0" applyFont="1" applyFill="1" applyBorder="1" applyAlignment="1">
      <alignment horizontal="left" vertical="center"/>
    </xf>
    <xf numFmtId="0" fontId="40" fillId="0" borderId="1" xfId="0" quotePrefix="1" applyFont="1" applyFill="1" applyBorder="1" applyAlignment="1">
      <alignment horizontal="center" vertical="center"/>
    </xf>
    <xf numFmtId="0" fontId="39" fillId="0" borderId="1" xfId="0" quotePrefix="1" applyFont="1" applyFill="1" applyBorder="1" applyAlignment="1">
      <alignment horizontal="center" vertical="center"/>
    </xf>
    <xf numFmtId="0" fontId="9" fillId="0" borderId="1" xfId="56" applyFill="1" applyBorder="1" applyAlignment="1">
      <alignment horizontal="left" vertical="center"/>
    </xf>
    <xf numFmtId="0" fontId="0" fillId="0" borderId="26" xfId="0" applyFont="1" applyFill="1" applyBorder="1"/>
    <xf numFmtId="0" fontId="0" fillId="0" borderId="1" xfId="0" applyFill="1" applyBorder="1" applyAlignment="1">
      <alignment horizontal="left"/>
    </xf>
    <xf numFmtId="0" fontId="7" fillId="0" borderId="1" xfId="0" quotePrefix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left" vertical="center"/>
    </xf>
    <xf numFmtId="0" fontId="6" fillId="0" borderId="1" xfId="0" applyFont="1" applyFill="1" applyBorder="1"/>
    <xf numFmtId="0" fontId="0" fillId="0" borderId="0" xfId="0"/>
    <xf numFmtId="0" fontId="0" fillId="53" borderId="1" xfId="0" applyFill="1" applyBorder="1"/>
    <xf numFmtId="16" fontId="10" fillId="53" borderId="1" xfId="0" applyNumberFormat="1" applyFont="1" applyFill="1" applyBorder="1"/>
    <xf numFmtId="0" fontId="4" fillId="53" borderId="1" xfId="0" applyFont="1" applyFill="1" applyBorder="1" applyAlignment="1">
      <alignment horizontal="left"/>
    </xf>
    <xf numFmtId="0" fontId="51" fillId="0" borderId="1" xfId="0" applyFont="1" applyFill="1" applyBorder="1"/>
    <xf numFmtId="0" fontId="51" fillId="0" borderId="1" xfId="0" applyFont="1" applyBorder="1"/>
    <xf numFmtId="0" fontId="51" fillId="0" borderId="1" xfId="0" applyFont="1" applyBorder="1" applyAlignment="1">
      <alignment horizontal="left"/>
    </xf>
    <xf numFmtId="0" fontId="52" fillId="0" borderId="1" xfId="0" applyFont="1" applyBorder="1"/>
    <xf numFmtId="0" fontId="51" fillId="0" borderId="1" xfId="0" applyFont="1" applyBorder="1" applyAlignment="1">
      <alignment horizontal="center"/>
    </xf>
    <xf numFmtId="0" fontId="0" fillId="0" borderId="0" xfId="0"/>
    <xf numFmtId="49" fontId="47" fillId="51" borderId="44" xfId="0" applyNumberFormat="1" applyFont="1" applyFill="1" applyBorder="1" applyAlignment="1">
      <alignment horizontal="left" vertical="center" wrapText="1"/>
    </xf>
    <xf numFmtId="165" fontId="47" fillId="51" borderId="44" xfId="0" applyNumberFormat="1" applyFont="1" applyFill="1" applyBorder="1" applyAlignment="1">
      <alignment horizontal="left" vertical="center" wrapText="1"/>
    </xf>
    <xf numFmtId="166" fontId="47" fillId="50" borderId="44" xfId="0" applyNumberFormat="1" applyFont="1" applyFill="1" applyBorder="1" applyAlignment="1">
      <alignment horizontal="right" vertical="center" wrapText="1"/>
    </xf>
    <xf numFmtId="166" fontId="47" fillId="52" borderId="44" xfId="0" applyNumberFormat="1" applyFont="1" applyFill="1" applyBorder="1" applyAlignment="1">
      <alignment horizontal="right" vertical="center" wrapText="1"/>
    </xf>
    <xf numFmtId="0" fontId="0" fillId="0" borderId="0" xfId="0"/>
    <xf numFmtId="0" fontId="39" fillId="0" borderId="0" xfId="0" applyFont="1" applyFill="1" applyBorder="1" applyAlignment="1">
      <alignment horizontal="left" vertical="center"/>
    </xf>
    <xf numFmtId="0" fontId="47" fillId="51" borderId="44" xfId="0" applyNumberFormat="1" applyFont="1" applyFill="1" applyBorder="1" applyAlignment="1">
      <alignment horizontal="left" vertical="center" wrapText="1"/>
    </xf>
    <xf numFmtId="0" fontId="0" fillId="0" borderId="0" xfId="0"/>
    <xf numFmtId="49" fontId="45" fillId="50" borderId="0" xfId="0" applyNumberFormat="1" applyFont="1" applyFill="1" applyAlignment="1">
      <alignment wrapText="1"/>
    </xf>
    <xf numFmtId="0" fontId="46" fillId="0" borderId="0" xfId="0" applyFont="1" applyAlignment="1">
      <alignment wrapText="1"/>
    </xf>
    <xf numFmtId="49" fontId="47" fillId="51" borderId="44" xfId="0" applyNumberFormat="1" applyFont="1" applyFill="1" applyBorder="1" applyAlignment="1">
      <alignment horizontal="left" vertical="center" wrapText="1"/>
    </xf>
    <xf numFmtId="49" fontId="0" fillId="50" borderId="44" xfId="0" applyNumberFormat="1" applyFill="1" applyBorder="1" applyAlignment="1">
      <alignment horizontal="left" vertical="center" wrapText="1"/>
    </xf>
    <xf numFmtId="165" fontId="47" fillId="51" borderId="44" xfId="0" applyNumberFormat="1" applyFont="1" applyFill="1" applyBorder="1" applyAlignment="1">
      <alignment horizontal="left" vertical="center" wrapText="1"/>
    </xf>
    <xf numFmtId="166" fontId="47" fillId="50" borderId="44" xfId="0" applyNumberFormat="1" applyFont="1" applyFill="1" applyBorder="1" applyAlignment="1">
      <alignment horizontal="right" vertical="center" wrapText="1"/>
    </xf>
    <xf numFmtId="166" fontId="47" fillId="52" borderId="44" xfId="0" applyNumberFormat="1" applyFont="1" applyFill="1" applyBorder="1" applyAlignment="1">
      <alignment horizontal="right" vertical="center" wrapText="1"/>
    </xf>
    <xf numFmtId="0" fontId="14" fillId="0" borderId="1" xfId="0" applyFont="1" applyBorder="1" applyAlignment="1" applyProtection="1">
      <alignment horizontal="center"/>
    </xf>
    <xf numFmtId="0" fontId="14" fillId="0" borderId="1" xfId="0" applyFont="1" applyBorder="1" applyProtection="1"/>
    <xf numFmtId="0" fontId="0" fillId="0" borderId="0" xfId="0"/>
    <xf numFmtId="0" fontId="0" fillId="0" borderId="1" xfId="0" applyBorder="1"/>
    <xf numFmtId="0" fontId="0" fillId="0" borderId="1" xfId="0" applyFill="1" applyBorder="1"/>
    <xf numFmtId="0" fontId="8" fillId="0" borderId="1" xfId="0" applyFont="1" applyFill="1" applyBorder="1"/>
    <xf numFmtId="0" fontId="16" fillId="0" borderId="1" xfId="0" applyFont="1" applyFill="1" applyBorder="1"/>
    <xf numFmtId="0" fontId="16" fillId="0" borderId="1" xfId="0" applyFont="1" applyBorder="1"/>
    <xf numFmtId="0" fontId="2" fillId="0" borderId="1" xfId="0" applyFont="1" applyBorder="1"/>
    <xf numFmtId="0" fontId="10" fillId="0" borderId="1" xfId="0" applyFont="1" applyBorder="1"/>
    <xf numFmtId="0" fontId="14" fillId="0" borderId="1" xfId="0" applyFont="1" applyBorder="1"/>
    <xf numFmtId="0" fontId="14" fillId="0" borderId="1" xfId="0" applyFont="1" applyBorder="1" applyAlignment="1">
      <alignment horizontal="center"/>
    </xf>
    <xf numFmtId="0" fontId="8" fillId="0" borderId="1" xfId="0" applyFont="1" applyBorder="1"/>
    <xf numFmtId="0" fontId="4" fillId="0" borderId="1" xfId="0" applyFont="1" applyFill="1" applyBorder="1"/>
    <xf numFmtId="0" fontId="4" fillId="0" borderId="1" xfId="0" applyFont="1" applyBorder="1"/>
    <xf numFmtId="0" fontId="16" fillId="0" borderId="1" xfId="0" applyFont="1" applyBorder="1" applyAlignment="1">
      <alignment horizontal="center"/>
    </xf>
    <xf numFmtId="0" fontId="15" fillId="6" borderId="1" xfId="0" quotePrefix="1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/>
    </xf>
    <xf numFmtId="0" fontId="13" fillId="0" borderId="0" xfId="0" applyFont="1"/>
    <xf numFmtId="0" fontId="12" fillId="0" borderId="1" xfId="0" applyFont="1" applyBorder="1"/>
    <xf numFmtId="0" fontId="8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16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2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/>
    </xf>
    <xf numFmtId="0" fontId="23" fillId="0" borderId="1" xfId="0" applyFont="1" applyBorder="1"/>
    <xf numFmtId="0" fontId="16" fillId="0" borderId="1" xfId="0" applyFont="1" applyBorder="1" applyAlignment="1" applyProtection="1">
      <alignment horizontal="center"/>
    </xf>
    <xf numFmtId="0" fontId="8" fillId="0" borderId="1" xfId="0" applyFont="1" applyBorder="1" applyAlignment="1" applyProtection="1">
      <alignment horizontal="center"/>
    </xf>
    <xf numFmtId="0" fontId="10" fillId="0" borderId="1" xfId="0" applyFont="1" applyBorder="1" applyProtection="1"/>
    <xf numFmtId="0" fontId="8" fillId="0" borderId="1" xfId="0" applyFont="1" applyFill="1" applyBorder="1" applyProtection="1"/>
    <xf numFmtId="0" fontId="4" fillId="0" borderId="0" xfId="0" applyFont="1" applyBorder="1" applyAlignment="1">
      <alignment horizontal="left"/>
    </xf>
    <xf numFmtId="0" fontId="53" fillId="0" borderId="0" xfId="0" applyFont="1" applyAlignment="1">
      <alignment horizontal="center"/>
    </xf>
    <xf numFmtId="0" fontId="53" fillId="0" borderId="0" xfId="0" applyFont="1" applyAlignment="1"/>
    <xf numFmtId="0" fontId="0" fillId="55" borderId="0" xfId="0" applyFill="1"/>
    <xf numFmtId="0" fontId="12" fillId="55" borderId="24" xfId="0" applyFont="1" applyFill="1" applyBorder="1" applyAlignment="1">
      <alignment horizontal="center"/>
    </xf>
    <xf numFmtId="0" fontId="12" fillId="55" borderId="47" xfId="0" applyFont="1" applyFill="1" applyBorder="1" applyAlignment="1">
      <alignment horizontal="center"/>
    </xf>
    <xf numFmtId="0" fontId="12" fillId="55" borderId="23" xfId="0" applyFont="1" applyFill="1" applyBorder="1" applyAlignment="1">
      <alignment horizontal="center"/>
    </xf>
    <xf numFmtId="0" fontId="2" fillId="55" borderId="0" xfId="0" applyFont="1" applyFill="1" applyAlignment="1">
      <alignment horizontal="left"/>
    </xf>
    <xf numFmtId="0" fontId="4" fillId="56" borderId="0" xfId="56" quotePrefix="1" applyFont="1" applyFill="1" applyAlignment="1">
      <alignment horizontal="left"/>
    </xf>
    <xf numFmtId="0" fontId="4" fillId="56" borderId="0" xfId="0" applyFont="1" applyFill="1" applyAlignment="1">
      <alignment horizontal="left"/>
    </xf>
    <xf numFmtId="0" fontId="0" fillId="56" borderId="0" xfId="0" applyFill="1" applyAlignment="1">
      <alignment horizontal="center"/>
    </xf>
    <xf numFmtId="0" fontId="1" fillId="15" borderId="24" xfId="0" applyFont="1" applyFill="1" applyBorder="1" applyAlignment="1">
      <alignment horizontal="center"/>
    </xf>
    <xf numFmtId="0" fontId="1" fillId="15" borderId="47" xfId="0" applyFont="1" applyFill="1" applyBorder="1" applyAlignment="1">
      <alignment horizontal="center"/>
    </xf>
    <xf numFmtId="0" fontId="1" fillId="15" borderId="23" xfId="0" applyFont="1" applyFill="1" applyBorder="1" applyAlignment="1">
      <alignment horizontal="center"/>
    </xf>
    <xf numFmtId="0" fontId="53" fillId="0" borderId="0" xfId="0" applyFont="1" applyAlignment="1">
      <alignment horizontal="center"/>
    </xf>
    <xf numFmtId="0" fontId="0" fillId="54" borderId="24" xfId="0" applyFill="1" applyBorder="1" applyAlignment="1">
      <alignment horizontal="center"/>
    </xf>
    <xf numFmtId="0" fontId="0" fillId="54" borderId="47" xfId="0" applyFill="1" applyBorder="1" applyAlignment="1">
      <alignment horizontal="center"/>
    </xf>
    <xf numFmtId="0" fontId="0" fillId="54" borderId="23" xfId="0" applyFill="1" applyBorder="1" applyAlignment="1">
      <alignment horizontal="center"/>
    </xf>
    <xf numFmtId="0" fontId="21" fillId="12" borderId="0" xfId="0" applyFont="1" applyFill="1" applyBorder="1" applyAlignment="1">
      <alignment horizontal="center"/>
    </xf>
    <xf numFmtId="0" fontId="4" fillId="14" borderId="0" xfId="0" applyFont="1" applyFill="1" applyAlignment="1">
      <alignment horizontal="center"/>
    </xf>
    <xf numFmtId="0" fontId="21" fillId="12" borderId="0" xfId="0" applyFont="1" applyFill="1" applyBorder="1" applyAlignment="1">
      <alignment horizontal="center" vertical="center"/>
    </xf>
    <xf numFmtId="0" fontId="0" fillId="14" borderId="0" xfId="0" applyFill="1" applyAlignment="1">
      <alignment horizontal="center"/>
    </xf>
    <xf numFmtId="14" fontId="0" fillId="14" borderId="0" xfId="0" applyNumberFormat="1" applyFill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11" borderId="0" xfId="0" applyFont="1" applyFill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17" xfId="0" applyFont="1" applyFill="1" applyBorder="1" applyAlignment="1">
      <alignment horizontal="center"/>
    </xf>
    <xf numFmtId="49" fontId="47" fillId="51" borderId="45" xfId="0" applyNumberFormat="1" applyFont="1" applyFill="1" applyBorder="1" applyAlignment="1">
      <alignment horizontal="left" vertical="center" wrapText="1"/>
    </xf>
    <xf numFmtId="49" fontId="47" fillId="51" borderId="46" xfId="0" applyNumberFormat="1" applyFont="1" applyFill="1" applyBorder="1" applyAlignment="1">
      <alignment horizontal="left" vertical="center" wrapText="1"/>
    </xf>
  </cellXfs>
  <cellStyles count="57">
    <cellStyle name="20 % - Accent1" xfId="25" builtinId="30" customBuiltin="1"/>
    <cellStyle name="20 % - Accent2" xfId="29" builtinId="34" customBuiltin="1"/>
    <cellStyle name="20 % - Accent3" xfId="33" builtinId="38" customBuiltin="1"/>
    <cellStyle name="20 % - Accent4" xfId="37" builtinId="42" customBuiltin="1"/>
    <cellStyle name="20 % - Accent5" xfId="41" builtinId="46" customBuiltin="1"/>
    <cellStyle name="20 % - Accent6" xfId="45" builtinId="50" customBuiltin="1"/>
    <cellStyle name="40 % - Accent1" xfId="26" builtinId="31" customBuiltin="1"/>
    <cellStyle name="40 % - Accent2" xfId="30" builtinId="35" customBuiltin="1"/>
    <cellStyle name="40 % - Accent3" xfId="34" builtinId="39" customBuiltin="1"/>
    <cellStyle name="40 % - Accent4" xfId="38" builtinId="43" customBuiltin="1"/>
    <cellStyle name="40 % - Accent5" xfId="42" builtinId="47" customBuiltin="1"/>
    <cellStyle name="40 % - Accent6" xfId="46" builtinId="51" customBuiltin="1"/>
    <cellStyle name="60 % - Accent1" xfId="27" builtinId="32" customBuiltin="1"/>
    <cellStyle name="60 % - Accent1 2" xfId="50"/>
    <cellStyle name="60 % - Accent2" xfId="31" builtinId="36" customBuiltin="1"/>
    <cellStyle name="60 % - Accent2 2" xfId="51"/>
    <cellStyle name="60 % - Accent3" xfId="35" builtinId="40" customBuiltin="1"/>
    <cellStyle name="60 % - Accent3 2" xfId="52"/>
    <cellStyle name="60 % - Accent4" xfId="39" builtinId="44" customBuiltin="1"/>
    <cellStyle name="60 % - Accent4 2" xfId="53"/>
    <cellStyle name="60 % - Accent5" xfId="43" builtinId="48" customBuiltin="1"/>
    <cellStyle name="60 % - Accent5 2" xfId="54"/>
    <cellStyle name="60 % - Accent6" xfId="47" builtinId="52" customBuiltin="1"/>
    <cellStyle name="60 % - Accent6 2" xfId="55"/>
    <cellStyle name="Accent1" xfId="24" builtinId="29" customBuiltin="1"/>
    <cellStyle name="Accent2" xfId="28" builtinId="33" customBuiltin="1"/>
    <cellStyle name="Accent3" xfId="32" builtinId="37" customBuiltin="1"/>
    <cellStyle name="Accent4" xfId="36" builtinId="41" customBuiltin="1"/>
    <cellStyle name="Accent5" xfId="40" builtinId="45" customBuiltin="1"/>
    <cellStyle name="Accent6" xfId="44" builtinId="49" customBuiltin="1"/>
    <cellStyle name="Avertissement" xfId="20" builtinId="11" customBuiltin="1"/>
    <cellStyle name="Calcul" xfId="17" builtinId="22" customBuiltin="1"/>
    <cellStyle name="Cellule liée" xfId="18" builtinId="24" customBuiltin="1"/>
    <cellStyle name="Commentaire" xfId="21" builtinId="10" customBuiltin="1"/>
    <cellStyle name="Entrée" xfId="15" builtinId="20" customBuiltin="1"/>
    <cellStyle name="Excel Built-in Normal" xfId="1"/>
    <cellStyle name="Excel Built-in Normal 1" xfId="2"/>
    <cellStyle name="Insatisfaisant" xfId="13" builtinId="27" customBuiltin="1"/>
    <cellStyle name="Lien hypertexte" xfId="56" builtinId="8"/>
    <cellStyle name="Lien hypertexte 2" xfId="3"/>
    <cellStyle name="Neutre" xfId="14" builtinId="28" customBuiltin="1"/>
    <cellStyle name="Neutre 2" xfId="49"/>
    <cellStyle name="Normal" xfId="0" builtinId="0"/>
    <cellStyle name="Normal 2" xfId="4"/>
    <cellStyle name="Normal 3" xfId="5"/>
    <cellStyle name="Normal 4" xfId="6"/>
    <cellStyle name="Satisfaisant" xfId="12" builtinId="26" customBuiltin="1"/>
    <cellStyle name="Sortie" xfId="16" builtinId="21" customBuiltin="1"/>
    <cellStyle name="Texte explicatif" xfId="22" builtinId="53" customBuiltin="1"/>
    <cellStyle name="Titre" xfId="7" builtinId="15" customBuiltin="1"/>
    <cellStyle name="Titre 2" xfId="48"/>
    <cellStyle name="Titre 1" xfId="8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tal" xfId="23" builtinId="25" customBuiltin="1"/>
    <cellStyle name="Vérification" xfId="19" builtinId="23" customBuiltin="1"/>
  </cellStyles>
  <dxfs count="375">
    <dxf>
      <font>
        <color theme="8" tint="-0.24994659260841701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rgb="FFC0000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C0000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theme="1"/>
        </top>
        <bottom style="thin">
          <color theme="1"/>
        </bottom>
        <vertical/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border outline="0">
        <right style="thin">
          <color theme="1"/>
        </right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colors>
    <mruColors>
      <color rgb="FFFFFF99"/>
      <color rgb="FFE3FA0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20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6.jpg"/><Relationship Id="rId1" Type="http://schemas.openxmlformats.org/officeDocument/2006/relationships/image" Target="../media/image5.jpg"/><Relationship Id="rId5" Type="http://schemas.openxmlformats.org/officeDocument/2006/relationships/image" Target="../media/image9.jpg"/><Relationship Id="rId4" Type="http://schemas.openxmlformats.org/officeDocument/2006/relationships/image" Target="../media/image8.jp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457200</xdr:colOff>
          <xdr:row>33</xdr:row>
          <xdr:rowOff>28575</xdr:rowOff>
        </xdr:from>
        <xdr:to>
          <xdr:col>5</xdr:col>
          <xdr:colOff>28575</xdr:colOff>
          <xdr:row>35</xdr:row>
          <xdr:rowOff>123825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Send User Creation Request To Tool's Manager(s)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33</xdr:row>
          <xdr:rowOff>28575</xdr:rowOff>
        </xdr:from>
        <xdr:to>
          <xdr:col>9</xdr:col>
          <xdr:colOff>0</xdr:colOff>
          <xdr:row>35</xdr:row>
          <xdr:rowOff>123825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Send User Modification Request To Tool's Manager(s)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33</xdr:row>
          <xdr:rowOff>28575</xdr:rowOff>
        </xdr:from>
        <xdr:to>
          <xdr:col>13</xdr:col>
          <xdr:colOff>219075</xdr:colOff>
          <xdr:row>35</xdr:row>
          <xdr:rowOff>123825</xdr:rowOff>
        </xdr:to>
        <xdr:sp macro="" textlink="">
          <xdr:nvSpPr>
            <xdr:cNvPr id="13316" name="Button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Send User Inactivation Request To Tool's Manager(s)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14</xdr:row>
          <xdr:rowOff>28575</xdr:rowOff>
        </xdr:from>
        <xdr:to>
          <xdr:col>2</xdr:col>
          <xdr:colOff>619125</xdr:colOff>
          <xdr:row>16</xdr:row>
          <xdr:rowOff>142875</xdr:rowOff>
        </xdr:to>
        <xdr:sp macro="" textlink="">
          <xdr:nvSpPr>
            <xdr:cNvPr id="13317" name="Check Box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Windows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14</xdr:row>
          <xdr:rowOff>28575</xdr:rowOff>
        </xdr:from>
        <xdr:to>
          <xdr:col>7</xdr:col>
          <xdr:colOff>571500</xdr:colOff>
          <xdr:row>16</xdr:row>
          <xdr:rowOff>142875</xdr:rowOff>
        </xdr:to>
        <xdr:sp macro="" textlink="">
          <xdr:nvSpPr>
            <xdr:cNvPr id="13319" name="Check Box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BW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</xdr:row>
          <xdr:rowOff>28575</xdr:rowOff>
        </xdr:from>
        <xdr:to>
          <xdr:col>11</xdr:col>
          <xdr:colOff>266700</xdr:colOff>
          <xdr:row>16</xdr:row>
          <xdr:rowOff>142875</xdr:rowOff>
        </xdr:to>
        <xdr:sp macro="" textlink="">
          <xdr:nvSpPr>
            <xdr:cNvPr id="13320" name="Check Box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Deutsche Bank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14</xdr:row>
          <xdr:rowOff>133350</xdr:rowOff>
        </xdr:from>
        <xdr:to>
          <xdr:col>12</xdr:col>
          <xdr:colOff>19050</xdr:colOff>
          <xdr:row>16</xdr:row>
          <xdr:rowOff>28575</xdr:rowOff>
        </xdr:to>
        <xdr:sp macro="" textlink="">
          <xdr:nvSpPr>
            <xdr:cNvPr id="13322" name="Check Box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BMG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352425</xdr:colOff>
          <xdr:row>14</xdr:row>
          <xdr:rowOff>133350</xdr:rowOff>
        </xdr:from>
        <xdr:to>
          <xdr:col>8</xdr:col>
          <xdr:colOff>895350</xdr:colOff>
          <xdr:row>16</xdr:row>
          <xdr:rowOff>28575</xdr:rowOff>
        </xdr:to>
        <xdr:sp macro="" textlink="">
          <xdr:nvSpPr>
            <xdr:cNvPr id="13323" name="Check Box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Khalix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704850</xdr:colOff>
          <xdr:row>14</xdr:row>
          <xdr:rowOff>28575</xdr:rowOff>
        </xdr:from>
        <xdr:to>
          <xdr:col>3</xdr:col>
          <xdr:colOff>504825</xdr:colOff>
          <xdr:row>16</xdr:row>
          <xdr:rowOff>142875</xdr:rowOff>
        </xdr:to>
        <xdr:sp macro="" textlink="">
          <xdr:nvSpPr>
            <xdr:cNvPr id="13324" name="Check Box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Email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438150</xdr:colOff>
          <xdr:row>14</xdr:row>
          <xdr:rowOff>28575</xdr:rowOff>
        </xdr:from>
        <xdr:to>
          <xdr:col>4</xdr:col>
          <xdr:colOff>457200</xdr:colOff>
          <xdr:row>16</xdr:row>
          <xdr:rowOff>142875</xdr:rowOff>
        </xdr:to>
        <xdr:sp macro="" textlink="">
          <xdr:nvSpPr>
            <xdr:cNvPr id="13325" name="Check Box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Sharepoint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19</xdr:row>
          <xdr:rowOff>104775</xdr:rowOff>
        </xdr:from>
        <xdr:to>
          <xdr:col>3</xdr:col>
          <xdr:colOff>609600</xdr:colOff>
          <xdr:row>21</xdr:row>
          <xdr:rowOff>57150</xdr:rowOff>
        </xdr:to>
        <xdr:sp macro="" textlink="">
          <xdr:nvSpPr>
            <xdr:cNvPr id="13326" name="Check Box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D&amp;B/Bisnode/Soliditett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20</xdr:row>
          <xdr:rowOff>104775</xdr:rowOff>
        </xdr:from>
        <xdr:to>
          <xdr:col>3</xdr:col>
          <xdr:colOff>609600</xdr:colOff>
          <xdr:row>22</xdr:row>
          <xdr:rowOff>38100</xdr:rowOff>
        </xdr:to>
        <xdr:sp macro="" textlink="">
          <xdr:nvSpPr>
            <xdr:cNvPr id="13327" name="Check Box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Tungsten / OB10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390525</xdr:colOff>
          <xdr:row>19</xdr:row>
          <xdr:rowOff>123825</xdr:rowOff>
        </xdr:from>
        <xdr:to>
          <xdr:col>7</xdr:col>
          <xdr:colOff>171450</xdr:colOff>
          <xdr:row>21</xdr:row>
          <xdr:rowOff>57150</xdr:rowOff>
        </xdr:to>
        <xdr:sp macro="" textlink="">
          <xdr:nvSpPr>
            <xdr:cNvPr id="13328" name="Check Box 16" hidden="1">
              <a:extLst>
                <a:ext uri="{63B3BB69-23CF-44E3-9099-C40C66FF867C}">
                  <a14:compatExt spid="_x0000_s13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Fasset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171450</xdr:colOff>
          <xdr:row>19</xdr:row>
          <xdr:rowOff>123825</xdr:rowOff>
        </xdr:from>
        <xdr:to>
          <xdr:col>7</xdr:col>
          <xdr:colOff>714375</xdr:colOff>
          <xdr:row>21</xdr:row>
          <xdr:rowOff>57150</xdr:rowOff>
        </xdr:to>
        <xdr:sp macro="" textlink="">
          <xdr:nvSpPr>
            <xdr:cNvPr id="13329" name="Check Box 17" hidden="1">
              <a:extLst>
                <a:ext uri="{63B3BB69-23CF-44E3-9099-C40C66FF867C}">
                  <a14:compatExt spid="_x0000_s13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Simba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26</xdr:row>
          <xdr:rowOff>123825</xdr:rowOff>
        </xdr:from>
        <xdr:to>
          <xdr:col>3</xdr:col>
          <xdr:colOff>428625</xdr:colOff>
          <xdr:row>28</xdr:row>
          <xdr:rowOff>47625</xdr:rowOff>
        </xdr:to>
        <xdr:sp macro="" textlink="">
          <xdr:nvSpPr>
            <xdr:cNvPr id="13332" name="Check Box 20" hidden="1">
              <a:extLst>
                <a:ext uri="{63B3BB69-23CF-44E3-9099-C40C66FF867C}">
                  <a14:compatExt spid="_x0000_s13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 - IS AR Collector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409575</xdr:colOff>
          <xdr:row>26</xdr:row>
          <xdr:rowOff>133350</xdr:rowOff>
        </xdr:from>
        <xdr:to>
          <xdr:col>4</xdr:col>
          <xdr:colOff>666750</xdr:colOff>
          <xdr:row>28</xdr:row>
          <xdr:rowOff>57150</xdr:rowOff>
        </xdr:to>
        <xdr:sp macro="" textlink="">
          <xdr:nvSpPr>
            <xdr:cNvPr id="13333" name="Check Box 21" hidden="1">
              <a:extLst>
                <a:ext uri="{63B3BB69-23CF-44E3-9099-C40C66FF867C}">
                  <a14:compatExt spid="_x0000_s13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 - IS AR Lead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29</xdr:row>
          <xdr:rowOff>171450</xdr:rowOff>
        </xdr:from>
        <xdr:to>
          <xdr:col>3</xdr:col>
          <xdr:colOff>266700</xdr:colOff>
          <xdr:row>31</xdr:row>
          <xdr:rowOff>19050</xdr:rowOff>
        </xdr:to>
        <xdr:sp macro="" textlink="">
          <xdr:nvSpPr>
            <xdr:cNvPr id="13334" name="Check Box 22" hidden="1">
              <a:extLst>
                <a:ext uri="{63B3BB69-23CF-44E3-9099-C40C66FF867C}">
                  <a14:compatExt spid="_x0000_s13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 - IS AR Processor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28</xdr:row>
          <xdr:rowOff>152400</xdr:rowOff>
        </xdr:from>
        <xdr:to>
          <xdr:col>3</xdr:col>
          <xdr:colOff>266700</xdr:colOff>
          <xdr:row>30</xdr:row>
          <xdr:rowOff>38100</xdr:rowOff>
        </xdr:to>
        <xdr:sp macro="" textlink="">
          <xdr:nvSpPr>
            <xdr:cNvPr id="13335" name="Check Box 23" hidden="1">
              <a:extLst>
                <a:ext uri="{63B3BB69-23CF-44E3-9099-C40C66FF867C}">
                  <a14:compatExt spid="_x0000_s13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 - IS AP Processor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27</xdr:row>
          <xdr:rowOff>161925</xdr:rowOff>
        </xdr:from>
        <xdr:to>
          <xdr:col>3</xdr:col>
          <xdr:colOff>266700</xdr:colOff>
          <xdr:row>29</xdr:row>
          <xdr:rowOff>28575</xdr:rowOff>
        </xdr:to>
        <xdr:sp macro="" textlink="">
          <xdr:nvSpPr>
            <xdr:cNvPr id="13336" name="Check Box 24" hidden="1">
              <a:extLst>
                <a:ext uri="{63B3BB69-23CF-44E3-9099-C40C66FF867C}">
                  <a14:compatExt spid="_x0000_s13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 - IS AP Lead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409575</xdr:colOff>
          <xdr:row>27</xdr:row>
          <xdr:rowOff>142875</xdr:rowOff>
        </xdr:from>
        <xdr:to>
          <xdr:col>4</xdr:col>
          <xdr:colOff>666750</xdr:colOff>
          <xdr:row>29</xdr:row>
          <xdr:rowOff>47625</xdr:rowOff>
        </xdr:to>
        <xdr:sp macro="" textlink="">
          <xdr:nvSpPr>
            <xdr:cNvPr id="13337" name="Check Box 25" hidden="1">
              <a:extLst>
                <a:ext uri="{63B3BB69-23CF-44E3-9099-C40C66FF867C}">
                  <a14:compatExt spid="_x0000_s13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 - IS GL Lead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409575</xdr:colOff>
          <xdr:row>28</xdr:row>
          <xdr:rowOff>142875</xdr:rowOff>
        </xdr:from>
        <xdr:to>
          <xdr:col>4</xdr:col>
          <xdr:colOff>666750</xdr:colOff>
          <xdr:row>30</xdr:row>
          <xdr:rowOff>38100</xdr:rowOff>
        </xdr:to>
        <xdr:sp macro="" textlink="">
          <xdr:nvSpPr>
            <xdr:cNvPr id="13338" name="Check Box 26" hidden="1">
              <a:extLst>
                <a:ext uri="{63B3BB69-23CF-44E3-9099-C40C66FF867C}">
                  <a14:compatExt spid="_x0000_s13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 - IS GL Processor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26</xdr:row>
          <xdr:rowOff>123825</xdr:rowOff>
        </xdr:from>
        <xdr:to>
          <xdr:col>7</xdr:col>
          <xdr:colOff>619125</xdr:colOff>
          <xdr:row>28</xdr:row>
          <xdr:rowOff>47625</xdr:rowOff>
        </xdr:to>
        <xdr:sp macro="" textlink="">
          <xdr:nvSpPr>
            <xdr:cNvPr id="13339" name="Check Box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26</xdr:row>
          <xdr:rowOff>133350</xdr:rowOff>
        </xdr:from>
        <xdr:to>
          <xdr:col>8</xdr:col>
          <xdr:colOff>161925</xdr:colOff>
          <xdr:row>28</xdr:row>
          <xdr:rowOff>57150</xdr:rowOff>
        </xdr:to>
        <xdr:sp macro="" textlink="">
          <xdr:nvSpPr>
            <xdr:cNvPr id="13340" name="Check Box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107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29</xdr:row>
          <xdr:rowOff>180975</xdr:rowOff>
        </xdr:from>
        <xdr:to>
          <xdr:col>7</xdr:col>
          <xdr:colOff>457200</xdr:colOff>
          <xdr:row>31</xdr:row>
          <xdr:rowOff>28575</xdr:rowOff>
        </xdr:to>
        <xdr:sp macro="" textlink="">
          <xdr:nvSpPr>
            <xdr:cNvPr id="13341" name="Check Box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152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28</xdr:row>
          <xdr:rowOff>152400</xdr:rowOff>
        </xdr:from>
        <xdr:to>
          <xdr:col>7</xdr:col>
          <xdr:colOff>457200</xdr:colOff>
          <xdr:row>30</xdr:row>
          <xdr:rowOff>38100</xdr:rowOff>
        </xdr:to>
        <xdr:sp macro="" textlink="">
          <xdr:nvSpPr>
            <xdr:cNvPr id="13342" name="Check Box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119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27</xdr:row>
          <xdr:rowOff>161925</xdr:rowOff>
        </xdr:from>
        <xdr:to>
          <xdr:col>7</xdr:col>
          <xdr:colOff>457200</xdr:colOff>
          <xdr:row>29</xdr:row>
          <xdr:rowOff>28575</xdr:rowOff>
        </xdr:to>
        <xdr:sp macro="" textlink="">
          <xdr:nvSpPr>
            <xdr:cNvPr id="13343" name="Check Box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111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27</xdr:row>
          <xdr:rowOff>142875</xdr:rowOff>
        </xdr:from>
        <xdr:to>
          <xdr:col>8</xdr:col>
          <xdr:colOff>161925</xdr:colOff>
          <xdr:row>29</xdr:row>
          <xdr:rowOff>47625</xdr:rowOff>
        </xdr:to>
        <xdr:sp macro="" textlink="">
          <xdr:nvSpPr>
            <xdr:cNvPr id="13344" name="Check Box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114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28</xdr:row>
          <xdr:rowOff>142875</xdr:rowOff>
        </xdr:from>
        <xdr:to>
          <xdr:col>8</xdr:col>
          <xdr:colOff>161925</xdr:colOff>
          <xdr:row>30</xdr:row>
          <xdr:rowOff>38100</xdr:rowOff>
        </xdr:to>
        <xdr:sp macro="" textlink="">
          <xdr:nvSpPr>
            <xdr:cNvPr id="13345" name="Check Box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125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29</xdr:row>
          <xdr:rowOff>152400</xdr:rowOff>
        </xdr:from>
        <xdr:to>
          <xdr:col>8</xdr:col>
          <xdr:colOff>161925</xdr:colOff>
          <xdr:row>31</xdr:row>
          <xdr:rowOff>47625</xdr:rowOff>
        </xdr:to>
        <xdr:sp macro="" textlink="">
          <xdr:nvSpPr>
            <xdr:cNvPr id="13346" name="Check Box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155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371475</xdr:colOff>
          <xdr:row>26</xdr:row>
          <xdr:rowOff>133350</xdr:rowOff>
        </xdr:from>
        <xdr:to>
          <xdr:col>8</xdr:col>
          <xdr:colOff>790575</xdr:colOff>
          <xdr:row>28</xdr:row>
          <xdr:rowOff>57150</xdr:rowOff>
        </xdr:to>
        <xdr:sp macro="" textlink="">
          <xdr:nvSpPr>
            <xdr:cNvPr id="13347" name="Check Box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108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371475</xdr:colOff>
          <xdr:row>30</xdr:row>
          <xdr:rowOff>0</xdr:rowOff>
        </xdr:from>
        <xdr:to>
          <xdr:col>8</xdr:col>
          <xdr:colOff>628650</xdr:colOff>
          <xdr:row>31</xdr:row>
          <xdr:rowOff>38100</xdr:rowOff>
        </xdr:to>
        <xdr:sp macro="" textlink="">
          <xdr:nvSpPr>
            <xdr:cNvPr id="13348" name="Check Box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207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371475</xdr:colOff>
          <xdr:row>28</xdr:row>
          <xdr:rowOff>161925</xdr:rowOff>
        </xdr:from>
        <xdr:to>
          <xdr:col>8</xdr:col>
          <xdr:colOff>628650</xdr:colOff>
          <xdr:row>30</xdr:row>
          <xdr:rowOff>47625</xdr:rowOff>
        </xdr:to>
        <xdr:sp macro="" textlink="">
          <xdr:nvSpPr>
            <xdr:cNvPr id="13349" name="Check Box 37" hidden="1">
              <a:extLst>
                <a:ext uri="{63B3BB69-23CF-44E3-9099-C40C66FF867C}">
                  <a14:compatExt spid="_x0000_s13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135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371475</xdr:colOff>
          <xdr:row>27</xdr:row>
          <xdr:rowOff>171450</xdr:rowOff>
        </xdr:from>
        <xdr:to>
          <xdr:col>8</xdr:col>
          <xdr:colOff>628650</xdr:colOff>
          <xdr:row>29</xdr:row>
          <xdr:rowOff>38100</xdr:rowOff>
        </xdr:to>
        <xdr:sp macro="" textlink="">
          <xdr:nvSpPr>
            <xdr:cNvPr id="13350" name="Check Box 38" hidden="1">
              <a:extLst>
                <a:ext uri="{63B3BB69-23CF-44E3-9099-C40C66FF867C}">
                  <a14:compatExt spid="_x0000_s13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115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28</xdr:row>
          <xdr:rowOff>9525</xdr:rowOff>
        </xdr:from>
        <xdr:to>
          <xdr:col>8</xdr:col>
          <xdr:colOff>476250</xdr:colOff>
          <xdr:row>29</xdr:row>
          <xdr:rowOff>28575</xdr:rowOff>
        </xdr:to>
        <xdr:sp macro="" textlink="">
          <xdr:nvSpPr>
            <xdr:cNvPr id="13351" name="Check Box 39" hidden="1">
              <a:extLst>
                <a:ext uri="{63B3BB69-23CF-44E3-9099-C40C66FF867C}">
                  <a14:compatExt spid="_x0000_s13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116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29</xdr:row>
          <xdr:rowOff>19050</xdr:rowOff>
        </xdr:from>
        <xdr:to>
          <xdr:col>8</xdr:col>
          <xdr:colOff>438150</xdr:colOff>
          <xdr:row>30</xdr:row>
          <xdr:rowOff>28575</xdr:rowOff>
        </xdr:to>
        <xdr:sp macro="" textlink="">
          <xdr:nvSpPr>
            <xdr:cNvPr id="13352" name="Check Box 40" hidden="1">
              <a:extLst>
                <a:ext uri="{63B3BB69-23CF-44E3-9099-C40C66FF867C}">
                  <a14:compatExt spid="_x0000_s13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151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29</xdr:row>
          <xdr:rowOff>161925</xdr:rowOff>
        </xdr:from>
        <xdr:to>
          <xdr:col>8</xdr:col>
          <xdr:colOff>457200</xdr:colOff>
          <xdr:row>31</xdr:row>
          <xdr:rowOff>57150</xdr:rowOff>
        </xdr:to>
        <xdr:sp macro="" textlink="">
          <xdr:nvSpPr>
            <xdr:cNvPr id="13353" name="Check Box 41" hidden="1">
              <a:extLst>
                <a:ext uri="{63B3BB69-23CF-44E3-9099-C40C66FF867C}">
                  <a14:compatExt spid="_x0000_s13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301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685800</xdr:colOff>
          <xdr:row>14</xdr:row>
          <xdr:rowOff>133350</xdr:rowOff>
        </xdr:from>
        <xdr:to>
          <xdr:col>12</xdr:col>
          <xdr:colOff>466725</xdr:colOff>
          <xdr:row>16</xdr:row>
          <xdr:rowOff>28575</xdr:rowOff>
        </xdr:to>
        <xdr:sp macro="" textlink="">
          <xdr:nvSpPr>
            <xdr:cNvPr id="13354" name="Check Box 42" hidden="1">
              <a:extLst>
                <a:ext uri="{63B3BB69-23CF-44E3-9099-C40C66FF867C}">
                  <a14:compatExt spid="_x0000_s13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RBS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26</xdr:row>
          <xdr:rowOff>180975</xdr:rowOff>
        </xdr:from>
        <xdr:to>
          <xdr:col>8</xdr:col>
          <xdr:colOff>495300</xdr:colOff>
          <xdr:row>28</xdr:row>
          <xdr:rowOff>28575</xdr:rowOff>
        </xdr:to>
        <xdr:sp macro="" textlink="">
          <xdr:nvSpPr>
            <xdr:cNvPr id="13355" name="Check Box 43" hidden="1">
              <a:extLst>
                <a:ext uri="{63B3BB69-23CF-44E3-9099-C40C66FF867C}">
                  <a14:compatExt spid="_x0000_s13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466725</xdr:colOff>
          <xdr:row>28</xdr:row>
          <xdr:rowOff>9525</xdr:rowOff>
        </xdr:from>
        <xdr:to>
          <xdr:col>8</xdr:col>
          <xdr:colOff>904875</xdr:colOff>
          <xdr:row>29</xdr:row>
          <xdr:rowOff>28575</xdr:rowOff>
        </xdr:to>
        <xdr:sp macro="" textlink="">
          <xdr:nvSpPr>
            <xdr:cNvPr id="13356" name="Check Box 44" hidden="1">
              <a:extLst>
                <a:ext uri="{63B3BB69-23CF-44E3-9099-C40C66FF867C}">
                  <a14:compatExt spid="_x0000_s13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401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466725</xdr:colOff>
          <xdr:row>29</xdr:row>
          <xdr:rowOff>19050</xdr:rowOff>
        </xdr:from>
        <xdr:to>
          <xdr:col>8</xdr:col>
          <xdr:colOff>866775</xdr:colOff>
          <xdr:row>30</xdr:row>
          <xdr:rowOff>28575</xdr:rowOff>
        </xdr:to>
        <xdr:sp macro="" textlink="">
          <xdr:nvSpPr>
            <xdr:cNvPr id="13357" name="Check Box 45" hidden="1">
              <a:extLst>
                <a:ext uri="{63B3BB69-23CF-44E3-9099-C40C66FF867C}">
                  <a14:compatExt spid="_x0000_s13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402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466725</xdr:colOff>
          <xdr:row>29</xdr:row>
          <xdr:rowOff>161925</xdr:rowOff>
        </xdr:from>
        <xdr:to>
          <xdr:col>8</xdr:col>
          <xdr:colOff>885825</xdr:colOff>
          <xdr:row>31</xdr:row>
          <xdr:rowOff>57150</xdr:rowOff>
        </xdr:to>
        <xdr:sp macro="" textlink="">
          <xdr:nvSpPr>
            <xdr:cNvPr id="13358" name="Check Box 46" hidden="1">
              <a:extLst>
                <a:ext uri="{63B3BB69-23CF-44E3-9099-C40C66FF867C}">
                  <a14:compatExt spid="_x0000_s13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452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466725</xdr:colOff>
          <xdr:row>26</xdr:row>
          <xdr:rowOff>180975</xdr:rowOff>
        </xdr:from>
        <xdr:to>
          <xdr:col>8</xdr:col>
          <xdr:colOff>923925</xdr:colOff>
          <xdr:row>28</xdr:row>
          <xdr:rowOff>28575</xdr:rowOff>
        </xdr:to>
        <xdr:sp macro="" textlink="">
          <xdr:nvSpPr>
            <xdr:cNvPr id="13359" name="Check Box 47" hidden="1">
              <a:extLst>
                <a:ext uri="{63B3BB69-23CF-44E3-9099-C40C66FF867C}">
                  <a14:compatExt spid="_x0000_s13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302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31</xdr:row>
          <xdr:rowOff>0</xdr:rowOff>
        </xdr:from>
        <xdr:to>
          <xdr:col>6</xdr:col>
          <xdr:colOff>657225</xdr:colOff>
          <xdr:row>32</xdr:row>
          <xdr:rowOff>19050</xdr:rowOff>
        </xdr:to>
        <xdr:sp macro="" textlink="">
          <xdr:nvSpPr>
            <xdr:cNvPr id="13360" name="Check Box 48" hidden="1">
              <a:extLst>
                <a:ext uri="{63B3BB69-23CF-44E3-9099-C40C66FF867C}">
                  <a14:compatExt spid="_x0000_s13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414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37</xdr:row>
          <xdr:rowOff>9525</xdr:rowOff>
        </xdr:from>
        <xdr:to>
          <xdr:col>4</xdr:col>
          <xdr:colOff>1066800</xdr:colOff>
          <xdr:row>40</xdr:row>
          <xdr:rowOff>9525</xdr:rowOff>
        </xdr:to>
        <xdr:sp macro="" textlink="">
          <xdr:nvSpPr>
            <xdr:cNvPr id="13361" name="CommandButton21" hidden="1">
              <a:extLst>
                <a:ext uri="{63B3BB69-23CF-44E3-9099-C40C66FF867C}">
                  <a14:compatExt spid="_x0000_s13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333375</xdr:colOff>
          <xdr:row>14</xdr:row>
          <xdr:rowOff>152400</xdr:rowOff>
        </xdr:from>
        <xdr:to>
          <xdr:col>7</xdr:col>
          <xdr:colOff>76200</xdr:colOff>
          <xdr:row>16</xdr:row>
          <xdr:rowOff>19050</xdr:rowOff>
        </xdr:to>
        <xdr:sp macro="" textlink="">
          <xdr:nvSpPr>
            <xdr:cNvPr id="13369" name="CheckBox1" hidden="1">
              <a:extLst>
                <a:ext uri="{63B3BB69-23CF-44E3-9099-C40C66FF867C}">
                  <a14:compatExt spid="_x0000_s13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371475</xdr:colOff>
          <xdr:row>14</xdr:row>
          <xdr:rowOff>133350</xdr:rowOff>
        </xdr:from>
        <xdr:to>
          <xdr:col>8</xdr:col>
          <xdr:colOff>342900</xdr:colOff>
          <xdr:row>16</xdr:row>
          <xdr:rowOff>57150</xdr:rowOff>
        </xdr:to>
        <xdr:sp macro="" textlink="">
          <xdr:nvSpPr>
            <xdr:cNvPr id="13370" name="CheckBox2" hidden="1">
              <a:extLst>
                <a:ext uri="{63B3BB69-23CF-44E3-9099-C40C66FF867C}">
                  <a14:compatExt spid="_x0000_s13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114300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3078" name="ComboBox21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683559</xdr:colOff>
      <xdr:row>0</xdr:row>
      <xdr:rowOff>179295</xdr:rowOff>
    </xdr:from>
    <xdr:to>
      <xdr:col>2</xdr:col>
      <xdr:colOff>969869</xdr:colOff>
      <xdr:row>2</xdr:row>
      <xdr:rowOff>156883</xdr:rowOff>
    </xdr:to>
    <xdr:pic macro="[0]!FilterActiveUser"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2441" y="179295"/>
          <a:ext cx="1552575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168089</xdr:colOff>
      <xdr:row>0</xdr:row>
      <xdr:rowOff>179294</xdr:rowOff>
    </xdr:from>
    <xdr:to>
      <xdr:col>1</xdr:col>
      <xdr:colOff>468407</xdr:colOff>
      <xdr:row>2</xdr:row>
      <xdr:rowOff>156882</xdr:rowOff>
    </xdr:to>
    <xdr:pic macro="[0]!RemoveFilterUsers"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089" y="179294"/>
          <a:ext cx="1219200" cy="381000"/>
        </a:xfrm>
        <a:prstGeom prst="rect">
          <a:avLst/>
        </a:prstGeom>
      </xdr:spPr>
    </xdr:pic>
    <xdr:clientData/>
  </xdr:twoCellAnchor>
  <xdr:twoCellAnchor editAs="oneCell">
    <xdr:from>
      <xdr:col>2</xdr:col>
      <xdr:colOff>1187823</xdr:colOff>
      <xdr:row>1</xdr:row>
      <xdr:rowOff>0</xdr:rowOff>
    </xdr:from>
    <xdr:to>
      <xdr:col>3</xdr:col>
      <xdr:colOff>1559858</xdr:colOff>
      <xdr:row>2</xdr:row>
      <xdr:rowOff>168088</xdr:rowOff>
    </xdr:to>
    <xdr:pic macro="[0]!AbsentUSers">
      <xdr:nvPicPr>
        <xdr:cNvPr id="6" name="Imag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2970" y="190500"/>
          <a:ext cx="1638300" cy="381000"/>
        </a:xfrm>
        <a:prstGeom prst="rect">
          <a:avLst/>
        </a:prstGeom>
      </xdr:spPr>
    </xdr:pic>
    <xdr:clientData/>
  </xdr:twoCellAnchor>
  <xdr:twoCellAnchor editAs="oneCell">
    <xdr:from>
      <xdr:col>3</xdr:col>
      <xdr:colOff>1748117</xdr:colOff>
      <xdr:row>1</xdr:row>
      <xdr:rowOff>0</xdr:rowOff>
    </xdr:from>
    <xdr:to>
      <xdr:col>5</xdr:col>
      <xdr:colOff>363070</xdr:colOff>
      <xdr:row>2</xdr:row>
      <xdr:rowOff>168088</xdr:rowOff>
    </xdr:to>
    <xdr:pic macro="[0]!EMEANorthUsers">
      <xdr:nvPicPr>
        <xdr:cNvPr id="7" name="Image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99529" y="190500"/>
          <a:ext cx="2133600" cy="381000"/>
        </a:xfrm>
        <a:prstGeom prst="rect">
          <a:avLst/>
        </a:prstGeom>
      </xdr:spPr>
    </xdr:pic>
    <xdr:clientData/>
  </xdr:twoCellAnchor>
  <xdr:twoCellAnchor editAs="oneCell">
    <xdr:from>
      <xdr:col>5</xdr:col>
      <xdr:colOff>582705</xdr:colOff>
      <xdr:row>1</xdr:row>
      <xdr:rowOff>0</xdr:rowOff>
    </xdr:from>
    <xdr:to>
      <xdr:col>6</xdr:col>
      <xdr:colOff>2034427</xdr:colOff>
      <xdr:row>2</xdr:row>
      <xdr:rowOff>168088</xdr:rowOff>
    </xdr:to>
    <xdr:pic macro="[0]!EMEASouthUsers">
      <xdr:nvPicPr>
        <xdr:cNvPr id="8" name="Imag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2764" y="190500"/>
          <a:ext cx="2124075" cy="381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over.sharepoint.com/Users/cczech/Desktop/Bank%20li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ick Search"/>
      <sheetName val="Users Tracker"/>
      <sheetName val="SAP User List"/>
      <sheetName val="Infosys User List"/>
      <sheetName val="Cadency User List"/>
      <sheetName val="Bank Access List"/>
      <sheetName val="List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id="1" name="Tableau1" displayName="Tableau1" ref="A6:BD214" totalsRowShown="0" headerRowDxfId="360" dataDxfId="359" tableBorderDxfId="358">
  <autoFilter ref="A6:BD214"/>
  <tableColumns count="56">
    <tableColumn id="1" name="Employee ID" dataDxfId="357"/>
    <tableColumn id="2" name="First Name" dataDxfId="356"/>
    <tableColumn id="3" name="Last Name" dataDxfId="355"/>
    <tableColumn id="4" name="Full Name" dataDxfId="354">
      <calculatedColumnFormula>B7&amp;" "&amp;C7</calculatedColumnFormula>
    </tableColumn>
    <tableColumn id="61" name="ModifiedName" dataDxfId="353"/>
    <tableColumn id="40" name="Gender" dataDxfId="352">
      <calculatedColumnFormula>IFERROR(INDEX('Infosys User List'!D:D,MATCH('Users Tracker'!$G7,'Infosys User List'!E:E,0)),"")</calculatedColumnFormula>
    </tableColumn>
    <tableColumn id="5" name="Email" dataDxfId="351">
      <calculatedColumnFormula>MID('Users Tracker'!$B7,1,1)&amp;'Users Tracker'!$E7&amp;"@markem-imaje.com"</calculatedColumnFormula>
    </tableColumn>
    <tableColumn id="6" name="Team Leader" dataDxfId="350">
      <calculatedColumnFormula>IFERROR(INDEX('Infosys User List'!G:G,MATCH('Users Tracker'!$G7,'Infosys User List'!E:E,0)),"")</calculatedColumnFormula>
    </tableColumn>
    <tableColumn id="41" name="SAP Manager" dataDxfId="349">
      <calculatedColumnFormula>IFERROR(INDEX('HR List'!G:G,MATCH(Tableau1[[#This Row],[Employee ID]],'HR List'!A:A,0)),"")</calculatedColumnFormula>
    </tableColumn>
    <tableColumn id="8" name="Colonne1" dataDxfId="348">
      <calculatedColumnFormula>IFERROR(INDEX('SAP User List'!#REF!,MATCH('Users Tracker'!$G7,'SAP User List'!#REF!,0)),"")</calculatedColumnFormula>
    </tableColumn>
    <tableColumn id="9" name="Employee Status" dataDxfId="347">
      <calculatedColumnFormula>IFERROR(INDEX('Infosys User List'!K:K,MATCH('Users Tracker'!$G7,'Infosys User List'!E:E,0)),"Missing")</calculatedColumnFormula>
    </tableColumn>
    <tableColumn id="10" name="Entry Date" dataDxfId="346">
      <calculatedColumnFormula>IFERROR(INDEX('Infosys User List'!L:L,MATCH('Users Tracker'!$G7,'Infosys User List'!E:E,0)),"")</calculatedColumnFormula>
    </tableColumn>
    <tableColumn id="11" name="Exit Date" dataDxfId="345">
      <calculatedColumnFormula>IFERROR(INDEX('Infosys User List'!M:M,MATCH('Users Tracker'!$G7,'Infosys User List'!E:E,0)),"")</calculatedColumnFormula>
    </tableColumn>
    <tableColumn id="12" name="Infosys Site" dataDxfId="344">
      <calculatedColumnFormula>IFERROR(INDEX('Infosys User List'!F:F,MATCH('Users Tracker'!$G7,'Infosys User List'!E:E,0)),"")</calculatedColumnFormula>
    </tableColumn>
    <tableColumn id="13" name="Regional Scope" dataDxfId="343">
      <calculatedColumnFormula>IFERROR(INDEX('Infosys User List'!H:H,MATCH(Tableau1[[#This Row],[Email]],'Infosys User List'!E:E,0)),"")</calculatedColumnFormula>
    </tableColumn>
    <tableColumn id="14" name="Country Scope" dataDxfId="342">
      <calculatedColumnFormula>IFERROR(INDEX('Infosys User List'!I:I,MATCH(Tableau1[[#This Row],[Email]],'Infosys User List'!E:E,0)),"")</calculatedColumnFormula>
    </tableColumn>
    <tableColumn id="15" name="Functional Area" dataDxfId="341">
      <calculatedColumnFormula>IFERROR(INDEX('Infosys User List'!A:A,MATCH('Users Tracker'!$G7,'Infosys User List'!E:E,0)),"")</calculatedColumnFormula>
    </tableColumn>
    <tableColumn id="36" name="Absent ?" dataDxfId="340"/>
    <tableColumn id="43" name="Absent Until" dataDxfId="339"/>
    <tableColumn id="16" name="Certification Date" dataDxfId="338"/>
    <tableColumn id="17" name="HR Request Status" dataDxfId="337"/>
    <tableColumn id="33" name="HR Account Status" dataDxfId="336">
      <calculatedColumnFormula>IFERROR(IF(INDEX('HR List'!A:A,MATCH(Tableau1[[#This Row],[Employee ID]],'HR List'!A:A,0))=Tableau1[[#This Row],[Employee ID]],"Active","Inactive"),"Inactive")</calculatedColumnFormula>
    </tableColumn>
    <tableColumn id="18" name="SAP Request Status" dataDxfId="335"/>
    <tableColumn id="42" name="SAP Role Request" dataDxfId="334"/>
    <tableColumn id="19" name="SAP Account Status" dataDxfId="333">
      <calculatedColumnFormula>IFERROR(IF(INDEX('SAP User List'!A:A,MATCH(Tableau1[[#This Row],[Employee ID]],'SAP User List'!A:A,0))=Tableau1[[#This Row],[Employee ID]],"Active","Inactive"),"Inactive")</calculatedColumnFormula>
    </tableColumn>
    <tableColumn id="20" name="BW Request Status" dataDxfId="332"/>
    <tableColumn id="21" name="BW Account Status" dataDxfId="331"/>
    <tableColumn id="22" name="Colonne2" dataDxfId="330"/>
    <tableColumn id="23" name="Colonne3" dataDxfId="329"/>
    <tableColumn id="24" name="Bank Request Status" dataDxfId="328"/>
    <tableColumn id="25" name="Deutsche Bank Status" dataDxfId="327">
      <calculatedColumnFormula>IFERROR(INDEX('Bank Access List'!B:B,MATCH(Tableau1[[#This Row],[Employee ID]],'Bank Access List'!A:A,0)),"No Account")</calculatedColumnFormula>
    </tableColumn>
    <tableColumn id="26" name="RBS Status" dataDxfId="326"/>
    <tableColumn id="27" name="Bank Country Scope" dataDxfId="325"/>
    <tableColumn id="28" name="Cadency  Request Status" dataDxfId="324"/>
    <tableColumn id="29" name="Cadency Account Status" dataDxfId="323">
      <calculatedColumnFormula>IFERROR(IF(INDEX('Cadency User List'!O:O,MATCH('Users Tracker'!$G7,'Cadency User List'!E:E,0))="Yes","Active","Inactive"),"Inactive")</calculatedColumnFormula>
    </tableColumn>
    <tableColumn id="39" name="Khalix Request Status" dataDxfId="322"/>
    <tableColumn id="7" name="Khalix Account Status" dataDxfId="321"/>
    <tableColumn id="30" name="BMG  Request Status" dataDxfId="320"/>
    <tableColumn id="38" name="BMG Account Status" dataDxfId="319"/>
    <tableColumn id="31" name="Fasset" dataDxfId="318"/>
    <tableColumn id="32" name="SIMBA" dataDxfId="317"/>
    <tableColumn id="60" name="INE" dataDxfId="316"/>
    <tableColumn id="44" name="D&amp;B/Bisnode/Soliditet (Nordics)" dataDxfId="315"/>
    <tableColumn id="59" name="Via Verde" dataDxfId="314"/>
    <tableColumn id="58" name="Intuiz" dataDxfId="313"/>
    <tableColumn id="57" name="First Choice" dataDxfId="312"/>
    <tableColumn id="56" name="GE" dataDxfId="311"/>
    <tableColumn id="55" name="Tungsten / OB10" dataDxfId="310"/>
    <tableColumn id="54" name="Rating Agency Informa" dataDxfId="309"/>
    <tableColumn id="53" name="Cards Online" dataDxfId="308"/>
    <tableColumn id="52" name="DSO Suite" dataDxfId="307"/>
    <tableColumn id="51" name="Edenred" dataDxfId="306"/>
    <tableColumn id="49" name="Sales Force" dataDxfId="305"/>
    <tableColumn id="34" name="SharePoint" dataDxfId="304"/>
    <tableColumn id="35" name="Shared Folders" dataDxfId="303"/>
    <tableColumn id="37" name="In modification ?" dataDxfId="302">
      <calculatedColumnFormula>IF(COUNTIF(U7:BC7,"*Requested*"),"Yes","")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O207" totalsRowShown="0" headerRowDxfId="301" headerRowBorderDxfId="300" tableBorderDxfId="299" totalsRowBorderDxfId="298">
  <autoFilter ref="A1:O207"/>
  <sortState ref="A2:O207">
    <sortCondition ref="K1:K207"/>
  </sortState>
  <tableColumns count="15">
    <tableColumn id="1" name="Domain" dataDxfId="297"/>
    <tableColumn id="2" name="First Name" dataDxfId="296"/>
    <tableColumn id="3" name="LastName" dataDxfId="295"/>
    <tableColumn id="4" name="Gender" dataDxfId="294"/>
    <tableColumn id="5" name="M-I E-mail @" dataDxfId="293"/>
    <tableColumn id="6" name="Infosys Site" dataDxfId="292"/>
    <tableColumn id="7" name="TL" dataDxfId="291"/>
    <tableColumn id="8" name="Regional Scope" dataDxfId="290"/>
    <tableColumn id="9" name="Country Scope" dataDxfId="289"/>
    <tableColumn id="10" name="Comments" dataDxfId="288"/>
    <tableColumn id="11" name="Employee Status" dataDxfId="287"/>
    <tableColumn id="12" name="Entry Date" dataDxfId="286"/>
    <tableColumn id="13" name="Leaving Date" dataDxfId="285"/>
    <tableColumn id="14" name="ConcacName" dataDxfId="284"/>
    <tableColumn id="16" name="Check with User List" dataDxfId="283">
      <calculatedColumnFormula>IFERROR(INDEX('Users Tracker'!G:G,MATCH(Tableau2[[#This Row],[M-I E-mail @]],'Users Tracker'!G:G,0)),"Not found")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Composite">
      <a:dk1>
        <a:sysClr val="windowText" lastClr="000000"/>
      </a:dk1>
      <a:lt1>
        <a:sysClr val="window" lastClr="FFFFFF"/>
      </a:lt1>
      <a:dk2>
        <a:srgbClr val="5B6973"/>
      </a:dk2>
      <a:lt2>
        <a:srgbClr val="E7ECED"/>
      </a:lt2>
      <a:accent1>
        <a:srgbClr val="98C723"/>
      </a:accent1>
      <a:accent2>
        <a:srgbClr val="59B0B9"/>
      </a:accent2>
      <a:accent3>
        <a:srgbClr val="DEAE00"/>
      </a:accent3>
      <a:accent4>
        <a:srgbClr val="B77BB4"/>
      </a:accent4>
      <a:accent5>
        <a:srgbClr val="E0773C"/>
      </a:accent5>
      <a:accent6>
        <a:srgbClr val="A98D63"/>
      </a:accent6>
      <a:hlink>
        <a:srgbClr val="26CBEC"/>
      </a:hlink>
      <a:folHlink>
        <a:srgbClr val="598C8C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4.xml"/><Relationship Id="rId18" Type="http://schemas.openxmlformats.org/officeDocument/2006/relationships/ctrlProp" Target="../ctrlProps/ctrlProp9.xml"/><Relationship Id="rId26" Type="http://schemas.openxmlformats.org/officeDocument/2006/relationships/ctrlProp" Target="../ctrlProps/ctrlProp17.xml"/><Relationship Id="rId39" Type="http://schemas.openxmlformats.org/officeDocument/2006/relationships/ctrlProp" Target="../ctrlProps/ctrlProp30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2.xml"/><Relationship Id="rId34" Type="http://schemas.openxmlformats.org/officeDocument/2006/relationships/ctrlProp" Target="../ctrlProps/ctrlProp25.xml"/><Relationship Id="rId42" Type="http://schemas.openxmlformats.org/officeDocument/2006/relationships/ctrlProp" Target="../ctrlProps/ctrlProp33.xml"/><Relationship Id="rId47" Type="http://schemas.openxmlformats.org/officeDocument/2006/relationships/ctrlProp" Target="../ctrlProps/ctrlProp38.xml"/><Relationship Id="rId50" Type="http://schemas.openxmlformats.org/officeDocument/2006/relationships/ctrlProp" Target="../ctrlProps/ctrlProp41.xml"/><Relationship Id="rId7" Type="http://schemas.openxmlformats.org/officeDocument/2006/relationships/image" Target="../media/image2.emf"/><Relationship Id="rId12" Type="http://schemas.openxmlformats.org/officeDocument/2006/relationships/ctrlProp" Target="../ctrlProps/ctrlProp3.xml"/><Relationship Id="rId17" Type="http://schemas.openxmlformats.org/officeDocument/2006/relationships/ctrlProp" Target="../ctrlProps/ctrlProp8.xml"/><Relationship Id="rId25" Type="http://schemas.openxmlformats.org/officeDocument/2006/relationships/ctrlProp" Target="../ctrlProps/ctrlProp16.xml"/><Relationship Id="rId33" Type="http://schemas.openxmlformats.org/officeDocument/2006/relationships/ctrlProp" Target="../ctrlProps/ctrlProp24.xml"/><Relationship Id="rId38" Type="http://schemas.openxmlformats.org/officeDocument/2006/relationships/ctrlProp" Target="../ctrlProps/ctrlProp29.xml"/><Relationship Id="rId46" Type="http://schemas.openxmlformats.org/officeDocument/2006/relationships/ctrlProp" Target="../ctrlProps/ctrlProp37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7.xml"/><Relationship Id="rId20" Type="http://schemas.openxmlformats.org/officeDocument/2006/relationships/ctrlProp" Target="../ctrlProps/ctrlProp11.xml"/><Relationship Id="rId29" Type="http://schemas.openxmlformats.org/officeDocument/2006/relationships/ctrlProp" Target="../ctrlProps/ctrlProp20.xml"/><Relationship Id="rId41" Type="http://schemas.openxmlformats.org/officeDocument/2006/relationships/ctrlProp" Target="../ctrlProps/ctrlProp3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24" Type="http://schemas.openxmlformats.org/officeDocument/2006/relationships/ctrlProp" Target="../ctrlProps/ctrlProp15.xml"/><Relationship Id="rId32" Type="http://schemas.openxmlformats.org/officeDocument/2006/relationships/ctrlProp" Target="../ctrlProps/ctrlProp23.xml"/><Relationship Id="rId37" Type="http://schemas.openxmlformats.org/officeDocument/2006/relationships/ctrlProp" Target="../ctrlProps/ctrlProp28.xml"/><Relationship Id="rId40" Type="http://schemas.openxmlformats.org/officeDocument/2006/relationships/ctrlProp" Target="../ctrlProps/ctrlProp31.xml"/><Relationship Id="rId45" Type="http://schemas.openxmlformats.org/officeDocument/2006/relationships/ctrlProp" Target="../ctrlProps/ctrlProp36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6.xml"/><Relationship Id="rId23" Type="http://schemas.openxmlformats.org/officeDocument/2006/relationships/ctrlProp" Target="../ctrlProps/ctrlProp14.xml"/><Relationship Id="rId28" Type="http://schemas.openxmlformats.org/officeDocument/2006/relationships/ctrlProp" Target="../ctrlProps/ctrlProp19.xml"/><Relationship Id="rId36" Type="http://schemas.openxmlformats.org/officeDocument/2006/relationships/ctrlProp" Target="../ctrlProps/ctrlProp27.xml"/><Relationship Id="rId49" Type="http://schemas.openxmlformats.org/officeDocument/2006/relationships/ctrlProp" Target="../ctrlProps/ctrlProp40.xml"/><Relationship Id="rId10" Type="http://schemas.openxmlformats.org/officeDocument/2006/relationships/ctrlProp" Target="../ctrlProps/ctrlProp1.xml"/><Relationship Id="rId19" Type="http://schemas.openxmlformats.org/officeDocument/2006/relationships/ctrlProp" Target="../ctrlProps/ctrlProp10.xml"/><Relationship Id="rId31" Type="http://schemas.openxmlformats.org/officeDocument/2006/relationships/ctrlProp" Target="../ctrlProps/ctrlProp22.xml"/><Relationship Id="rId44" Type="http://schemas.openxmlformats.org/officeDocument/2006/relationships/ctrlProp" Target="../ctrlProps/ctrlProp35.xml"/><Relationship Id="rId52" Type="http://schemas.openxmlformats.org/officeDocument/2006/relationships/ctrlProp" Target="../ctrlProps/ctrlProp4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5.xml"/><Relationship Id="rId22" Type="http://schemas.openxmlformats.org/officeDocument/2006/relationships/ctrlProp" Target="../ctrlProps/ctrlProp13.xml"/><Relationship Id="rId27" Type="http://schemas.openxmlformats.org/officeDocument/2006/relationships/ctrlProp" Target="../ctrlProps/ctrlProp18.xml"/><Relationship Id="rId30" Type="http://schemas.openxmlformats.org/officeDocument/2006/relationships/ctrlProp" Target="../ctrlProps/ctrlProp21.xml"/><Relationship Id="rId35" Type="http://schemas.openxmlformats.org/officeDocument/2006/relationships/ctrlProp" Target="../ctrlProps/ctrlProp26.xml"/><Relationship Id="rId43" Type="http://schemas.openxmlformats.org/officeDocument/2006/relationships/ctrlProp" Target="../ctrlProps/ctrlProp34.xml"/><Relationship Id="rId48" Type="http://schemas.openxmlformats.org/officeDocument/2006/relationships/ctrlProp" Target="../ctrlProps/ctrlProp39.xml"/><Relationship Id="rId8" Type="http://schemas.openxmlformats.org/officeDocument/2006/relationships/control" Target="../activeX/activeX3.xml"/><Relationship Id="rId51" Type="http://schemas.openxmlformats.org/officeDocument/2006/relationships/ctrlProp" Target="../ctrlProps/ctrlProp4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Helouali@markem-imaje.com" TargetMode="External"/><Relationship Id="rId1" Type="http://schemas.openxmlformats.org/officeDocument/2006/relationships/hyperlink" Target="mailto:dnkem@markem-imaje.com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mdominiak@markem-imaje.com" TargetMode="External"/><Relationship Id="rId13" Type="http://schemas.openxmlformats.org/officeDocument/2006/relationships/hyperlink" Target="mailto:mbrzozowska@markem-imaje.com" TargetMode="External"/><Relationship Id="rId18" Type="http://schemas.openxmlformats.org/officeDocument/2006/relationships/hyperlink" Target="mailto:ealvarez2@markem-imaje.com" TargetMode="External"/><Relationship Id="rId3" Type="http://schemas.openxmlformats.org/officeDocument/2006/relationships/hyperlink" Target="mailto:alazreg@markem-imaje.com" TargetMode="External"/><Relationship Id="rId7" Type="http://schemas.openxmlformats.org/officeDocument/2006/relationships/hyperlink" Target="mailto:ksionkowska@markem-imaje.com" TargetMode="External"/><Relationship Id="rId12" Type="http://schemas.openxmlformats.org/officeDocument/2006/relationships/hyperlink" Target="mailto:cpayen@markem-imaje.com" TargetMode="External"/><Relationship Id="rId17" Type="http://schemas.openxmlformats.org/officeDocument/2006/relationships/hyperlink" Target="mailto:wjakubowska@markem-imaje.com" TargetMode="External"/><Relationship Id="rId2" Type="http://schemas.openxmlformats.org/officeDocument/2006/relationships/hyperlink" Target="mailto:pbubel@markem-imaje.com" TargetMode="External"/><Relationship Id="rId16" Type="http://schemas.openxmlformats.org/officeDocument/2006/relationships/hyperlink" Target="mailto:pkowalczyk3@markem-imaje.com" TargetMode="External"/><Relationship Id="rId20" Type="http://schemas.openxmlformats.org/officeDocument/2006/relationships/table" Target="../tables/table2.xml"/><Relationship Id="rId1" Type="http://schemas.openxmlformats.org/officeDocument/2006/relationships/hyperlink" Target="mailto:jgluba@markem-imaje.com" TargetMode="External"/><Relationship Id="rId6" Type="http://schemas.openxmlformats.org/officeDocument/2006/relationships/hyperlink" Target="mailto:ajagiello@markem-imaje.com" TargetMode="External"/><Relationship Id="rId11" Type="http://schemas.openxmlformats.org/officeDocument/2006/relationships/hyperlink" Target="mailto:ifagas@markem-imaje.com" TargetMode="External"/><Relationship Id="rId5" Type="http://schemas.openxmlformats.org/officeDocument/2006/relationships/hyperlink" Target="mailto:asappei@markem-imaje.com" TargetMode="External"/><Relationship Id="rId15" Type="http://schemas.openxmlformats.org/officeDocument/2006/relationships/hyperlink" Target="mailto:pkowalczyk2@markem-imaje.com" TargetMode="External"/><Relationship Id="rId10" Type="http://schemas.openxmlformats.org/officeDocument/2006/relationships/hyperlink" Target="mailto:paugustyniak@markem-imaje.com" TargetMode="External"/><Relationship Id="rId19" Type="http://schemas.openxmlformats.org/officeDocument/2006/relationships/printerSettings" Target="../printerSettings/printerSettings5.bin"/><Relationship Id="rId4" Type="http://schemas.openxmlformats.org/officeDocument/2006/relationships/hyperlink" Target="mailto:gvalcarcel@markem-imaje.com" TargetMode="External"/><Relationship Id="rId9" Type="http://schemas.openxmlformats.org/officeDocument/2006/relationships/hyperlink" Target="mailto:dchernevich@markem-imaje.com" TargetMode="External"/><Relationship Id="rId14" Type="http://schemas.openxmlformats.org/officeDocument/2006/relationships/hyperlink" Target="mailto:zhamouda@markem-imaje.com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C1:Y26"/>
  <sheetViews>
    <sheetView showGridLines="0" tabSelected="1" workbookViewId="0">
      <selection activeCell="C6" sqref="C6:E6"/>
    </sheetView>
  </sheetViews>
  <sheetFormatPr baseColWidth="10" defaultRowHeight="15" x14ac:dyDescent="0.25"/>
  <cols>
    <col min="2" max="2" width="7.140625" customWidth="1"/>
    <col min="5" max="5" width="16.42578125" customWidth="1"/>
    <col min="6" max="6" width="2.85546875" style="264" customWidth="1"/>
    <col min="9" max="9" width="18.5703125" customWidth="1"/>
    <col min="10" max="10" width="2.85546875" style="264" customWidth="1"/>
    <col min="13" max="13" width="18" customWidth="1"/>
    <col min="15" max="15" width="15.28515625" customWidth="1"/>
    <col min="16" max="16" width="17.7109375" customWidth="1"/>
    <col min="17" max="17" width="15.85546875" customWidth="1"/>
  </cols>
  <sheetData>
    <row r="1" spans="3:25" s="264" customFormat="1" x14ac:dyDescent="0.25"/>
    <row r="2" spans="3:25" x14ac:dyDescent="0.25">
      <c r="C2" s="304" t="s">
        <v>8353</v>
      </c>
      <c r="D2" s="305"/>
      <c r="E2" s="305"/>
      <c r="F2" s="305"/>
      <c r="G2" s="305"/>
      <c r="H2" s="305"/>
      <c r="I2" s="305"/>
      <c r="J2" s="305"/>
      <c r="K2" s="305"/>
      <c r="L2" s="305"/>
      <c r="M2" s="306"/>
      <c r="O2" s="297"/>
      <c r="P2" s="298"/>
      <c r="Q2" s="298"/>
      <c r="R2" s="298"/>
      <c r="S2" s="298"/>
      <c r="T2" s="298"/>
      <c r="U2" s="298"/>
      <c r="V2" s="298"/>
      <c r="W2" s="298"/>
      <c r="X2" s="298"/>
      <c r="Y2" s="299"/>
    </row>
    <row r="3" spans="3:25" s="264" customFormat="1" x14ac:dyDescent="0.25"/>
    <row r="4" spans="3:25" s="264" customFormat="1" x14ac:dyDescent="0.25">
      <c r="C4" s="307" t="s">
        <v>58</v>
      </c>
      <c r="D4" s="307"/>
      <c r="E4" s="307"/>
      <c r="F4" s="294"/>
      <c r="G4" s="307" t="s">
        <v>57</v>
      </c>
      <c r="H4" s="307"/>
      <c r="I4" s="307"/>
      <c r="J4" s="294"/>
      <c r="K4" s="307" t="s">
        <v>8354</v>
      </c>
      <c r="L4" s="307"/>
      <c r="M4" s="307"/>
      <c r="O4" s="300" t="s">
        <v>8365</v>
      </c>
      <c r="P4" s="300"/>
      <c r="Q4" s="300"/>
    </row>
    <row r="5" spans="3:25" s="264" customFormat="1" x14ac:dyDescent="0.25">
      <c r="O5" s="296" t="s">
        <v>8366</v>
      </c>
      <c r="P5" s="301" t="s">
        <v>977</v>
      </c>
      <c r="Q5" s="302"/>
    </row>
    <row r="6" spans="3:25" s="264" customFormat="1" x14ac:dyDescent="0.25">
      <c r="C6" s="308" t="s">
        <v>1</v>
      </c>
      <c r="D6" s="309"/>
      <c r="E6" s="310"/>
      <c r="G6" s="308" t="s">
        <v>360</v>
      </c>
      <c r="H6" s="309"/>
      <c r="I6" s="310"/>
      <c r="K6" s="308" t="s">
        <v>6006</v>
      </c>
      <c r="L6" s="309"/>
      <c r="M6" s="310"/>
      <c r="O6" s="296" t="s">
        <v>8367</v>
      </c>
      <c r="P6" s="301" t="s">
        <v>1028</v>
      </c>
      <c r="Q6" s="302"/>
    </row>
    <row r="7" spans="3:25" s="264" customFormat="1" x14ac:dyDescent="0.25">
      <c r="O7" s="296" t="s">
        <v>8368</v>
      </c>
      <c r="P7" s="303"/>
      <c r="Q7" s="303"/>
    </row>
    <row r="8" spans="3:25" s="264" customFormat="1" x14ac:dyDescent="0.25">
      <c r="F8" s="295"/>
      <c r="G8" s="307" t="s">
        <v>8355</v>
      </c>
      <c r="H8" s="307"/>
      <c r="I8" s="307"/>
      <c r="O8" s="296" t="s">
        <v>73</v>
      </c>
    </row>
    <row r="9" spans="3:25" s="264" customFormat="1" x14ac:dyDescent="0.25">
      <c r="D9" s="295"/>
      <c r="E9" s="295"/>
      <c r="F9" s="295"/>
    </row>
    <row r="10" spans="3:25" s="264" customFormat="1" x14ac:dyDescent="0.25">
      <c r="G10" s="308" t="s">
        <v>8358</v>
      </c>
      <c r="H10" s="309"/>
      <c r="I10" s="310"/>
    </row>
    <row r="12" spans="3:25" x14ac:dyDescent="0.25">
      <c r="C12" s="304" t="s">
        <v>8348</v>
      </c>
      <c r="D12" s="305"/>
      <c r="E12" s="305"/>
      <c r="F12" s="305"/>
      <c r="G12" s="305"/>
      <c r="H12" s="305"/>
      <c r="I12" s="305"/>
      <c r="J12" s="305"/>
      <c r="K12" s="305"/>
      <c r="L12" s="305"/>
      <c r="M12" s="306"/>
    </row>
    <row r="14" spans="3:25" x14ac:dyDescent="0.25">
      <c r="C14" s="307" t="s">
        <v>8349</v>
      </c>
      <c r="D14" s="307"/>
      <c r="E14" s="307"/>
      <c r="F14" s="294"/>
      <c r="G14" s="307" t="s">
        <v>8350</v>
      </c>
      <c r="H14" s="307"/>
      <c r="I14" s="307"/>
      <c r="J14" s="294"/>
      <c r="K14" s="307" t="s">
        <v>8351</v>
      </c>
      <c r="L14" s="307"/>
      <c r="M14" s="307"/>
    </row>
    <row r="19" spans="3:13" x14ac:dyDescent="0.25">
      <c r="C19" s="307" t="s">
        <v>6046</v>
      </c>
      <c r="D19" s="307"/>
      <c r="E19" s="307"/>
      <c r="F19" s="294"/>
      <c r="G19" s="307" t="s">
        <v>8352</v>
      </c>
      <c r="H19" s="307"/>
      <c r="I19" s="307"/>
      <c r="J19" s="294"/>
    </row>
    <row r="24" spans="3:13" x14ac:dyDescent="0.25">
      <c r="C24" s="304" t="s">
        <v>8363</v>
      </c>
      <c r="D24" s="305"/>
      <c r="E24" s="305"/>
      <c r="F24" s="305"/>
      <c r="G24" s="305"/>
      <c r="H24" s="305"/>
      <c r="I24" s="305"/>
      <c r="J24" s="305"/>
      <c r="K24" s="305"/>
      <c r="L24" s="305"/>
      <c r="M24" s="306"/>
    </row>
    <row r="26" spans="3:13" x14ac:dyDescent="0.25">
      <c r="C26" s="307" t="s">
        <v>70</v>
      </c>
      <c r="D26" s="307"/>
      <c r="E26" s="307"/>
      <c r="G26" s="307" t="s">
        <v>8364</v>
      </c>
      <c r="H26" s="307"/>
      <c r="I26" s="307"/>
    </row>
  </sheetData>
  <mergeCells count="23">
    <mergeCell ref="C24:M24"/>
    <mergeCell ref="C26:E26"/>
    <mergeCell ref="G26:I26"/>
    <mergeCell ref="C14:E14"/>
    <mergeCell ref="G14:I14"/>
    <mergeCell ref="K14:M14"/>
    <mergeCell ref="C19:E19"/>
    <mergeCell ref="G19:I19"/>
    <mergeCell ref="C2:M2"/>
    <mergeCell ref="C4:E4"/>
    <mergeCell ref="G4:I4"/>
    <mergeCell ref="K4:M4"/>
    <mergeCell ref="C12:M12"/>
    <mergeCell ref="G8:I8"/>
    <mergeCell ref="C6:E6"/>
    <mergeCell ref="G6:I6"/>
    <mergeCell ref="K6:M6"/>
    <mergeCell ref="G10:I10"/>
    <mergeCell ref="O2:Y2"/>
    <mergeCell ref="O4:Q4"/>
    <mergeCell ref="P5:Q5"/>
    <mergeCell ref="P6:Q6"/>
    <mergeCell ref="P7:Q7"/>
  </mergeCells>
  <pageMargins left="0.7" right="0.7" top="0.75" bottom="0.75" header="0.3" footer="0.3"/>
  <pageSetup paperSize="9" scale="90" orientation="landscape" r:id="rId1"/>
  <drawing r:id="rId2"/>
  <legacyDrawing r:id="rId3"/>
  <controls>
    <mc:AlternateContent xmlns:mc="http://schemas.openxmlformats.org/markup-compatibility/2006">
      <mc:Choice Requires="x14">
        <control shapeId="13361" r:id="rId4" name="CommandButton21">
          <controlPr defaultSize="0" autoLine="0" r:id="rId5">
            <anchor moveWithCells="1">
              <from>
                <xdr:col>2</xdr:col>
                <xdr:colOff>85725</xdr:colOff>
                <xdr:row>37</xdr:row>
                <xdr:rowOff>9525</xdr:rowOff>
              </from>
              <to>
                <xdr:col>4</xdr:col>
                <xdr:colOff>1066800</xdr:colOff>
                <xdr:row>40</xdr:row>
                <xdr:rowOff>9525</xdr:rowOff>
              </to>
            </anchor>
          </controlPr>
        </control>
      </mc:Choice>
      <mc:Fallback>
        <control shapeId="13361" r:id="rId4" name="CommandButton21"/>
      </mc:Fallback>
    </mc:AlternateContent>
    <mc:AlternateContent xmlns:mc="http://schemas.openxmlformats.org/markup-compatibility/2006">
      <mc:Choice Requires="x14">
        <control shapeId="13369" r:id="rId6" name="CheckBox1">
          <controlPr defaultSize="0" autoLine="0" autoPict="0" r:id="rId7">
            <anchor moveWithCells="1">
              <from>
                <xdr:col>6</xdr:col>
                <xdr:colOff>333375</xdr:colOff>
                <xdr:row>14</xdr:row>
                <xdr:rowOff>152400</xdr:rowOff>
              </from>
              <to>
                <xdr:col>7</xdr:col>
                <xdr:colOff>76200</xdr:colOff>
                <xdr:row>16</xdr:row>
                <xdr:rowOff>19050</xdr:rowOff>
              </to>
            </anchor>
          </controlPr>
        </control>
      </mc:Choice>
      <mc:Fallback>
        <control shapeId="13369" r:id="rId6" name="CheckBox1"/>
      </mc:Fallback>
    </mc:AlternateContent>
    <mc:AlternateContent xmlns:mc="http://schemas.openxmlformats.org/markup-compatibility/2006">
      <mc:Choice Requires="x14">
        <control shapeId="13370" r:id="rId8" name="CheckBox2">
          <controlPr defaultSize="0" autoLine="0" r:id="rId9">
            <anchor moveWithCells="1">
              <from>
                <xdr:col>7</xdr:col>
                <xdr:colOff>371475</xdr:colOff>
                <xdr:row>14</xdr:row>
                <xdr:rowOff>133350</xdr:rowOff>
              </from>
              <to>
                <xdr:col>8</xdr:col>
                <xdr:colOff>342900</xdr:colOff>
                <xdr:row>16</xdr:row>
                <xdr:rowOff>57150</xdr:rowOff>
              </to>
            </anchor>
          </controlPr>
        </control>
      </mc:Choice>
      <mc:Fallback>
        <control shapeId="13370" r:id="rId8" name="CheckBox2"/>
      </mc:Fallback>
    </mc:AlternateContent>
    <mc:AlternateContent xmlns:mc="http://schemas.openxmlformats.org/markup-compatibility/2006">
      <mc:Choice Requires="x14">
        <control shapeId="13313" r:id="rId10" name="Button 1">
          <controlPr defaultSize="0" print="0" autoFill="0" autoPict="0">
            <anchor moveWithCells="1" sizeWithCells="1">
              <from>
                <xdr:col>1</xdr:col>
                <xdr:colOff>457200</xdr:colOff>
                <xdr:row>33</xdr:row>
                <xdr:rowOff>28575</xdr:rowOff>
              </from>
              <to>
                <xdr:col>5</xdr:col>
                <xdr:colOff>28575</xdr:colOff>
                <xdr:row>35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5" r:id="rId11" name="Button 3">
          <controlPr defaultSize="0" print="0" autoFill="0" autoPict="0">
            <anchor moveWithCells="1" sizeWithCells="1">
              <from>
                <xdr:col>6</xdr:col>
                <xdr:colOff>28575</xdr:colOff>
                <xdr:row>33</xdr:row>
                <xdr:rowOff>28575</xdr:rowOff>
              </from>
              <to>
                <xdr:col>9</xdr:col>
                <xdr:colOff>0</xdr:colOff>
                <xdr:row>35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6" r:id="rId12" name="Button 4">
          <controlPr defaultSize="0" print="0" autoFill="0" autoPict="0">
            <anchor moveWithCells="1" sizeWithCells="1">
              <from>
                <xdr:col>10</xdr:col>
                <xdr:colOff>0</xdr:colOff>
                <xdr:row>33</xdr:row>
                <xdr:rowOff>28575</xdr:rowOff>
              </from>
              <to>
                <xdr:col>13</xdr:col>
                <xdr:colOff>219075</xdr:colOff>
                <xdr:row>35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7" r:id="rId13" name="Check Box 5">
          <controlPr defaultSize="0" autoFill="0" autoLine="0" autoPict="0">
            <anchor moveWithCells="1">
              <from>
                <xdr:col>2</xdr:col>
                <xdr:colOff>57150</xdr:colOff>
                <xdr:row>14</xdr:row>
                <xdr:rowOff>28575</xdr:rowOff>
              </from>
              <to>
                <xdr:col>2</xdr:col>
                <xdr:colOff>619125</xdr:colOff>
                <xdr:row>16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9" r:id="rId14" name="Check Box 7">
          <controlPr defaultSize="0" autoFill="0" autoLine="0" autoPict="0">
            <anchor moveWithCells="1">
              <from>
                <xdr:col>7</xdr:col>
                <xdr:colOff>28575</xdr:colOff>
                <xdr:row>14</xdr:row>
                <xdr:rowOff>28575</xdr:rowOff>
              </from>
              <to>
                <xdr:col>7</xdr:col>
                <xdr:colOff>571500</xdr:colOff>
                <xdr:row>16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0" r:id="rId15" name="Check Box 8">
          <controlPr defaultSize="0" autoFill="0" autoLine="0" autoPict="0">
            <anchor moveWithCells="1">
              <from>
                <xdr:col>10</xdr:col>
                <xdr:colOff>104775</xdr:colOff>
                <xdr:row>14</xdr:row>
                <xdr:rowOff>28575</xdr:rowOff>
              </from>
              <to>
                <xdr:col>11</xdr:col>
                <xdr:colOff>266700</xdr:colOff>
                <xdr:row>16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2" r:id="rId16" name="Check Box 10">
          <controlPr defaultSize="0" autoFill="0" autoLine="0" autoPict="0">
            <anchor moveWithCells="1">
              <from>
                <xdr:col>11</xdr:col>
                <xdr:colOff>238125</xdr:colOff>
                <xdr:row>14</xdr:row>
                <xdr:rowOff>133350</xdr:rowOff>
              </from>
              <to>
                <xdr:col>12</xdr:col>
                <xdr:colOff>19050</xdr:colOff>
                <xdr:row>16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3" r:id="rId17" name="Check Box 11">
          <controlPr defaultSize="0" autoFill="0" autoLine="0" autoPict="0">
            <anchor moveWithCells="1">
              <from>
                <xdr:col>8</xdr:col>
                <xdr:colOff>352425</xdr:colOff>
                <xdr:row>14</xdr:row>
                <xdr:rowOff>133350</xdr:rowOff>
              </from>
              <to>
                <xdr:col>8</xdr:col>
                <xdr:colOff>895350</xdr:colOff>
                <xdr:row>16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4" r:id="rId18" name="Check Box 12">
          <controlPr defaultSize="0" autoFill="0" autoLine="0" autoPict="0">
            <anchor moveWithCells="1">
              <from>
                <xdr:col>2</xdr:col>
                <xdr:colOff>704850</xdr:colOff>
                <xdr:row>14</xdr:row>
                <xdr:rowOff>28575</xdr:rowOff>
              </from>
              <to>
                <xdr:col>3</xdr:col>
                <xdr:colOff>504825</xdr:colOff>
                <xdr:row>16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5" r:id="rId19" name="Check Box 13">
          <controlPr defaultSize="0" autoFill="0" autoLine="0" autoPict="0">
            <anchor moveWithCells="1">
              <from>
                <xdr:col>3</xdr:col>
                <xdr:colOff>438150</xdr:colOff>
                <xdr:row>14</xdr:row>
                <xdr:rowOff>28575</xdr:rowOff>
              </from>
              <to>
                <xdr:col>4</xdr:col>
                <xdr:colOff>457200</xdr:colOff>
                <xdr:row>16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6" r:id="rId20" name="Check Box 14">
          <controlPr defaultSize="0" autoFill="0" autoLine="0" autoPict="0">
            <anchor moveWithCells="1">
              <from>
                <xdr:col>2</xdr:col>
                <xdr:colOff>57150</xdr:colOff>
                <xdr:row>19</xdr:row>
                <xdr:rowOff>104775</xdr:rowOff>
              </from>
              <to>
                <xdr:col>3</xdr:col>
                <xdr:colOff>609600</xdr:colOff>
                <xdr:row>21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7" r:id="rId21" name="Check Box 15">
          <controlPr defaultSize="0" autoFill="0" autoLine="0" autoPict="0">
            <anchor moveWithCells="1">
              <from>
                <xdr:col>2</xdr:col>
                <xdr:colOff>57150</xdr:colOff>
                <xdr:row>20</xdr:row>
                <xdr:rowOff>104775</xdr:rowOff>
              </from>
              <to>
                <xdr:col>3</xdr:col>
                <xdr:colOff>609600</xdr:colOff>
                <xdr:row>22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8" r:id="rId22" name="Check Box 16">
          <controlPr defaultSize="0" autoFill="0" autoLine="0" autoPict="0">
            <anchor moveWithCells="1">
              <from>
                <xdr:col>6</xdr:col>
                <xdr:colOff>390525</xdr:colOff>
                <xdr:row>19</xdr:row>
                <xdr:rowOff>123825</xdr:rowOff>
              </from>
              <to>
                <xdr:col>7</xdr:col>
                <xdr:colOff>171450</xdr:colOff>
                <xdr:row>21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9" r:id="rId23" name="Check Box 17">
          <controlPr defaultSize="0" autoFill="0" autoLine="0" autoPict="0">
            <anchor moveWithCells="1">
              <from>
                <xdr:col>7</xdr:col>
                <xdr:colOff>171450</xdr:colOff>
                <xdr:row>19</xdr:row>
                <xdr:rowOff>123825</xdr:rowOff>
              </from>
              <to>
                <xdr:col>7</xdr:col>
                <xdr:colOff>714375</xdr:colOff>
                <xdr:row>21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2" r:id="rId24" name="Check Box 20">
          <controlPr defaultSize="0" autoFill="0" autoLine="0" autoPict="0">
            <anchor moveWithCells="1">
              <from>
                <xdr:col>2</xdr:col>
                <xdr:colOff>9525</xdr:colOff>
                <xdr:row>26</xdr:row>
                <xdr:rowOff>123825</xdr:rowOff>
              </from>
              <to>
                <xdr:col>3</xdr:col>
                <xdr:colOff>428625</xdr:colOff>
                <xdr:row>28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3" r:id="rId25" name="Check Box 21">
          <controlPr defaultSize="0" autoFill="0" autoLine="0" autoPict="0">
            <anchor moveWithCells="1">
              <from>
                <xdr:col>3</xdr:col>
                <xdr:colOff>409575</xdr:colOff>
                <xdr:row>26</xdr:row>
                <xdr:rowOff>133350</xdr:rowOff>
              </from>
              <to>
                <xdr:col>4</xdr:col>
                <xdr:colOff>666750</xdr:colOff>
                <xdr:row>28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4" r:id="rId26" name="Check Box 22">
          <controlPr defaultSize="0" autoFill="0" autoLine="0" autoPict="0">
            <anchor moveWithCells="1">
              <from>
                <xdr:col>2</xdr:col>
                <xdr:colOff>9525</xdr:colOff>
                <xdr:row>29</xdr:row>
                <xdr:rowOff>171450</xdr:rowOff>
              </from>
              <to>
                <xdr:col>3</xdr:col>
                <xdr:colOff>266700</xdr:colOff>
                <xdr:row>31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5" r:id="rId27" name="Check Box 23">
          <controlPr defaultSize="0" autoFill="0" autoLine="0" autoPict="0">
            <anchor moveWithCells="1">
              <from>
                <xdr:col>2</xdr:col>
                <xdr:colOff>9525</xdr:colOff>
                <xdr:row>28</xdr:row>
                <xdr:rowOff>152400</xdr:rowOff>
              </from>
              <to>
                <xdr:col>3</xdr:col>
                <xdr:colOff>266700</xdr:colOff>
                <xdr:row>30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6" r:id="rId28" name="Check Box 24">
          <controlPr defaultSize="0" autoFill="0" autoLine="0" autoPict="0">
            <anchor moveWithCells="1">
              <from>
                <xdr:col>2</xdr:col>
                <xdr:colOff>9525</xdr:colOff>
                <xdr:row>27</xdr:row>
                <xdr:rowOff>161925</xdr:rowOff>
              </from>
              <to>
                <xdr:col>3</xdr:col>
                <xdr:colOff>266700</xdr:colOff>
                <xdr:row>29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7" r:id="rId29" name="Check Box 25">
          <controlPr defaultSize="0" autoFill="0" autoLine="0" autoPict="0">
            <anchor moveWithCells="1">
              <from>
                <xdr:col>3</xdr:col>
                <xdr:colOff>409575</xdr:colOff>
                <xdr:row>27</xdr:row>
                <xdr:rowOff>142875</xdr:rowOff>
              </from>
              <to>
                <xdr:col>4</xdr:col>
                <xdr:colOff>666750</xdr:colOff>
                <xdr:row>29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8" r:id="rId30" name="Check Box 26">
          <controlPr defaultSize="0" autoFill="0" autoLine="0" autoPict="0">
            <anchor moveWithCells="1">
              <from>
                <xdr:col>3</xdr:col>
                <xdr:colOff>409575</xdr:colOff>
                <xdr:row>28</xdr:row>
                <xdr:rowOff>142875</xdr:rowOff>
              </from>
              <to>
                <xdr:col>4</xdr:col>
                <xdr:colOff>666750</xdr:colOff>
                <xdr:row>30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9" r:id="rId31" name="Check Box 27">
          <controlPr defaultSize="0" autoFill="0" autoLine="0" autoPict="0">
            <anchor moveWithCells="1">
              <from>
                <xdr:col>6</xdr:col>
                <xdr:colOff>200025</xdr:colOff>
                <xdr:row>26</xdr:row>
                <xdr:rowOff>123825</xdr:rowOff>
              </from>
              <to>
                <xdr:col>7</xdr:col>
                <xdr:colOff>619125</xdr:colOff>
                <xdr:row>28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0" r:id="rId32" name="Check Box 28">
          <controlPr defaultSize="0" autoFill="0" autoLine="0" autoPict="0">
            <anchor moveWithCells="1">
              <from>
                <xdr:col>6</xdr:col>
                <xdr:colOff>666750</xdr:colOff>
                <xdr:row>26</xdr:row>
                <xdr:rowOff>133350</xdr:rowOff>
              </from>
              <to>
                <xdr:col>8</xdr:col>
                <xdr:colOff>161925</xdr:colOff>
                <xdr:row>28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1" r:id="rId33" name="Check Box 29">
          <controlPr defaultSize="0" autoFill="0" autoLine="0" autoPict="0">
            <anchor moveWithCells="1">
              <from>
                <xdr:col>6</xdr:col>
                <xdr:colOff>200025</xdr:colOff>
                <xdr:row>29</xdr:row>
                <xdr:rowOff>180975</xdr:rowOff>
              </from>
              <to>
                <xdr:col>7</xdr:col>
                <xdr:colOff>457200</xdr:colOff>
                <xdr:row>31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2" r:id="rId34" name="Check Box 30">
          <controlPr defaultSize="0" autoFill="0" autoLine="0" autoPict="0">
            <anchor moveWithCells="1">
              <from>
                <xdr:col>6</xdr:col>
                <xdr:colOff>200025</xdr:colOff>
                <xdr:row>28</xdr:row>
                <xdr:rowOff>152400</xdr:rowOff>
              </from>
              <to>
                <xdr:col>7</xdr:col>
                <xdr:colOff>457200</xdr:colOff>
                <xdr:row>30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3" r:id="rId35" name="Check Box 31">
          <controlPr defaultSize="0" autoFill="0" autoLine="0" autoPict="0">
            <anchor moveWithCells="1">
              <from>
                <xdr:col>6</xdr:col>
                <xdr:colOff>200025</xdr:colOff>
                <xdr:row>27</xdr:row>
                <xdr:rowOff>161925</xdr:rowOff>
              </from>
              <to>
                <xdr:col>7</xdr:col>
                <xdr:colOff>457200</xdr:colOff>
                <xdr:row>29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4" r:id="rId36" name="Check Box 32">
          <controlPr defaultSize="0" autoFill="0" autoLine="0" autoPict="0">
            <anchor moveWithCells="1">
              <from>
                <xdr:col>6</xdr:col>
                <xdr:colOff>666750</xdr:colOff>
                <xdr:row>27</xdr:row>
                <xdr:rowOff>142875</xdr:rowOff>
              </from>
              <to>
                <xdr:col>8</xdr:col>
                <xdr:colOff>161925</xdr:colOff>
                <xdr:row>29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5" r:id="rId37" name="Check Box 33">
          <controlPr defaultSize="0" autoFill="0" autoLine="0" autoPict="0">
            <anchor moveWithCells="1">
              <from>
                <xdr:col>6</xdr:col>
                <xdr:colOff>666750</xdr:colOff>
                <xdr:row>28</xdr:row>
                <xdr:rowOff>142875</xdr:rowOff>
              </from>
              <to>
                <xdr:col>8</xdr:col>
                <xdr:colOff>161925</xdr:colOff>
                <xdr:row>30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6" r:id="rId38" name="Check Box 34">
          <controlPr defaultSize="0" autoFill="0" autoLine="0" autoPict="0">
            <anchor moveWithCells="1">
              <from>
                <xdr:col>6</xdr:col>
                <xdr:colOff>666750</xdr:colOff>
                <xdr:row>29</xdr:row>
                <xdr:rowOff>152400</xdr:rowOff>
              </from>
              <to>
                <xdr:col>8</xdr:col>
                <xdr:colOff>161925</xdr:colOff>
                <xdr:row>31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7" r:id="rId39" name="Check Box 35">
          <controlPr defaultSize="0" autoFill="0" autoLine="0" autoPict="0">
            <anchor moveWithCells="1">
              <from>
                <xdr:col>7</xdr:col>
                <xdr:colOff>371475</xdr:colOff>
                <xdr:row>26</xdr:row>
                <xdr:rowOff>133350</xdr:rowOff>
              </from>
              <to>
                <xdr:col>8</xdr:col>
                <xdr:colOff>790575</xdr:colOff>
                <xdr:row>28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8" r:id="rId40" name="Check Box 36">
          <controlPr defaultSize="0" autoFill="0" autoLine="0" autoPict="0">
            <anchor moveWithCells="1">
              <from>
                <xdr:col>7</xdr:col>
                <xdr:colOff>371475</xdr:colOff>
                <xdr:row>30</xdr:row>
                <xdr:rowOff>0</xdr:rowOff>
              </from>
              <to>
                <xdr:col>8</xdr:col>
                <xdr:colOff>628650</xdr:colOff>
                <xdr:row>31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9" r:id="rId41" name="Check Box 37">
          <controlPr defaultSize="0" autoFill="0" autoLine="0" autoPict="0">
            <anchor moveWithCells="1">
              <from>
                <xdr:col>7</xdr:col>
                <xdr:colOff>371475</xdr:colOff>
                <xdr:row>28</xdr:row>
                <xdr:rowOff>161925</xdr:rowOff>
              </from>
              <to>
                <xdr:col>8</xdr:col>
                <xdr:colOff>628650</xdr:colOff>
                <xdr:row>30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0" r:id="rId42" name="Check Box 38">
          <controlPr defaultSize="0" autoFill="0" autoLine="0" autoPict="0">
            <anchor moveWithCells="1">
              <from>
                <xdr:col>7</xdr:col>
                <xdr:colOff>371475</xdr:colOff>
                <xdr:row>27</xdr:row>
                <xdr:rowOff>171450</xdr:rowOff>
              </from>
              <to>
                <xdr:col>8</xdr:col>
                <xdr:colOff>628650</xdr:colOff>
                <xdr:row>29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1" r:id="rId43" name="Check Box 39">
          <controlPr defaultSize="0" autoFill="0" autoLine="0" autoPict="0">
            <anchor moveWithCells="1">
              <from>
                <xdr:col>8</xdr:col>
                <xdr:colOff>38100</xdr:colOff>
                <xdr:row>28</xdr:row>
                <xdr:rowOff>9525</xdr:rowOff>
              </from>
              <to>
                <xdr:col>8</xdr:col>
                <xdr:colOff>476250</xdr:colOff>
                <xdr:row>29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2" r:id="rId44" name="Check Box 40">
          <controlPr defaultSize="0" autoFill="0" autoLine="0" autoPict="0">
            <anchor moveWithCells="1">
              <from>
                <xdr:col>8</xdr:col>
                <xdr:colOff>38100</xdr:colOff>
                <xdr:row>29</xdr:row>
                <xdr:rowOff>19050</xdr:rowOff>
              </from>
              <to>
                <xdr:col>8</xdr:col>
                <xdr:colOff>438150</xdr:colOff>
                <xdr:row>30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3" r:id="rId45" name="Check Box 41">
          <controlPr defaultSize="0" autoFill="0" autoLine="0" autoPict="0">
            <anchor moveWithCells="1">
              <from>
                <xdr:col>8</xdr:col>
                <xdr:colOff>38100</xdr:colOff>
                <xdr:row>29</xdr:row>
                <xdr:rowOff>161925</xdr:rowOff>
              </from>
              <to>
                <xdr:col>8</xdr:col>
                <xdr:colOff>457200</xdr:colOff>
                <xdr:row>31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4" r:id="rId46" name="Check Box 42">
          <controlPr defaultSize="0" autoFill="0" autoLine="0" autoPict="0">
            <anchor moveWithCells="1">
              <from>
                <xdr:col>11</xdr:col>
                <xdr:colOff>685800</xdr:colOff>
                <xdr:row>14</xdr:row>
                <xdr:rowOff>133350</xdr:rowOff>
              </from>
              <to>
                <xdr:col>12</xdr:col>
                <xdr:colOff>466725</xdr:colOff>
                <xdr:row>16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5" r:id="rId47" name="Check Box 43">
          <controlPr defaultSize="0" autoFill="0" autoLine="0" autoPict="0">
            <anchor moveWithCells="1">
              <from>
                <xdr:col>8</xdr:col>
                <xdr:colOff>38100</xdr:colOff>
                <xdr:row>26</xdr:row>
                <xdr:rowOff>180975</xdr:rowOff>
              </from>
              <to>
                <xdr:col>8</xdr:col>
                <xdr:colOff>495300</xdr:colOff>
                <xdr:row>28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6" r:id="rId48" name="Check Box 44">
          <controlPr defaultSize="0" autoFill="0" autoLine="0" autoPict="0">
            <anchor moveWithCells="1">
              <from>
                <xdr:col>8</xdr:col>
                <xdr:colOff>466725</xdr:colOff>
                <xdr:row>28</xdr:row>
                <xdr:rowOff>9525</xdr:rowOff>
              </from>
              <to>
                <xdr:col>8</xdr:col>
                <xdr:colOff>904875</xdr:colOff>
                <xdr:row>29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7" r:id="rId49" name="Check Box 45">
          <controlPr defaultSize="0" autoFill="0" autoLine="0" autoPict="0">
            <anchor moveWithCells="1">
              <from>
                <xdr:col>8</xdr:col>
                <xdr:colOff>466725</xdr:colOff>
                <xdr:row>29</xdr:row>
                <xdr:rowOff>19050</xdr:rowOff>
              </from>
              <to>
                <xdr:col>8</xdr:col>
                <xdr:colOff>866775</xdr:colOff>
                <xdr:row>30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8" r:id="rId50" name="Check Box 46">
          <controlPr defaultSize="0" autoFill="0" autoLine="0" autoPict="0">
            <anchor moveWithCells="1">
              <from>
                <xdr:col>8</xdr:col>
                <xdr:colOff>466725</xdr:colOff>
                <xdr:row>29</xdr:row>
                <xdr:rowOff>161925</xdr:rowOff>
              </from>
              <to>
                <xdr:col>8</xdr:col>
                <xdr:colOff>885825</xdr:colOff>
                <xdr:row>31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9" r:id="rId51" name="Check Box 47">
          <controlPr defaultSize="0" autoFill="0" autoLine="0" autoPict="0">
            <anchor moveWithCells="1">
              <from>
                <xdr:col>8</xdr:col>
                <xdr:colOff>466725</xdr:colOff>
                <xdr:row>26</xdr:row>
                <xdr:rowOff>180975</xdr:rowOff>
              </from>
              <to>
                <xdr:col>8</xdr:col>
                <xdr:colOff>923925</xdr:colOff>
                <xdr:row>28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60" r:id="rId52" name="Check Box 48">
          <controlPr defaultSize="0" autoFill="0" autoLine="0" autoPict="0">
            <anchor moveWithCells="1">
              <from>
                <xdr:col>6</xdr:col>
                <xdr:colOff>200025</xdr:colOff>
                <xdr:row>31</xdr:row>
                <xdr:rowOff>0</xdr:rowOff>
              </from>
              <to>
                <xdr:col>6</xdr:col>
                <xdr:colOff>657225</xdr:colOff>
                <xdr:row>32</xdr:row>
                <xdr:rowOff>19050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'Users Tracker'!$B$7:$B$214</xm:f>
          </x14:formula1>
          <xm:sqref>C6:E6</xm:sqref>
        </x14:dataValidation>
        <x14:dataValidation type="list" allowBlank="1" showInputMessage="1" showErrorMessage="1">
          <x14:formula1>
            <xm:f>'Users Tracker'!$C$7:$C$214</xm:f>
          </x14:formula1>
          <xm:sqref>G6:I6</xm:sqref>
        </x14:dataValidation>
        <x14:dataValidation type="list" allowBlank="1" showInputMessage="1" showErrorMessage="1">
          <x14:formula1>
            <xm:f>Lists!$I$2:$I$3</xm:f>
          </x14:formula1>
          <xm:sqref>K6:M6</xm:sqref>
        </x14:dataValidation>
        <x14:dataValidation type="list" allowBlank="1" showInputMessage="1" showErrorMessage="1">
          <x14:formula1>
            <xm:f>Lists!$L$2:$L$8</xm:f>
          </x14:formula1>
          <xm:sqref>G10:I10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I500"/>
  <sheetViews>
    <sheetView showGridLines="0" showZeros="0" zoomScaleNormal="100" workbookViewId="0">
      <selection activeCell="C23" sqref="C23"/>
    </sheetView>
  </sheetViews>
  <sheetFormatPr baseColWidth="10" defaultColWidth="11.5703125" defaultRowHeight="15" x14ac:dyDescent="0.25"/>
  <cols>
    <col min="1" max="1" width="11.42578125" style="8"/>
    <col min="2" max="2" width="1" style="8" customWidth="1"/>
    <col min="3" max="3" width="27" customWidth="1"/>
    <col min="4" max="4" width="26.7109375" customWidth="1"/>
    <col min="5" max="5" width="1.28515625" customWidth="1"/>
    <col min="6" max="6" width="3.140625" customWidth="1"/>
    <col min="7" max="7" width="1" customWidth="1"/>
    <col min="8" max="8" width="12.42578125" customWidth="1"/>
    <col min="11" max="11" width="12.140625" customWidth="1"/>
    <col min="12" max="12" width="1" customWidth="1"/>
    <col min="13" max="13" width="2.42578125" customWidth="1"/>
    <col min="14" max="14" width="1" customWidth="1"/>
    <col min="19" max="19" width="1" customWidth="1"/>
    <col min="20" max="20" width="2.140625" customWidth="1"/>
    <col min="21" max="21" width="1.42578125" customWidth="1"/>
    <col min="22" max="22" width="11.85546875" customWidth="1"/>
    <col min="23" max="23" width="11.140625" style="39" customWidth="1"/>
    <col min="24" max="24" width="10.5703125" customWidth="1"/>
    <col min="25" max="25" width="13.140625" customWidth="1"/>
    <col min="26" max="26" width="1.140625" customWidth="1"/>
    <col min="28" max="28" width="23.85546875" bestFit="1" customWidth="1"/>
  </cols>
  <sheetData>
    <row r="1" spans="1:87" s="109" customFormat="1" ht="14.45" x14ac:dyDescent="0.3">
      <c r="A1" s="108"/>
      <c r="B1" s="108"/>
      <c r="C1" s="108"/>
      <c r="D1" s="108"/>
      <c r="E1" s="108"/>
      <c r="G1" s="108"/>
      <c r="L1" s="108"/>
      <c r="N1" s="108"/>
      <c r="P1" s="110"/>
      <c r="S1" s="108"/>
      <c r="T1" s="111" t="s">
        <v>7137</v>
      </c>
      <c r="W1" s="111"/>
      <c r="AB1" s="111" t="str">
        <f>+INDEX('Users Tracker'!D:D,ROW('Users Tracker'!D7))</f>
        <v>Roman Agadullin</v>
      </c>
    </row>
    <row r="2" spans="1:87" s="109" customFormat="1" ht="14.45" x14ac:dyDescent="0.3">
      <c r="A2" s="108"/>
      <c r="B2" s="108"/>
      <c r="C2" s="108"/>
      <c r="D2" s="108"/>
      <c r="E2" s="108"/>
      <c r="G2" s="108"/>
      <c r="L2" s="108"/>
      <c r="N2" s="108"/>
      <c r="S2" s="108"/>
      <c r="W2" s="111"/>
      <c r="AB2" s="111" t="str">
        <f>+INDEX('Users Tracker'!D:D,ROW('Users Tracker'!D8))</f>
        <v>Emilia Agier</v>
      </c>
    </row>
    <row r="3" spans="1:87" s="109" customFormat="1" ht="14.45" x14ac:dyDescent="0.3">
      <c r="A3" s="108"/>
      <c r="B3" s="108"/>
      <c r="C3" s="108"/>
      <c r="D3" s="108"/>
      <c r="E3" s="108"/>
      <c r="G3" s="108"/>
      <c r="L3" s="108"/>
      <c r="N3" s="108"/>
      <c r="S3" s="108"/>
      <c r="W3" s="111"/>
      <c r="AB3" s="111" t="str">
        <f>+INDEX('Users Tracker'!D:D,ROW('Users Tracker'!D9))</f>
        <v>Justyna Augustyniak</v>
      </c>
    </row>
    <row r="4" spans="1:87" s="109" customFormat="1" ht="14.45" x14ac:dyDescent="0.3">
      <c r="A4" s="108"/>
      <c r="B4" s="108"/>
      <c r="C4" s="108"/>
      <c r="D4" s="108"/>
      <c r="E4" s="108"/>
      <c r="G4" s="108"/>
      <c r="L4" s="108"/>
      <c r="N4" s="108"/>
      <c r="S4" s="108"/>
      <c r="W4" s="111"/>
      <c r="AB4" s="111" t="str">
        <f>+INDEX('Users Tracker'!D:D,ROW('Users Tracker'!D10))</f>
        <v>Katre Bchour</v>
      </c>
    </row>
    <row r="5" spans="1:87" ht="5.25" customHeight="1" x14ac:dyDescent="0.3">
      <c r="B5" s="44"/>
      <c r="C5" s="44"/>
      <c r="D5" s="44"/>
      <c r="E5" s="44"/>
      <c r="G5" s="44"/>
      <c r="H5" s="46"/>
      <c r="I5" s="46"/>
      <c r="J5" s="46"/>
      <c r="K5" s="46"/>
      <c r="L5" s="44"/>
      <c r="N5" s="44"/>
      <c r="O5" s="46"/>
      <c r="P5" s="46"/>
      <c r="Q5" s="46"/>
      <c r="R5" s="46"/>
      <c r="S5" s="44"/>
      <c r="U5" s="44"/>
      <c r="V5" s="46"/>
      <c r="W5" s="46"/>
      <c r="X5" s="46"/>
      <c r="Y5" s="46"/>
      <c r="Z5" s="44"/>
      <c r="AB5" s="111" t="str">
        <f>+INDEX('Users Tracker'!D:D,ROW('Users Tracker'!D11))</f>
        <v>Ewa Berner</v>
      </c>
    </row>
    <row r="6" spans="1:87" x14ac:dyDescent="0.25">
      <c r="B6" s="44"/>
      <c r="C6" s="313" t="str">
        <f>"Tools status for user "&amp;T1</f>
        <v>Tools status for user Marta Olszycka</v>
      </c>
      <c r="D6" s="313"/>
      <c r="E6" s="45"/>
      <c r="F6" s="22"/>
      <c r="G6" s="45"/>
      <c r="H6" s="311" t="s">
        <v>5922</v>
      </c>
      <c r="I6" s="311"/>
      <c r="J6" s="311"/>
      <c r="K6" s="311"/>
      <c r="L6" s="45"/>
      <c r="M6" s="22"/>
      <c r="N6" s="45"/>
      <c r="O6" s="313" t="s">
        <v>5969</v>
      </c>
      <c r="P6" s="313"/>
      <c r="Q6" s="313"/>
      <c r="R6" s="313"/>
      <c r="S6" s="45"/>
      <c r="U6" s="45"/>
      <c r="V6" s="313" t="s">
        <v>5970</v>
      </c>
      <c r="W6" s="313"/>
      <c r="X6" s="313"/>
      <c r="Y6" s="313"/>
      <c r="Z6" s="45"/>
      <c r="AB6" s="111" t="str">
        <f>+INDEX('Users Tracker'!D:D,ROW('Users Tracker'!D12))</f>
        <v>Keerthi Priya Boggarapu</v>
      </c>
      <c r="AT6" s="32" t="s">
        <v>60</v>
      </c>
      <c r="AU6" s="33" t="s">
        <v>57</v>
      </c>
      <c r="AV6" s="33" t="s">
        <v>58</v>
      </c>
      <c r="AW6" s="33" t="s">
        <v>69</v>
      </c>
      <c r="AX6" s="33" t="s">
        <v>59</v>
      </c>
      <c r="AY6" s="33" t="s">
        <v>288</v>
      </c>
      <c r="AZ6" s="34" t="s">
        <v>287</v>
      </c>
      <c r="BA6" s="35" t="s">
        <v>5976</v>
      </c>
      <c r="BB6" s="35" t="s">
        <v>289</v>
      </c>
      <c r="BC6" s="35" t="s">
        <v>63</v>
      </c>
      <c r="BD6" s="35" t="s">
        <v>61</v>
      </c>
      <c r="BE6" s="35" t="s">
        <v>62</v>
      </c>
      <c r="BF6" s="35" t="s">
        <v>64</v>
      </c>
      <c r="BG6" s="35" t="s">
        <v>68</v>
      </c>
      <c r="BH6" s="35" t="s">
        <v>67</v>
      </c>
      <c r="BI6" s="35" t="s">
        <v>65</v>
      </c>
      <c r="BJ6" s="35" t="s">
        <v>66</v>
      </c>
      <c r="BK6" s="37" t="s">
        <v>5874</v>
      </c>
      <c r="BL6" s="37" t="s">
        <v>5875</v>
      </c>
      <c r="BM6" s="38" t="s">
        <v>5977</v>
      </c>
      <c r="BN6" s="38" t="s">
        <v>5876</v>
      </c>
      <c r="BO6" s="37" t="s">
        <v>5877</v>
      </c>
      <c r="BP6" s="38" t="s">
        <v>5878</v>
      </c>
      <c r="BQ6" s="37" t="s">
        <v>5879</v>
      </c>
      <c r="BR6" s="38" t="s">
        <v>5880</v>
      </c>
      <c r="BS6" s="37" t="s">
        <v>5927</v>
      </c>
      <c r="BT6" s="38" t="s">
        <v>5929</v>
      </c>
      <c r="BU6" s="38" t="s">
        <v>5943</v>
      </c>
      <c r="BV6" s="38" t="s">
        <v>5928</v>
      </c>
      <c r="BW6" s="37" t="s">
        <v>5887</v>
      </c>
      <c r="BX6" s="38" t="s">
        <v>5888</v>
      </c>
      <c r="BY6" s="98" t="s">
        <v>6001</v>
      </c>
      <c r="BZ6" s="38" t="s">
        <v>6002</v>
      </c>
      <c r="CA6" s="37" t="s">
        <v>5999</v>
      </c>
      <c r="CB6" s="95" t="s">
        <v>6000</v>
      </c>
      <c r="CC6" s="99" t="s">
        <v>6004</v>
      </c>
      <c r="CD6" s="38" t="s">
        <v>75</v>
      </c>
      <c r="CE6" s="38" t="s">
        <v>76</v>
      </c>
      <c r="CF6" s="38" t="s">
        <v>77</v>
      </c>
      <c r="CG6" s="38" t="s">
        <v>78</v>
      </c>
      <c r="CH6" s="38" t="s">
        <v>79</v>
      </c>
      <c r="CI6" s="79" t="s">
        <v>5926</v>
      </c>
    </row>
    <row r="7" spans="1:87" x14ac:dyDescent="0.25">
      <c r="B7" s="44"/>
      <c r="C7" s="94" t="s">
        <v>5974</v>
      </c>
      <c r="D7" s="94" t="s">
        <v>375</v>
      </c>
      <c r="E7" s="45"/>
      <c r="F7" s="22"/>
      <c r="G7" s="45"/>
      <c r="H7" s="94" t="s">
        <v>5974</v>
      </c>
      <c r="I7" s="94" t="s">
        <v>5971</v>
      </c>
      <c r="J7" s="94" t="s">
        <v>5972</v>
      </c>
      <c r="K7" s="94" t="s">
        <v>5973</v>
      </c>
      <c r="L7" s="45"/>
      <c r="M7" s="22"/>
      <c r="N7" s="45"/>
      <c r="O7" s="313"/>
      <c r="P7" s="313"/>
      <c r="Q7" s="313"/>
      <c r="R7" s="313"/>
      <c r="S7" s="45"/>
      <c r="U7" s="45"/>
      <c r="V7" s="313"/>
      <c r="W7" s="313"/>
      <c r="X7" s="313"/>
      <c r="Y7" s="313"/>
      <c r="Z7" s="45"/>
      <c r="AB7" s="111" t="str">
        <f>+INDEX('Users Tracker'!D:D,ROW('Users Tracker'!D13))</f>
        <v>Javier Bolanos</v>
      </c>
      <c r="AT7" s="64">
        <v>36122</v>
      </c>
      <c r="AU7" s="65" t="s">
        <v>38</v>
      </c>
      <c r="AV7" s="65" t="s">
        <v>245</v>
      </c>
      <c r="AW7" s="65" t="s">
        <v>6005</v>
      </c>
      <c r="AX7" s="65">
        <v>0</v>
      </c>
      <c r="AY7" s="65" t="s">
        <v>6013</v>
      </c>
      <c r="AZ7" s="66" t="s">
        <v>211</v>
      </c>
      <c r="BA7" s="67" t="s">
        <v>98</v>
      </c>
      <c r="BB7" s="67" t="s">
        <v>97</v>
      </c>
      <c r="BC7" s="67" t="s">
        <v>5629</v>
      </c>
      <c r="BD7" s="68">
        <v>0</v>
      </c>
      <c r="BE7" s="68">
        <v>0</v>
      </c>
      <c r="BF7" s="67" t="s">
        <v>85</v>
      </c>
      <c r="BG7" s="67"/>
      <c r="BH7" s="67"/>
      <c r="BI7" s="67" t="s">
        <v>209</v>
      </c>
      <c r="BJ7" s="67"/>
      <c r="BK7" s="69" t="s">
        <v>5873</v>
      </c>
      <c r="BL7" s="69" t="s">
        <v>5873</v>
      </c>
      <c r="BM7" s="70"/>
      <c r="BN7" s="70" t="s">
        <v>80</v>
      </c>
      <c r="BO7" s="69"/>
      <c r="BP7" s="70"/>
      <c r="BQ7" s="69"/>
      <c r="BR7" s="70"/>
      <c r="BS7" s="69"/>
      <c r="BT7" s="70"/>
      <c r="BU7" s="70" t="s">
        <v>81</v>
      </c>
      <c r="BV7" s="70"/>
      <c r="BW7" s="69"/>
      <c r="BX7" s="70" t="s">
        <v>81</v>
      </c>
      <c r="BY7" s="69"/>
      <c r="BZ7" s="70"/>
      <c r="CA7" s="69"/>
      <c r="CB7" s="96"/>
      <c r="CC7" s="100"/>
      <c r="CD7" s="70"/>
      <c r="CE7" s="70"/>
      <c r="CF7" s="70"/>
      <c r="CG7" s="70"/>
      <c r="CH7" s="70"/>
      <c r="CI7" s="70" t="s">
        <v>402</v>
      </c>
    </row>
    <row r="8" spans="1:87" ht="14.45" x14ac:dyDescent="0.3">
      <c r="B8" s="44"/>
      <c r="C8" s="42" t="s">
        <v>71</v>
      </c>
      <c r="D8" s="50" t="str">
        <f>IFERROR(INDEX('Users Tracker'!U:U,MATCH('Quick Search'!$T$1,'Users Tracker'!D:D,0)),"")</f>
        <v>Activated</v>
      </c>
      <c r="E8" s="45"/>
      <c r="F8" s="22"/>
      <c r="G8" s="45"/>
      <c r="H8" s="42" t="s">
        <v>71</v>
      </c>
      <c r="I8" s="50">
        <f>COUNTIFS('Users Tracker'!U:U,"Requested for Creation")</f>
        <v>3</v>
      </c>
      <c r="J8" s="51"/>
      <c r="K8" s="51">
        <f>COUNTIFS('Users Tracker'!U:U,"Requested for Termination")</f>
        <v>1</v>
      </c>
      <c r="L8" s="45"/>
      <c r="M8" s="22"/>
      <c r="N8" s="45"/>
      <c r="O8" s="312" t="str">
        <f>+'Users Tracker'!BK9</f>
        <v>Ahriem Jassine</v>
      </c>
      <c r="P8" s="312"/>
      <c r="Q8" s="312"/>
      <c r="R8" s="312"/>
      <c r="S8" s="45"/>
      <c r="T8" s="48"/>
      <c r="U8" s="45"/>
      <c r="V8" s="314" t="str">
        <f>+'Users Tracker'!BK15</f>
        <v>Ela Rinke</v>
      </c>
      <c r="W8" s="314"/>
      <c r="X8" s="314"/>
      <c r="Y8" s="314"/>
      <c r="Z8" s="45"/>
      <c r="AB8" s="111" t="str">
        <f>+INDEX('Users Tracker'!D:D,ROW('Users Tracker'!D14))</f>
        <v>Anna Brodecka</v>
      </c>
      <c r="AT8" s="64">
        <v>1449</v>
      </c>
      <c r="AU8" s="65" t="s">
        <v>16</v>
      </c>
      <c r="AV8" s="65" t="s">
        <v>5630</v>
      </c>
      <c r="AW8" s="65" t="s">
        <v>5951</v>
      </c>
      <c r="AX8" s="65">
        <v>0</v>
      </c>
      <c r="AY8" s="65" t="s">
        <v>5631</v>
      </c>
      <c r="AZ8" s="66" t="s">
        <v>211</v>
      </c>
      <c r="BA8" s="67" t="s">
        <v>1215</v>
      </c>
      <c r="BB8" s="67" t="s">
        <v>1215</v>
      </c>
      <c r="BC8" s="67" t="s">
        <v>80</v>
      </c>
      <c r="BD8" s="68">
        <v>43101</v>
      </c>
      <c r="BE8" s="68">
        <v>0</v>
      </c>
      <c r="BF8" s="67" t="s">
        <v>85</v>
      </c>
      <c r="BG8" s="67"/>
      <c r="BH8" s="67"/>
      <c r="BI8" s="67" t="s">
        <v>209</v>
      </c>
      <c r="BJ8" s="67"/>
      <c r="BK8" s="69" t="s">
        <v>5921</v>
      </c>
      <c r="BL8" s="69" t="s">
        <v>5871</v>
      </c>
      <c r="BM8" s="70"/>
      <c r="BN8" s="70" t="s">
        <v>81</v>
      </c>
      <c r="BO8" s="69"/>
      <c r="BP8" s="70"/>
      <c r="BQ8" s="69"/>
      <c r="BR8" s="70"/>
      <c r="BS8" s="69" t="s">
        <v>5871</v>
      </c>
      <c r="BT8" s="70"/>
      <c r="BU8" s="70" t="s">
        <v>81</v>
      </c>
      <c r="BV8" s="70" t="s">
        <v>5882</v>
      </c>
      <c r="BW8" s="69"/>
      <c r="BX8" s="70" t="s">
        <v>81</v>
      </c>
      <c r="BY8" s="69"/>
      <c r="BZ8" s="70"/>
      <c r="CA8" s="69"/>
      <c r="CB8" s="96"/>
      <c r="CC8" s="100"/>
      <c r="CD8" s="70"/>
      <c r="CE8" s="70"/>
      <c r="CF8" s="70"/>
      <c r="CG8" s="70"/>
      <c r="CH8" s="70"/>
      <c r="CI8" s="70" t="s">
        <v>402</v>
      </c>
    </row>
    <row r="9" spans="1:87" ht="14.45" x14ac:dyDescent="0.3">
      <c r="B9" s="44"/>
      <c r="C9" s="42" t="s">
        <v>70</v>
      </c>
      <c r="D9" s="50" t="str">
        <f>IFERROR(INDEX('Users Tracker'!Y:Y,MATCH('Quick Search'!$T$1,'Users Tracker'!D:D,0)),"")</f>
        <v>Inactive</v>
      </c>
      <c r="E9" s="45"/>
      <c r="F9" s="22"/>
      <c r="G9" s="45"/>
      <c r="H9" s="42" t="s">
        <v>70</v>
      </c>
      <c r="I9" s="50">
        <f>COUNTIFS('Users Tracker'!W:W,"Requested for Creation")</f>
        <v>3</v>
      </c>
      <c r="J9" s="51">
        <f>COUNTIFS('Users Tracker'!W:W,"Requested for Modification")</f>
        <v>2</v>
      </c>
      <c r="K9" s="51">
        <f>COUNTIFS('Users Tracker'!W:W,"Requested for Termination")</f>
        <v>8</v>
      </c>
      <c r="L9" s="45"/>
      <c r="M9" s="22"/>
      <c r="N9" s="45"/>
      <c r="O9" s="312" t="str">
        <f>+'Users Tracker'!BK10</f>
        <v>Marcin Glowala</v>
      </c>
      <c r="P9" s="312"/>
      <c r="Q9" s="312"/>
      <c r="R9" s="312"/>
      <c r="S9" s="45"/>
      <c r="U9" s="45"/>
      <c r="V9" s="314" t="str">
        <f>+'Users Tracker'!BK16</f>
        <v>Oskar Staniszewski</v>
      </c>
      <c r="W9" s="314"/>
      <c r="X9" s="314"/>
      <c r="Y9" s="314"/>
      <c r="Z9" s="45"/>
      <c r="AB9" s="111" t="str">
        <f>+INDEX('Users Tracker'!D:D,ROW('Users Tracker'!D15))</f>
        <v>Fobester Chadehumbe</v>
      </c>
      <c r="AT9" s="64">
        <v>36382</v>
      </c>
      <c r="AU9" s="65" t="s">
        <v>49</v>
      </c>
      <c r="AV9" s="65" t="s">
        <v>310</v>
      </c>
      <c r="AW9" s="65" t="s">
        <v>5955</v>
      </c>
      <c r="AX9" s="65">
        <v>0</v>
      </c>
      <c r="AY9" s="65" t="s">
        <v>5956</v>
      </c>
      <c r="AZ9" s="66" t="s">
        <v>304</v>
      </c>
      <c r="BA9" s="67" t="s">
        <v>101</v>
      </c>
      <c r="BB9" s="67" t="s">
        <v>97</v>
      </c>
      <c r="BC9" s="67" t="s">
        <v>80</v>
      </c>
      <c r="BD9" s="68">
        <v>0</v>
      </c>
      <c r="BE9" s="68">
        <v>0</v>
      </c>
      <c r="BF9" s="67" t="s">
        <v>85</v>
      </c>
      <c r="BG9" s="67"/>
      <c r="BH9" s="67"/>
      <c r="BI9" s="67" t="s">
        <v>213</v>
      </c>
      <c r="BJ9" s="67"/>
      <c r="BK9" s="69" t="s">
        <v>5921</v>
      </c>
      <c r="BL9" s="69"/>
      <c r="BM9" s="70"/>
      <c r="BN9" s="70" t="s">
        <v>80</v>
      </c>
      <c r="BO9" s="69"/>
      <c r="BP9" s="70"/>
      <c r="BQ9" s="69"/>
      <c r="BR9" s="70"/>
      <c r="BS9" s="69" t="s">
        <v>5871</v>
      </c>
      <c r="BT9" s="70"/>
      <c r="BU9" s="70" t="s">
        <v>81</v>
      </c>
      <c r="BV9" s="70" t="s">
        <v>5885</v>
      </c>
      <c r="BW9" s="69"/>
      <c r="BX9" s="70" t="s">
        <v>81</v>
      </c>
      <c r="BY9" s="69"/>
      <c r="BZ9" s="70"/>
      <c r="CA9" s="69"/>
      <c r="CB9" s="96"/>
      <c r="CC9" s="100"/>
      <c r="CD9" s="70"/>
      <c r="CE9" s="70"/>
      <c r="CF9" s="70"/>
      <c r="CG9" s="70"/>
      <c r="CH9" s="70"/>
      <c r="CI9" s="70" t="s">
        <v>402</v>
      </c>
    </row>
    <row r="10" spans="1:87" ht="14.45" x14ac:dyDescent="0.3">
      <c r="B10" s="44"/>
      <c r="C10" s="42" t="s">
        <v>377</v>
      </c>
      <c r="D10" s="50">
        <f>IFERROR(INDEX('Users Tracker'!AA:AA,MATCH('Quick Search'!$T$1,'Users Tracker'!D:D,0)),"")</f>
        <v>0</v>
      </c>
      <c r="E10" s="45"/>
      <c r="F10" s="22"/>
      <c r="G10" s="45"/>
      <c r="H10" s="42" t="s">
        <v>377</v>
      </c>
      <c r="I10" s="50">
        <f>COUNTIFS('Users Tracker'!Z:Z,"Requested for Creation")</f>
        <v>0</v>
      </c>
      <c r="J10" s="51">
        <f>COUNTIFS('Users Tracker'!Z:Z,"Requested for Modification")</f>
        <v>0</v>
      </c>
      <c r="K10" s="51">
        <f>COUNTIFS('Users Tracker'!Z:Z,"Requested for Termination")</f>
        <v>0</v>
      </c>
      <c r="L10" s="45"/>
      <c r="M10" s="22"/>
      <c r="N10" s="45"/>
      <c r="O10" s="312" t="str">
        <f>+'Users Tracker'!BK11</f>
        <v>Dagmara Guzenda-Ilo</v>
      </c>
      <c r="P10" s="312"/>
      <c r="Q10" s="312"/>
      <c r="R10" s="312"/>
      <c r="S10" s="45"/>
      <c r="U10" s="45"/>
      <c r="V10" s="314" t="str">
        <f>+'Users Tracker'!BK17</f>
        <v>Aleksandra Stefaniak</v>
      </c>
      <c r="W10" s="314"/>
      <c r="X10" s="314"/>
      <c r="Y10" s="314"/>
      <c r="Z10" s="45"/>
      <c r="AB10" s="111" t="str">
        <f>+INDEX('Users Tracker'!D:D,ROW('Users Tracker'!D16))</f>
        <v>Wioleta Cichal</v>
      </c>
      <c r="AT10" s="64">
        <v>1459</v>
      </c>
      <c r="AU10" s="65" t="s">
        <v>4</v>
      </c>
      <c r="AV10" s="65" t="s">
        <v>5905</v>
      </c>
      <c r="AW10" s="65" t="s">
        <v>5957</v>
      </c>
      <c r="AX10" s="65" t="s">
        <v>1215</v>
      </c>
      <c r="AY10" s="65" t="s">
        <v>5958</v>
      </c>
      <c r="AZ10" s="66" t="s">
        <v>1215</v>
      </c>
      <c r="BA10" s="67" t="s">
        <v>1215</v>
      </c>
      <c r="BB10" s="67" t="s">
        <v>1215</v>
      </c>
      <c r="BC10" s="67" t="s">
        <v>5954</v>
      </c>
      <c r="BD10" s="68" t="s">
        <v>1215</v>
      </c>
      <c r="BE10" s="68" t="s">
        <v>1215</v>
      </c>
      <c r="BF10" s="67" t="s">
        <v>1215</v>
      </c>
      <c r="BG10" s="67"/>
      <c r="BH10" s="67"/>
      <c r="BI10" s="67" t="s">
        <v>1215</v>
      </c>
      <c r="BJ10" s="67"/>
      <c r="BK10" s="69" t="s">
        <v>5921</v>
      </c>
      <c r="BL10" s="69" t="s">
        <v>5921</v>
      </c>
      <c r="BM10" s="70"/>
      <c r="BN10" s="70" t="s">
        <v>81</v>
      </c>
      <c r="BO10" s="69"/>
      <c r="BP10" s="70"/>
      <c r="BQ10" s="69"/>
      <c r="BR10" s="70"/>
      <c r="BS10" s="69" t="s">
        <v>5871</v>
      </c>
      <c r="BT10" s="70"/>
      <c r="BU10" s="70" t="s">
        <v>81</v>
      </c>
      <c r="BV10" s="70" t="s">
        <v>5882</v>
      </c>
      <c r="BW10" s="69"/>
      <c r="BX10" s="70" t="s">
        <v>81</v>
      </c>
      <c r="BY10" s="69"/>
      <c r="BZ10" s="70"/>
      <c r="CA10" s="69"/>
      <c r="CB10" s="96"/>
      <c r="CC10" s="100"/>
      <c r="CD10" s="70"/>
      <c r="CE10" s="70"/>
      <c r="CF10" s="70"/>
      <c r="CG10" s="70"/>
      <c r="CH10" s="70"/>
      <c r="CI10" s="70" t="s">
        <v>402</v>
      </c>
    </row>
    <row r="11" spans="1:87" ht="14.45" x14ac:dyDescent="0.3">
      <c r="B11" s="44"/>
      <c r="C11" s="42" t="s">
        <v>72</v>
      </c>
      <c r="D11" s="50">
        <f>IFERROR(INDEX('Users Tracker'!AC:AC,MATCH('Quick Search'!$T$1,'Users Tracker'!D:D,0)),"")</f>
        <v>0</v>
      </c>
      <c r="E11" s="45"/>
      <c r="F11" s="22"/>
      <c r="G11" s="45"/>
      <c r="H11" s="42" t="s">
        <v>72</v>
      </c>
      <c r="I11" s="50">
        <f>COUNTIFS('Users Tracker'!AB:AB,"Requested for Creation")</f>
        <v>0</v>
      </c>
      <c r="J11" s="51">
        <f>COUNTIFS('Users Tracker'!AB:AB,"Requested for Modification")</f>
        <v>0</v>
      </c>
      <c r="K11" s="51">
        <f>COUNTIFS('Users Tracker'!AB:AB,"Requested for Termination")</f>
        <v>0</v>
      </c>
      <c r="L11" s="45"/>
      <c r="M11" s="22"/>
      <c r="N11" s="45"/>
      <c r="O11" s="312" t="str">
        <f>+'Users Tracker'!BK12</f>
        <v>Zied Hamouda</v>
      </c>
      <c r="P11" s="312"/>
      <c r="Q11" s="312"/>
      <c r="R11" s="312"/>
      <c r="S11" s="45"/>
      <c r="U11" s="45"/>
      <c r="V11" s="314" t="str">
        <f>+'Users Tracker'!BK18</f>
        <v>Daria Stepanova</v>
      </c>
      <c r="W11" s="314"/>
      <c r="X11" s="314"/>
      <c r="Y11" s="314"/>
      <c r="Z11" s="45"/>
      <c r="AB11" s="111" t="str">
        <f>+INDEX('Users Tracker'!D:D,ROW('Users Tracker'!D17))</f>
        <v>Aleksandra Czerwczak</v>
      </c>
      <c r="AT11" s="64">
        <v>1166</v>
      </c>
      <c r="AU11" s="65" t="s">
        <v>19</v>
      </c>
      <c r="AV11" s="65" t="s">
        <v>331</v>
      </c>
      <c r="AW11" s="65" t="s">
        <v>1155</v>
      </c>
      <c r="AX11" s="65">
        <v>0</v>
      </c>
      <c r="AY11" s="65" t="s">
        <v>5975</v>
      </c>
      <c r="AZ11" s="66" t="s">
        <v>302</v>
      </c>
      <c r="BA11" s="67" t="s">
        <v>87</v>
      </c>
      <c r="BB11" s="67" t="s">
        <v>86</v>
      </c>
      <c r="BC11" s="67" t="s">
        <v>80</v>
      </c>
      <c r="BD11" s="68">
        <v>0</v>
      </c>
      <c r="BE11" s="68">
        <v>0</v>
      </c>
      <c r="BF11" s="67" t="s">
        <v>85</v>
      </c>
      <c r="BG11" s="67"/>
      <c r="BH11" s="67"/>
      <c r="BI11" s="67" t="s">
        <v>216</v>
      </c>
      <c r="BJ11" s="67"/>
      <c r="BK11" s="69" t="s">
        <v>5921</v>
      </c>
      <c r="BL11" s="69" t="s">
        <v>5872</v>
      </c>
      <c r="BM11" s="70"/>
      <c r="BN11" s="70" t="s">
        <v>80</v>
      </c>
      <c r="BO11" s="69"/>
      <c r="BP11" s="70"/>
      <c r="BQ11" s="69"/>
      <c r="BR11" s="70"/>
      <c r="BS11" s="69"/>
      <c r="BT11" s="70" t="s">
        <v>5930</v>
      </c>
      <c r="BU11" s="70" t="s">
        <v>80</v>
      </c>
      <c r="BV11" s="70" t="s">
        <v>5947</v>
      </c>
      <c r="BW11" s="69"/>
      <c r="BX11" s="70" t="s">
        <v>80</v>
      </c>
      <c r="BY11" s="69"/>
      <c r="BZ11" s="70"/>
      <c r="CA11" s="69"/>
      <c r="CB11" s="96"/>
      <c r="CC11" s="100"/>
      <c r="CD11" s="70"/>
      <c r="CE11" s="70"/>
      <c r="CF11" s="70"/>
      <c r="CG11" s="70"/>
      <c r="CH11" s="70"/>
      <c r="CI11" s="70" t="s">
        <v>402</v>
      </c>
    </row>
    <row r="12" spans="1:87" ht="14.45" x14ac:dyDescent="0.3">
      <c r="B12" s="44"/>
      <c r="C12" s="42" t="s">
        <v>1208</v>
      </c>
      <c r="D12" s="50">
        <f>IFERROR(INDEX('Users Tracker'!AF:AF,MATCH('Quick Search'!$T$1,'Users Tracker'!D:D,0)),"")</f>
        <v>0</v>
      </c>
      <c r="E12" s="45"/>
      <c r="F12" s="22"/>
      <c r="G12" s="45"/>
      <c r="H12" s="42" t="s">
        <v>1208</v>
      </c>
      <c r="I12" s="50">
        <f>COUNTIFS('Users Tracker'!AD:AD,"Requested for Creation")</f>
        <v>9</v>
      </c>
      <c r="J12" s="51">
        <f>COUNTIFS('Users Tracker'!AD:AD,"Requested for Modification")</f>
        <v>1</v>
      </c>
      <c r="K12" s="51">
        <f>COUNTIFS('Users Tracker'!AD:AD,"Requested for Termination")</f>
        <v>3</v>
      </c>
      <c r="L12" s="45"/>
      <c r="M12" s="22"/>
      <c r="N12" s="45"/>
      <c r="O12" s="312" t="str">
        <f>+'Users Tracker'!BK13</f>
        <v>Katarzyna Lesniewska</v>
      </c>
      <c r="P12" s="312"/>
      <c r="Q12" s="312"/>
      <c r="R12" s="312"/>
      <c r="S12" s="45"/>
      <c r="U12" s="45"/>
      <c r="V12" s="314" t="str">
        <f>+'Users Tracker'!BK19</f>
        <v>Katarzyna Zielinska</v>
      </c>
      <c r="W12" s="314"/>
      <c r="X12" s="314"/>
      <c r="Y12" s="314"/>
      <c r="Z12" s="45"/>
      <c r="AB12" s="111" t="str">
        <f>+INDEX('Users Tracker'!D:D,ROW('Users Tracker'!D18))</f>
        <v>Ramanjaneyulu Dasari</v>
      </c>
      <c r="AT12" s="64">
        <v>1150</v>
      </c>
      <c r="AU12" s="65" t="s">
        <v>21</v>
      </c>
      <c r="AV12" s="65" t="s">
        <v>22</v>
      </c>
      <c r="AW12" s="65" t="s">
        <v>89</v>
      </c>
      <c r="AX12" s="65">
        <v>0</v>
      </c>
      <c r="AY12" s="65" t="s">
        <v>6014</v>
      </c>
      <c r="AZ12" s="66" t="s">
        <v>304</v>
      </c>
      <c r="BA12" s="67" t="s">
        <v>87</v>
      </c>
      <c r="BB12" s="67" t="s">
        <v>86</v>
      </c>
      <c r="BC12" s="67" t="s">
        <v>80</v>
      </c>
      <c r="BD12" s="68">
        <v>0</v>
      </c>
      <c r="BE12" s="68">
        <v>0</v>
      </c>
      <c r="BF12" s="67" t="s">
        <v>85</v>
      </c>
      <c r="BG12" s="67"/>
      <c r="BH12" s="67"/>
      <c r="BI12" s="67" t="s">
        <v>213</v>
      </c>
      <c r="BJ12" s="67"/>
      <c r="BK12" s="69" t="s">
        <v>5921</v>
      </c>
      <c r="BL12" s="69" t="s">
        <v>5872</v>
      </c>
      <c r="BM12" s="70"/>
      <c r="BN12" s="70" t="s">
        <v>80</v>
      </c>
      <c r="BO12" s="69"/>
      <c r="BP12" s="70"/>
      <c r="BQ12" s="69"/>
      <c r="BR12" s="70"/>
      <c r="BS12" s="69"/>
      <c r="BT12" s="70" t="s">
        <v>5930</v>
      </c>
      <c r="BU12" s="70" t="s">
        <v>80</v>
      </c>
      <c r="BV12" s="70" t="s">
        <v>5882</v>
      </c>
      <c r="BW12" s="69"/>
      <c r="BX12" s="70" t="s">
        <v>80</v>
      </c>
      <c r="BY12" s="69"/>
      <c r="BZ12" s="70"/>
      <c r="CA12" s="69"/>
      <c r="CB12" s="96"/>
      <c r="CC12" s="100"/>
      <c r="CD12" s="70"/>
      <c r="CE12" s="70"/>
      <c r="CF12" s="70"/>
      <c r="CG12" s="70"/>
      <c r="CH12" s="70"/>
      <c r="CI12" s="70" t="s">
        <v>402</v>
      </c>
    </row>
    <row r="13" spans="1:87" ht="14.45" x14ac:dyDescent="0.3">
      <c r="B13" s="44"/>
      <c r="C13" s="42" t="s">
        <v>73</v>
      </c>
      <c r="D13" s="50" t="str">
        <f>IFERROR(INDEX('Users Tracker'!AI:AI,MATCH('Quick Search'!$T$1,'Users Tracker'!D:D,0)),"")</f>
        <v>Inactive</v>
      </c>
      <c r="E13" s="45"/>
      <c r="F13" s="22"/>
      <c r="G13" s="45"/>
      <c r="H13" s="42" t="s">
        <v>73</v>
      </c>
      <c r="I13" s="50">
        <f>COUNTIFS('Users Tracker'!AH:AH,"Requested for Creation")</f>
        <v>1</v>
      </c>
      <c r="J13" s="51">
        <f>COUNTIFS('Users Tracker'!AH:AH,"Requested for Modification")</f>
        <v>1</v>
      </c>
      <c r="K13" s="51">
        <f>COUNTIFS('Users Tracker'!AH:AH,"Requested for Termination")</f>
        <v>0</v>
      </c>
      <c r="L13" s="45"/>
      <c r="M13" s="22"/>
      <c r="N13" s="45"/>
      <c r="O13" s="312" t="str">
        <f>+'Users Tracker'!BK14</f>
        <v>Jakub Nadolski</v>
      </c>
      <c r="P13" s="312"/>
      <c r="Q13" s="312"/>
      <c r="R13" s="312"/>
      <c r="S13" s="45"/>
      <c r="U13" s="44"/>
      <c r="V13" s="314" t="str">
        <f>+'Users Tracker'!BK20</f>
        <v>Jakub Gluba</v>
      </c>
      <c r="W13" s="314"/>
      <c r="X13" s="314"/>
      <c r="Y13" s="314"/>
      <c r="Z13" s="43"/>
      <c r="AB13" s="111" t="str">
        <f>+INDEX('Users Tracker'!D:D,ROW('Users Tracker'!D19))</f>
        <v>Elizabeth Diaz</v>
      </c>
      <c r="AT13" s="64">
        <v>36770</v>
      </c>
      <c r="AU13" s="65" t="s">
        <v>50</v>
      </c>
      <c r="AV13" s="65" t="s">
        <v>340</v>
      </c>
      <c r="AW13" s="65" t="s">
        <v>5959</v>
      </c>
      <c r="AX13" s="65">
        <v>0</v>
      </c>
      <c r="AY13" s="65" t="s">
        <v>5960</v>
      </c>
      <c r="AZ13" s="66" t="s">
        <v>304</v>
      </c>
      <c r="BA13" s="67" t="s">
        <v>101</v>
      </c>
      <c r="BB13" s="67" t="s">
        <v>97</v>
      </c>
      <c r="BC13" s="67" t="s">
        <v>80</v>
      </c>
      <c r="BD13" s="68">
        <v>0</v>
      </c>
      <c r="BE13" s="68">
        <v>0</v>
      </c>
      <c r="BF13" s="67" t="s">
        <v>85</v>
      </c>
      <c r="BG13" s="67"/>
      <c r="BH13" s="67"/>
      <c r="BI13" s="67" t="s">
        <v>213</v>
      </c>
      <c r="BJ13" s="67"/>
      <c r="BK13" s="69" t="s">
        <v>5921</v>
      </c>
      <c r="BL13" s="69"/>
      <c r="BM13" s="70"/>
      <c r="BN13" s="70" t="s">
        <v>80</v>
      </c>
      <c r="BO13" s="69"/>
      <c r="BP13" s="70"/>
      <c r="BQ13" s="69"/>
      <c r="BR13" s="70"/>
      <c r="BS13" s="69" t="s">
        <v>5871</v>
      </c>
      <c r="BT13" s="70"/>
      <c r="BU13" s="70" t="s">
        <v>81</v>
      </c>
      <c r="BV13" s="70" t="s">
        <v>5885</v>
      </c>
      <c r="BW13" s="69"/>
      <c r="BX13" s="70" t="s">
        <v>81</v>
      </c>
      <c r="BY13" s="69"/>
      <c r="BZ13" s="70"/>
      <c r="CA13" s="69"/>
      <c r="CB13" s="96"/>
      <c r="CC13" s="100"/>
      <c r="CD13" s="70"/>
      <c r="CE13" s="70"/>
      <c r="CF13" s="70"/>
      <c r="CG13" s="70"/>
      <c r="CH13" s="70"/>
      <c r="CI13" s="70" t="s">
        <v>402</v>
      </c>
    </row>
    <row r="14" spans="1:87" ht="4.5" customHeight="1" x14ac:dyDescent="0.3">
      <c r="B14" s="44"/>
      <c r="C14" s="45"/>
      <c r="D14" s="45"/>
      <c r="E14" s="45"/>
      <c r="F14" s="22"/>
      <c r="G14" s="45"/>
      <c r="H14" s="47"/>
      <c r="I14" s="47"/>
      <c r="J14" s="47"/>
      <c r="K14" s="47"/>
      <c r="L14" s="45"/>
      <c r="M14" s="22"/>
      <c r="N14" s="45"/>
      <c r="O14" s="47"/>
      <c r="P14" s="47"/>
      <c r="Q14" s="47"/>
      <c r="R14" s="47"/>
      <c r="S14" s="45"/>
      <c r="U14" s="44"/>
      <c r="V14" s="47"/>
      <c r="W14" s="47"/>
      <c r="X14" s="47"/>
      <c r="Y14" s="47"/>
      <c r="Z14" s="44"/>
      <c r="AB14" s="111" t="str">
        <f>+INDEX('Users Tracker'!D:D,ROW('Users Tracker'!D20))</f>
        <v>Katarzyna Dominas</v>
      </c>
      <c r="AT14" s="64">
        <v>36498</v>
      </c>
      <c r="AU14" s="65" t="s">
        <v>5638</v>
      </c>
      <c r="AV14" s="65" t="s">
        <v>5639</v>
      </c>
      <c r="AW14" s="65" t="s">
        <v>5961</v>
      </c>
      <c r="AX14" s="65">
        <v>0</v>
      </c>
      <c r="AY14" s="65" t="s">
        <v>5962</v>
      </c>
      <c r="AZ14" s="66" t="s">
        <v>211</v>
      </c>
      <c r="BA14" s="67" t="s">
        <v>1215</v>
      </c>
      <c r="BB14" s="67" t="s">
        <v>1215</v>
      </c>
      <c r="BC14" s="67" t="s">
        <v>80</v>
      </c>
      <c r="BD14" s="68">
        <v>43101</v>
      </c>
      <c r="BE14" s="68">
        <v>0</v>
      </c>
      <c r="BF14" s="67" t="s">
        <v>85</v>
      </c>
      <c r="BG14" s="67"/>
      <c r="BH14" s="67"/>
      <c r="BI14" s="67" t="s">
        <v>209</v>
      </c>
      <c r="BJ14" s="67"/>
      <c r="BK14" s="69" t="s">
        <v>5921</v>
      </c>
      <c r="BL14" s="69"/>
      <c r="BM14" s="70"/>
      <c r="BN14" s="70" t="s">
        <v>81</v>
      </c>
      <c r="BO14" s="69"/>
      <c r="BP14" s="70"/>
      <c r="BQ14" s="69"/>
      <c r="BR14" s="70"/>
      <c r="BS14" s="69" t="s">
        <v>5871</v>
      </c>
      <c r="BT14" s="70"/>
      <c r="BU14" s="70" t="s">
        <v>81</v>
      </c>
      <c r="BV14" s="70" t="s">
        <v>5882</v>
      </c>
      <c r="BW14" s="69"/>
      <c r="BX14" s="70" t="s">
        <v>81</v>
      </c>
      <c r="BY14" s="69"/>
      <c r="BZ14" s="70"/>
      <c r="CA14" s="69"/>
      <c r="CB14" s="96"/>
      <c r="CC14" s="100"/>
      <c r="CD14" s="70"/>
      <c r="CE14" s="70"/>
      <c r="CF14" s="70"/>
      <c r="CG14" s="70"/>
      <c r="CH14" s="70"/>
      <c r="CI14" s="70" t="s">
        <v>402</v>
      </c>
    </row>
    <row r="15" spans="1:87" ht="14.45" x14ac:dyDescent="0.3">
      <c r="C15" s="40"/>
      <c r="D15" s="40"/>
      <c r="E15" s="40"/>
      <c r="F15" s="22"/>
      <c r="G15" s="40"/>
      <c r="H15" s="22"/>
      <c r="I15" s="22"/>
      <c r="J15" s="22"/>
      <c r="K15" s="22"/>
      <c r="L15" s="40"/>
      <c r="M15" s="22"/>
      <c r="N15" s="40"/>
      <c r="S15" s="40"/>
      <c r="AB15" s="111" t="str">
        <f>+INDEX('Users Tracker'!D:D,ROW('Users Tracker'!D21))</f>
        <v>Marcelina Dominiak</v>
      </c>
      <c r="AT15" s="64">
        <v>1124</v>
      </c>
      <c r="AU15" s="65" t="s">
        <v>32</v>
      </c>
      <c r="AV15" s="65" t="s">
        <v>355</v>
      </c>
      <c r="AW15" s="65" t="s">
        <v>1135</v>
      </c>
      <c r="AX15" s="65">
        <v>0</v>
      </c>
      <c r="AY15" s="65" t="s">
        <v>6015</v>
      </c>
      <c r="AZ15" s="66" t="s">
        <v>302</v>
      </c>
      <c r="BA15" s="67" t="s">
        <v>87</v>
      </c>
      <c r="BB15" s="67" t="s">
        <v>86</v>
      </c>
      <c r="BC15" s="67" t="s">
        <v>80</v>
      </c>
      <c r="BD15" s="68">
        <v>0</v>
      </c>
      <c r="BE15" s="68">
        <v>0</v>
      </c>
      <c r="BF15" s="67" t="s">
        <v>85</v>
      </c>
      <c r="BG15" s="67"/>
      <c r="BH15" s="67"/>
      <c r="BI15" s="67" t="s">
        <v>216</v>
      </c>
      <c r="BJ15" s="67"/>
      <c r="BK15" s="69" t="s">
        <v>5921</v>
      </c>
      <c r="BL15" s="69" t="s">
        <v>5872</v>
      </c>
      <c r="BM15" s="70"/>
      <c r="BN15" s="70" t="s">
        <v>80</v>
      </c>
      <c r="BO15" s="69"/>
      <c r="BP15" s="70"/>
      <c r="BQ15" s="69"/>
      <c r="BR15" s="70"/>
      <c r="BS15" s="69"/>
      <c r="BT15" s="70" t="s">
        <v>5930</v>
      </c>
      <c r="BU15" s="70" t="s">
        <v>80</v>
      </c>
      <c r="BV15" s="70" t="s">
        <v>5949</v>
      </c>
      <c r="BW15" s="69"/>
      <c r="BX15" s="70" t="s">
        <v>80</v>
      </c>
      <c r="BY15" s="69"/>
      <c r="BZ15" s="70"/>
      <c r="CA15" s="69"/>
      <c r="CB15" s="96"/>
      <c r="CC15" s="100"/>
      <c r="CD15" s="70"/>
      <c r="CE15" s="70"/>
      <c r="CF15" s="70"/>
      <c r="CG15" s="70"/>
      <c r="CH15" s="70"/>
      <c r="CI15" s="70" t="s">
        <v>402</v>
      </c>
    </row>
    <row r="16" spans="1:87" ht="5.25" customHeight="1" x14ac:dyDescent="0.3">
      <c r="B16" s="44"/>
      <c r="C16" s="44"/>
      <c r="D16" s="44"/>
      <c r="E16" s="44"/>
      <c r="G16" s="44"/>
      <c r="H16" s="46"/>
      <c r="I16" s="46"/>
      <c r="J16" s="46"/>
      <c r="K16" s="46"/>
      <c r="L16" s="44"/>
      <c r="N16" s="44"/>
      <c r="O16" s="46"/>
      <c r="P16" s="46"/>
      <c r="Q16" s="46"/>
      <c r="R16" s="46"/>
      <c r="S16" s="44"/>
      <c r="U16" s="44"/>
      <c r="V16" s="46"/>
      <c r="W16" s="46"/>
      <c r="X16" s="46"/>
      <c r="Y16" s="46"/>
      <c r="Z16" s="44"/>
      <c r="AB16" s="111" t="str">
        <f>+INDEX('Users Tracker'!D:D,ROW('Users Tracker'!D22))</f>
        <v>Marta Patura</v>
      </c>
      <c r="AT16" s="64"/>
      <c r="AU16" s="65" t="s">
        <v>5867</v>
      </c>
      <c r="AV16" s="65" t="s">
        <v>5868</v>
      </c>
      <c r="AW16" s="65" t="s">
        <v>6016</v>
      </c>
      <c r="AX16" s="65" t="s">
        <v>1215</v>
      </c>
      <c r="AY16" s="65" t="s">
        <v>6017</v>
      </c>
      <c r="AZ16" s="66" t="s">
        <v>1215</v>
      </c>
      <c r="BA16" s="67" t="s">
        <v>1215</v>
      </c>
      <c r="BB16" s="67" t="s">
        <v>1215</v>
      </c>
      <c r="BC16" s="67" t="s">
        <v>5954</v>
      </c>
      <c r="BD16" s="68" t="s">
        <v>1215</v>
      </c>
      <c r="BE16" s="68" t="s">
        <v>1215</v>
      </c>
      <c r="BF16" s="67" t="s">
        <v>1215</v>
      </c>
      <c r="BG16" s="67"/>
      <c r="BH16" s="67"/>
      <c r="BI16" s="67" t="s">
        <v>1215</v>
      </c>
      <c r="BJ16" s="67"/>
      <c r="BK16" s="69" t="s">
        <v>5873</v>
      </c>
      <c r="BL16" s="69"/>
      <c r="BM16" s="70"/>
      <c r="BN16" s="70" t="s">
        <v>81</v>
      </c>
      <c r="BO16" s="69"/>
      <c r="BP16" s="70"/>
      <c r="BQ16" s="69"/>
      <c r="BR16" s="70"/>
      <c r="BS16" s="69"/>
      <c r="BT16" s="70"/>
      <c r="BU16" s="70" t="s">
        <v>81</v>
      </c>
      <c r="BV16" s="70"/>
      <c r="BW16" s="69"/>
      <c r="BX16" s="70" t="s">
        <v>81</v>
      </c>
      <c r="BY16" s="69"/>
      <c r="BZ16" s="70"/>
      <c r="CA16" s="69"/>
      <c r="CB16" s="96"/>
      <c r="CC16" s="100"/>
      <c r="CD16" s="70"/>
      <c r="CE16" s="70"/>
      <c r="CF16" s="70"/>
      <c r="CG16" s="70"/>
      <c r="CH16" s="70"/>
      <c r="CI16" s="70" t="s">
        <v>402</v>
      </c>
    </row>
    <row r="17" spans="2:87" ht="14.45" x14ac:dyDescent="0.3">
      <c r="B17" s="44"/>
      <c r="C17" s="311" t="str">
        <f>"Tools requests for user "&amp;T1</f>
        <v>Tools requests for user Marta Olszycka</v>
      </c>
      <c r="D17" s="311"/>
      <c r="E17" s="45"/>
      <c r="F17" s="22"/>
      <c r="G17" s="45"/>
      <c r="H17" s="311" t="s">
        <v>5925</v>
      </c>
      <c r="I17" s="311"/>
      <c r="J17" s="311"/>
      <c r="K17" s="311"/>
      <c r="L17" s="45"/>
      <c r="M17" s="22"/>
      <c r="N17" s="45"/>
      <c r="O17" s="311" t="s">
        <v>5968</v>
      </c>
      <c r="P17" s="311"/>
      <c r="Q17" s="311"/>
      <c r="R17" s="311"/>
      <c r="S17" s="45"/>
      <c r="U17" s="45"/>
      <c r="V17" s="311" t="s">
        <v>5967</v>
      </c>
      <c r="W17" s="311"/>
      <c r="X17" s="311"/>
      <c r="Y17" s="311"/>
      <c r="Z17" s="45"/>
      <c r="AB17" s="111" t="str">
        <f>+INDEX('Users Tracker'!D:D,ROW('Users Tracker'!D23))</f>
        <v>Julie Don</v>
      </c>
      <c r="AT17" s="71">
        <v>28082</v>
      </c>
      <c r="AU17" s="65" t="s">
        <v>33</v>
      </c>
      <c r="AV17" s="65" t="s">
        <v>5906</v>
      </c>
      <c r="AW17" s="65" t="s">
        <v>6018</v>
      </c>
      <c r="AX17" s="65">
        <v>0</v>
      </c>
      <c r="AY17" s="65" t="s">
        <v>6019</v>
      </c>
      <c r="AZ17" s="66" t="s">
        <v>304</v>
      </c>
      <c r="BA17" s="67" t="s">
        <v>87</v>
      </c>
      <c r="BB17" s="67" t="s">
        <v>86</v>
      </c>
      <c r="BC17" s="67" t="s">
        <v>5629</v>
      </c>
      <c r="BD17" s="68">
        <v>0</v>
      </c>
      <c r="BE17" s="68">
        <v>0</v>
      </c>
      <c r="BF17" s="67" t="s">
        <v>85</v>
      </c>
      <c r="BG17" s="67"/>
      <c r="BH17" s="67"/>
      <c r="BI17" s="67" t="s">
        <v>213</v>
      </c>
      <c r="BJ17" s="67"/>
      <c r="BK17" s="69" t="s">
        <v>5873</v>
      </c>
      <c r="BL17" s="69" t="s">
        <v>5873</v>
      </c>
      <c r="BM17" s="70"/>
      <c r="BN17" s="70" t="s">
        <v>80</v>
      </c>
      <c r="BO17" s="69"/>
      <c r="BP17" s="70"/>
      <c r="BQ17" s="69"/>
      <c r="BR17" s="70"/>
      <c r="BS17" s="69"/>
      <c r="BT17" s="70"/>
      <c r="BU17" s="70" t="s">
        <v>81</v>
      </c>
      <c r="BV17" s="70"/>
      <c r="BW17" s="69"/>
      <c r="BX17" s="70" t="s">
        <v>81</v>
      </c>
      <c r="BY17" s="69"/>
      <c r="BZ17" s="70"/>
      <c r="CA17" s="69"/>
      <c r="CB17" s="96"/>
      <c r="CC17" s="100"/>
      <c r="CD17" s="70"/>
      <c r="CE17" s="70"/>
      <c r="CF17" s="70"/>
      <c r="CG17" s="70"/>
      <c r="CH17" s="70"/>
      <c r="CI17" s="70" t="s">
        <v>402</v>
      </c>
    </row>
    <row r="18" spans="2:87" ht="14.45" x14ac:dyDescent="0.3">
      <c r="B18" s="44"/>
      <c r="C18" s="94" t="s">
        <v>5974</v>
      </c>
      <c r="D18" s="94" t="s">
        <v>375</v>
      </c>
      <c r="E18" s="45"/>
      <c r="F18" s="22"/>
      <c r="G18" s="45"/>
      <c r="H18" s="80"/>
      <c r="I18" s="80"/>
      <c r="J18" s="80"/>
      <c r="K18" s="80"/>
      <c r="L18" s="45"/>
      <c r="M18" s="22"/>
      <c r="N18" s="45"/>
      <c r="O18" s="80"/>
      <c r="P18" s="80"/>
      <c r="Q18" s="80"/>
      <c r="R18" s="80"/>
      <c r="S18" s="45"/>
      <c r="U18" s="45"/>
      <c r="V18" s="80"/>
      <c r="W18" s="80"/>
      <c r="X18" s="80"/>
      <c r="Y18" s="80"/>
      <c r="Z18" s="45"/>
      <c r="AB18" s="111" t="str">
        <f>+INDEX('Users Tracker'!D:D,ROW('Users Tracker'!D24))</f>
        <v>Hicham El-Ouali</v>
      </c>
      <c r="AT18" s="64">
        <v>1450</v>
      </c>
      <c r="AU18" s="65" t="s">
        <v>4</v>
      </c>
      <c r="AV18" s="65" t="s">
        <v>15</v>
      </c>
      <c r="AW18" s="65" t="s">
        <v>5963</v>
      </c>
      <c r="AX18" s="65">
        <v>0</v>
      </c>
      <c r="AY18" s="72" t="s">
        <v>5964</v>
      </c>
      <c r="AZ18" s="73" t="s">
        <v>211</v>
      </c>
      <c r="BA18" s="74" t="s">
        <v>1215</v>
      </c>
      <c r="BB18" s="74" t="s">
        <v>1215</v>
      </c>
      <c r="BC18" s="67" t="s">
        <v>80</v>
      </c>
      <c r="BD18" s="68">
        <v>43101</v>
      </c>
      <c r="BE18" s="68">
        <v>0</v>
      </c>
      <c r="BF18" s="74" t="s">
        <v>85</v>
      </c>
      <c r="BG18" s="67"/>
      <c r="BH18" s="67"/>
      <c r="BI18" s="67" t="s">
        <v>209</v>
      </c>
      <c r="BJ18" s="67"/>
      <c r="BK18" s="76" t="s">
        <v>5871</v>
      </c>
      <c r="BL18" s="76" t="s">
        <v>5871</v>
      </c>
      <c r="BM18" s="70"/>
      <c r="BN18" s="75" t="s">
        <v>81</v>
      </c>
      <c r="BO18" s="69"/>
      <c r="BP18" s="70"/>
      <c r="BQ18" s="69"/>
      <c r="BR18" s="70"/>
      <c r="BS18" s="76" t="s">
        <v>5871</v>
      </c>
      <c r="BT18" s="75"/>
      <c r="BU18" s="75" t="s">
        <v>81</v>
      </c>
      <c r="BV18" s="75" t="s">
        <v>5882</v>
      </c>
      <c r="BW18" s="76"/>
      <c r="BX18" s="75" t="s">
        <v>81</v>
      </c>
      <c r="BY18" s="69"/>
      <c r="BZ18" s="75"/>
      <c r="CA18" s="69"/>
      <c r="CB18" s="96"/>
      <c r="CC18" s="100"/>
      <c r="CD18" s="70"/>
      <c r="CE18" s="70"/>
      <c r="CF18" s="70"/>
      <c r="CG18" s="70"/>
      <c r="CH18" s="70"/>
      <c r="CI18" s="70" t="s">
        <v>402</v>
      </c>
    </row>
    <row r="19" spans="2:87" ht="14.45" x14ac:dyDescent="0.3">
      <c r="B19" s="44"/>
      <c r="C19" s="42" t="s">
        <v>70</v>
      </c>
      <c r="D19" s="50" t="str">
        <f>IFERROR(INDEX('Users Tracker'!W:W,MATCH('Quick Search'!$T$1,'Users Tracker'!D:D,0)),"")</f>
        <v>Requested for Creation</v>
      </c>
      <c r="E19" s="45"/>
      <c r="F19" s="22"/>
      <c r="G19" s="45"/>
      <c r="H19" s="42" t="s">
        <v>70</v>
      </c>
      <c r="I19" s="51">
        <f>COUNTIFS('Users Tracker'!$Y$6:$Y$214,"Active")</f>
        <v>74</v>
      </c>
      <c r="J19" s="49"/>
      <c r="K19" s="49"/>
      <c r="L19" s="45"/>
      <c r="M19" s="22"/>
      <c r="N19" s="45"/>
      <c r="O19" s="314" t="str">
        <f>+'Users Tracker'!BK21</f>
        <v>Christy Reddy</v>
      </c>
      <c r="P19" s="314"/>
      <c r="Q19" s="314"/>
      <c r="R19" s="314"/>
      <c r="S19" s="45"/>
      <c r="U19" s="45"/>
      <c r="V19" s="315">
        <f>+'Users Tracker'!BR26</f>
        <v>0</v>
      </c>
      <c r="W19" s="315"/>
      <c r="X19" s="315"/>
      <c r="Y19" s="315"/>
      <c r="Z19" s="45"/>
      <c r="AB19" s="111" t="str">
        <f>+INDEX('Users Tracker'!D:D,ROW('Users Tracker'!D25))</f>
        <v>Laxmi Gollapudi</v>
      </c>
      <c r="AT19" s="64"/>
      <c r="AU19" s="65" t="s">
        <v>6011</v>
      </c>
      <c r="AV19" s="65" t="s">
        <v>6012</v>
      </c>
      <c r="AW19" s="65" t="s">
        <v>6020</v>
      </c>
      <c r="AX19" s="65" t="s">
        <v>1215</v>
      </c>
      <c r="AY19" s="72" t="s">
        <v>6021</v>
      </c>
      <c r="AZ19" s="73" t="s">
        <v>1215</v>
      </c>
      <c r="BA19" s="74" t="s">
        <v>1215</v>
      </c>
      <c r="BB19" s="74" t="s">
        <v>1215</v>
      </c>
      <c r="BC19" s="67" t="s">
        <v>5954</v>
      </c>
      <c r="BD19" s="68" t="s">
        <v>1215</v>
      </c>
      <c r="BE19" s="68" t="s">
        <v>1215</v>
      </c>
      <c r="BF19" s="74" t="s">
        <v>1215</v>
      </c>
      <c r="BG19" s="67"/>
      <c r="BH19" s="67"/>
      <c r="BI19" s="67" t="s">
        <v>1215</v>
      </c>
      <c r="BJ19" s="67"/>
      <c r="BK19" s="76" t="s">
        <v>5871</v>
      </c>
      <c r="BL19" s="69" t="s">
        <v>5871</v>
      </c>
      <c r="BM19" s="70" t="s">
        <v>5979</v>
      </c>
      <c r="BN19" s="75" t="s">
        <v>81</v>
      </c>
      <c r="BO19" s="69"/>
      <c r="BP19" s="70"/>
      <c r="BQ19" s="69"/>
      <c r="BR19" s="70"/>
      <c r="BS19" s="76"/>
      <c r="BT19" s="75"/>
      <c r="BU19" s="75" t="s">
        <v>81</v>
      </c>
      <c r="BV19" s="75"/>
      <c r="BW19" s="76"/>
      <c r="BX19" s="75" t="s">
        <v>81</v>
      </c>
      <c r="BY19" s="69"/>
      <c r="BZ19" s="75"/>
      <c r="CA19" s="69"/>
      <c r="CB19" s="96"/>
      <c r="CC19" s="100"/>
      <c r="CD19" s="70"/>
      <c r="CE19" s="70"/>
      <c r="CF19" s="70"/>
      <c r="CG19" s="70"/>
      <c r="CH19" s="70"/>
      <c r="CI19" s="70" t="s">
        <v>402</v>
      </c>
    </row>
    <row r="20" spans="2:87" ht="14.45" x14ac:dyDescent="0.3">
      <c r="B20" s="44"/>
      <c r="C20" s="42" t="s">
        <v>377</v>
      </c>
      <c r="D20" s="50">
        <f>IFERROR(INDEX('Users Tracker'!Z:Z,MATCH('Quick Search'!$T$1,'Users Tracker'!D:D,0)),"")</f>
        <v>0</v>
      </c>
      <c r="E20" s="45"/>
      <c r="F20" s="22"/>
      <c r="G20" s="45"/>
      <c r="H20" s="42" t="s">
        <v>377</v>
      </c>
      <c r="I20" s="51">
        <f>COUNTIFS('Users Tracker'!$AA$6:$AA$214,"Active")</f>
        <v>0</v>
      </c>
      <c r="J20" s="49"/>
      <c r="K20" s="49"/>
      <c r="L20" s="45"/>
      <c r="M20" s="22"/>
      <c r="N20" s="45"/>
      <c r="O20" s="314">
        <f>+'Users Tracker'!BK23</f>
        <v>0</v>
      </c>
      <c r="P20" s="314"/>
      <c r="Q20" s="314"/>
      <c r="R20" s="314"/>
      <c r="S20" s="45"/>
      <c r="U20" s="45"/>
      <c r="V20" s="315">
        <f>+'Users Tracker'!BR27</f>
        <v>0</v>
      </c>
      <c r="W20" s="314"/>
      <c r="X20" s="314"/>
      <c r="Y20" s="314"/>
      <c r="Z20" s="45"/>
      <c r="AB20" s="111" t="str">
        <f>+INDEX('Users Tracker'!D:D,ROW('Users Tracker'!D26))</f>
        <v>Dagmara Guzenda-Ilo</v>
      </c>
      <c r="AT20" s="64">
        <v>1484</v>
      </c>
      <c r="AU20" s="65" t="s">
        <v>50</v>
      </c>
      <c r="AV20" s="65" t="s">
        <v>5997</v>
      </c>
      <c r="AW20" s="65" t="s">
        <v>6022</v>
      </c>
      <c r="AX20" s="65" t="s">
        <v>1215</v>
      </c>
      <c r="AY20" s="72" t="s">
        <v>6023</v>
      </c>
      <c r="AZ20" s="73" t="s">
        <v>1215</v>
      </c>
      <c r="BA20" s="74" t="s">
        <v>1215</v>
      </c>
      <c r="BB20" s="74" t="s">
        <v>1215</v>
      </c>
      <c r="BC20" s="67" t="s">
        <v>5954</v>
      </c>
      <c r="BD20" s="68" t="s">
        <v>1215</v>
      </c>
      <c r="BE20" s="68" t="s">
        <v>1215</v>
      </c>
      <c r="BF20" s="74" t="s">
        <v>1215</v>
      </c>
      <c r="BG20" s="67"/>
      <c r="BH20" s="67"/>
      <c r="BI20" s="67" t="s">
        <v>1215</v>
      </c>
      <c r="BJ20" s="67"/>
      <c r="BK20" s="76" t="s">
        <v>5921</v>
      </c>
      <c r="BL20" s="69" t="s">
        <v>5921</v>
      </c>
      <c r="BM20" s="70" t="s">
        <v>5982</v>
      </c>
      <c r="BN20" s="75" t="s">
        <v>81</v>
      </c>
      <c r="BO20" s="69" t="s">
        <v>5871</v>
      </c>
      <c r="BP20" s="70"/>
      <c r="BQ20" s="69"/>
      <c r="BR20" s="70"/>
      <c r="BS20" s="76" t="s">
        <v>5871</v>
      </c>
      <c r="BT20" s="75" t="s">
        <v>5930</v>
      </c>
      <c r="BU20" s="75" t="s">
        <v>81</v>
      </c>
      <c r="BV20" s="75" t="s">
        <v>5948</v>
      </c>
      <c r="BW20" s="76" t="s">
        <v>5871</v>
      </c>
      <c r="BX20" s="75" t="s">
        <v>81</v>
      </c>
      <c r="BY20" s="69" t="s">
        <v>5871</v>
      </c>
      <c r="BZ20" s="75"/>
      <c r="CA20" s="76" t="s">
        <v>5871</v>
      </c>
      <c r="CB20" s="96"/>
      <c r="CC20" s="100" t="s">
        <v>5871</v>
      </c>
      <c r="CD20" s="70"/>
      <c r="CE20" s="70"/>
      <c r="CF20" s="70"/>
      <c r="CG20" s="70"/>
      <c r="CH20" s="70"/>
      <c r="CI20" s="70" t="s">
        <v>402</v>
      </c>
    </row>
    <row r="21" spans="2:87" ht="14.45" x14ac:dyDescent="0.3">
      <c r="B21" s="44"/>
      <c r="C21" s="42" t="s">
        <v>72</v>
      </c>
      <c r="D21" s="50">
        <f>IFERROR(INDEX('Users Tracker'!AB:AB,MATCH('Quick Search'!$T$1,'Users Tracker'!D:D,0)),"")</f>
        <v>0</v>
      </c>
      <c r="E21" s="45"/>
      <c r="F21" s="22"/>
      <c r="G21" s="45"/>
      <c r="H21" s="42" t="s">
        <v>72</v>
      </c>
      <c r="I21" s="51">
        <f>COUNTIFS('Users Tracker'!$AC$6:$AC$214,"Active")</f>
        <v>0</v>
      </c>
      <c r="J21" s="49"/>
      <c r="K21" s="49"/>
      <c r="L21" s="45"/>
      <c r="M21" s="22"/>
      <c r="N21" s="45"/>
      <c r="O21" s="314">
        <f>+'Users Tracker'!BK24</f>
        <v>0</v>
      </c>
      <c r="P21" s="314"/>
      <c r="Q21" s="314"/>
      <c r="R21" s="314"/>
      <c r="S21" s="45"/>
      <c r="U21" s="45"/>
      <c r="V21" s="315">
        <f>+'Users Tracker'!BR28</f>
        <v>0</v>
      </c>
      <c r="W21" s="314"/>
      <c r="X21" s="314"/>
      <c r="Y21" s="314"/>
      <c r="Z21" s="45"/>
      <c r="AB21" s="111" t="str">
        <f>+INDEX('Users Tracker'!D:D,ROW('Users Tracker'!D27))</f>
        <v>Houmem Hammouda</v>
      </c>
      <c r="AT21" s="52">
        <v>28177</v>
      </c>
      <c r="AU21" s="53" t="s">
        <v>30</v>
      </c>
      <c r="AV21" s="53" t="s">
        <v>352</v>
      </c>
      <c r="AW21" s="53" t="s">
        <v>5965</v>
      </c>
      <c r="AX21" s="53">
        <v>0</v>
      </c>
      <c r="AY21" s="55" t="s">
        <v>5966</v>
      </c>
      <c r="AZ21" s="56">
        <v>0</v>
      </c>
      <c r="BA21" s="58" t="s">
        <v>87</v>
      </c>
      <c r="BB21" s="58" t="s">
        <v>86</v>
      </c>
      <c r="BC21" s="57" t="s">
        <v>81</v>
      </c>
      <c r="BD21" s="59">
        <v>0</v>
      </c>
      <c r="BE21" s="59">
        <v>43131</v>
      </c>
      <c r="BF21" s="58" t="s">
        <v>85</v>
      </c>
      <c r="BG21" s="57"/>
      <c r="BH21" s="57"/>
      <c r="BI21" s="57">
        <v>0</v>
      </c>
      <c r="BJ21" s="57"/>
      <c r="BK21" s="54" t="s">
        <v>5889</v>
      </c>
      <c r="BL21" s="54" t="s">
        <v>5873</v>
      </c>
      <c r="BM21" s="70"/>
      <c r="BN21" s="77" t="s">
        <v>80</v>
      </c>
      <c r="BO21" s="60"/>
      <c r="BP21" s="78"/>
      <c r="BQ21" s="60"/>
      <c r="BR21" s="78"/>
      <c r="BS21" s="54" t="s">
        <v>5873</v>
      </c>
      <c r="BT21" s="61" t="s">
        <v>5930</v>
      </c>
      <c r="BU21" s="77" t="s">
        <v>80</v>
      </c>
      <c r="BV21" s="77" t="s">
        <v>5949</v>
      </c>
      <c r="BW21" s="62"/>
      <c r="BX21" s="63" t="s">
        <v>81</v>
      </c>
      <c r="BY21" s="69"/>
      <c r="BZ21" s="63"/>
      <c r="CA21" s="60"/>
      <c r="CB21" s="97"/>
      <c r="CC21" s="100"/>
      <c r="CD21" s="61"/>
      <c r="CE21" s="61"/>
      <c r="CF21" s="61"/>
      <c r="CG21" s="61"/>
      <c r="CH21" s="61"/>
      <c r="CI21" s="70" t="s">
        <v>402</v>
      </c>
    </row>
    <row r="22" spans="2:87" ht="14.45" x14ac:dyDescent="0.3">
      <c r="B22" s="44"/>
      <c r="C22" s="42" t="s">
        <v>1208</v>
      </c>
      <c r="D22" s="50">
        <f>IFERROR(INDEX('Users Tracker'!AD:AD,MATCH('Quick Search'!$T$1,'Users Tracker'!D:D,0)),"")</f>
        <v>0</v>
      </c>
      <c r="E22" s="45"/>
      <c r="F22" s="22"/>
      <c r="G22" s="45"/>
      <c r="H22" s="42" t="s">
        <v>1208</v>
      </c>
      <c r="I22" s="51">
        <f>COUNTIFS('Users Tracker'!$AF$6:$AF$214,"Active")</f>
        <v>1</v>
      </c>
      <c r="J22" s="49"/>
      <c r="K22" s="49"/>
      <c r="L22" s="45"/>
      <c r="M22" s="22"/>
      <c r="N22" s="45"/>
      <c r="O22" s="314">
        <f>+'Users Tracker'!BK103</f>
        <v>0</v>
      </c>
      <c r="P22" s="314"/>
      <c r="Q22" s="314"/>
      <c r="R22" s="314"/>
      <c r="S22" s="45"/>
      <c r="U22" s="45"/>
      <c r="V22" s="315">
        <f>+'Users Tracker'!BR29</f>
        <v>0</v>
      </c>
      <c r="W22" s="314"/>
      <c r="X22" s="314"/>
      <c r="Y22" s="314"/>
      <c r="Z22" s="45"/>
      <c r="AB22" s="111" t="str">
        <f>+INDEX('Users Tracker'!D:D,ROW('Users Tracker'!D28))</f>
        <v>Zied Hamouda</v>
      </c>
    </row>
    <row r="23" spans="2:87" ht="14.45" x14ac:dyDescent="0.3">
      <c r="B23" s="44"/>
      <c r="C23" s="42" t="s">
        <v>73</v>
      </c>
      <c r="D23" s="50">
        <f>IFERROR(INDEX('Users Tracker'!AH:AH,MATCH('Quick Search'!$T$1,'Users Tracker'!D:D,0)),"")</f>
        <v>0</v>
      </c>
      <c r="E23" s="45"/>
      <c r="F23" s="22"/>
      <c r="G23" s="45"/>
      <c r="H23" s="42" t="s">
        <v>73</v>
      </c>
      <c r="I23" s="51">
        <f>COUNTIFS('Users Tracker'!$AI$6:$AI$214,"Active")</f>
        <v>19</v>
      </c>
      <c r="J23" s="49"/>
      <c r="K23" s="49"/>
      <c r="L23" s="45"/>
      <c r="M23" s="22"/>
      <c r="N23" s="45"/>
      <c r="O23" s="314">
        <f>+'Users Tracker'!BK25</f>
        <v>0</v>
      </c>
      <c r="P23" s="314"/>
      <c r="Q23" s="314"/>
      <c r="R23" s="314"/>
      <c r="S23" s="45"/>
      <c r="U23" s="45"/>
      <c r="V23" s="315">
        <f>+'Users Tracker'!BR100</f>
        <v>0</v>
      </c>
      <c r="W23" s="314"/>
      <c r="X23" s="314"/>
      <c r="Y23" s="314"/>
      <c r="Z23" s="45"/>
      <c r="AB23" s="111" t="str">
        <f>+INDEX('Users Tracker'!D:D,ROW('Users Tracker'!D29))</f>
        <v>William Hernandez</v>
      </c>
    </row>
    <row r="24" spans="2:87" ht="5.25" customHeight="1" x14ac:dyDescent="0.25">
      <c r="B24" s="43"/>
      <c r="C24" s="44"/>
      <c r="D24" s="44"/>
      <c r="E24" s="44"/>
      <c r="G24" s="44"/>
      <c r="H24" s="46"/>
      <c r="I24" s="46"/>
      <c r="J24" s="46"/>
      <c r="K24" s="46"/>
      <c r="L24" s="43"/>
      <c r="N24" s="44"/>
      <c r="O24" s="46"/>
      <c r="P24" s="46"/>
      <c r="Q24" s="46"/>
      <c r="R24" s="46"/>
      <c r="S24" s="43"/>
      <c r="U24" s="44"/>
      <c r="V24" s="46"/>
      <c r="W24" s="46"/>
      <c r="X24" s="46"/>
      <c r="Y24" s="46"/>
      <c r="Z24" s="43"/>
      <c r="AB24" s="111" t="str">
        <f>+INDEX('Users Tracker'!D:D,ROW('Users Tracker'!D30))</f>
        <v>Wioltta Jakubowska</v>
      </c>
    </row>
    <row r="25" spans="2:87" x14ac:dyDescent="0.25">
      <c r="C25" s="40"/>
      <c r="D25" s="40"/>
      <c r="E25" s="40"/>
      <c r="F25" s="40"/>
      <c r="G25" s="40"/>
      <c r="H25" s="22"/>
      <c r="I25" s="22"/>
      <c r="J25" s="22"/>
      <c r="K25" s="22"/>
      <c r="L25" s="40"/>
      <c r="M25" s="22"/>
      <c r="N25" s="40"/>
      <c r="S25" s="40"/>
      <c r="AB25" s="111" t="str">
        <f>+INDEX('Users Tracker'!D:D,ROW('Users Tracker'!D31))</f>
        <v>Venant Jaomanoro</v>
      </c>
    </row>
    <row r="26" spans="2:87" x14ac:dyDescent="0.25">
      <c r="C26" s="40"/>
      <c r="D26" s="40"/>
      <c r="E26" s="40"/>
      <c r="F26" s="40"/>
      <c r="G26" s="40"/>
      <c r="H26" s="22"/>
      <c r="I26" s="22"/>
      <c r="J26" s="22"/>
      <c r="K26" s="22"/>
      <c r="L26" s="40"/>
      <c r="M26" s="22"/>
      <c r="N26" s="40"/>
      <c r="S26" s="40"/>
      <c r="AB26" s="111" t="str">
        <f>+INDEX('Users Tracker'!D:D,ROW('Users Tracker'!D32))</f>
        <v>Weronika Kalisz</v>
      </c>
    </row>
    <row r="27" spans="2:87" x14ac:dyDescent="0.25">
      <c r="C27" s="40"/>
      <c r="D27" s="40"/>
      <c r="E27" s="40"/>
      <c r="F27" s="40"/>
      <c r="G27" s="40"/>
      <c r="H27" s="22"/>
      <c r="I27" s="22"/>
      <c r="J27" s="22"/>
      <c r="K27" s="22"/>
      <c r="L27" s="40"/>
      <c r="M27" s="22"/>
      <c r="N27" s="40"/>
      <c r="S27" s="40"/>
      <c r="AB27" s="111" t="str">
        <f>+INDEX('Users Tracker'!D:D,ROW('Users Tracker'!D33))</f>
        <v>Adrian Szturc</v>
      </c>
    </row>
    <row r="28" spans="2:87" x14ac:dyDescent="0.25">
      <c r="C28" s="40"/>
      <c r="D28" s="40"/>
      <c r="E28" s="40"/>
      <c r="F28" s="40"/>
      <c r="G28" s="40"/>
      <c r="H28" s="22"/>
      <c r="I28" s="22"/>
      <c r="J28" s="22"/>
      <c r="K28" s="22"/>
      <c r="L28" s="40"/>
      <c r="M28" s="22"/>
      <c r="N28" s="40"/>
      <c r="S28" s="40"/>
      <c r="AB28" s="111" t="str">
        <f>+INDEX('Users Tracker'!D:D,ROW('Users Tracker'!D34))</f>
        <v>Jean Paul Kenmoe</v>
      </c>
    </row>
    <row r="29" spans="2:87" x14ac:dyDescent="0.25">
      <c r="AB29" s="111" t="str">
        <f>+INDEX('Users Tracker'!D:D,ROW('Users Tracker'!D35))</f>
        <v>Katarzyna Kierzenkowska</v>
      </c>
    </row>
    <row r="30" spans="2:87" x14ac:dyDescent="0.25">
      <c r="AB30" s="111" t="str">
        <f>+INDEX('Users Tracker'!D:D,ROW('Users Tracker'!D36))</f>
        <v>Marta Olszycka</v>
      </c>
    </row>
    <row r="31" spans="2:87" x14ac:dyDescent="0.25">
      <c r="AB31" s="111" t="str">
        <f>+INDEX('Users Tracker'!D:D,ROW('Users Tracker'!D37))</f>
        <v>Piotr Kowalczyk</v>
      </c>
    </row>
    <row r="32" spans="2:87" x14ac:dyDescent="0.25">
      <c r="AB32" s="111" t="str">
        <f>+INDEX('Users Tracker'!D:D,ROW('Users Tracker'!D38))</f>
        <v>Anna Kowalska</v>
      </c>
    </row>
    <row r="33" spans="28:28" x14ac:dyDescent="0.25">
      <c r="AB33" s="111" t="str">
        <f>+INDEX('Users Tracker'!D:D,ROW('Users Tracker'!D39))</f>
        <v>Ewa Kuberska</v>
      </c>
    </row>
    <row r="34" spans="28:28" x14ac:dyDescent="0.25">
      <c r="AB34" s="111" t="str">
        <f>+INDEX('Users Tracker'!D:D,ROW('Users Tracker'!D40))</f>
        <v>Piotr Kulza</v>
      </c>
    </row>
    <row r="35" spans="28:28" x14ac:dyDescent="0.25">
      <c r="AB35" s="111" t="str">
        <f>+INDEX('Users Tracker'!D:D,ROW('Users Tracker'!D41))</f>
        <v>Katarzyna Lesniewska</v>
      </c>
    </row>
    <row r="36" spans="28:28" x14ac:dyDescent="0.25">
      <c r="AB36" s="111" t="str">
        <f>+INDEX('Users Tracker'!D:D,ROW('Users Tracker'!D42))</f>
        <v>Katarzyna Leszczynska</v>
      </c>
    </row>
    <row r="37" spans="28:28" x14ac:dyDescent="0.25">
      <c r="AB37" s="111" t="str">
        <f>+INDEX('Users Tracker'!D:D,ROW('Users Tracker'!D43))</f>
        <v>Michal Liszewski</v>
      </c>
    </row>
    <row r="38" spans="28:28" x14ac:dyDescent="0.25">
      <c r="AB38" s="111" t="str">
        <f>+INDEX('Users Tracker'!D:D,ROW('Users Tracker'!D44))</f>
        <v>Ilona Majer</v>
      </c>
    </row>
    <row r="39" spans="28:28" x14ac:dyDescent="0.25">
      <c r="AB39" s="111" t="str">
        <f>+INDEX('Users Tracker'!D:D,ROW('Users Tracker'!D45))</f>
        <v>Nino Mamaladze</v>
      </c>
    </row>
    <row r="40" spans="28:28" x14ac:dyDescent="0.25">
      <c r="AB40" s="111" t="str">
        <f>+INDEX('Users Tracker'!D:D,ROW('Users Tracker'!D46))</f>
        <v>Anna Mikina</v>
      </c>
    </row>
    <row r="41" spans="28:28" x14ac:dyDescent="0.25">
      <c r="AB41" s="111" t="str">
        <f>+INDEX('Users Tracker'!D:D,ROW('Users Tracker'!D47))</f>
        <v>Ewelina Mikucka</v>
      </c>
    </row>
    <row r="42" spans="28:28" x14ac:dyDescent="0.25">
      <c r="AB42" s="111" t="str">
        <f>+INDEX('Users Tracker'!D:D,ROW('Users Tracker'!D48))</f>
        <v>Urszula Miller</v>
      </c>
    </row>
    <row r="43" spans="28:28" x14ac:dyDescent="0.25">
      <c r="AB43" s="111" t="str">
        <f>+INDEX('Users Tracker'!D:D,ROW('Users Tracker'!D49))</f>
        <v>Karim Nabigh</v>
      </c>
    </row>
    <row r="44" spans="28:28" x14ac:dyDescent="0.25">
      <c r="AB44" s="111" t="str">
        <f>+INDEX('Users Tracker'!D:D,ROW('Users Tracker'!D50))</f>
        <v>Jakub Nadolski</v>
      </c>
    </row>
    <row r="45" spans="28:28" x14ac:dyDescent="0.25">
      <c r="AB45" s="111" t="str">
        <f>+INDEX('Users Tracker'!D:D,ROW('Users Tracker'!D51))</f>
        <v>Paulina Nastalska</v>
      </c>
    </row>
    <row r="46" spans="28:28" x14ac:dyDescent="0.25">
      <c r="AB46" s="111" t="str">
        <f>+INDEX('Users Tracker'!D:D,ROW('Users Tracker'!D52))</f>
        <v>Karolina Nawrat</v>
      </c>
    </row>
    <row r="47" spans="28:28" x14ac:dyDescent="0.25">
      <c r="AB47" s="111" t="str">
        <f>+INDEX('Users Tracker'!D:D,ROW('Users Tracker'!D53))</f>
        <v>Ursula n'Guessan</v>
      </c>
    </row>
    <row r="48" spans="28:28" x14ac:dyDescent="0.25">
      <c r="AB48" s="111" t="str">
        <f>+INDEX('Users Tracker'!D:D,ROW('Users Tracker'!D54))</f>
        <v>Marta Palczynska</v>
      </c>
    </row>
    <row r="49" spans="28:28" x14ac:dyDescent="0.25">
      <c r="AB49" s="111" t="str">
        <f>+INDEX('Users Tracker'!D:D,ROW('Users Tracker'!D55))</f>
        <v>Oleg Pavliv</v>
      </c>
    </row>
    <row r="50" spans="28:28" x14ac:dyDescent="0.25">
      <c r="AB50" s="111" t="str">
        <f>+INDEX('Users Tracker'!D:D,ROW('Users Tracker'!D56))</f>
        <v>Damian Pawlak</v>
      </c>
    </row>
    <row r="51" spans="28:28" x14ac:dyDescent="0.25">
      <c r="AB51" s="111" t="str">
        <f>+INDEX('Users Tracker'!D:D,ROW('Users Tracker'!D57))</f>
        <v>Marta Pilich</v>
      </c>
    </row>
    <row r="52" spans="28:28" x14ac:dyDescent="0.25">
      <c r="AB52" s="111" t="str">
        <f>+INDEX('Users Tracker'!D:D,ROW('Users Tracker'!D58))</f>
        <v>Joanna Pioro</v>
      </c>
    </row>
    <row r="53" spans="28:28" x14ac:dyDescent="0.25">
      <c r="AB53" s="111" t="str">
        <f>+INDEX('Users Tracker'!D:D,ROW('Users Tracker'!D59))</f>
        <v>Bohdan POSELIUZHNYI</v>
      </c>
    </row>
    <row r="54" spans="28:28" x14ac:dyDescent="0.25">
      <c r="AB54" s="111" t="str">
        <f>+INDEX('Users Tracker'!D:D,ROW('Users Tracker'!D60))</f>
        <v>Ela Rinke</v>
      </c>
    </row>
    <row r="55" spans="28:28" x14ac:dyDescent="0.25">
      <c r="AB55" s="111" t="str">
        <f>+INDEX('Users Tracker'!D:D,ROW('Users Tracker'!D61))</f>
        <v>Daria Rutkowska</v>
      </c>
    </row>
    <row r="56" spans="28:28" x14ac:dyDescent="0.25">
      <c r="AB56" s="111" t="str">
        <f>+INDEX('Users Tracker'!D:D,ROW('Users Tracker'!D62))</f>
        <v>Aneta Sadowska</v>
      </c>
    </row>
    <row r="57" spans="28:28" x14ac:dyDescent="0.25">
      <c r="AB57" s="111" t="str">
        <f>+INDEX('Users Tracker'!D:D,ROW('Users Tracker'!D63))</f>
        <v>Tomasz Saktura</v>
      </c>
    </row>
    <row r="58" spans="28:28" x14ac:dyDescent="0.25">
      <c r="AB58" s="111" t="str">
        <f>+INDEX('Users Tracker'!D:D,ROW('Users Tracker'!D64))</f>
        <v>Anderson Santana</v>
      </c>
    </row>
    <row r="59" spans="28:28" x14ac:dyDescent="0.25">
      <c r="AB59" s="111" t="str">
        <f>+INDEX('Users Tracker'!D:D,ROW('Users Tracker'!D65))</f>
        <v>Michal Winerowicz</v>
      </c>
    </row>
    <row r="60" spans="28:28" x14ac:dyDescent="0.25">
      <c r="AB60" s="111" t="str">
        <f>+INDEX('Users Tracker'!D:D,ROW('Users Tracker'!D66))</f>
        <v>Jakub Gluba</v>
      </c>
    </row>
    <row r="61" spans="28:28" x14ac:dyDescent="0.25">
      <c r="AB61" s="111" t="str">
        <f>+INDEX('Users Tracker'!D:D,ROW('Users Tracker'!D67))</f>
        <v>Daniele Ripamonti</v>
      </c>
    </row>
    <row r="62" spans="28:28" x14ac:dyDescent="0.25">
      <c r="AB62" s="111" t="str">
        <f>+INDEX('Users Tracker'!D:D,ROW('Users Tracker'!D68))</f>
        <v>Evelyn Ekechukwu</v>
      </c>
    </row>
    <row r="63" spans="28:28" x14ac:dyDescent="0.25">
      <c r="AB63" s="111" t="str">
        <f>+INDEX('Users Tracker'!D:D,ROW('Users Tracker'!D69))</f>
        <v>Pawel Scieszko</v>
      </c>
    </row>
    <row r="64" spans="28:28" x14ac:dyDescent="0.25">
      <c r="AB64" s="111" t="str">
        <f>+INDEX('Users Tracker'!D:D,ROW('Users Tracker'!D70))</f>
        <v>Aleksandra Sliwkiewicz</v>
      </c>
    </row>
    <row r="65" spans="28:28" x14ac:dyDescent="0.25">
      <c r="AB65" s="111" t="str">
        <f>+INDEX('Users Tracker'!D:D,ROW('Users Tracker'!D71))</f>
        <v>Lukasz Sobon</v>
      </c>
    </row>
    <row r="66" spans="28:28" x14ac:dyDescent="0.25">
      <c r="AB66" s="111" t="str">
        <f>+INDEX('Users Tracker'!D:D,ROW('Users Tracker'!D72))</f>
        <v>Cesar Solorzano</v>
      </c>
    </row>
    <row r="67" spans="28:28" x14ac:dyDescent="0.25">
      <c r="AB67" s="111" t="str">
        <f>+INDEX('Users Tracker'!D:D,ROW('Users Tracker'!D73))</f>
        <v>Lukasz Sroka</v>
      </c>
    </row>
    <row r="68" spans="28:28" x14ac:dyDescent="0.25">
      <c r="AB68" s="111" t="str">
        <f>+INDEX('Users Tracker'!D:D,ROW('Users Tracker'!D74))</f>
        <v>Oskar Staniszewski</v>
      </c>
    </row>
    <row r="69" spans="28:28" x14ac:dyDescent="0.25">
      <c r="AB69" s="111" t="str">
        <f>+INDEX('Users Tracker'!D:D,ROW('Users Tracker'!D75))</f>
        <v>Daria Stepanova</v>
      </c>
    </row>
    <row r="70" spans="28:28" x14ac:dyDescent="0.25">
      <c r="AB70" s="111" t="str">
        <f>+INDEX('Users Tracker'!D:D,ROW('Users Tracker'!D76))</f>
        <v>Piotr Szczygielski</v>
      </c>
    </row>
    <row r="71" spans="28:28" x14ac:dyDescent="0.25">
      <c r="AB71" s="111" t="str">
        <f>+INDEX('Users Tracker'!D:D,ROW('Users Tracker'!D77))</f>
        <v>Sebastian Szrajnert</v>
      </c>
    </row>
    <row r="72" spans="28:28" x14ac:dyDescent="0.25">
      <c r="AB72" s="111" t="str">
        <f>+INDEX('Users Tracker'!D:D,ROW('Users Tracker'!D78))</f>
        <v>Adrian Szturc</v>
      </c>
    </row>
    <row r="73" spans="28:28" x14ac:dyDescent="0.25">
      <c r="AB73" s="111" t="str">
        <f>+INDEX('Users Tracker'!D:D,ROW('Users Tracker'!D79))</f>
        <v>Patryk Tomaszewski</v>
      </c>
    </row>
    <row r="74" spans="28:28" x14ac:dyDescent="0.25">
      <c r="AB74" s="111" t="str">
        <f>+INDEX('Users Tracker'!D:D,ROW('Users Tracker'!D80))</f>
        <v>Adnene  Methneni</v>
      </c>
    </row>
    <row r="75" spans="28:28" x14ac:dyDescent="0.25">
      <c r="AB75" s="111" t="str">
        <f>+INDEX('Users Tracker'!D:D,ROW('Users Tracker'!D81))</f>
        <v>Madanmohan Vijaykumar</v>
      </c>
    </row>
    <row r="76" spans="28:28" x14ac:dyDescent="0.25">
      <c r="AB76" s="111" t="str">
        <f>+INDEX('Users Tracker'!D:D,ROW('Users Tracker'!D82))</f>
        <v>Eduardo Vilchez</v>
      </c>
    </row>
    <row r="77" spans="28:28" x14ac:dyDescent="0.25">
      <c r="AB77" s="111" t="str">
        <f>+INDEX('Users Tracker'!D:D,ROW('Users Tracker'!D83))</f>
        <v>Agata Wierzbowska</v>
      </c>
    </row>
    <row r="78" spans="28:28" x14ac:dyDescent="0.25">
      <c r="AB78" s="111" t="str">
        <f>+INDEX('Users Tracker'!D:D,ROW('Users Tracker'!D84))</f>
        <v>Izabela Wilczynska</v>
      </c>
    </row>
    <row r="79" spans="28:28" x14ac:dyDescent="0.25">
      <c r="AB79" s="111" t="str">
        <f>+INDEX('Users Tracker'!D:D,ROW('Users Tracker'!D85))</f>
        <v>Angelika Zawadzka</v>
      </c>
    </row>
    <row r="80" spans="28:28" x14ac:dyDescent="0.25">
      <c r="AB80" s="111" t="str">
        <f>+INDEX('Users Tracker'!D:D,ROW('Users Tracker'!D86))</f>
        <v>Katarzyna Zielinska</v>
      </c>
    </row>
    <row r="81" spans="28:28" x14ac:dyDescent="0.25">
      <c r="AB81" s="111" t="str">
        <f>+INDEX('Users Tracker'!D:D,ROW('Users Tracker'!D87))</f>
        <v>Klaudyna Stefanska</v>
      </c>
    </row>
    <row r="82" spans="28:28" x14ac:dyDescent="0.25">
      <c r="AB82" s="111" t="str">
        <f>+INDEX('Users Tracker'!D:D,ROW('Users Tracker'!D88))</f>
        <v>Mariusz Gruszczynski</v>
      </c>
    </row>
    <row r="83" spans="28:28" x14ac:dyDescent="0.25">
      <c r="AB83" s="111" t="str">
        <f>+INDEX('Users Tracker'!D:D,ROW('Users Tracker'!D89))</f>
        <v>Joanna Kaminska</v>
      </c>
    </row>
    <row r="84" spans="28:28" x14ac:dyDescent="0.25">
      <c r="AB84" s="111" t="str">
        <f>+INDEX('Users Tracker'!D:D,ROW('Users Tracker'!D90))</f>
        <v>Marcin Joachimiak</v>
      </c>
    </row>
    <row r="85" spans="28:28" x14ac:dyDescent="0.25">
      <c r="AB85" s="111" t="str">
        <f>+INDEX('Users Tracker'!D:D,ROW('Users Tracker'!D91))</f>
        <v>Aleksandra Stefaniak</v>
      </c>
    </row>
    <row r="86" spans="28:28" x14ac:dyDescent="0.25">
      <c r="AB86" s="111" t="str">
        <f>+INDEX('Users Tracker'!D:D,ROW('Users Tracker'!D92))</f>
        <v>Oksana Karpenko</v>
      </c>
    </row>
    <row r="87" spans="28:28" x14ac:dyDescent="0.25">
      <c r="AB87" s="111" t="str">
        <f>+INDEX('Users Tracker'!D:D,ROW('Users Tracker'!D93))</f>
        <v>Ahriem Jassine</v>
      </c>
    </row>
    <row r="88" spans="28:28" x14ac:dyDescent="0.25">
      <c r="AB88" s="111" t="str">
        <f>+INDEX('Users Tracker'!D:D,ROW('Users Tracker'!D94))</f>
        <v>Justyna Lukasik</v>
      </c>
    </row>
    <row r="89" spans="28:28" x14ac:dyDescent="0.25">
      <c r="AB89" s="111" t="str">
        <f>+INDEX('Users Tracker'!D:D,ROW('Users Tracker'!D95))</f>
        <v>Sebastian Pioro</v>
      </c>
    </row>
    <row r="90" spans="28:28" x14ac:dyDescent="0.25">
      <c r="AB90" s="111" t="str">
        <f>+INDEX('Users Tracker'!D:D,ROW('Users Tracker'!D96))</f>
        <v>Jakub Komorowski</v>
      </c>
    </row>
    <row r="91" spans="28:28" x14ac:dyDescent="0.25">
      <c r="AB91" s="111" t="str">
        <f>+INDEX('Users Tracker'!D:D,ROW('Users Tracker'!D97))</f>
        <v>Bartlomiej Skubis</v>
      </c>
    </row>
    <row r="92" spans="28:28" x14ac:dyDescent="0.25">
      <c r="AB92" s="111" t="str">
        <f>+INDEX('Users Tracker'!D:D,ROW('Users Tracker'!D98))</f>
        <v>Monika Majzner</v>
      </c>
    </row>
    <row r="93" spans="28:28" x14ac:dyDescent="0.25">
      <c r="AB93" s="111" t="str">
        <f>+INDEX('Users Tracker'!D:D,ROW('Users Tracker'!D99))</f>
        <v>Rahul Sausa</v>
      </c>
    </row>
    <row r="94" spans="28:28" x14ac:dyDescent="0.25">
      <c r="AB94" s="111" t="str">
        <f>+INDEX('Users Tracker'!D:D,ROW('Users Tracker'!D100))</f>
        <v>Clement Payen</v>
      </c>
    </row>
    <row r="95" spans="28:28" x14ac:dyDescent="0.25">
      <c r="AB95" s="111" t="str">
        <f>+INDEX('Users Tracker'!D:D,ROW('Users Tracker'!D101))</f>
        <v>Alesia Cilenti</v>
      </c>
    </row>
    <row r="96" spans="28:28" x14ac:dyDescent="0.25">
      <c r="AB96" s="111" t="str">
        <f>+INDEX('Users Tracker'!D:D,ROW('Users Tracker'!D102))</f>
        <v>Wojciech Kowalski</v>
      </c>
    </row>
    <row r="97" spans="28:28" x14ac:dyDescent="0.25">
      <c r="AB97" s="111" t="str">
        <f>+INDEX('Users Tracker'!D:D,ROW('Users Tracker'!D103))</f>
        <v>Marcin Glowala</v>
      </c>
    </row>
    <row r="98" spans="28:28" x14ac:dyDescent="0.25">
      <c r="AB98" s="111" t="str">
        <f>+INDEX('Users Tracker'!D:D,ROW('Users Tracker'!D104))</f>
        <v>Katarzyna Bartlomiejczyk</v>
      </c>
    </row>
    <row r="99" spans="28:28" x14ac:dyDescent="0.25">
      <c r="AB99" s="111" t="str">
        <f>+INDEX('Users Tracker'!D:D,ROW('Users Tracker'!D105))</f>
        <v>Jorge Campos3</v>
      </c>
    </row>
    <row r="100" spans="28:28" x14ac:dyDescent="0.25">
      <c r="AB100" s="111" t="str">
        <f>+INDEX('Users Tracker'!D:D,ROW('Users Tracker'!D106))</f>
        <v>Aleksandra Zasada</v>
      </c>
    </row>
    <row r="101" spans="28:28" x14ac:dyDescent="0.25">
      <c r="AB101" s="111" t="str">
        <f>+INDEX('Users Tracker'!D:D,ROW('Users Tracker'!D107))</f>
        <v>Karolina Bugdal</v>
      </c>
    </row>
    <row r="102" spans="28:28" x14ac:dyDescent="0.25">
      <c r="AB102" s="111" t="str">
        <f>+INDEX('Users Tracker'!D:D,ROW('Users Tracker'!D108))</f>
        <v>Malgorzata Kospin</v>
      </c>
    </row>
    <row r="103" spans="28:28" x14ac:dyDescent="0.25">
      <c r="AB103" s="111" t="str">
        <f>+INDEX('Users Tracker'!D:D,ROW('Users Tracker'!D109))</f>
        <v>Elvira Murga</v>
      </c>
    </row>
    <row r="104" spans="28:28" x14ac:dyDescent="0.25">
      <c r="AB104" s="111" t="str">
        <f>+INDEX('Users Tracker'!D:D,ROW('Users Tracker'!D110))</f>
        <v>Agata Wegrzyn</v>
      </c>
    </row>
    <row r="105" spans="28:28" x14ac:dyDescent="0.25">
      <c r="AB105" s="111" t="str">
        <f>+INDEX('Users Tracker'!D:D,ROW('Users Tracker'!D111))</f>
        <v>Malwina Ostalczyk</v>
      </c>
    </row>
    <row r="106" spans="28:28" x14ac:dyDescent="0.25">
      <c r="AB106" s="111" t="str">
        <f>+INDEX('Users Tracker'!D:D,ROW('Users Tracker'!D112))</f>
        <v>Agata Jasion</v>
      </c>
    </row>
    <row r="107" spans="28:28" x14ac:dyDescent="0.25">
      <c r="AB107" s="111" t="str">
        <f>+INDEX('Users Tracker'!D:D,ROW('Users Tracker'!D113))</f>
        <v>Paula Kazimierska</v>
      </c>
    </row>
    <row r="108" spans="28:28" x14ac:dyDescent="0.25">
      <c r="AB108" s="111" t="str">
        <f>+INDEX('Users Tracker'!D:D,ROW('Users Tracker'!D114))</f>
        <v>Jakub Huget</v>
      </c>
    </row>
    <row r="109" spans="28:28" x14ac:dyDescent="0.25">
      <c r="AB109" s="111" t="str">
        <f>+INDEX('Users Tracker'!D:D,ROW('Users Tracker'!D115))</f>
        <v>Marlena Szydlowska</v>
      </c>
    </row>
    <row r="110" spans="28:28" x14ac:dyDescent="0.25">
      <c r="AB110" s="111" t="str">
        <f>+INDEX('Users Tracker'!D:D,ROW('Users Tracker'!D116))</f>
        <v>Filipe Lopes</v>
      </c>
    </row>
    <row r="111" spans="28:28" x14ac:dyDescent="0.25">
      <c r="AB111" s="111" t="str">
        <f>+INDEX('Users Tracker'!D:D,ROW('Users Tracker'!D117))</f>
        <v>Manuel Melcon</v>
      </c>
    </row>
    <row r="112" spans="28:28" x14ac:dyDescent="0.25">
      <c r="AB112" s="111" t="str">
        <f>+INDEX('Users Tracker'!D:D,ROW('Users Tracker'!D118))</f>
        <v>Justyna Prajs</v>
      </c>
    </row>
    <row r="113" spans="28:28" x14ac:dyDescent="0.25">
      <c r="AB113" s="111" t="str">
        <f>+INDEX('Users Tracker'!D:D,ROW('Users Tracker'!D119))</f>
        <v>Sergio Perez</v>
      </c>
    </row>
    <row r="114" spans="28:28" x14ac:dyDescent="0.25">
      <c r="AB114" s="111" t="str">
        <f>+INDEX('Users Tracker'!D:D,ROW('Users Tracker'!D120))</f>
        <v>Alvaro Solis</v>
      </c>
    </row>
    <row r="115" spans="28:28" x14ac:dyDescent="0.25">
      <c r="AB115" s="111" t="str">
        <f>+INDEX('Users Tracker'!D:D,ROW('Users Tracker'!D121))</f>
        <v>Igor Kozlenko</v>
      </c>
    </row>
    <row r="116" spans="28:28" x14ac:dyDescent="0.25">
      <c r="AB116" s="111" t="str">
        <f>+INDEX('Users Tracker'!D:D,ROW('Users Tracker'!D122))</f>
        <v>Dominika Nowaczyk</v>
      </c>
    </row>
    <row r="117" spans="28:28" x14ac:dyDescent="0.25">
      <c r="AB117" s="111" t="str">
        <f>+INDEX('Users Tracker'!D:D,ROW('Users Tracker'!D123))</f>
        <v>Dominika Baranska</v>
      </c>
    </row>
    <row r="118" spans="28:28" x14ac:dyDescent="0.25">
      <c r="AB118" s="111" t="str">
        <f>+INDEX('Users Tracker'!D:D,ROW('Users Tracker'!D124))</f>
        <v>Lukasz Kranas</v>
      </c>
    </row>
    <row r="119" spans="28:28" x14ac:dyDescent="0.25">
      <c r="AB119" s="111" t="str">
        <f>+INDEX('Users Tracker'!D:D,ROW('Users Tracker'!D125))</f>
        <v>Rodriguez Alamanza Noe</v>
      </c>
    </row>
    <row r="120" spans="28:28" x14ac:dyDescent="0.25">
      <c r="AB120" s="111" t="str">
        <f>+INDEX('Users Tracker'!D:D,ROW('Users Tracker'!D126))</f>
        <v>Sander Jonker</v>
      </c>
    </row>
    <row r="121" spans="28:28" x14ac:dyDescent="0.25">
      <c r="AB121" s="111" t="str">
        <f>+INDEX('Users Tracker'!D:D,ROW('Users Tracker'!D127))</f>
        <v>Marta Pietras</v>
      </c>
    </row>
    <row r="122" spans="28:28" x14ac:dyDescent="0.25">
      <c r="AB122" s="111" t="str">
        <f>+INDEX('Users Tracker'!D:D,ROW('Users Tracker'!D128))</f>
        <v>Anna Szymanska</v>
      </c>
    </row>
    <row r="123" spans="28:28" x14ac:dyDescent="0.25">
      <c r="AB123" s="111" t="str">
        <f>+INDEX('Users Tracker'!D:D,ROW('Users Tracker'!D129))</f>
        <v>Teddy Atchigue</v>
      </c>
    </row>
    <row r="124" spans="28:28" x14ac:dyDescent="0.25">
      <c r="AB124" s="111" t="str">
        <f>+INDEX('Users Tracker'!D:D,ROW('Users Tracker'!D130))</f>
        <v>Rafal Jonko</v>
      </c>
    </row>
    <row r="125" spans="28:28" x14ac:dyDescent="0.25">
      <c r="AB125" s="111" t="str">
        <f>+INDEX('Users Tracker'!D:D,ROW('Users Tracker'!D131))</f>
        <v>Artur Sayed</v>
      </c>
    </row>
    <row r="126" spans="28:28" x14ac:dyDescent="0.25">
      <c r="AB126" s="111" t="str">
        <f>+INDEX('Users Tracker'!D:D,ROW('Users Tracker'!D132))</f>
        <v>Liudmyla Muzychko</v>
      </c>
    </row>
    <row r="127" spans="28:28" x14ac:dyDescent="0.25">
      <c r="AB127" s="111" t="str">
        <f>+INDEX('Users Tracker'!D:D,ROW('Users Tracker'!D133))</f>
        <v>Michal Walczak</v>
      </c>
    </row>
    <row r="128" spans="28:28" x14ac:dyDescent="0.25">
      <c r="AB128" s="111" t="str">
        <f>+INDEX('Users Tracker'!D:D,ROW('Users Tracker'!D134))</f>
        <v>Daniel Elseus</v>
      </c>
    </row>
    <row r="129" spans="28:28" x14ac:dyDescent="0.25">
      <c r="AB129" s="111" t="str">
        <f>+INDEX('Users Tracker'!D:D,ROW('Users Tracker'!D135))</f>
        <v>Przemyslaw Bubel</v>
      </c>
    </row>
    <row r="130" spans="28:28" x14ac:dyDescent="0.25">
      <c r="AB130" s="111" t="str">
        <f>+INDEX('Users Tracker'!D:D,ROW('Users Tracker'!D136))</f>
        <v>Edyta Boguslawska</v>
      </c>
    </row>
    <row r="131" spans="28:28" x14ac:dyDescent="0.25">
      <c r="AB131" s="111" t="str">
        <f>+INDEX('Users Tracker'!D:D,ROW('Users Tracker'!D137))</f>
        <v>Ahmed Lazreg</v>
      </c>
    </row>
    <row r="132" spans="28:28" x14ac:dyDescent="0.25">
      <c r="AB132" s="111" t="str">
        <f>+INDEX('Users Tracker'!D:D,ROW('Users Tracker'!D138))</f>
        <v>Magdalena Janiak</v>
      </c>
    </row>
    <row r="133" spans="28:28" x14ac:dyDescent="0.25">
      <c r="AB133" s="111" t="str">
        <f>+INDEX('Users Tracker'!D:D,ROW('Users Tracker'!D139))</f>
        <v>Alexander Osypiuk</v>
      </c>
    </row>
    <row r="134" spans="28:28" x14ac:dyDescent="0.25">
      <c r="AB134" s="111" t="str">
        <f>+INDEX('Users Tracker'!D:D,ROW('Users Tracker'!D140))</f>
        <v>Agnieszka Stroz</v>
      </c>
    </row>
    <row r="135" spans="28:28" x14ac:dyDescent="0.25">
      <c r="AB135" s="111" t="str">
        <f>+INDEX('Users Tracker'!D:D,ROW('Users Tracker'!D141))</f>
        <v>Fransien Van Dyk</v>
      </c>
    </row>
    <row r="136" spans="28:28" x14ac:dyDescent="0.25">
      <c r="AB136" s="111" t="str">
        <f>+INDEX('Users Tracker'!D:D,ROW('Users Tracker'!D142))</f>
        <v>Ewelina Radzik</v>
      </c>
    </row>
    <row r="137" spans="28:28" x14ac:dyDescent="0.25">
      <c r="AB137" s="111" t="str">
        <f>+INDEX('Users Tracker'!D:D,ROW('Users Tracker'!D143))</f>
        <v>Allan Kone</v>
      </c>
    </row>
    <row r="138" spans="28:28" x14ac:dyDescent="0.25">
      <c r="AB138" s="111" t="str">
        <f>+INDEX('Users Tracker'!D:D,ROW('Users Tracker'!D144))</f>
        <v>Ewelina Maciejewska</v>
      </c>
    </row>
    <row r="139" spans="28:28" x14ac:dyDescent="0.25">
      <c r="AB139" s="111" t="str">
        <f>+INDEX('Users Tracker'!D:D,ROW('Users Tracker'!D145))</f>
        <v>Sood Anurag</v>
      </c>
    </row>
    <row r="140" spans="28:28" x14ac:dyDescent="0.25">
      <c r="AB140" s="111" t="str">
        <f>+INDEX('Users Tracker'!D:D,ROW('Users Tracker'!D146))</f>
        <v>Mirmanaf Manafli</v>
      </c>
    </row>
    <row r="141" spans="28:28" x14ac:dyDescent="0.25">
      <c r="AB141" s="111" t="str">
        <f>+INDEX('Users Tracker'!D:D,ROW('Users Tracker'!D147))</f>
        <v>Julia Przezdziecka</v>
      </c>
    </row>
    <row r="142" spans="28:28" x14ac:dyDescent="0.25">
      <c r="AB142" s="111" t="str">
        <f>+INDEX('Users Tracker'!D:D,ROW('Users Tracker'!D148))</f>
        <v>Khaled Athimni</v>
      </c>
    </row>
    <row r="143" spans="28:28" x14ac:dyDescent="0.25">
      <c r="AB143" s="111" t="str">
        <f>+INDEX('Users Tracker'!D:D,ROW('Users Tracker'!D149))</f>
        <v>Patrycja Jedra</v>
      </c>
    </row>
    <row r="144" spans="28:28" x14ac:dyDescent="0.25">
      <c r="AB144" s="111" t="str">
        <f>+INDEX('Users Tracker'!D:D,ROW('Users Tracker'!D150))</f>
        <v>Izabela Woznicka</v>
      </c>
    </row>
    <row r="145" spans="28:28" x14ac:dyDescent="0.25">
      <c r="AB145" s="111" t="str">
        <f>+INDEX('Users Tracker'!D:D,ROW('Users Tracker'!D151))</f>
        <v>Sebastien Jacqmin</v>
      </c>
    </row>
    <row r="146" spans="28:28" x14ac:dyDescent="0.25">
      <c r="AB146" s="111" t="str">
        <f>+INDEX('Users Tracker'!D:D,ROW('Users Tracker'!D152))</f>
        <v>Daniel Lamas Navas</v>
      </c>
    </row>
    <row r="147" spans="28:28" x14ac:dyDescent="0.25">
      <c r="AB147" s="111" t="str">
        <f>+INDEX('Users Tracker'!D:D,ROW('Users Tracker'!D153))</f>
        <v>Alicja Gref</v>
      </c>
    </row>
    <row r="148" spans="28:28" x14ac:dyDescent="0.25">
      <c r="AB148" s="111" t="str">
        <f>+INDEX('Users Tracker'!D:D,ROW('Users Tracker'!D154))</f>
        <v>Mishra Manan</v>
      </c>
    </row>
    <row r="149" spans="28:28" x14ac:dyDescent="0.25">
      <c r="AB149" s="111" t="str">
        <f>+INDEX('Users Tracker'!D:D,ROW('Users Tracker'!D155))</f>
        <v>Daria Grzyb</v>
      </c>
    </row>
    <row r="150" spans="28:28" x14ac:dyDescent="0.25">
      <c r="AB150" s="111" t="str">
        <f>+INDEX('Users Tracker'!D:D,ROW('Users Tracker'!D156))</f>
        <v>Aneesh Mohan</v>
      </c>
    </row>
    <row r="151" spans="28:28" x14ac:dyDescent="0.25">
      <c r="AB151" s="111" t="str">
        <f>+INDEX('Users Tracker'!D:D,ROW('Users Tracker'!D157))</f>
        <v>Przemyslaw Augustyniak</v>
      </c>
    </row>
    <row r="152" spans="28:28" x14ac:dyDescent="0.25">
      <c r="AB152" s="111" t="str">
        <f>+INDEX('Users Tracker'!D:D,ROW('Users Tracker'!D158))</f>
        <v>Izabela Fagas</v>
      </c>
    </row>
    <row r="153" spans="28:28" x14ac:dyDescent="0.25">
      <c r="AB153" s="111" t="str">
        <f>+INDEX('Users Tracker'!D:D,ROW('Users Tracker'!D159))</f>
        <v>Filipe Martins</v>
      </c>
    </row>
    <row r="154" spans="28:28" x14ac:dyDescent="0.25">
      <c r="AB154" s="111" t="str">
        <f>+INDEX('Users Tracker'!D:D,ROW('Users Tracker'!D160))</f>
        <v>Gabriel Valcarcel</v>
      </c>
    </row>
    <row r="155" spans="28:28" x14ac:dyDescent="0.25">
      <c r="AB155" s="111" t="str">
        <f>+INDEX('Users Tracker'!D:D,ROW('Users Tracker'!D161))</f>
        <v>Dawid Gos</v>
      </c>
    </row>
    <row r="156" spans="28:28" x14ac:dyDescent="0.25">
      <c r="AB156" s="111" t="str">
        <f>+INDEX('Users Tracker'!D:D,ROW('Users Tracker'!D162))</f>
        <v>Paulina Mroz</v>
      </c>
    </row>
    <row r="157" spans="28:28" x14ac:dyDescent="0.25">
      <c r="AB157" s="111" t="str">
        <f>+INDEX('Users Tracker'!D:D,ROW('Users Tracker'!D163))</f>
        <v>Cas Lammers</v>
      </c>
    </row>
    <row r="158" spans="28:28" x14ac:dyDescent="0.25">
      <c r="AB158" s="111" t="str">
        <f>+INDEX('Users Tracker'!D:D,ROW('Users Tracker'!D164))</f>
        <v>Ewelina Borowska</v>
      </c>
    </row>
    <row r="159" spans="28:28" x14ac:dyDescent="0.25">
      <c r="AB159" s="111" t="str">
        <f>+INDEX('Users Tracker'!D:D,ROW('Users Tracker'!D165))</f>
        <v>Jakub Feiglewicz</v>
      </c>
    </row>
    <row r="160" spans="28:28" x14ac:dyDescent="0.25">
      <c r="AB160" s="111" t="str">
        <f>+INDEX('Users Tracker'!D:D,ROW('Users Tracker'!D166))</f>
        <v>Julia Adamczyk</v>
      </c>
    </row>
    <row r="161" spans="28:28" x14ac:dyDescent="0.25">
      <c r="AB161" s="111" t="str">
        <f>+INDEX('Users Tracker'!D:D,ROW('Users Tracker'!D167))</f>
        <v>Aneta Figura</v>
      </c>
    </row>
    <row r="162" spans="28:28" x14ac:dyDescent="0.25">
      <c r="AB162" s="111" t="str">
        <f>+INDEX('Users Tracker'!D:D,ROW('Users Tracker'!D168))</f>
        <v>Jon Alonso</v>
      </c>
    </row>
    <row r="163" spans="28:28" x14ac:dyDescent="0.25">
      <c r="AB163" s="111" t="str">
        <f>+INDEX('Users Tracker'!D:D,ROW('Users Tracker'!D169))</f>
        <v>Sophie Lecente</v>
      </c>
    </row>
    <row r="164" spans="28:28" x14ac:dyDescent="0.25">
      <c r="AB164" s="111" t="str">
        <f>+INDEX('Users Tracker'!D:D,ROW('Users Tracker'!D170))</f>
        <v>Walid Ourzikene</v>
      </c>
    </row>
    <row r="165" spans="28:28" x14ac:dyDescent="0.25">
      <c r="AB165" s="111" t="str">
        <f>+INDEX('Users Tracker'!D:D,ROW('Users Tracker'!D171))</f>
        <v>Mattia Schifano</v>
      </c>
    </row>
    <row r="166" spans="28:28" x14ac:dyDescent="0.25">
      <c r="AB166" s="111" t="str">
        <f>+INDEX('Users Tracker'!D:D,ROW('Users Tracker'!D172))</f>
        <v>Carlos Manuel Vieira</v>
      </c>
    </row>
    <row r="167" spans="28:28" x14ac:dyDescent="0.25">
      <c r="AB167" s="111" t="str">
        <f>+INDEX('Users Tracker'!D:D,ROW('Users Tracker'!D173))</f>
        <v>Agnieszka Szkatula</v>
      </c>
    </row>
    <row r="168" spans="28:28" x14ac:dyDescent="0.25">
      <c r="AB168" s="111" t="str">
        <f>+INDEX('Users Tracker'!D:D,ROW('Users Tracker'!D174))</f>
        <v>Iwona Czerwinska</v>
      </c>
    </row>
    <row r="169" spans="28:28" x14ac:dyDescent="0.25">
      <c r="AB169" s="111" t="str">
        <f>+INDEX('Users Tracker'!D:D,ROW('Users Tracker'!D175))</f>
        <v>Christian Acevedo</v>
      </c>
    </row>
    <row r="170" spans="28:28" x14ac:dyDescent="0.25">
      <c r="AB170" s="111" t="str">
        <f>+INDEX('Users Tracker'!D:D,ROW('Users Tracker'!D176))</f>
        <v>Joanna Pochec</v>
      </c>
    </row>
    <row r="171" spans="28:28" x14ac:dyDescent="0.25">
      <c r="AB171" s="111" t="str">
        <f>+INDEX('Users Tracker'!D:D,ROW('Users Tracker'!D177))</f>
        <v>Adrian Hyzy</v>
      </c>
    </row>
    <row r="172" spans="28:28" x14ac:dyDescent="0.25">
      <c r="AB172" s="111" t="str">
        <f>+INDEX('Users Tracker'!D:D,ROW('Users Tracker'!D178))</f>
        <v>Adam Bielecki</v>
      </c>
    </row>
    <row r="173" spans="28:28" x14ac:dyDescent="0.25">
      <c r="AB173" s="111" t="str">
        <f>+INDEX('Users Tracker'!D:D,ROW('Users Tracker'!D179))</f>
        <v>Monika Ostrowska</v>
      </c>
    </row>
    <row r="174" spans="28:28" x14ac:dyDescent="0.25">
      <c r="AB174" s="111" t="str">
        <f>+INDEX('Users Tracker'!D:D,ROW('Users Tracker'!D180))</f>
        <v>Iryna Danylo</v>
      </c>
    </row>
    <row r="175" spans="28:28" x14ac:dyDescent="0.25">
      <c r="AB175" s="111" t="str">
        <f>+INDEX('Users Tracker'!D:D,ROW('Users Tracker'!D181))</f>
        <v>Edson Canganjo</v>
      </c>
    </row>
    <row r="176" spans="28:28" x14ac:dyDescent="0.25">
      <c r="AB176" s="111" t="str">
        <f>+INDEX('Users Tracker'!D:D,ROW('Users Tracker'!D182))</f>
        <v>Anis Mzoughi</v>
      </c>
    </row>
    <row r="177" spans="28:28" x14ac:dyDescent="0.25">
      <c r="AB177" s="111" t="str">
        <f>+INDEX('Users Tracker'!D:D,ROW('Users Tracker'!D183))</f>
        <v>Rafal Lasinski</v>
      </c>
    </row>
    <row r="178" spans="28:28" x14ac:dyDescent="0.25">
      <c r="AB178" s="111" t="str">
        <f>+INDEX('Users Tracker'!D:D,ROW('Users Tracker'!D184))</f>
        <v>Katarzyna Pingot</v>
      </c>
    </row>
    <row r="179" spans="28:28" x14ac:dyDescent="0.25">
      <c r="AB179" s="111" t="str">
        <f>+INDEX('Users Tracker'!D:D,ROW('Users Tracker'!D185))</f>
        <v>Marlena Lesiewicz</v>
      </c>
    </row>
    <row r="180" spans="28:28" x14ac:dyDescent="0.25">
      <c r="AB180" s="111" t="str">
        <f>+INDEX('Users Tracker'!D:D,ROW('Users Tracker'!D186))</f>
        <v>Magdalena Brzozowska</v>
      </c>
    </row>
    <row r="181" spans="28:28" x14ac:dyDescent="0.25">
      <c r="AB181" s="111" t="str">
        <f>+INDEX('Users Tracker'!D:D,ROW('Users Tracker'!D187))</f>
        <v>Anna Kmiecik</v>
      </c>
    </row>
    <row r="182" spans="28:28" x14ac:dyDescent="0.25">
      <c r="AB182" s="111" t="str">
        <f>+INDEX('Users Tracker'!D:D,ROW('Users Tracker'!D188))</f>
        <v>Ludmila Kobeszko</v>
      </c>
    </row>
    <row r="183" spans="28:28" x14ac:dyDescent="0.25">
      <c r="AB183" s="111" t="str">
        <f>+INDEX('Users Tracker'!D:D,ROW('Users Tracker'!D189))</f>
        <v>Amuary Sappei</v>
      </c>
    </row>
    <row r="184" spans="28:28" x14ac:dyDescent="0.25">
      <c r="AB184" s="111" t="str">
        <f>+INDEX('Users Tracker'!D:D,ROW('Users Tracker'!D190))</f>
        <v>Krzysztof Wozniakowski</v>
      </c>
    </row>
    <row r="185" spans="28:28" x14ac:dyDescent="0.25">
      <c r="AB185" s="111" t="str">
        <f>+INDEX('Users Tracker'!D:D,ROW('Users Tracker'!D191))</f>
        <v>Douglas Campos</v>
      </c>
    </row>
    <row r="186" spans="28:28" x14ac:dyDescent="0.25">
      <c r="AB186" s="111" t="str">
        <f>+INDEX('Users Tracker'!D:D,ROW('Users Tracker'!D192))</f>
        <v>Michal Walczak</v>
      </c>
    </row>
    <row r="187" spans="28:28" x14ac:dyDescent="0.25">
      <c r="AB187" s="111" t="str">
        <f>+INDEX('Users Tracker'!D:D,ROW('Users Tracker'!D193))</f>
        <v>Adam Jagiello</v>
      </c>
    </row>
    <row r="188" spans="28:28" x14ac:dyDescent="0.25">
      <c r="AB188" s="111" t="str">
        <f>+INDEX('Users Tracker'!D:D,ROW('Users Tracker'!D194))</f>
        <v>Malgorzata Kijanska</v>
      </c>
    </row>
    <row r="189" spans="28:28" x14ac:dyDescent="0.25">
      <c r="AB189" s="111" t="str">
        <f>+INDEX('Users Tracker'!D:D,ROW('Users Tracker'!D195))</f>
        <v>Weronika Pietryka</v>
      </c>
    </row>
    <row r="190" spans="28:28" x14ac:dyDescent="0.25">
      <c r="AB190" s="111" t="str">
        <f>+INDEX('Users Tracker'!D:D,ROW('Users Tracker'!D196))</f>
        <v>Barbara Przybylak</v>
      </c>
    </row>
    <row r="191" spans="28:28" x14ac:dyDescent="0.25">
      <c r="AB191" s="111" t="str">
        <f>+INDEX('Users Tracker'!D:D,ROW('Users Tracker'!D197))</f>
        <v>Katarzyna Sionkowska</v>
      </c>
    </row>
    <row r="192" spans="28:28" x14ac:dyDescent="0.25">
      <c r="AB192" s="111" t="str">
        <f>+INDEX('Users Tracker'!D:D,ROW('Users Tracker'!D198))</f>
        <v>Larysa Sokil</v>
      </c>
    </row>
    <row r="193" spans="28:28" x14ac:dyDescent="0.25">
      <c r="AB193" s="111" t="str">
        <f>+INDEX('Users Tracker'!D:D,ROW('Users Tracker'!D199))</f>
        <v>Ewa Tuncel</v>
      </c>
    </row>
    <row r="194" spans="28:28" x14ac:dyDescent="0.25">
      <c r="AB194" s="111" t="str">
        <f>+INDEX('Users Tracker'!D:D,ROW('Users Tracker'!D200))</f>
        <v>Aleksandra Zjawiona</v>
      </c>
    </row>
    <row r="195" spans="28:28" x14ac:dyDescent="0.25">
      <c r="AB195" s="111" t="str">
        <f>+INDEX('Users Tracker'!D:D,ROW('Users Tracker'!D201))</f>
        <v>Sylwia Czyzak</v>
      </c>
    </row>
    <row r="196" spans="28:28" x14ac:dyDescent="0.25">
      <c r="AB196" s="111" t="str">
        <f>+INDEX('Users Tracker'!D:D,ROW('Users Tracker'!D202))</f>
        <v>Eduardo Gimeno Blasco</v>
      </c>
    </row>
    <row r="197" spans="28:28" x14ac:dyDescent="0.25">
      <c r="AB197" s="111" t="str">
        <f>+INDEX('Users Tracker'!D:D,ROW('Users Tracker'!D203))</f>
        <v>Piotr Raszewski</v>
      </c>
    </row>
    <row r="198" spans="28:28" x14ac:dyDescent="0.25">
      <c r="AB198" s="111" t="str">
        <f>+INDEX('Users Tracker'!D:D,ROW('Users Tracker'!D204))</f>
        <v>Emilia Faflik</v>
      </c>
    </row>
    <row r="199" spans="28:28" x14ac:dyDescent="0.25">
      <c r="AB199" s="111" t="str">
        <f>+INDEX('Users Tracker'!D:D,ROW('Users Tracker'!D205))</f>
        <v>Viraj Gupte</v>
      </c>
    </row>
    <row r="200" spans="28:28" x14ac:dyDescent="0.25">
      <c r="AB200" s="111" t="str">
        <f>+INDEX('Users Tracker'!D:D,ROW('Users Tracker'!D206))</f>
        <v>Vamsy Krishna</v>
      </c>
    </row>
    <row r="201" spans="28:28" x14ac:dyDescent="0.25">
      <c r="AB201" s="111" t="str">
        <f>+INDEX('Users Tracker'!D:D,ROW('Users Tracker'!D207))</f>
        <v>Alessandro Pompa</v>
      </c>
    </row>
    <row r="202" spans="28:28" x14ac:dyDescent="0.25">
      <c r="AB202" s="111" t="str">
        <f>+INDEX('Users Tracker'!D:D,ROW('Users Tracker'!D208))</f>
        <v>Paulina Jaworska</v>
      </c>
    </row>
    <row r="203" spans="28:28" x14ac:dyDescent="0.25">
      <c r="AB203" s="111" t="str">
        <f>+INDEX('Users Tracker'!D:D,ROW('Users Tracker'!D209))</f>
        <v>Ewelina Walczuk</v>
      </c>
    </row>
    <row r="204" spans="28:28" x14ac:dyDescent="0.25">
      <c r="AB204" s="111" t="str">
        <f>+INDEX('Users Tracker'!D:D,ROW('Users Tracker'!D210))</f>
        <v>Kaludia Wojtalewicz</v>
      </c>
    </row>
    <row r="205" spans="28:28" x14ac:dyDescent="0.25">
      <c r="AB205" s="111" t="str">
        <f>+INDEX('Users Tracker'!D:D,ROW('Users Tracker'!D211))</f>
        <v>Fabrizio Carbonaro</v>
      </c>
    </row>
    <row r="206" spans="28:28" x14ac:dyDescent="0.25">
      <c r="AB206" s="111" t="str">
        <f>+INDEX('Users Tracker'!D:D,ROW('Users Tracker'!D212))</f>
        <v>Joanna Stankowiak</v>
      </c>
    </row>
    <row r="207" spans="28:28" x14ac:dyDescent="0.25">
      <c r="AB207" s="111" t="str">
        <f>+INDEX('Users Tracker'!D:D,ROW('Users Tracker'!D213))</f>
        <v>Agnieszka Wyroda</v>
      </c>
    </row>
    <row r="208" spans="28:28" x14ac:dyDescent="0.25">
      <c r="AB208" s="111" t="str">
        <f>+INDEX('Users Tracker'!D:D,ROW('Users Tracker'!D214))</f>
        <v>Christy Reddy</v>
      </c>
    </row>
    <row r="209" spans="28:28" x14ac:dyDescent="0.25">
      <c r="AB209" s="111">
        <f>+INDEX('Users Tracker'!D:D,ROW('Users Tracker'!D215))</f>
        <v>0</v>
      </c>
    </row>
    <row r="210" spans="28:28" x14ac:dyDescent="0.25">
      <c r="AB210" s="111">
        <f>+INDEX('Users Tracker'!D:D,ROW('Users Tracker'!D216))</f>
        <v>0</v>
      </c>
    </row>
    <row r="211" spans="28:28" x14ac:dyDescent="0.25">
      <c r="AB211" s="111">
        <f>+INDEX('Users Tracker'!D:D,ROW('Users Tracker'!D217))</f>
        <v>0</v>
      </c>
    </row>
    <row r="212" spans="28:28" x14ac:dyDescent="0.25">
      <c r="AB212" s="111">
        <f>+INDEX('Users Tracker'!D:D,ROW('Users Tracker'!D218))</f>
        <v>0</v>
      </c>
    </row>
    <row r="213" spans="28:28" x14ac:dyDescent="0.25">
      <c r="AB213" s="111">
        <f>+INDEX('Users Tracker'!D:D,ROW('Users Tracker'!D219))</f>
        <v>0</v>
      </c>
    </row>
    <row r="214" spans="28:28" x14ac:dyDescent="0.25">
      <c r="AB214" s="111">
        <f>+INDEX('Users Tracker'!D:D,ROW('Users Tracker'!D220))</f>
        <v>0</v>
      </c>
    </row>
    <row r="215" spans="28:28" x14ac:dyDescent="0.25">
      <c r="AB215" s="111">
        <f>+INDEX('Users Tracker'!D:D,ROW('Users Tracker'!D221))</f>
        <v>0</v>
      </c>
    </row>
    <row r="216" spans="28:28" x14ac:dyDescent="0.25">
      <c r="AB216" s="111">
        <f>+INDEX('Users Tracker'!D:D,ROW('Users Tracker'!D222))</f>
        <v>0</v>
      </c>
    </row>
    <row r="217" spans="28:28" x14ac:dyDescent="0.25">
      <c r="AB217" s="111">
        <f>+INDEX('Users Tracker'!D:D,ROW('Users Tracker'!D223))</f>
        <v>0</v>
      </c>
    </row>
    <row r="218" spans="28:28" x14ac:dyDescent="0.25">
      <c r="AB218" s="111">
        <f>+INDEX('Users Tracker'!D:D,ROW('Users Tracker'!D224))</f>
        <v>0</v>
      </c>
    </row>
    <row r="219" spans="28:28" x14ac:dyDescent="0.25">
      <c r="AB219" s="111">
        <f>+INDEX('Users Tracker'!D:D,ROW('Users Tracker'!D225))</f>
        <v>0</v>
      </c>
    </row>
    <row r="220" spans="28:28" x14ac:dyDescent="0.25">
      <c r="AB220" s="111">
        <f>+INDEX('Users Tracker'!D:D,ROW('Users Tracker'!D226))</f>
        <v>0</v>
      </c>
    </row>
    <row r="221" spans="28:28" x14ac:dyDescent="0.25">
      <c r="AB221" s="111">
        <f>+INDEX('Users Tracker'!D:D,ROW('Users Tracker'!D227))</f>
        <v>0</v>
      </c>
    </row>
    <row r="222" spans="28:28" x14ac:dyDescent="0.25">
      <c r="AB222" s="111">
        <f>+INDEX('Users Tracker'!D:D,ROW('Users Tracker'!D228))</f>
        <v>0</v>
      </c>
    </row>
    <row r="223" spans="28:28" x14ac:dyDescent="0.25">
      <c r="AB223" s="111">
        <f>+INDEX('Users Tracker'!D:D,ROW('Users Tracker'!D229))</f>
        <v>0</v>
      </c>
    </row>
    <row r="224" spans="28:28" x14ac:dyDescent="0.25">
      <c r="AB224" s="111">
        <f>+INDEX('Users Tracker'!D:D,ROW('Users Tracker'!D230))</f>
        <v>0</v>
      </c>
    </row>
    <row r="225" spans="28:28" x14ac:dyDescent="0.25">
      <c r="AB225" s="111">
        <f>+INDEX('Users Tracker'!D:D,ROW('Users Tracker'!D231))</f>
        <v>0</v>
      </c>
    </row>
    <row r="226" spans="28:28" x14ac:dyDescent="0.25">
      <c r="AB226" s="111">
        <f>+INDEX('Users Tracker'!D:D,ROW('Users Tracker'!D232))</f>
        <v>0</v>
      </c>
    </row>
    <row r="227" spans="28:28" x14ac:dyDescent="0.25">
      <c r="AB227" s="111">
        <f>+INDEX('Users Tracker'!D:D,ROW('Users Tracker'!D233))</f>
        <v>0</v>
      </c>
    </row>
    <row r="228" spans="28:28" x14ac:dyDescent="0.25">
      <c r="AB228" s="111">
        <f>+INDEX('Users Tracker'!D:D,ROW('Users Tracker'!D234))</f>
        <v>0</v>
      </c>
    </row>
    <row r="229" spans="28:28" x14ac:dyDescent="0.25">
      <c r="AB229" s="111">
        <f>+INDEX('Users Tracker'!D:D,ROW('Users Tracker'!D235))</f>
        <v>0</v>
      </c>
    </row>
    <row r="230" spans="28:28" x14ac:dyDescent="0.25">
      <c r="AB230" s="111">
        <f>+INDEX('Users Tracker'!D:D,ROW('Users Tracker'!D236))</f>
        <v>0</v>
      </c>
    </row>
    <row r="231" spans="28:28" x14ac:dyDescent="0.25">
      <c r="AB231" s="111">
        <f>+INDEX('Users Tracker'!D:D,ROW('Users Tracker'!D237))</f>
        <v>0</v>
      </c>
    </row>
    <row r="232" spans="28:28" x14ac:dyDescent="0.25">
      <c r="AB232" s="111">
        <f>+INDEX('Users Tracker'!D:D,ROW('Users Tracker'!D238))</f>
        <v>0</v>
      </c>
    </row>
    <row r="233" spans="28:28" x14ac:dyDescent="0.25">
      <c r="AB233" s="111">
        <f>+INDEX('Users Tracker'!D:D,ROW('Users Tracker'!D239))</f>
        <v>0</v>
      </c>
    </row>
    <row r="234" spans="28:28" x14ac:dyDescent="0.25">
      <c r="AB234" s="111">
        <f>+INDEX('Users Tracker'!D:D,ROW('Users Tracker'!D240))</f>
        <v>0</v>
      </c>
    </row>
    <row r="235" spans="28:28" x14ac:dyDescent="0.25">
      <c r="AB235" s="111">
        <f>+INDEX('Users Tracker'!D:D,ROW('Users Tracker'!D241))</f>
        <v>0</v>
      </c>
    </row>
    <row r="236" spans="28:28" x14ac:dyDescent="0.25">
      <c r="AB236" s="111">
        <f>+INDEX('Users Tracker'!D:D,ROW('Users Tracker'!D242))</f>
        <v>0</v>
      </c>
    </row>
    <row r="237" spans="28:28" x14ac:dyDescent="0.25">
      <c r="AB237" s="111">
        <f>+INDEX('Users Tracker'!D:D,ROW('Users Tracker'!D243))</f>
        <v>0</v>
      </c>
    </row>
    <row r="238" spans="28:28" x14ac:dyDescent="0.25">
      <c r="AB238" s="111">
        <f>+INDEX('Users Tracker'!D:D,ROW('Users Tracker'!D244))</f>
        <v>0</v>
      </c>
    </row>
    <row r="239" spans="28:28" x14ac:dyDescent="0.25">
      <c r="AB239" s="111">
        <f>+INDEX('Users Tracker'!D:D,ROW('Users Tracker'!D245))</f>
        <v>0</v>
      </c>
    </row>
    <row r="240" spans="28:28" x14ac:dyDescent="0.25">
      <c r="AB240" s="111">
        <f>+INDEX('Users Tracker'!D:D,ROW('Users Tracker'!D246))</f>
        <v>0</v>
      </c>
    </row>
    <row r="241" spans="28:28" x14ac:dyDescent="0.25">
      <c r="AB241" s="111">
        <f>+INDEX('Users Tracker'!D:D,ROW('Users Tracker'!D247))</f>
        <v>0</v>
      </c>
    </row>
    <row r="242" spans="28:28" x14ac:dyDescent="0.25">
      <c r="AB242" s="111">
        <f>+INDEX('Users Tracker'!D:D,ROW('Users Tracker'!D248))</f>
        <v>0</v>
      </c>
    </row>
    <row r="243" spans="28:28" x14ac:dyDescent="0.25">
      <c r="AB243" s="111">
        <f>+INDEX('Users Tracker'!D:D,ROW('Users Tracker'!D249))</f>
        <v>0</v>
      </c>
    </row>
    <row r="244" spans="28:28" x14ac:dyDescent="0.25">
      <c r="AB244" s="111">
        <f>+INDEX('Users Tracker'!D:D,ROW('Users Tracker'!D250))</f>
        <v>0</v>
      </c>
    </row>
    <row r="245" spans="28:28" x14ac:dyDescent="0.25">
      <c r="AB245" s="111">
        <f>+INDEX('Users Tracker'!D:D,ROW('Users Tracker'!D251))</f>
        <v>0</v>
      </c>
    </row>
    <row r="246" spans="28:28" x14ac:dyDescent="0.25">
      <c r="AB246" s="111">
        <f>+INDEX('Users Tracker'!D:D,ROW('Users Tracker'!D252))</f>
        <v>0</v>
      </c>
    </row>
    <row r="247" spans="28:28" x14ac:dyDescent="0.25">
      <c r="AB247" s="111">
        <f>+INDEX('Users Tracker'!D:D,ROW('Users Tracker'!D253))</f>
        <v>0</v>
      </c>
    </row>
    <row r="248" spans="28:28" x14ac:dyDescent="0.25">
      <c r="AB248" s="111">
        <f>+INDEX('Users Tracker'!D:D,ROW('Users Tracker'!D254))</f>
        <v>0</v>
      </c>
    </row>
    <row r="249" spans="28:28" x14ac:dyDescent="0.25">
      <c r="AB249" s="111">
        <f>+INDEX('Users Tracker'!D:D,ROW('Users Tracker'!D255))</f>
        <v>0</v>
      </c>
    </row>
    <row r="250" spans="28:28" x14ac:dyDescent="0.25">
      <c r="AB250" s="111">
        <f>+INDEX('Users Tracker'!D:D,ROW('Users Tracker'!D256))</f>
        <v>0</v>
      </c>
    </row>
    <row r="251" spans="28:28" x14ac:dyDescent="0.25">
      <c r="AB251" s="111">
        <f>+INDEX('Users Tracker'!D:D,ROW('Users Tracker'!D257))</f>
        <v>0</v>
      </c>
    </row>
    <row r="252" spans="28:28" x14ac:dyDescent="0.25">
      <c r="AB252" s="111">
        <f>+INDEX('Users Tracker'!D:D,ROW('Users Tracker'!D258))</f>
        <v>0</v>
      </c>
    </row>
    <row r="253" spans="28:28" x14ac:dyDescent="0.25">
      <c r="AB253" s="111">
        <f>+INDEX('Users Tracker'!D:D,ROW('Users Tracker'!D259))</f>
        <v>0</v>
      </c>
    </row>
    <row r="254" spans="28:28" x14ac:dyDescent="0.25">
      <c r="AB254" s="111">
        <f>+INDEX('Users Tracker'!D:D,ROW('Users Tracker'!D260))</f>
        <v>0</v>
      </c>
    </row>
    <row r="255" spans="28:28" x14ac:dyDescent="0.25">
      <c r="AB255" s="111">
        <f>+INDEX('Users Tracker'!D:D,ROW('Users Tracker'!D261))</f>
        <v>0</v>
      </c>
    </row>
    <row r="256" spans="28:28" x14ac:dyDescent="0.25">
      <c r="AB256" s="111">
        <f>+INDEX('Users Tracker'!D:D,ROW('Users Tracker'!D262))</f>
        <v>0</v>
      </c>
    </row>
    <row r="257" spans="28:28" x14ac:dyDescent="0.25">
      <c r="AB257" s="111">
        <f>+INDEX('Users Tracker'!D:D,ROW('Users Tracker'!D263))</f>
        <v>0</v>
      </c>
    </row>
    <row r="258" spans="28:28" x14ac:dyDescent="0.25">
      <c r="AB258" s="111">
        <f>+INDEX('Users Tracker'!D:D,ROW('Users Tracker'!D264))</f>
        <v>0</v>
      </c>
    </row>
    <row r="259" spans="28:28" x14ac:dyDescent="0.25">
      <c r="AB259" s="111">
        <f>+INDEX('Users Tracker'!D:D,ROW('Users Tracker'!D265))</f>
        <v>0</v>
      </c>
    </row>
    <row r="260" spans="28:28" x14ac:dyDescent="0.25">
      <c r="AB260" s="111">
        <f>+INDEX('Users Tracker'!D:D,ROW('Users Tracker'!D266))</f>
        <v>0</v>
      </c>
    </row>
    <row r="261" spans="28:28" x14ac:dyDescent="0.25">
      <c r="AB261" s="111">
        <f>+INDEX('Users Tracker'!D:D,ROW('Users Tracker'!D267))</f>
        <v>0</v>
      </c>
    </row>
    <row r="262" spans="28:28" x14ac:dyDescent="0.25">
      <c r="AB262" s="111">
        <f>+INDEX('Users Tracker'!D:D,ROW('Users Tracker'!D268))</f>
        <v>0</v>
      </c>
    </row>
    <row r="263" spans="28:28" x14ac:dyDescent="0.25">
      <c r="AB263" s="111">
        <f>+INDEX('Users Tracker'!D:D,ROW('Users Tracker'!D269))</f>
        <v>0</v>
      </c>
    </row>
    <row r="264" spans="28:28" x14ac:dyDescent="0.25">
      <c r="AB264" s="111">
        <f>+INDEX('Users Tracker'!D:D,ROW('Users Tracker'!D270))</f>
        <v>0</v>
      </c>
    </row>
    <row r="265" spans="28:28" x14ac:dyDescent="0.25">
      <c r="AB265" s="111">
        <f>+INDEX('Users Tracker'!D:D,ROW('Users Tracker'!D271))</f>
        <v>0</v>
      </c>
    </row>
    <row r="266" spans="28:28" x14ac:dyDescent="0.25">
      <c r="AB266" s="111">
        <f>+INDEX('Users Tracker'!D:D,ROW('Users Tracker'!D272))</f>
        <v>0</v>
      </c>
    </row>
    <row r="267" spans="28:28" x14ac:dyDescent="0.25">
      <c r="AB267" s="111">
        <f>+INDEX('Users Tracker'!D:D,ROW('Users Tracker'!D273))</f>
        <v>0</v>
      </c>
    </row>
    <row r="268" spans="28:28" x14ac:dyDescent="0.25">
      <c r="AB268" s="111">
        <f>+INDEX('Users Tracker'!D:D,ROW('Users Tracker'!D274))</f>
        <v>0</v>
      </c>
    </row>
    <row r="269" spans="28:28" x14ac:dyDescent="0.25">
      <c r="AB269" s="111">
        <f>+INDEX('Users Tracker'!D:D,ROW('Users Tracker'!D275))</f>
        <v>0</v>
      </c>
    </row>
    <row r="270" spans="28:28" x14ac:dyDescent="0.25">
      <c r="AB270" s="111">
        <f>+INDEX('Users Tracker'!D:D,ROW('Users Tracker'!D276))</f>
        <v>0</v>
      </c>
    </row>
    <row r="271" spans="28:28" x14ac:dyDescent="0.25">
      <c r="AB271" s="111">
        <f>+INDEX('Users Tracker'!D:D,ROW('Users Tracker'!D277))</f>
        <v>0</v>
      </c>
    </row>
    <row r="272" spans="28:28" x14ac:dyDescent="0.25">
      <c r="AB272" s="111">
        <f>+INDEX('Users Tracker'!D:D,ROW('Users Tracker'!D278))</f>
        <v>0</v>
      </c>
    </row>
    <row r="273" spans="28:28" x14ac:dyDescent="0.25">
      <c r="AB273" s="111">
        <f>+INDEX('Users Tracker'!D:D,ROW('Users Tracker'!D279))</f>
        <v>0</v>
      </c>
    </row>
    <row r="274" spans="28:28" x14ac:dyDescent="0.25">
      <c r="AB274" s="111">
        <f>+INDEX('Users Tracker'!D:D,ROW('Users Tracker'!D280))</f>
        <v>0</v>
      </c>
    </row>
    <row r="275" spans="28:28" x14ac:dyDescent="0.25">
      <c r="AB275" s="111">
        <f>+INDEX('Users Tracker'!D:D,ROW('Users Tracker'!D281))</f>
        <v>0</v>
      </c>
    </row>
    <row r="276" spans="28:28" x14ac:dyDescent="0.25">
      <c r="AB276" s="111">
        <f>+INDEX('Users Tracker'!D:D,ROW('Users Tracker'!D282))</f>
        <v>0</v>
      </c>
    </row>
    <row r="277" spans="28:28" x14ac:dyDescent="0.25">
      <c r="AB277" s="111">
        <f>+INDEX('Users Tracker'!D:D,ROW('Users Tracker'!D283))</f>
        <v>0</v>
      </c>
    </row>
    <row r="278" spans="28:28" x14ac:dyDescent="0.25">
      <c r="AB278" s="111">
        <f>+INDEX('Users Tracker'!D:D,ROW('Users Tracker'!D284))</f>
        <v>0</v>
      </c>
    </row>
    <row r="279" spans="28:28" x14ac:dyDescent="0.25">
      <c r="AB279" s="111">
        <f>+INDEX('Users Tracker'!D:D,ROW('Users Tracker'!D285))</f>
        <v>0</v>
      </c>
    </row>
    <row r="280" spans="28:28" x14ac:dyDescent="0.25">
      <c r="AB280" s="111">
        <f>+INDEX('Users Tracker'!D:D,ROW('Users Tracker'!D286))</f>
        <v>0</v>
      </c>
    </row>
    <row r="281" spans="28:28" x14ac:dyDescent="0.25">
      <c r="AB281" s="111">
        <f>+INDEX('Users Tracker'!D:D,ROW('Users Tracker'!D287))</f>
        <v>0</v>
      </c>
    </row>
    <row r="282" spans="28:28" x14ac:dyDescent="0.25">
      <c r="AB282" s="111">
        <f>+INDEX('Users Tracker'!D:D,ROW('Users Tracker'!D288))</f>
        <v>0</v>
      </c>
    </row>
    <row r="283" spans="28:28" x14ac:dyDescent="0.25">
      <c r="AB283" s="111">
        <f>+INDEX('Users Tracker'!D:D,ROW('Users Tracker'!D289))</f>
        <v>0</v>
      </c>
    </row>
    <row r="284" spans="28:28" x14ac:dyDescent="0.25">
      <c r="AB284" s="111">
        <f>+INDEX('Users Tracker'!D:D,ROW('Users Tracker'!D290))</f>
        <v>0</v>
      </c>
    </row>
    <row r="285" spans="28:28" x14ac:dyDescent="0.25">
      <c r="AB285" s="111">
        <f>+INDEX('Users Tracker'!D:D,ROW('Users Tracker'!D291))</f>
        <v>0</v>
      </c>
    </row>
    <row r="286" spans="28:28" x14ac:dyDescent="0.25">
      <c r="AB286" s="111">
        <f>+INDEX('Users Tracker'!D:D,ROW('Users Tracker'!D292))</f>
        <v>0</v>
      </c>
    </row>
    <row r="287" spans="28:28" x14ac:dyDescent="0.25">
      <c r="AB287" s="111">
        <f>+INDEX('Users Tracker'!D:D,ROW('Users Tracker'!D293))</f>
        <v>0</v>
      </c>
    </row>
    <row r="288" spans="28:28" x14ac:dyDescent="0.25">
      <c r="AB288" s="111">
        <f>+INDEX('Users Tracker'!D:D,ROW('Users Tracker'!D294))</f>
        <v>0</v>
      </c>
    </row>
    <row r="289" spans="28:28" x14ac:dyDescent="0.25">
      <c r="AB289" s="111">
        <f>+INDEX('Users Tracker'!D:D,ROW('Users Tracker'!D295))</f>
        <v>0</v>
      </c>
    </row>
    <row r="290" spans="28:28" x14ac:dyDescent="0.25">
      <c r="AB290" s="111">
        <f>+INDEX('Users Tracker'!D:D,ROW('Users Tracker'!D296))</f>
        <v>0</v>
      </c>
    </row>
    <row r="291" spans="28:28" x14ac:dyDescent="0.25">
      <c r="AB291" s="111">
        <f>+INDEX('Users Tracker'!D:D,ROW('Users Tracker'!D297))</f>
        <v>0</v>
      </c>
    </row>
    <row r="292" spans="28:28" x14ac:dyDescent="0.25">
      <c r="AB292" s="111">
        <f>+INDEX('Users Tracker'!D:D,ROW('Users Tracker'!D298))</f>
        <v>0</v>
      </c>
    </row>
    <row r="293" spans="28:28" x14ac:dyDescent="0.25">
      <c r="AB293" s="111">
        <f>+INDEX('Users Tracker'!D:D,ROW('Users Tracker'!D299))</f>
        <v>0</v>
      </c>
    </row>
    <row r="294" spans="28:28" x14ac:dyDescent="0.25">
      <c r="AB294" s="111">
        <f>+INDEX('Users Tracker'!D:D,ROW('Users Tracker'!D300))</f>
        <v>0</v>
      </c>
    </row>
    <row r="295" spans="28:28" x14ac:dyDescent="0.25">
      <c r="AB295" s="111">
        <f>+INDEX('Users Tracker'!D:D,ROW('Users Tracker'!D301))</f>
        <v>0</v>
      </c>
    </row>
    <row r="296" spans="28:28" x14ac:dyDescent="0.25">
      <c r="AB296" s="111">
        <f>+INDEX('Users Tracker'!D:D,ROW('Users Tracker'!D302))</f>
        <v>0</v>
      </c>
    </row>
    <row r="297" spans="28:28" x14ac:dyDescent="0.25">
      <c r="AB297" s="111">
        <f>+INDEX('Users Tracker'!D:D,ROW('Users Tracker'!D303))</f>
        <v>0</v>
      </c>
    </row>
    <row r="298" spans="28:28" x14ac:dyDescent="0.25">
      <c r="AB298" s="111">
        <f>+INDEX('Users Tracker'!D:D,ROW('Users Tracker'!D304))</f>
        <v>0</v>
      </c>
    </row>
    <row r="299" spans="28:28" x14ac:dyDescent="0.25">
      <c r="AB299" s="111">
        <f>+INDEX('Users Tracker'!D:D,ROW('Users Tracker'!D305))</f>
        <v>0</v>
      </c>
    </row>
    <row r="300" spans="28:28" x14ac:dyDescent="0.25">
      <c r="AB300" s="111">
        <f>+INDEX('Users Tracker'!D:D,ROW('Users Tracker'!D306))</f>
        <v>0</v>
      </c>
    </row>
    <row r="301" spans="28:28" x14ac:dyDescent="0.25">
      <c r="AB301" s="111">
        <f>+INDEX('Users Tracker'!D:D,ROW('Users Tracker'!D307))</f>
        <v>0</v>
      </c>
    </row>
    <row r="302" spans="28:28" x14ac:dyDescent="0.25">
      <c r="AB302" s="111">
        <f>+INDEX('Users Tracker'!D:D,ROW('Users Tracker'!D308))</f>
        <v>0</v>
      </c>
    </row>
    <row r="303" spans="28:28" x14ac:dyDescent="0.25">
      <c r="AB303" s="111">
        <f>+INDEX('Users Tracker'!D:D,ROW('Users Tracker'!D309))</f>
        <v>0</v>
      </c>
    </row>
    <row r="304" spans="28:28" x14ac:dyDescent="0.25">
      <c r="AB304" s="111">
        <f>+INDEX('Users Tracker'!D:D,ROW('Users Tracker'!D310))</f>
        <v>0</v>
      </c>
    </row>
    <row r="305" spans="28:28" x14ac:dyDescent="0.25">
      <c r="AB305" s="111">
        <f>+INDEX('Users Tracker'!D:D,ROW('Users Tracker'!D311))</f>
        <v>0</v>
      </c>
    </row>
    <row r="306" spans="28:28" x14ac:dyDescent="0.25">
      <c r="AB306" s="111">
        <f>+INDEX('Users Tracker'!D:D,ROW('Users Tracker'!D312))</f>
        <v>0</v>
      </c>
    </row>
    <row r="307" spans="28:28" x14ac:dyDescent="0.25">
      <c r="AB307" s="111">
        <f>+INDEX('Users Tracker'!D:D,ROW('Users Tracker'!D313))</f>
        <v>0</v>
      </c>
    </row>
    <row r="308" spans="28:28" x14ac:dyDescent="0.25">
      <c r="AB308" s="111">
        <f>+INDEX('Users Tracker'!D:D,ROW('Users Tracker'!D314))</f>
        <v>0</v>
      </c>
    </row>
    <row r="309" spans="28:28" x14ac:dyDescent="0.25">
      <c r="AB309" s="111">
        <f>+INDEX('Users Tracker'!D:D,ROW('Users Tracker'!D315))</f>
        <v>0</v>
      </c>
    </row>
    <row r="310" spans="28:28" x14ac:dyDescent="0.25">
      <c r="AB310" s="111">
        <f>+INDEX('Users Tracker'!D:D,ROW('Users Tracker'!D316))</f>
        <v>0</v>
      </c>
    </row>
    <row r="311" spans="28:28" x14ac:dyDescent="0.25">
      <c r="AB311" s="111">
        <f>+INDEX('Users Tracker'!D:D,ROW('Users Tracker'!D317))</f>
        <v>0</v>
      </c>
    </row>
    <row r="312" spans="28:28" x14ac:dyDescent="0.25">
      <c r="AB312" s="111">
        <f>+INDEX('Users Tracker'!D:D,ROW('Users Tracker'!D318))</f>
        <v>0</v>
      </c>
    </row>
    <row r="313" spans="28:28" x14ac:dyDescent="0.25">
      <c r="AB313" s="111">
        <f>+INDEX('Users Tracker'!D:D,ROW('Users Tracker'!D319))</f>
        <v>0</v>
      </c>
    </row>
    <row r="314" spans="28:28" x14ac:dyDescent="0.25">
      <c r="AB314" s="111">
        <f>+INDEX('Users Tracker'!D:D,ROW('Users Tracker'!D320))</f>
        <v>0</v>
      </c>
    </row>
    <row r="315" spans="28:28" x14ac:dyDescent="0.25">
      <c r="AB315" s="111">
        <f>+INDEX('Users Tracker'!D:D,ROW('Users Tracker'!D321))</f>
        <v>0</v>
      </c>
    </row>
    <row r="316" spans="28:28" x14ac:dyDescent="0.25">
      <c r="AB316" s="111">
        <f>+INDEX('Users Tracker'!D:D,ROW('Users Tracker'!D322))</f>
        <v>0</v>
      </c>
    </row>
    <row r="317" spans="28:28" x14ac:dyDescent="0.25">
      <c r="AB317" s="111">
        <f>+INDEX('Users Tracker'!D:D,ROW('Users Tracker'!D323))</f>
        <v>0</v>
      </c>
    </row>
    <row r="318" spans="28:28" x14ac:dyDescent="0.25">
      <c r="AB318" s="111">
        <f>+INDEX('Users Tracker'!D:D,ROW('Users Tracker'!D324))</f>
        <v>0</v>
      </c>
    </row>
    <row r="319" spans="28:28" x14ac:dyDescent="0.25">
      <c r="AB319" s="111">
        <f>+INDEX('Users Tracker'!D:D,ROW('Users Tracker'!D325))</f>
        <v>0</v>
      </c>
    </row>
    <row r="320" spans="28:28" x14ac:dyDescent="0.25">
      <c r="AB320" s="111">
        <f>+INDEX('Users Tracker'!D:D,ROW('Users Tracker'!D326))</f>
        <v>0</v>
      </c>
    </row>
    <row r="321" spans="28:28" x14ac:dyDescent="0.25">
      <c r="AB321" s="111">
        <f>+INDEX('Users Tracker'!D:D,ROW('Users Tracker'!D327))</f>
        <v>0</v>
      </c>
    </row>
    <row r="322" spans="28:28" x14ac:dyDescent="0.25">
      <c r="AB322" s="111">
        <f>+INDEX('Users Tracker'!D:D,ROW('Users Tracker'!D328))</f>
        <v>0</v>
      </c>
    </row>
    <row r="323" spans="28:28" x14ac:dyDescent="0.25">
      <c r="AB323" s="111">
        <f>+INDEX('Users Tracker'!D:D,ROW('Users Tracker'!D329))</f>
        <v>0</v>
      </c>
    </row>
    <row r="324" spans="28:28" x14ac:dyDescent="0.25">
      <c r="AB324" s="111">
        <f>+INDEX('Users Tracker'!D:D,ROW('Users Tracker'!D330))</f>
        <v>0</v>
      </c>
    </row>
    <row r="325" spans="28:28" x14ac:dyDescent="0.25">
      <c r="AB325" s="111">
        <f>+INDEX('Users Tracker'!D:D,ROW('Users Tracker'!D331))</f>
        <v>0</v>
      </c>
    </row>
    <row r="326" spans="28:28" x14ac:dyDescent="0.25">
      <c r="AB326" s="111">
        <f>+INDEX('Users Tracker'!D:D,ROW('Users Tracker'!D332))</f>
        <v>0</v>
      </c>
    </row>
    <row r="327" spans="28:28" x14ac:dyDescent="0.25">
      <c r="AB327" s="111">
        <f>+INDEX('Users Tracker'!D:D,ROW('Users Tracker'!D333))</f>
        <v>0</v>
      </c>
    </row>
    <row r="328" spans="28:28" x14ac:dyDescent="0.25">
      <c r="AB328" s="111">
        <f>+INDEX('Users Tracker'!D:D,ROW('Users Tracker'!D334))</f>
        <v>0</v>
      </c>
    </row>
    <row r="329" spans="28:28" x14ac:dyDescent="0.25">
      <c r="AB329" s="111">
        <f>+INDEX('Users Tracker'!D:D,ROW('Users Tracker'!D335))</f>
        <v>0</v>
      </c>
    </row>
    <row r="330" spans="28:28" x14ac:dyDescent="0.25">
      <c r="AB330" s="111">
        <f>+INDEX('Users Tracker'!D:D,ROW('Users Tracker'!D336))</f>
        <v>0</v>
      </c>
    </row>
    <row r="331" spans="28:28" x14ac:dyDescent="0.25">
      <c r="AB331" s="111">
        <f>+INDEX('Users Tracker'!D:D,ROW('Users Tracker'!D337))</f>
        <v>0</v>
      </c>
    </row>
    <row r="332" spans="28:28" x14ac:dyDescent="0.25">
      <c r="AB332" s="111">
        <f>+INDEX('Users Tracker'!D:D,ROW('Users Tracker'!D338))</f>
        <v>0</v>
      </c>
    </row>
    <row r="333" spans="28:28" x14ac:dyDescent="0.25">
      <c r="AB333" s="111">
        <f>+INDEX('Users Tracker'!D:D,ROW('Users Tracker'!D339))</f>
        <v>0</v>
      </c>
    </row>
    <row r="334" spans="28:28" x14ac:dyDescent="0.25">
      <c r="AB334" s="111">
        <f>+INDEX('Users Tracker'!D:D,ROW('Users Tracker'!D340))</f>
        <v>0</v>
      </c>
    </row>
    <row r="335" spans="28:28" x14ac:dyDescent="0.25">
      <c r="AB335" s="111">
        <f>+INDEX('Users Tracker'!D:D,ROW('Users Tracker'!D341))</f>
        <v>0</v>
      </c>
    </row>
    <row r="336" spans="28:28" x14ac:dyDescent="0.25">
      <c r="AB336" s="111">
        <f>+INDEX('Users Tracker'!D:D,ROW('Users Tracker'!D342))</f>
        <v>0</v>
      </c>
    </row>
    <row r="337" spans="28:28" x14ac:dyDescent="0.25">
      <c r="AB337" s="111">
        <f>+INDEX('Users Tracker'!D:D,ROW('Users Tracker'!D343))</f>
        <v>0</v>
      </c>
    </row>
    <row r="338" spans="28:28" x14ac:dyDescent="0.25">
      <c r="AB338" s="111">
        <f>+INDEX('Users Tracker'!D:D,ROW('Users Tracker'!D344))</f>
        <v>0</v>
      </c>
    </row>
    <row r="339" spans="28:28" x14ac:dyDescent="0.25">
      <c r="AB339" s="111">
        <f>+INDEX('Users Tracker'!D:D,ROW('Users Tracker'!D345))</f>
        <v>0</v>
      </c>
    </row>
    <row r="340" spans="28:28" x14ac:dyDescent="0.25">
      <c r="AB340" s="111">
        <f>+INDEX('Users Tracker'!D:D,ROW('Users Tracker'!D346))</f>
        <v>0</v>
      </c>
    </row>
    <row r="341" spans="28:28" x14ac:dyDescent="0.25">
      <c r="AB341" s="111">
        <f>+INDEX('Users Tracker'!D:D,ROW('Users Tracker'!D347))</f>
        <v>0</v>
      </c>
    </row>
    <row r="342" spans="28:28" x14ac:dyDescent="0.25">
      <c r="AB342" s="111">
        <f>+INDEX('Users Tracker'!D:D,ROW('Users Tracker'!D348))</f>
        <v>0</v>
      </c>
    </row>
    <row r="343" spans="28:28" x14ac:dyDescent="0.25">
      <c r="AB343" s="111">
        <f>+INDEX('Users Tracker'!D:D,ROW('Users Tracker'!D349))</f>
        <v>0</v>
      </c>
    </row>
    <row r="344" spans="28:28" x14ac:dyDescent="0.25">
      <c r="AB344" s="111">
        <f>+INDEX('Users Tracker'!D:D,ROW('Users Tracker'!D350))</f>
        <v>0</v>
      </c>
    </row>
    <row r="345" spans="28:28" x14ac:dyDescent="0.25">
      <c r="AB345" s="111">
        <f>+INDEX('Users Tracker'!D:D,ROW('Users Tracker'!D351))</f>
        <v>0</v>
      </c>
    </row>
    <row r="346" spans="28:28" x14ac:dyDescent="0.25">
      <c r="AB346" s="111">
        <f>+INDEX('Users Tracker'!D:D,ROW('Users Tracker'!D352))</f>
        <v>0</v>
      </c>
    </row>
    <row r="347" spans="28:28" x14ac:dyDescent="0.25">
      <c r="AB347" s="111">
        <f>+INDEX('Users Tracker'!D:D,ROW('Users Tracker'!D353))</f>
        <v>0</v>
      </c>
    </row>
    <row r="348" spans="28:28" x14ac:dyDescent="0.25">
      <c r="AB348" s="111">
        <f>+INDEX('Users Tracker'!D:D,ROW('Users Tracker'!D354))</f>
        <v>0</v>
      </c>
    </row>
    <row r="349" spans="28:28" x14ac:dyDescent="0.25">
      <c r="AB349" s="111">
        <f>+INDEX('Users Tracker'!D:D,ROW('Users Tracker'!D355))</f>
        <v>0</v>
      </c>
    </row>
    <row r="350" spans="28:28" x14ac:dyDescent="0.25">
      <c r="AB350" s="111">
        <f>+INDEX('Users Tracker'!D:D,ROW('Users Tracker'!D356))</f>
        <v>0</v>
      </c>
    </row>
    <row r="351" spans="28:28" x14ac:dyDescent="0.25">
      <c r="AB351" s="111">
        <f>+INDEX('Users Tracker'!D:D,ROW('Users Tracker'!D357))</f>
        <v>0</v>
      </c>
    </row>
    <row r="352" spans="28:28" x14ac:dyDescent="0.25">
      <c r="AB352" s="111">
        <f>+INDEX('Users Tracker'!D:D,ROW('Users Tracker'!D358))</f>
        <v>0</v>
      </c>
    </row>
    <row r="353" spans="28:28" x14ac:dyDescent="0.25">
      <c r="AB353" s="111">
        <f>+INDEX('Users Tracker'!D:D,ROW('Users Tracker'!D359))</f>
        <v>0</v>
      </c>
    </row>
    <row r="354" spans="28:28" x14ac:dyDescent="0.25">
      <c r="AB354" s="111">
        <f>+INDEX('Users Tracker'!D:D,ROW('Users Tracker'!D360))</f>
        <v>0</v>
      </c>
    </row>
    <row r="355" spans="28:28" x14ac:dyDescent="0.25">
      <c r="AB355" s="111">
        <f>+INDEX('Users Tracker'!D:D,ROW('Users Tracker'!D361))</f>
        <v>0</v>
      </c>
    </row>
    <row r="356" spans="28:28" x14ac:dyDescent="0.25">
      <c r="AB356" s="111">
        <f>+INDEX('Users Tracker'!D:D,ROW('Users Tracker'!D362))</f>
        <v>0</v>
      </c>
    </row>
    <row r="357" spans="28:28" x14ac:dyDescent="0.25">
      <c r="AB357" s="111">
        <f>+INDEX('Users Tracker'!D:D,ROW('Users Tracker'!D363))</f>
        <v>0</v>
      </c>
    </row>
    <row r="358" spans="28:28" x14ac:dyDescent="0.25">
      <c r="AB358" s="111">
        <f>+INDEX('Users Tracker'!D:D,ROW('Users Tracker'!D364))</f>
        <v>0</v>
      </c>
    </row>
    <row r="359" spans="28:28" x14ac:dyDescent="0.25">
      <c r="AB359" s="111">
        <f>+INDEX('Users Tracker'!D:D,ROW('Users Tracker'!D365))</f>
        <v>0</v>
      </c>
    </row>
    <row r="360" spans="28:28" x14ac:dyDescent="0.25">
      <c r="AB360" s="111">
        <f>+INDEX('Users Tracker'!D:D,ROW('Users Tracker'!D366))</f>
        <v>0</v>
      </c>
    </row>
    <row r="361" spans="28:28" x14ac:dyDescent="0.25">
      <c r="AB361" s="111">
        <f>+INDEX('Users Tracker'!D:D,ROW('Users Tracker'!D367))</f>
        <v>0</v>
      </c>
    </row>
    <row r="362" spans="28:28" x14ac:dyDescent="0.25">
      <c r="AB362" s="111">
        <f>+INDEX('Users Tracker'!D:D,ROW('Users Tracker'!D368))</f>
        <v>0</v>
      </c>
    </row>
    <row r="363" spans="28:28" x14ac:dyDescent="0.25">
      <c r="AB363" s="111">
        <f>+INDEX('Users Tracker'!D:D,ROW('Users Tracker'!D369))</f>
        <v>0</v>
      </c>
    </row>
    <row r="364" spans="28:28" x14ac:dyDescent="0.25">
      <c r="AB364" s="111">
        <f>+INDEX('Users Tracker'!D:D,ROW('Users Tracker'!D370))</f>
        <v>0</v>
      </c>
    </row>
    <row r="365" spans="28:28" x14ac:dyDescent="0.25">
      <c r="AB365" s="111">
        <f>+INDEX('Users Tracker'!D:D,ROW('Users Tracker'!D371))</f>
        <v>0</v>
      </c>
    </row>
    <row r="366" spans="28:28" x14ac:dyDescent="0.25">
      <c r="AB366" s="111">
        <f>+INDEX('Users Tracker'!D:D,ROW('Users Tracker'!D372))</f>
        <v>0</v>
      </c>
    </row>
    <row r="367" spans="28:28" x14ac:dyDescent="0.25">
      <c r="AB367" s="111">
        <f>+INDEX('Users Tracker'!D:D,ROW('Users Tracker'!D373))</f>
        <v>0</v>
      </c>
    </row>
    <row r="368" spans="28:28" x14ac:dyDescent="0.25">
      <c r="AB368" s="111">
        <f>+INDEX('Users Tracker'!D:D,ROW('Users Tracker'!D374))</f>
        <v>0</v>
      </c>
    </row>
    <row r="369" spans="28:28" x14ac:dyDescent="0.25">
      <c r="AB369" s="111">
        <f>+INDEX('Users Tracker'!D:D,ROW('Users Tracker'!D375))</f>
        <v>0</v>
      </c>
    </row>
    <row r="370" spans="28:28" x14ac:dyDescent="0.25">
      <c r="AB370" s="111">
        <f>+INDEX('Users Tracker'!D:D,ROW('Users Tracker'!D376))</f>
        <v>0</v>
      </c>
    </row>
    <row r="371" spans="28:28" x14ac:dyDescent="0.25">
      <c r="AB371" s="111">
        <f>+INDEX('Users Tracker'!D:D,ROW('Users Tracker'!D377))</f>
        <v>0</v>
      </c>
    </row>
    <row r="372" spans="28:28" x14ac:dyDescent="0.25">
      <c r="AB372" s="111">
        <f>+INDEX('Users Tracker'!D:D,ROW('Users Tracker'!D378))</f>
        <v>0</v>
      </c>
    </row>
    <row r="373" spans="28:28" x14ac:dyDescent="0.25">
      <c r="AB373" s="111">
        <f>+INDEX('Users Tracker'!D:D,ROW('Users Tracker'!D379))</f>
        <v>0</v>
      </c>
    </row>
    <row r="374" spans="28:28" x14ac:dyDescent="0.25">
      <c r="AB374" s="111">
        <f>+INDEX('Users Tracker'!D:D,ROW('Users Tracker'!D380))</f>
        <v>0</v>
      </c>
    </row>
    <row r="375" spans="28:28" x14ac:dyDescent="0.25">
      <c r="AB375" s="111">
        <f>+INDEX('Users Tracker'!D:D,ROW('Users Tracker'!D381))</f>
        <v>0</v>
      </c>
    </row>
    <row r="376" spans="28:28" x14ac:dyDescent="0.25">
      <c r="AB376" s="111">
        <f>+INDEX('Users Tracker'!D:D,ROW('Users Tracker'!D382))</f>
        <v>0</v>
      </c>
    </row>
    <row r="377" spans="28:28" x14ac:dyDescent="0.25">
      <c r="AB377" s="111">
        <f>+INDEX('Users Tracker'!D:D,ROW('Users Tracker'!D383))</f>
        <v>0</v>
      </c>
    </row>
    <row r="378" spans="28:28" x14ac:dyDescent="0.25">
      <c r="AB378" s="111">
        <f>+INDEX('Users Tracker'!D:D,ROW('Users Tracker'!D384))</f>
        <v>0</v>
      </c>
    </row>
    <row r="379" spans="28:28" x14ac:dyDescent="0.25">
      <c r="AB379" s="111">
        <f>+INDEX('Users Tracker'!D:D,ROW('Users Tracker'!D385))</f>
        <v>0</v>
      </c>
    </row>
    <row r="380" spans="28:28" x14ac:dyDescent="0.25">
      <c r="AB380" s="111">
        <f>+INDEX('Users Tracker'!D:D,ROW('Users Tracker'!D386))</f>
        <v>0</v>
      </c>
    </row>
    <row r="381" spans="28:28" x14ac:dyDescent="0.25">
      <c r="AB381" s="111">
        <f>+INDEX('Users Tracker'!D:D,ROW('Users Tracker'!D387))</f>
        <v>0</v>
      </c>
    </row>
    <row r="382" spans="28:28" x14ac:dyDescent="0.25">
      <c r="AB382" s="111">
        <f>+INDEX('Users Tracker'!D:D,ROW('Users Tracker'!D388))</f>
        <v>0</v>
      </c>
    </row>
    <row r="383" spans="28:28" x14ac:dyDescent="0.25">
      <c r="AB383" s="111">
        <f>+INDEX('Users Tracker'!D:D,ROW('Users Tracker'!D389))</f>
        <v>0</v>
      </c>
    </row>
    <row r="384" spans="28:28" x14ac:dyDescent="0.25">
      <c r="AB384" s="111">
        <f>+INDEX('Users Tracker'!D:D,ROW('Users Tracker'!D390))</f>
        <v>0</v>
      </c>
    </row>
    <row r="385" spans="28:28" x14ac:dyDescent="0.25">
      <c r="AB385" s="111">
        <f>+INDEX('Users Tracker'!D:D,ROW('Users Tracker'!D391))</f>
        <v>0</v>
      </c>
    </row>
    <row r="386" spans="28:28" x14ac:dyDescent="0.25">
      <c r="AB386" s="111">
        <f>+INDEX('Users Tracker'!D:D,ROW('Users Tracker'!D392))</f>
        <v>0</v>
      </c>
    </row>
    <row r="387" spans="28:28" x14ac:dyDescent="0.25">
      <c r="AB387" s="111">
        <f>+INDEX('Users Tracker'!D:D,ROW('Users Tracker'!D393))</f>
        <v>0</v>
      </c>
    </row>
    <row r="388" spans="28:28" x14ac:dyDescent="0.25">
      <c r="AB388" s="111">
        <f>+INDEX('Users Tracker'!D:D,ROW('Users Tracker'!D394))</f>
        <v>0</v>
      </c>
    </row>
    <row r="389" spans="28:28" x14ac:dyDescent="0.25">
      <c r="AB389" s="111">
        <f>+INDEX('Users Tracker'!D:D,ROW('Users Tracker'!D395))</f>
        <v>0</v>
      </c>
    </row>
    <row r="390" spans="28:28" x14ac:dyDescent="0.25">
      <c r="AB390" s="111">
        <f>+INDEX('Users Tracker'!D:D,ROW('Users Tracker'!D396))</f>
        <v>0</v>
      </c>
    </row>
    <row r="391" spans="28:28" x14ac:dyDescent="0.25">
      <c r="AB391" s="111">
        <f>+INDEX('Users Tracker'!D:D,ROW('Users Tracker'!D397))</f>
        <v>0</v>
      </c>
    </row>
    <row r="392" spans="28:28" x14ac:dyDescent="0.25">
      <c r="AB392" s="111">
        <f>+INDEX('Users Tracker'!D:D,ROW('Users Tracker'!D398))</f>
        <v>0</v>
      </c>
    </row>
    <row r="393" spans="28:28" x14ac:dyDescent="0.25">
      <c r="AB393" s="111">
        <f>+INDEX('Users Tracker'!D:D,ROW('Users Tracker'!D399))</f>
        <v>0</v>
      </c>
    </row>
    <row r="394" spans="28:28" x14ac:dyDescent="0.25">
      <c r="AB394" s="111">
        <f>+INDEX('Users Tracker'!D:D,ROW('Users Tracker'!D400))</f>
        <v>0</v>
      </c>
    </row>
    <row r="395" spans="28:28" x14ac:dyDescent="0.25">
      <c r="AB395" s="111">
        <f>+INDEX('Users Tracker'!D:D,ROW('Users Tracker'!D401))</f>
        <v>0</v>
      </c>
    </row>
    <row r="396" spans="28:28" x14ac:dyDescent="0.25">
      <c r="AB396" s="111">
        <f>+INDEX('Users Tracker'!D:D,ROW('Users Tracker'!D402))</f>
        <v>0</v>
      </c>
    </row>
    <row r="397" spans="28:28" x14ac:dyDescent="0.25">
      <c r="AB397" s="111">
        <f>+INDEX('Users Tracker'!D:D,ROW('Users Tracker'!D403))</f>
        <v>0</v>
      </c>
    </row>
    <row r="398" spans="28:28" x14ac:dyDescent="0.25">
      <c r="AB398" s="111">
        <f>+INDEX('Users Tracker'!D:D,ROW('Users Tracker'!D404))</f>
        <v>0</v>
      </c>
    </row>
    <row r="399" spans="28:28" x14ac:dyDescent="0.25">
      <c r="AB399" s="111">
        <f>+INDEX('Users Tracker'!D:D,ROW('Users Tracker'!D405))</f>
        <v>0</v>
      </c>
    </row>
    <row r="400" spans="28:28" x14ac:dyDescent="0.25">
      <c r="AB400" s="111">
        <f>+INDEX('Users Tracker'!D:D,ROW('Users Tracker'!D406))</f>
        <v>0</v>
      </c>
    </row>
    <row r="401" spans="28:28" x14ac:dyDescent="0.25">
      <c r="AB401" s="111">
        <f>+INDEX('Users Tracker'!D:D,ROW('Users Tracker'!D407))</f>
        <v>0</v>
      </c>
    </row>
    <row r="402" spans="28:28" x14ac:dyDescent="0.25">
      <c r="AB402" s="111">
        <f>+INDEX('Users Tracker'!D:D,ROW('Users Tracker'!D408))</f>
        <v>0</v>
      </c>
    </row>
    <row r="403" spans="28:28" x14ac:dyDescent="0.25">
      <c r="AB403" s="111">
        <f>+INDEX('Users Tracker'!D:D,ROW('Users Tracker'!D409))</f>
        <v>0</v>
      </c>
    </row>
    <row r="404" spans="28:28" x14ac:dyDescent="0.25">
      <c r="AB404" s="111">
        <f>+INDEX('Users Tracker'!D:D,ROW('Users Tracker'!D410))</f>
        <v>0</v>
      </c>
    </row>
    <row r="405" spans="28:28" x14ac:dyDescent="0.25">
      <c r="AB405" s="111">
        <f>+INDEX('Users Tracker'!D:D,ROW('Users Tracker'!D411))</f>
        <v>0</v>
      </c>
    </row>
    <row r="406" spans="28:28" x14ac:dyDescent="0.25">
      <c r="AB406" s="111">
        <f>+INDEX('Users Tracker'!D:D,ROW('Users Tracker'!D412))</f>
        <v>0</v>
      </c>
    </row>
    <row r="407" spans="28:28" x14ac:dyDescent="0.25">
      <c r="AB407" s="111">
        <f>+INDEX('Users Tracker'!D:D,ROW('Users Tracker'!D413))</f>
        <v>0</v>
      </c>
    </row>
    <row r="408" spans="28:28" x14ac:dyDescent="0.25">
      <c r="AB408" s="111">
        <f>+INDEX('Users Tracker'!D:D,ROW('Users Tracker'!D414))</f>
        <v>0</v>
      </c>
    </row>
    <row r="409" spans="28:28" x14ac:dyDescent="0.25">
      <c r="AB409" s="111">
        <f>+INDEX('Users Tracker'!D:D,ROW('Users Tracker'!D415))</f>
        <v>0</v>
      </c>
    </row>
    <row r="410" spans="28:28" x14ac:dyDescent="0.25">
      <c r="AB410" s="111">
        <f>+INDEX('Users Tracker'!D:D,ROW('Users Tracker'!D416))</f>
        <v>0</v>
      </c>
    </row>
    <row r="411" spans="28:28" x14ac:dyDescent="0.25">
      <c r="AB411" s="111">
        <f>+INDEX('Users Tracker'!D:D,ROW('Users Tracker'!D417))</f>
        <v>0</v>
      </c>
    </row>
    <row r="412" spans="28:28" x14ac:dyDescent="0.25">
      <c r="AB412" s="111">
        <f>+INDEX('Users Tracker'!D:D,ROW('Users Tracker'!D418))</f>
        <v>0</v>
      </c>
    </row>
    <row r="413" spans="28:28" x14ac:dyDescent="0.25">
      <c r="AB413" s="111">
        <f>+INDEX('Users Tracker'!D:D,ROW('Users Tracker'!D419))</f>
        <v>0</v>
      </c>
    </row>
    <row r="414" spans="28:28" x14ac:dyDescent="0.25">
      <c r="AB414" s="111">
        <f>+INDEX('Users Tracker'!D:D,ROW('Users Tracker'!D420))</f>
        <v>0</v>
      </c>
    </row>
    <row r="415" spans="28:28" x14ac:dyDescent="0.25">
      <c r="AB415" s="111">
        <f>+INDEX('Users Tracker'!D:D,ROW('Users Tracker'!D421))</f>
        <v>0</v>
      </c>
    </row>
    <row r="416" spans="28:28" x14ac:dyDescent="0.25">
      <c r="AB416" s="111">
        <f>+INDEX('Users Tracker'!D:D,ROW('Users Tracker'!D422))</f>
        <v>0</v>
      </c>
    </row>
    <row r="417" spans="28:28" x14ac:dyDescent="0.25">
      <c r="AB417" s="111">
        <f>+INDEX('Users Tracker'!D:D,ROW('Users Tracker'!D423))</f>
        <v>0</v>
      </c>
    </row>
    <row r="418" spans="28:28" x14ac:dyDescent="0.25">
      <c r="AB418" s="111">
        <f>+INDEX('Users Tracker'!D:D,ROW('Users Tracker'!D424))</f>
        <v>0</v>
      </c>
    </row>
    <row r="419" spans="28:28" x14ac:dyDescent="0.25">
      <c r="AB419" s="111">
        <f>+INDEX('Users Tracker'!D:D,ROW('Users Tracker'!D425))</f>
        <v>0</v>
      </c>
    </row>
    <row r="420" spans="28:28" x14ac:dyDescent="0.25">
      <c r="AB420" s="111">
        <f>+INDEX('Users Tracker'!D:D,ROW('Users Tracker'!D426))</f>
        <v>0</v>
      </c>
    </row>
    <row r="421" spans="28:28" x14ac:dyDescent="0.25">
      <c r="AB421" s="111">
        <f>+INDEX('Users Tracker'!D:D,ROW('Users Tracker'!D427))</f>
        <v>0</v>
      </c>
    </row>
    <row r="422" spans="28:28" x14ac:dyDescent="0.25">
      <c r="AB422" s="111">
        <f>+INDEX('Users Tracker'!D:D,ROW('Users Tracker'!D428))</f>
        <v>0</v>
      </c>
    </row>
    <row r="423" spans="28:28" x14ac:dyDescent="0.25">
      <c r="AB423" s="111">
        <f>+INDEX('Users Tracker'!D:D,ROW('Users Tracker'!D429))</f>
        <v>0</v>
      </c>
    </row>
    <row r="424" spans="28:28" x14ac:dyDescent="0.25">
      <c r="AB424" s="111">
        <f>+INDEX('Users Tracker'!D:D,ROW('Users Tracker'!D430))</f>
        <v>0</v>
      </c>
    </row>
    <row r="425" spans="28:28" x14ac:dyDescent="0.25">
      <c r="AB425" s="111">
        <f>+INDEX('Users Tracker'!D:D,ROW('Users Tracker'!D431))</f>
        <v>0</v>
      </c>
    </row>
    <row r="426" spans="28:28" x14ac:dyDescent="0.25">
      <c r="AB426" s="111">
        <f>+INDEX('Users Tracker'!D:D,ROW('Users Tracker'!D432))</f>
        <v>0</v>
      </c>
    </row>
    <row r="427" spans="28:28" x14ac:dyDescent="0.25">
      <c r="AB427" s="111">
        <f>+INDEX('Users Tracker'!D:D,ROW('Users Tracker'!D433))</f>
        <v>0</v>
      </c>
    </row>
    <row r="428" spans="28:28" x14ac:dyDescent="0.25">
      <c r="AB428" s="111">
        <f>+INDEX('Users Tracker'!D:D,ROW('Users Tracker'!D434))</f>
        <v>0</v>
      </c>
    </row>
    <row r="429" spans="28:28" x14ac:dyDescent="0.25">
      <c r="AB429" s="111">
        <f>+INDEX('Users Tracker'!D:D,ROW('Users Tracker'!D435))</f>
        <v>0</v>
      </c>
    </row>
    <row r="430" spans="28:28" x14ac:dyDescent="0.25">
      <c r="AB430" s="111">
        <f>+INDEX('Users Tracker'!D:D,ROW('Users Tracker'!D436))</f>
        <v>0</v>
      </c>
    </row>
    <row r="431" spans="28:28" x14ac:dyDescent="0.25">
      <c r="AB431" s="111">
        <f>+INDEX('Users Tracker'!D:D,ROW('Users Tracker'!D437))</f>
        <v>0</v>
      </c>
    </row>
    <row r="432" spans="28:28" x14ac:dyDescent="0.25">
      <c r="AB432" s="111">
        <f>+INDEX('Users Tracker'!D:D,ROW('Users Tracker'!D438))</f>
        <v>0</v>
      </c>
    </row>
    <row r="433" spans="28:28" x14ac:dyDescent="0.25">
      <c r="AB433" s="111">
        <f>+INDEX('Users Tracker'!D:D,ROW('Users Tracker'!D439))</f>
        <v>0</v>
      </c>
    </row>
    <row r="434" spans="28:28" x14ac:dyDescent="0.25">
      <c r="AB434" s="111">
        <f>+INDEX('Users Tracker'!D:D,ROW('Users Tracker'!D440))</f>
        <v>0</v>
      </c>
    </row>
    <row r="435" spans="28:28" x14ac:dyDescent="0.25">
      <c r="AB435" s="111">
        <f>+INDEX('Users Tracker'!D:D,ROW('Users Tracker'!D441))</f>
        <v>0</v>
      </c>
    </row>
    <row r="436" spans="28:28" x14ac:dyDescent="0.25">
      <c r="AB436" s="111">
        <f>+INDEX('Users Tracker'!D:D,ROW('Users Tracker'!D442))</f>
        <v>0</v>
      </c>
    </row>
    <row r="437" spans="28:28" x14ac:dyDescent="0.25">
      <c r="AB437" s="111">
        <f>+INDEX('Users Tracker'!D:D,ROW('Users Tracker'!D443))</f>
        <v>0</v>
      </c>
    </row>
    <row r="438" spans="28:28" x14ac:dyDescent="0.25">
      <c r="AB438" s="111">
        <f>+INDEX('Users Tracker'!D:D,ROW('Users Tracker'!D444))</f>
        <v>0</v>
      </c>
    </row>
    <row r="439" spans="28:28" x14ac:dyDescent="0.25">
      <c r="AB439" s="111">
        <f>+INDEX('Users Tracker'!D:D,ROW('Users Tracker'!D445))</f>
        <v>0</v>
      </c>
    </row>
    <row r="440" spans="28:28" x14ac:dyDescent="0.25">
      <c r="AB440" s="111">
        <f>+INDEX('Users Tracker'!D:D,ROW('Users Tracker'!D446))</f>
        <v>0</v>
      </c>
    </row>
    <row r="441" spans="28:28" x14ac:dyDescent="0.25">
      <c r="AB441" s="111">
        <f>+INDEX('Users Tracker'!D:D,ROW('Users Tracker'!D447))</f>
        <v>0</v>
      </c>
    </row>
    <row r="442" spans="28:28" x14ac:dyDescent="0.25">
      <c r="AB442" s="111">
        <f>+INDEX('Users Tracker'!D:D,ROW('Users Tracker'!D448))</f>
        <v>0</v>
      </c>
    </row>
    <row r="443" spans="28:28" x14ac:dyDescent="0.25">
      <c r="AB443" s="111">
        <f>+INDEX('Users Tracker'!D:D,ROW('Users Tracker'!D449))</f>
        <v>0</v>
      </c>
    </row>
    <row r="444" spans="28:28" x14ac:dyDescent="0.25">
      <c r="AB444" s="111">
        <f>+INDEX('Users Tracker'!D:D,ROW('Users Tracker'!D450))</f>
        <v>0</v>
      </c>
    </row>
    <row r="445" spans="28:28" x14ac:dyDescent="0.25">
      <c r="AB445" s="111">
        <f>+INDEX('Users Tracker'!D:D,ROW('Users Tracker'!D451))</f>
        <v>0</v>
      </c>
    </row>
    <row r="446" spans="28:28" x14ac:dyDescent="0.25">
      <c r="AB446" s="111">
        <f>+INDEX('Users Tracker'!D:D,ROW('Users Tracker'!D452))</f>
        <v>0</v>
      </c>
    </row>
    <row r="447" spans="28:28" x14ac:dyDescent="0.25">
      <c r="AB447" s="111">
        <f>+INDEX('Users Tracker'!D:D,ROW('Users Tracker'!D453))</f>
        <v>0</v>
      </c>
    </row>
    <row r="448" spans="28:28" x14ac:dyDescent="0.25">
      <c r="AB448" s="111">
        <f>+INDEX('Users Tracker'!D:D,ROW('Users Tracker'!D454))</f>
        <v>0</v>
      </c>
    </row>
    <row r="449" spans="28:28" x14ac:dyDescent="0.25">
      <c r="AB449" s="111">
        <f>+INDEX('Users Tracker'!D:D,ROW('Users Tracker'!D455))</f>
        <v>0</v>
      </c>
    </row>
    <row r="450" spans="28:28" x14ac:dyDescent="0.25">
      <c r="AB450" s="111">
        <f>+INDEX('Users Tracker'!D:D,ROW('Users Tracker'!D456))</f>
        <v>0</v>
      </c>
    </row>
    <row r="451" spans="28:28" x14ac:dyDescent="0.25">
      <c r="AB451" s="111">
        <f>+INDEX('Users Tracker'!D:D,ROW('Users Tracker'!D457))</f>
        <v>0</v>
      </c>
    </row>
    <row r="452" spans="28:28" x14ac:dyDescent="0.25">
      <c r="AB452" s="111">
        <f>+INDEX('Users Tracker'!D:D,ROW('Users Tracker'!D458))</f>
        <v>0</v>
      </c>
    </row>
    <row r="453" spans="28:28" x14ac:dyDescent="0.25">
      <c r="AB453" s="111">
        <f>+INDEX('Users Tracker'!D:D,ROW('Users Tracker'!D459))</f>
        <v>0</v>
      </c>
    </row>
    <row r="454" spans="28:28" x14ac:dyDescent="0.25">
      <c r="AB454" s="111">
        <f>+INDEX('Users Tracker'!D:D,ROW('Users Tracker'!D460))</f>
        <v>0</v>
      </c>
    </row>
    <row r="455" spans="28:28" x14ac:dyDescent="0.25">
      <c r="AB455" s="111">
        <f>+INDEX('Users Tracker'!D:D,ROW('Users Tracker'!D461))</f>
        <v>0</v>
      </c>
    </row>
    <row r="456" spans="28:28" x14ac:dyDescent="0.25">
      <c r="AB456" s="111">
        <f>+INDEX('Users Tracker'!D:D,ROW('Users Tracker'!D462))</f>
        <v>0</v>
      </c>
    </row>
    <row r="457" spans="28:28" x14ac:dyDescent="0.25">
      <c r="AB457" s="111">
        <f>+INDEX('Users Tracker'!D:D,ROW('Users Tracker'!D463))</f>
        <v>0</v>
      </c>
    </row>
    <row r="458" spans="28:28" x14ac:dyDescent="0.25">
      <c r="AB458" s="111">
        <f>+INDEX('Users Tracker'!D:D,ROW('Users Tracker'!D464))</f>
        <v>0</v>
      </c>
    </row>
    <row r="459" spans="28:28" x14ac:dyDescent="0.25">
      <c r="AB459" s="111">
        <f>+INDEX('Users Tracker'!D:D,ROW('Users Tracker'!D465))</f>
        <v>0</v>
      </c>
    </row>
    <row r="460" spans="28:28" x14ac:dyDescent="0.25">
      <c r="AB460" s="111">
        <f>+INDEX('Users Tracker'!D:D,ROW('Users Tracker'!D466))</f>
        <v>0</v>
      </c>
    </row>
    <row r="461" spans="28:28" x14ac:dyDescent="0.25">
      <c r="AB461" s="111">
        <f>+INDEX('Users Tracker'!D:D,ROW('Users Tracker'!D467))</f>
        <v>0</v>
      </c>
    </row>
    <row r="462" spans="28:28" x14ac:dyDescent="0.25">
      <c r="AB462" s="111">
        <f>+INDEX('Users Tracker'!D:D,ROW('Users Tracker'!D468))</f>
        <v>0</v>
      </c>
    </row>
    <row r="463" spans="28:28" x14ac:dyDescent="0.25">
      <c r="AB463" s="111">
        <f>+INDEX('Users Tracker'!D:D,ROW('Users Tracker'!D469))</f>
        <v>0</v>
      </c>
    </row>
    <row r="464" spans="28:28" x14ac:dyDescent="0.25">
      <c r="AB464" s="111">
        <f>+INDEX('Users Tracker'!D:D,ROW('Users Tracker'!D470))</f>
        <v>0</v>
      </c>
    </row>
    <row r="465" spans="28:28" x14ac:dyDescent="0.25">
      <c r="AB465" s="111">
        <f>+INDEX('Users Tracker'!D:D,ROW('Users Tracker'!D471))</f>
        <v>0</v>
      </c>
    </row>
    <row r="466" spans="28:28" x14ac:dyDescent="0.25">
      <c r="AB466" s="111">
        <f>+INDEX('Users Tracker'!D:D,ROW('Users Tracker'!D472))</f>
        <v>0</v>
      </c>
    </row>
    <row r="467" spans="28:28" x14ac:dyDescent="0.25">
      <c r="AB467" s="111">
        <f>+INDEX('Users Tracker'!D:D,ROW('Users Tracker'!D473))</f>
        <v>0</v>
      </c>
    </row>
    <row r="468" spans="28:28" x14ac:dyDescent="0.25">
      <c r="AB468" s="111">
        <f>+INDEX('Users Tracker'!D:D,ROW('Users Tracker'!D474))</f>
        <v>0</v>
      </c>
    </row>
    <row r="469" spans="28:28" x14ac:dyDescent="0.25">
      <c r="AB469" s="111">
        <f>+INDEX('Users Tracker'!D:D,ROW('Users Tracker'!D475))</f>
        <v>0</v>
      </c>
    </row>
    <row r="470" spans="28:28" x14ac:dyDescent="0.25">
      <c r="AB470" s="111">
        <f>+INDEX('Users Tracker'!D:D,ROW('Users Tracker'!D476))</f>
        <v>0</v>
      </c>
    </row>
    <row r="471" spans="28:28" x14ac:dyDescent="0.25">
      <c r="AB471" s="111">
        <f>+INDEX('Users Tracker'!D:D,ROW('Users Tracker'!D477))</f>
        <v>0</v>
      </c>
    </row>
    <row r="472" spans="28:28" x14ac:dyDescent="0.25">
      <c r="AB472" s="111">
        <f>+INDEX('Users Tracker'!D:D,ROW('Users Tracker'!D478))</f>
        <v>0</v>
      </c>
    </row>
    <row r="473" spans="28:28" x14ac:dyDescent="0.25">
      <c r="AB473" s="111">
        <f>+INDEX('Users Tracker'!D:D,ROW('Users Tracker'!D479))</f>
        <v>0</v>
      </c>
    </row>
    <row r="474" spans="28:28" x14ac:dyDescent="0.25">
      <c r="AB474" s="111">
        <f>+INDEX('Users Tracker'!D:D,ROW('Users Tracker'!D480))</f>
        <v>0</v>
      </c>
    </row>
    <row r="475" spans="28:28" x14ac:dyDescent="0.25">
      <c r="AB475" s="111">
        <f>+INDEX('Users Tracker'!D:D,ROW('Users Tracker'!D481))</f>
        <v>0</v>
      </c>
    </row>
    <row r="476" spans="28:28" x14ac:dyDescent="0.25">
      <c r="AB476" s="111">
        <f>+INDEX('Users Tracker'!D:D,ROW('Users Tracker'!D482))</f>
        <v>0</v>
      </c>
    </row>
    <row r="477" spans="28:28" x14ac:dyDescent="0.25">
      <c r="AB477" s="111">
        <f>+INDEX('Users Tracker'!D:D,ROW('Users Tracker'!D483))</f>
        <v>0</v>
      </c>
    </row>
    <row r="478" spans="28:28" x14ac:dyDescent="0.25">
      <c r="AB478" s="111">
        <f>+INDEX('Users Tracker'!D:D,ROW('Users Tracker'!D484))</f>
        <v>0</v>
      </c>
    </row>
    <row r="479" spans="28:28" x14ac:dyDescent="0.25">
      <c r="AB479" s="111">
        <f>+INDEX('Users Tracker'!D:D,ROW('Users Tracker'!D485))</f>
        <v>0</v>
      </c>
    </row>
    <row r="480" spans="28:28" x14ac:dyDescent="0.25">
      <c r="AB480" s="111">
        <f>+INDEX('Users Tracker'!D:D,ROW('Users Tracker'!D486))</f>
        <v>0</v>
      </c>
    </row>
    <row r="481" spans="28:28" x14ac:dyDescent="0.25">
      <c r="AB481" s="111">
        <f>+INDEX('Users Tracker'!D:D,ROW('Users Tracker'!D487))</f>
        <v>0</v>
      </c>
    </row>
    <row r="482" spans="28:28" x14ac:dyDescent="0.25">
      <c r="AB482" s="111">
        <f>+INDEX('Users Tracker'!D:D,ROW('Users Tracker'!D488))</f>
        <v>0</v>
      </c>
    </row>
    <row r="483" spans="28:28" x14ac:dyDescent="0.25">
      <c r="AB483" s="111">
        <f>+INDEX('Users Tracker'!D:D,ROW('Users Tracker'!D489))</f>
        <v>0</v>
      </c>
    </row>
    <row r="484" spans="28:28" x14ac:dyDescent="0.25">
      <c r="AB484" s="111">
        <f>+INDEX('Users Tracker'!D:D,ROW('Users Tracker'!D490))</f>
        <v>0</v>
      </c>
    </row>
    <row r="485" spans="28:28" x14ac:dyDescent="0.25">
      <c r="AB485" s="111">
        <f>+INDEX('Users Tracker'!D:D,ROW('Users Tracker'!D491))</f>
        <v>0</v>
      </c>
    </row>
    <row r="486" spans="28:28" x14ac:dyDescent="0.25">
      <c r="AB486" s="111">
        <f>+INDEX('Users Tracker'!D:D,ROW('Users Tracker'!D492))</f>
        <v>0</v>
      </c>
    </row>
    <row r="487" spans="28:28" x14ac:dyDescent="0.25">
      <c r="AB487" s="111">
        <f>+INDEX('Users Tracker'!D:D,ROW('Users Tracker'!D493))</f>
        <v>0</v>
      </c>
    </row>
    <row r="488" spans="28:28" x14ac:dyDescent="0.25">
      <c r="AB488" s="111">
        <f>+INDEX('Users Tracker'!D:D,ROW('Users Tracker'!D494))</f>
        <v>0</v>
      </c>
    </row>
    <row r="489" spans="28:28" x14ac:dyDescent="0.25">
      <c r="AB489" s="111">
        <f>+INDEX('Users Tracker'!D:D,ROW('Users Tracker'!D495))</f>
        <v>0</v>
      </c>
    </row>
    <row r="490" spans="28:28" x14ac:dyDescent="0.25">
      <c r="AB490" s="111">
        <f>+INDEX('Users Tracker'!D:D,ROW('Users Tracker'!D496))</f>
        <v>0</v>
      </c>
    </row>
    <row r="491" spans="28:28" x14ac:dyDescent="0.25">
      <c r="AB491" s="111">
        <f>+INDEX('Users Tracker'!D:D,ROW('Users Tracker'!D497))</f>
        <v>0</v>
      </c>
    </row>
    <row r="492" spans="28:28" x14ac:dyDescent="0.25">
      <c r="AB492" s="111">
        <f>+INDEX('Users Tracker'!D:D,ROW('Users Tracker'!D498))</f>
        <v>0</v>
      </c>
    </row>
    <row r="493" spans="28:28" x14ac:dyDescent="0.25">
      <c r="AB493" s="111">
        <f>+INDEX('Users Tracker'!D:D,ROW('Users Tracker'!D499))</f>
        <v>0</v>
      </c>
    </row>
    <row r="494" spans="28:28" x14ac:dyDescent="0.25">
      <c r="AB494" s="111">
        <f>+INDEX('Users Tracker'!D:D,ROW('Users Tracker'!D500))</f>
        <v>0</v>
      </c>
    </row>
    <row r="495" spans="28:28" x14ac:dyDescent="0.25">
      <c r="AB495" s="111">
        <f>+INDEX('Users Tracker'!D:D,ROW('Users Tracker'!D501))</f>
        <v>0</v>
      </c>
    </row>
    <row r="496" spans="28:28" x14ac:dyDescent="0.25">
      <c r="AB496" s="111">
        <f>+INDEX('Users Tracker'!D:D,ROW('Users Tracker'!D502))</f>
        <v>0</v>
      </c>
    </row>
    <row r="497" spans="28:28" x14ac:dyDescent="0.25">
      <c r="AB497" s="111">
        <f>+INDEX('Users Tracker'!D:D,ROW('Users Tracker'!D503))</f>
        <v>0</v>
      </c>
    </row>
    <row r="498" spans="28:28" x14ac:dyDescent="0.25">
      <c r="AB498" s="111">
        <f>+INDEX('Users Tracker'!D:D,ROW('Users Tracker'!D504))</f>
        <v>0</v>
      </c>
    </row>
    <row r="499" spans="28:28" x14ac:dyDescent="0.25">
      <c r="AB499" s="111">
        <f>+INDEX('Users Tracker'!D:D,ROW('Users Tracker'!D505))</f>
        <v>0</v>
      </c>
    </row>
    <row r="500" spans="28:28" x14ac:dyDescent="0.25">
      <c r="AB500" s="111">
        <f>+INDEX('Users Tracker'!D:D,ROW('Users Tracker'!D506))</f>
        <v>0</v>
      </c>
    </row>
  </sheetData>
  <sheetProtection password="C543" sheet="1" objects="1" scenarios="1"/>
  <protectedRanges>
    <protectedRange password="92A8" sqref="A1:AA1048576" name="Plage1" securityDescriptor="O:WDG:WDD:(D;;CC;;;S-1-5-21-1840781496-1316034093-1539857752-130457)"/>
  </protectedRanges>
  <mergeCells count="30">
    <mergeCell ref="V21:Y21"/>
    <mergeCell ref="V22:Y22"/>
    <mergeCell ref="V23:Y23"/>
    <mergeCell ref="O17:R17"/>
    <mergeCell ref="O19:R19"/>
    <mergeCell ref="O20:R20"/>
    <mergeCell ref="O21:R21"/>
    <mergeCell ref="O22:R22"/>
    <mergeCell ref="O23:R23"/>
    <mergeCell ref="V19:Y19"/>
    <mergeCell ref="V20:Y20"/>
    <mergeCell ref="V13:Y13"/>
    <mergeCell ref="V17:Y17"/>
    <mergeCell ref="V6:Y7"/>
    <mergeCell ref="V8:Y8"/>
    <mergeCell ref="V9:Y9"/>
    <mergeCell ref="V10:Y10"/>
    <mergeCell ref="V11:Y11"/>
    <mergeCell ref="V12:Y12"/>
    <mergeCell ref="H6:K6"/>
    <mergeCell ref="O8:R8"/>
    <mergeCell ref="C17:D17"/>
    <mergeCell ref="C6:D6"/>
    <mergeCell ref="H17:K17"/>
    <mergeCell ref="O9:R9"/>
    <mergeCell ref="O10:R10"/>
    <mergeCell ref="O11:R11"/>
    <mergeCell ref="O12:R12"/>
    <mergeCell ref="O13:R13"/>
    <mergeCell ref="O6:R7"/>
  </mergeCells>
  <conditionalFormatting sqref="D8:D13">
    <cfRule type="containsText" dxfId="374" priority="6" operator="containsText" text="Inactive">
      <formula>NOT(ISERROR(SEARCH("Inactive",D8)))</formula>
    </cfRule>
    <cfRule type="containsText" dxfId="373" priority="7" operator="containsText" text="Requested">
      <formula>NOT(ISERROR(SEARCH("Requested",D8)))</formula>
    </cfRule>
    <cfRule type="containsText" dxfId="372" priority="8" operator="containsText" text="Active">
      <formula>NOT(ISERROR(SEARCH("Active",D8)))</formula>
    </cfRule>
    <cfRule type="containsText" dxfId="371" priority="9" operator="containsText" text="Activated">
      <formula>NOT(ISERROR(SEARCH("Activated",D8)))</formula>
    </cfRule>
  </conditionalFormatting>
  <conditionalFormatting sqref="D19:D23">
    <cfRule type="containsText" dxfId="370" priority="2" operator="containsText" text="Inactive">
      <formula>NOT(ISERROR(SEARCH("Inactive",D19)))</formula>
    </cfRule>
    <cfRule type="containsText" dxfId="369" priority="3" operator="containsText" text="Requested">
      <formula>NOT(ISERROR(SEARCH("Requested",D19)))</formula>
    </cfRule>
    <cfRule type="containsText" dxfId="368" priority="4" operator="containsText" text="Active">
      <formula>NOT(ISERROR(SEARCH("Active",D19)))</formula>
    </cfRule>
    <cfRule type="containsText" dxfId="367" priority="5" operator="containsText" text="Activated">
      <formula>NOT(ISERROR(SEARCH("Activated",D19)))</formula>
    </cfRule>
  </conditionalFormatting>
  <conditionalFormatting sqref="D8">
    <cfRule type="containsText" dxfId="366" priority="1" operator="containsText" text="Terminated">
      <formula>NOT(ISERROR(SEARCH("Terminated",D8)))</formula>
    </cfRule>
  </conditionalFormatting>
  <hyperlinks>
    <hyperlink ref="BN6" location="SAP!A1" display="SAP"/>
    <hyperlink ref="BP6" location="SAP!A1" display="SAP"/>
  </hyperlinks>
  <pageMargins left="0.7" right="0.7" top="0.75" bottom="0.75" header="0.3" footer="0.3"/>
  <pageSetup paperSize="9" orientation="portrait" r:id="rId1"/>
  <ignoredErrors>
    <ignoredError sqref="AB1:AB500" unlockedFormula="1"/>
  </ignoredErrors>
  <drawing r:id="rId2"/>
  <legacyDrawing r:id="rId3"/>
  <controls>
    <mc:AlternateContent xmlns:mc="http://schemas.openxmlformats.org/markup-compatibility/2006">
      <mc:Choice Requires="x14">
        <control shapeId="3078" r:id="rId4" name="ComboBox21">
          <controlPr defaultSize="0" autoLine="0" linkedCell="T1" listFillRange="uList" r:id="rId5">
            <anchor moveWithCells="1">
              <from>
                <xdr:col>1</xdr:col>
                <xdr:colOff>9525</xdr:colOff>
                <xdr:row>1</xdr:row>
                <xdr:rowOff>114300</xdr:rowOff>
              </from>
              <to>
                <xdr:col>5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3078" r:id="rId4" name="ComboBox2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G309"/>
  <sheetViews>
    <sheetView showGridLines="0" showZeros="0" zoomScale="85" zoomScaleNormal="85" workbookViewId="0">
      <pane xSplit="7" ySplit="6" topLeftCell="H196" activePane="bottomRight" state="frozen"/>
      <selection pane="topRight" activeCell="H1" sqref="H1"/>
      <selection pane="bottomLeft" activeCell="A4" sqref="A4"/>
      <selection pane="bottomRight" activeCell="AV6" sqref="AV6"/>
    </sheetView>
  </sheetViews>
  <sheetFormatPr baseColWidth="10" defaultColWidth="11.5703125" defaultRowHeight="15" x14ac:dyDescent="0.25"/>
  <cols>
    <col min="1" max="1" width="13.7109375" customWidth="1"/>
    <col min="2" max="3" width="19" bestFit="1" customWidth="1"/>
    <col min="4" max="4" width="26.42578125" bestFit="1" customWidth="1"/>
    <col min="5" max="5" width="26.42578125" customWidth="1"/>
    <col min="6" max="6" width="10" customWidth="1"/>
    <col min="7" max="7" width="36.85546875" customWidth="1"/>
    <col min="8" max="9" width="26.42578125" customWidth="1"/>
    <col min="10" max="10" width="17.7109375" hidden="1" customWidth="1"/>
    <col min="11" max="11" width="34.28515625" bestFit="1" customWidth="1"/>
    <col min="12" max="12" width="12.140625" customWidth="1"/>
    <col min="13" max="13" width="20" bestFit="1" customWidth="1"/>
    <col min="14" max="14" width="12.7109375" customWidth="1"/>
    <col min="15" max="15" width="16.5703125" customWidth="1"/>
    <col min="16" max="16" width="21.7109375" bestFit="1" customWidth="1"/>
    <col min="17" max="17" width="17.42578125" style="8" customWidth="1"/>
    <col min="18" max="19" width="14.42578125" style="8" customWidth="1"/>
    <col min="20" max="20" width="17.85546875" style="8" customWidth="1"/>
    <col min="21" max="21" width="26.140625" style="30" bestFit="1" customWidth="1"/>
    <col min="22" max="22" width="26.140625" style="41" customWidth="1"/>
    <col min="23" max="23" width="27.140625" style="30" customWidth="1"/>
    <col min="24" max="24" width="26.85546875" style="41" customWidth="1"/>
    <col min="25" max="25" width="20.28515625" style="30" bestFit="1" customWidth="1"/>
    <col min="26" max="26" width="22.7109375" style="30" bestFit="1" customWidth="1"/>
    <col min="27" max="27" width="19" style="30" customWidth="1"/>
    <col min="28" max="28" width="25.42578125" style="30" hidden="1" customWidth="1"/>
    <col min="29" max="29" width="25.140625" style="30" hidden="1" customWidth="1"/>
    <col min="30" max="30" width="26.140625" style="30" bestFit="1" customWidth="1"/>
    <col min="31" max="31" width="26.140625" style="41" customWidth="1"/>
    <col min="32" max="32" width="25.85546875" style="30" bestFit="1" customWidth="1"/>
    <col min="33" max="33" width="23.140625" style="30" bestFit="1" customWidth="1"/>
    <col min="34" max="34" width="27.28515625" style="30" bestFit="1" customWidth="1"/>
    <col min="35" max="35" width="26.7109375" style="30" bestFit="1" customWidth="1"/>
    <col min="36" max="37" width="26.7109375" style="41" customWidth="1"/>
    <col min="38" max="38" width="22.7109375" style="30" bestFit="1" customWidth="1"/>
    <col min="39" max="39" width="19" style="41" bestFit="1" customWidth="1"/>
    <col min="40" max="40" width="22.7109375" style="30" bestFit="1" customWidth="1"/>
    <col min="41" max="41" width="11.42578125" style="30"/>
    <col min="42" max="42" width="12.42578125" style="41" bestFit="1" customWidth="1"/>
    <col min="43" max="43" width="35" style="41" bestFit="1" customWidth="1"/>
    <col min="44" max="44" width="18.28515625" style="41" bestFit="1" customWidth="1"/>
    <col min="45" max="47" width="11.42578125" style="41"/>
    <col min="48" max="48" width="22.7109375" style="41" bestFit="1" customWidth="1"/>
    <col min="49" max="49" width="20.7109375" style="41" bestFit="1" customWidth="1"/>
    <col min="50" max="53" width="11.42578125" style="41"/>
    <col min="54" max="54" width="26.85546875" style="30" bestFit="1" customWidth="1"/>
    <col min="55" max="55" width="15.42578125" style="30" customWidth="1"/>
    <col min="56" max="56" width="18.7109375" bestFit="1" customWidth="1"/>
    <col min="60" max="146" width="11.42578125" customWidth="1"/>
  </cols>
  <sheetData>
    <row r="1" spans="1:111" s="180" customFormat="1" x14ac:dyDescent="0.25">
      <c r="A1" s="181"/>
      <c r="B1" s="181"/>
      <c r="Q1" s="8"/>
      <c r="R1" s="8"/>
      <c r="S1" s="8"/>
      <c r="T1" s="8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</row>
    <row r="2" spans="1:111" s="180" customFormat="1" x14ac:dyDescent="0.25">
      <c r="A2" s="181"/>
      <c r="B2" s="181"/>
      <c r="Q2" s="8"/>
      <c r="R2" s="8"/>
      <c r="S2" s="8"/>
      <c r="T2" s="8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</row>
    <row r="3" spans="1:111" s="180" customFormat="1" x14ac:dyDescent="0.25">
      <c r="A3" s="41"/>
      <c r="B3" s="41"/>
      <c r="Q3" s="8"/>
      <c r="R3" s="8"/>
      <c r="S3" s="8"/>
      <c r="T3" s="8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</row>
    <row r="4" spans="1:111" x14ac:dyDescent="0.25">
      <c r="U4" s="319" t="s">
        <v>5886</v>
      </c>
      <c r="V4" s="319"/>
      <c r="W4" s="319"/>
      <c r="X4" s="319"/>
      <c r="Y4" s="319"/>
      <c r="Z4" s="319"/>
      <c r="AA4" s="319"/>
      <c r="AB4" s="319"/>
      <c r="AC4" s="319"/>
      <c r="AD4" s="319"/>
      <c r="AE4" s="319"/>
      <c r="AF4" s="319"/>
      <c r="AG4" s="319"/>
      <c r="AH4" s="319"/>
      <c r="AI4" s="319"/>
      <c r="AJ4" s="319"/>
      <c r="AK4" s="319"/>
      <c r="AL4" s="319"/>
      <c r="AM4" s="319"/>
      <c r="AN4" s="319"/>
      <c r="AO4" s="319"/>
      <c r="AP4" s="319"/>
      <c r="AQ4" s="319"/>
      <c r="AR4" s="319"/>
      <c r="AS4" s="319"/>
      <c r="AT4" s="319"/>
      <c r="AU4" s="319"/>
      <c r="AV4" s="319"/>
      <c r="AW4" s="319"/>
      <c r="AX4" s="319"/>
      <c r="AY4" s="319"/>
      <c r="AZ4" s="319"/>
      <c r="BA4" s="319"/>
      <c r="BB4" s="319"/>
      <c r="BC4" s="319"/>
    </row>
    <row r="5" spans="1:111" x14ac:dyDescent="0.25">
      <c r="A5" s="316" t="s">
        <v>1206</v>
      </c>
      <c r="B5" s="317"/>
      <c r="C5" s="317"/>
      <c r="D5" s="317"/>
      <c r="E5" s="317"/>
      <c r="F5" s="317"/>
      <c r="G5" s="317"/>
      <c r="H5" s="316" t="s">
        <v>1207</v>
      </c>
      <c r="I5" s="317"/>
      <c r="J5" s="317"/>
      <c r="K5" s="317"/>
      <c r="L5" s="317"/>
      <c r="M5" s="317"/>
      <c r="N5" s="317"/>
      <c r="O5" s="317"/>
      <c r="P5" s="317"/>
      <c r="Q5" s="317"/>
      <c r="R5" s="317"/>
      <c r="S5" s="317"/>
      <c r="T5" s="318"/>
      <c r="U5" s="316" t="s">
        <v>71</v>
      </c>
      <c r="V5" s="318"/>
      <c r="W5" s="316" t="s">
        <v>70</v>
      </c>
      <c r="X5" s="317"/>
      <c r="Y5" s="318"/>
      <c r="Z5" s="316" t="s">
        <v>377</v>
      </c>
      <c r="AA5" s="318"/>
      <c r="AB5" s="316"/>
      <c r="AC5" s="318"/>
      <c r="AD5" s="316" t="s">
        <v>2270</v>
      </c>
      <c r="AE5" s="317"/>
      <c r="AF5" s="317"/>
      <c r="AG5" s="318"/>
      <c r="AH5" s="320" t="s">
        <v>73</v>
      </c>
      <c r="AI5" s="321"/>
      <c r="AJ5" s="320" t="s">
        <v>74</v>
      </c>
      <c r="AK5" s="321"/>
      <c r="AL5" s="316" t="s">
        <v>5998</v>
      </c>
      <c r="AM5" s="318"/>
      <c r="AN5" s="320" t="s">
        <v>6034</v>
      </c>
      <c r="AO5" s="322"/>
      <c r="AP5" s="316" t="s">
        <v>6046</v>
      </c>
      <c r="AQ5" s="317"/>
      <c r="AR5" s="317"/>
      <c r="AS5" s="317"/>
      <c r="AT5" s="317"/>
      <c r="AU5" s="317"/>
      <c r="AV5" s="317"/>
      <c r="AW5" s="317"/>
      <c r="AX5" s="317"/>
      <c r="AY5" s="317"/>
      <c r="AZ5" s="317"/>
      <c r="BA5" s="318"/>
      <c r="BB5" s="31" t="s">
        <v>77</v>
      </c>
      <c r="BC5" s="36" t="s">
        <v>78</v>
      </c>
    </row>
    <row r="6" spans="1:111" s="2" customFormat="1" x14ac:dyDescent="0.25">
      <c r="A6" s="32" t="s">
        <v>60</v>
      </c>
      <c r="B6" s="33" t="s">
        <v>57</v>
      </c>
      <c r="C6" s="33" t="s">
        <v>58</v>
      </c>
      <c r="D6" s="33" t="s">
        <v>69</v>
      </c>
      <c r="E6" s="33" t="s">
        <v>6050</v>
      </c>
      <c r="F6" s="33" t="s">
        <v>59</v>
      </c>
      <c r="G6" s="33" t="s">
        <v>288</v>
      </c>
      <c r="H6" s="34" t="s">
        <v>287</v>
      </c>
      <c r="I6" s="35" t="s">
        <v>5976</v>
      </c>
      <c r="J6" s="35" t="s">
        <v>7117</v>
      </c>
      <c r="K6" s="35" t="s">
        <v>63</v>
      </c>
      <c r="L6" s="35" t="s">
        <v>61</v>
      </c>
      <c r="M6" s="35" t="s">
        <v>62</v>
      </c>
      <c r="N6" s="35" t="s">
        <v>64</v>
      </c>
      <c r="O6" s="35" t="s">
        <v>68</v>
      </c>
      <c r="P6" s="35" t="s">
        <v>67</v>
      </c>
      <c r="Q6" s="35" t="s">
        <v>65</v>
      </c>
      <c r="R6" s="35" t="s">
        <v>7209</v>
      </c>
      <c r="S6" s="35" t="s">
        <v>7211</v>
      </c>
      <c r="T6" s="35" t="s">
        <v>66</v>
      </c>
      <c r="U6" s="37" t="s">
        <v>5874</v>
      </c>
      <c r="V6" s="37" t="s">
        <v>7206</v>
      </c>
      <c r="W6" s="37" t="s">
        <v>5875</v>
      </c>
      <c r="X6" s="38" t="s">
        <v>5977</v>
      </c>
      <c r="Y6" s="38" t="s">
        <v>5876</v>
      </c>
      <c r="Z6" s="37" t="s">
        <v>5877</v>
      </c>
      <c r="AA6" s="38" t="s">
        <v>5878</v>
      </c>
      <c r="AB6" s="37" t="s">
        <v>7384</v>
      </c>
      <c r="AC6" s="38" t="s">
        <v>7385</v>
      </c>
      <c r="AD6" s="37" t="s">
        <v>5927</v>
      </c>
      <c r="AE6" s="38" t="s">
        <v>6032</v>
      </c>
      <c r="AF6" s="38" t="s">
        <v>6033</v>
      </c>
      <c r="AG6" s="38" t="s">
        <v>5928</v>
      </c>
      <c r="AH6" s="37" t="s">
        <v>5887</v>
      </c>
      <c r="AI6" s="38" t="s">
        <v>5888</v>
      </c>
      <c r="AJ6" s="98" t="s">
        <v>6054</v>
      </c>
      <c r="AK6" s="38" t="s">
        <v>6002</v>
      </c>
      <c r="AL6" s="37" t="s">
        <v>5999</v>
      </c>
      <c r="AM6" s="95" t="s">
        <v>6000</v>
      </c>
      <c r="AN6" s="37" t="s">
        <v>6003</v>
      </c>
      <c r="AO6" s="122" t="s">
        <v>75</v>
      </c>
      <c r="AP6" s="37" t="s">
        <v>6044</v>
      </c>
      <c r="AQ6" s="38" t="s">
        <v>5938</v>
      </c>
      <c r="AR6" s="38" t="s">
        <v>6043</v>
      </c>
      <c r="AS6" s="38" t="s">
        <v>6035</v>
      </c>
      <c r="AT6" s="38" t="s">
        <v>6036</v>
      </c>
      <c r="AU6" s="38" t="s">
        <v>6037</v>
      </c>
      <c r="AV6" s="38" t="s">
        <v>6038</v>
      </c>
      <c r="AW6" s="38" t="s">
        <v>6045</v>
      </c>
      <c r="AX6" s="38" t="s">
        <v>6039</v>
      </c>
      <c r="AY6" s="38" t="s">
        <v>6040</v>
      </c>
      <c r="AZ6" s="38" t="s">
        <v>6041</v>
      </c>
      <c r="BA6" s="95" t="s">
        <v>6042</v>
      </c>
      <c r="BB6" s="38" t="s">
        <v>77</v>
      </c>
      <c r="BC6" s="99" t="s">
        <v>78</v>
      </c>
      <c r="BD6" s="79" t="s">
        <v>5926</v>
      </c>
      <c r="BH6" s="81" t="s">
        <v>60</v>
      </c>
      <c r="BI6" s="82" t="s">
        <v>57</v>
      </c>
      <c r="BJ6" s="82" t="s">
        <v>58</v>
      </c>
      <c r="BK6" s="82" t="s">
        <v>69</v>
      </c>
      <c r="BL6" s="82" t="s">
        <v>6050</v>
      </c>
      <c r="BM6" s="82" t="s">
        <v>59</v>
      </c>
      <c r="BN6" s="82" t="s">
        <v>288</v>
      </c>
      <c r="BO6" s="83" t="s">
        <v>287</v>
      </c>
      <c r="BP6" s="84" t="s">
        <v>5976</v>
      </c>
      <c r="BQ6" s="84" t="s">
        <v>289</v>
      </c>
      <c r="BR6" s="84" t="s">
        <v>63</v>
      </c>
      <c r="BS6" s="84" t="s">
        <v>61</v>
      </c>
      <c r="BT6" s="84" t="s">
        <v>62</v>
      </c>
      <c r="BU6" s="84" t="s">
        <v>64</v>
      </c>
      <c r="BV6" s="84" t="s">
        <v>68</v>
      </c>
      <c r="BW6" s="84" t="s">
        <v>67</v>
      </c>
      <c r="BX6" s="84" t="s">
        <v>65</v>
      </c>
      <c r="BY6" s="84" t="s">
        <v>66</v>
      </c>
      <c r="BZ6" s="85" t="s">
        <v>5874</v>
      </c>
      <c r="CA6" s="85" t="s">
        <v>5875</v>
      </c>
      <c r="CB6" s="86" t="s">
        <v>5977</v>
      </c>
      <c r="CC6" s="86" t="s">
        <v>5876</v>
      </c>
      <c r="CD6" s="85" t="s">
        <v>5877</v>
      </c>
      <c r="CE6" s="86" t="s">
        <v>5878</v>
      </c>
      <c r="CF6" s="85" t="s">
        <v>5879</v>
      </c>
      <c r="CG6" s="86" t="s">
        <v>5880</v>
      </c>
      <c r="CH6" s="85" t="s">
        <v>5927</v>
      </c>
      <c r="CI6" s="86" t="s">
        <v>6032</v>
      </c>
      <c r="CJ6" s="86" t="s">
        <v>6033</v>
      </c>
      <c r="CK6" s="86" t="s">
        <v>5928</v>
      </c>
      <c r="CL6" s="85" t="s">
        <v>5887</v>
      </c>
      <c r="CM6" s="86" t="s">
        <v>5888</v>
      </c>
      <c r="CN6" s="105" t="s">
        <v>6054</v>
      </c>
      <c r="CO6" s="86" t="s">
        <v>6002</v>
      </c>
      <c r="CP6" s="85" t="s">
        <v>5999</v>
      </c>
      <c r="CQ6" s="106" t="s">
        <v>6000</v>
      </c>
      <c r="CR6" s="85" t="s">
        <v>6003</v>
      </c>
      <c r="CS6" s="126" t="s">
        <v>75</v>
      </c>
      <c r="CT6" s="85" t="s">
        <v>6044</v>
      </c>
      <c r="CU6" s="86" t="s">
        <v>6043</v>
      </c>
      <c r="CV6" s="86" t="s">
        <v>6035</v>
      </c>
      <c r="CW6" s="86" t="s">
        <v>6036</v>
      </c>
      <c r="CX6" s="86" t="s">
        <v>6037</v>
      </c>
      <c r="CY6" s="86" t="s">
        <v>6038</v>
      </c>
      <c r="CZ6" s="86" t="s">
        <v>6045</v>
      </c>
      <c r="DA6" s="86" t="s">
        <v>6039</v>
      </c>
      <c r="DB6" s="86" t="s">
        <v>6040</v>
      </c>
      <c r="DC6" s="86" t="s">
        <v>6041</v>
      </c>
      <c r="DD6" s="106" t="s">
        <v>6042</v>
      </c>
      <c r="DE6" s="86" t="s">
        <v>77</v>
      </c>
      <c r="DF6" s="107" t="s">
        <v>78</v>
      </c>
      <c r="DG6" s="87" t="s">
        <v>5926</v>
      </c>
    </row>
    <row r="7" spans="1:111" x14ac:dyDescent="0.25">
      <c r="A7" s="64">
        <v>1237</v>
      </c>
      <c r="B7" s="65" t="s">
        <v>0</v>
      </c>
      <c r="C7" s="65" t="s">
        <v>292</v>
      </c>
      <c r="D7" s="65" t="str">
        <f>B7&amp;" "&amp;C7</f>
        <v>Roman Agadullin</v>
      </c>
      <c r="E7" s="65" t="s">
        <v>292</v>
      </c>
      <c r="F7" s="65" t="str">
        <f>IFERROR(INDEX('Infosys User List'!D:D,MATCH('Users Tracker'!$G7,'Infosys User List'!E:E,0)),"")</f>
        <v>Male</v>
      </c>
      <c r="G7" s="65" t="str">
        <f>MID('Users Tracker'!$B7,1,1)&amp;'Users Tracker'!$E7&amp;"@markem-imaje.com"</f>
        <v>RAgadullin@markem-imaje.com</v>
      </c>
      <c r="H7" s="66" t="str">
        <f>IFERROR(INDEX('Infosys User List'!G:G,MATCH('Users Tracker'!$G7,'Infosys User List'!E:E,0)),"")</f>
        <v>Anna Kowalska</v>
      </c>
      <c r="I7" s="67" t="str">
        <f>IFERROR(INDEX('HR List'!G:G,MATCH(Tableau1[[#This Row],[Employee ID]],'HR List'!A:A,0)),"")</f>
        <v>Mr Romain FRASCA</v>
      </c>
      <c r="J7" s="67" t="str">
        <f>IFERROR(INDEX('SAP User List'!#REF!,MATCH('Users Tracker'!$G7,'SAP User List'!#REF!,0)),"")</f>
        <v/>
      </c>
      <c r="K7" s="67" t="str">
        <f>IFERROR(INDEX('Infosys User List'!K:K,MATCH('Users Tracker'!$G7,'Infosys User List'!E:E,0)),"Missing")</f>
        <v>Active</v>
      </c>
      <c r="L7" s="68">
        <f>IFERROR(INDEX('Infosys User List'!L:L,MATCH('Users Tracker'!$G7,'Infosys User List'!E:E,0)),"")</f>
        <v>0</v>
      </c>
      <c r="M7" s="68">
        <f>IFERROR(INDEX('Infosys User List'!M:M,MATCH('Users Tracker'!$G7,'Infosys User List'!E:E,0)),"")</f>
        <v>0</v>
      </c>
      <c r="N7" s="67" t="str">
        <f>IFERROR(INDEX('Infosys User List'!F:F,MATCH('Users Tracker'!$G7,'Infosys User List'!E:E,0)),"")</f>
        <v>Lodz</v>
      </c>
      <c r="O7" s="67" t="str">
        <f>IFERROR(INDEX('Infosys User List'!H:H,MATCH(Tableau1[[#This Row],[Email]],'Infosys User List'!E:E,0)),"")</f>
        <v>EMEA</v>
      </c>
      <c r="P7" s="67" t="str">
        <f>IFERROR(INDEX('Infosys User List'!I:I,MATCH(Tableau1[[#This Row],[Email]],'Infosys User List'!E:E,0)),"")</f>
        <v>All</v>
      </c>
      <c r="Q7" s="67" t="str">
        <f>IFERROR(INDEX('Infosys User List'!A:A,MATCH('Users Tracker'!$G7,'Infosys User List'!E:E,0)),"")</f>
        <v>GPO</v>
      </c>
      <c r="R7" s="67" t="s">
        <v>401</v>
      </c>
      <c r="S7" s="68"/>
      <c r="T7" s="67"/>
      <c r="U7" s="69" t="s">
        <v>5921</v>
      </c>
      <c r="V7" s="69" t="str">
        <f>IFERROR(IF(INDEX('HR List'!A:A,MATCH(Tableau1[[#This Row],[Employee ID]],'HR List'!A:A,0))=Tableau1[[#This Row],[Employee ID]],"Active","Inactive"),"Inactive")</f>
        <v>Active</v>
      </c>
      <c r="W7" s="69" t="s">
        <v>5921</v>
      </c>
      <c r="X7" s="70"/>
      <c r="Y7" s="70" t="str">
        <f>IFERROR(IF(INDEX('SAP User List'!A:A,MATCH(Tableau1[[#This Row],[Employee ID]],'SAP User List'!A:A,0))=Tableau1[[#This Row],[Employee ID]],"Active","Inactive"),"Inactive")</f>
        <v>Active</v>
      </c>
      <c r="Z7" s="69"/>
      <c r="AA7" s="70"/>
      <c r="AB7" s="69"/>
      <c r="AC7" s="70"/>
      <c r="AD7" s="69"/>
      <c r="AE7" s="70" t="str">
        <f>IFERROR(INDEX('Bank Access List'!B:B,MATCH(Tableau1[[#This Row],[Employee ID]],'Bank Access List'!A:A,0)),"No Account")</f>
        <v>No Account</v>
      </c>
      <c r="AF7" s="70"/>
      <c r="AG7" s="70"/>
      <c r="AH7" s="69"/>
      <c r="AI7" s="70" t="str">
        <f>IFERROR(IF(INDEX('Cadency User List'!O:O,MATCH('Users Tracker'!$G7,'Cadency User List'!E:E,0))="Yes","Active","Inactive"),"Inactive")</f>
        <v>Inactive</v>
      </c>
      <c r="AJ7" s="69"/>
      <c r="AK7" s="70"/>
      <c r="AL7" s="69"/>
      <c r="AM7" s="96"/>
      <c r="AN7" s="54" t="s">
        <v>7386</v>
      </c>
      <c r="AO7" s="121"/>
      <c r="AP7" s="69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96"/>
      <c r="BB7" s="70"/>
      <c r="BC7" s="123"/>
      <c r="BD7" s="70" t="str">
        <f t="shared" ref="BD7:BD69" si="0">IF(COUNTIF(U7:BC7,"*Requested*"),"Yes","")</f>
        <v/>
      </c>
      <c r="DG7" t="s">
        <v>402</v>
      </c>
    </row>
    <row r="8" spans="1:111" x14ac:dyDescent="0.25">
      <c r="A8" s="64">
        <v>36120</v>
      </c>
      <c r="B8" s="65" t="s">
        <v>1</v>
      </c>
      <c r="C8" s="65" t="s">
        <v>208</v>
      </c>
      <c r="D8" s="65" t="str">
        <f t="shared" ref="D8:D69" si="1">B8&amp;" "&amp;C8</f>
        <v>Emilia Agier</v>
      </c>
      <c r="E8" s="65" t="s">
        <v>5870</v>
      </c>
      <c r="F8" s="65" t="str">
        <f>IFERROR(INDEX('Infosys User List'!D:D,MATCH('Users Tracker'!$G8,'Infosys User List'!E:E,0)),"")</f>
        <v>Female</v>
      </c>
      <c r="G8" s="65" t="str">
        <f>MID('Users Tracker'!$B8,1,1)&amp;'Users Tracker'!$E8&amp;"@markem-imaje.com"</f>
        <v>EAgier2@markem-imaje.com</v>
      </c>
      <c r="H8" s="66" t="str">
        <f>IFERROR(INDEX('Infosys User List'!G:G,MATCH('Users Tracker'!$G8,'Infosys User List'!E:E,0)),"")</f>
        <v>Justyna Augustyniak</v>
      </c>
      <c r="I8" s="67" t="str">
        <f>IFERROR(INDEX('HR List'!G:G,MATCH(Tableau1[[#This Row],[Employee ID]],'HR List'!A:A,0)),"")</f>
        <v>Mr Romain FRASCA</v>
      </c>
      <c r="J8" s="67" t="str">
        <f>IFERROR(INDEX('SAP User List'!#REF!,MATCH('Users Tracker'!$G8,'SAP User List'!#REF!,0)),"")</f>
        <v/>
      </c>
      <c r="K8" s="67" t="str">
        <f>IFERROR(INDEX('Infosys User List'!K:K,MATCH('Users Tracker'!$G8,'Infosys User List'!E:E,0)),"Missing")</f>
        <v>Active - Long Leave</v>
      </c>
      <c r="L8" s="68">
        <f>IFERROR(INDEX('Infosys User List'!L:L,MATCH('Users Tracker'!$G8,'Infosys User List'!E:E,0)),"")</f>
        <v>0</v>
      </c>
      <c r="M8" s="68">
        <f>IFERROR(INDEX('Infosys User List'!M:M,MATCH('Users Tracker'!$G8,'Infosys User List'!E:E,0)),"")</f>
        <v>0</v>
      </c>
      <c r="N8" s="67" t="str">
        <f>IFERROR(INDEX('Infosys User List'!F:F,MATCH('Users Tracker'!$G8,'Infosys User List'!E:E,0)),"")</f>
        <v>Lodz</v>
      </c>
      <c r="O8" s="67" t="str">
        <f>IFERROR(INDEX('Infosys User List'!H:H,MATCH(Tableau1[[#This Row],[Email]],'Infosys User List'!E:E,0)),"")</f>
        <v>EMEA</v>
      </c>
      <c r="P8" s="67" t="str">
        <f>IFERROR(INDEX('Infosys User List'!I:I,MATCH(Tableau1[[#This Row],[Email]],'Infosys User List'!E:E,0)),"")</f>
        <v>All</v>
      </c>
      <c r="Q8" s="67" t="str">
        <f>IFERROR(INDEX('Infosys User List'!A:A,MATCH('Users Tracker'!$G8,'Infosys User List'!E:E,0)),"")</f>
        <v>Manager</v>
      </c>
      <c r="R8" s="67" t="s">
        <v>401</v>
      </c>
      <c r="S8" s="68"/>
      <c r="T8" s="67"/>
      <c r="U8" s="69" t="s">
        <v>5921</v>
      </c>
      <c r="V8" s="69" t="str">
        <f>IFERROR(IF(INDEX('HR List'!A:A,MATCH(Tableau1[[#This Row],[Employee ID]],'HR List'!A:A,0))=Tableau1[[#This Row],[Employee ID]],"Active","Inactive"),"Inactive")</f>
        <v>Active</v>
      </c>
      <c r="W8" s="69" t="s">
        <v>5921</v>
      </c>
      <c r="X8" s="70"/>
      <c r="Y8" s="70" t="str">
        <f>IFERROR(IF(INDEX('SAP User List'!A:A,MATCH(Tableau1[[#This Row],[Employee ID]],'SAP User List'!A:A,0))=Tableau1[[#This Row],[Employee ID]],"Active","Inactive"),"Inactive")</f>
        <v>Active</v>
      </c>
      <c r="Z8" s="69"/>
      <c r="AA8" s="70"/>
      <c r="AB8" s="69"/>
      <c r="AC8" s="70"/>
      <c r="AD8" s="69"/>
      <c r="AE8" s="70" t="str">
        <f>IFERROR(INDEX('Bank Access List'!B:B,MATCH(Tableau1[[#This Row],[Employee ID]],'Bank Access List'!A:A,0)),"No Account")</f>
        <v>No Account</v>
      </c>
      <c r="AF8" s="70"/>
      <c r="AG8" s="70"/>
      <c r="AH8" s="69"/>
      <c r="AI8" s="70" t="str">
        <f>IFERROR(IF(INDEX('Cadency User List'!O:O,MATCH('Users Tracker'!$G8,'Cadency User List'!E:E,0))="Yes","Active","Inactive"),"Inactive")</f>
        <v>Inactive</v>
      </c>
      <c r="AJ8" s="69"/>
      <c r="AK8" s="70"/>
      <c r="AL8" s="69"/>
      <c r="AM8" s="96"/>
      <c r="AN8" s="54" t="s">
        <v>7386</v>
      </c>
      <c r="AO8" s="121"/>
      <c r="AP8" s="69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96"/>
      <c r="BB8" s="70"/>
      <c r="BC8" s="123"/>
      <c r="BD8" s="70" t="str">
        <f t="shared" si="0"/>
        <v/>
      </c>
    </row>
    <row r="9" spans="1:111" x14ac:dyDescent="0.25">
      <c r="A9" s="64">
        <v>28243</v>
      </c>
      <c r="B9" s="65" t="s">
        <v>2</v>
      </c>
      <c r="C9" s="65" t="s">
        <v>296</v>
      </c>
      <c r="D9" s="65" t="str">
        <f t="shared" si="1"/>
        <v>Justyna Augustyniak</v>
      </c>
      <c r="E9" s="65" t="s">
        <v>296</v>
      </c>
      <c r="F9" s="65" t="str">
        <f>IFERROR(INDEX('Infosys User List'!D:D,MATCH('Users Tracker'!$G9,'Infosys User List'!E:E,0)),"")</f>
        <v>Female</v>
      </c>
      <c r="G9" s="65" t="str">
        <f>MID('Users Tracker'!$B9,1,1)&amp;'Users Tracker'!$E9&amp;"@markem-imaje.com"</f>
        <v>JAugustyniak@markem-imaje.com</v>
      </c>
      <c r="H9" s="66" t="str">
        <f>IFERROR(INDEX('Infosys User List'!G:G,MATCH('Users Tracker'!$G9,'Infosys User List'!E:E,0)),"")</f>
        <v>Sylwia Czechowicz</v>
      </c>
      <c r="I9" s="67" t="str">
        <f>IFERROR(INDEX('HR List'!G:G,MATCH(Tableau1[[#This Row],[Employee ID]],'HR List'!A:A,0)),"")</f>
        <v>Mr Romain FRASCA</v>
      </c>
      <c r="J9" s="67" t="str">
        <f>IFERROR(INDEX('SAP User List'!#REF!,MATCH('Users Tracker'!$G9,'SAP User List'!#REF!,0)),"")</f>
        <v/>
      </c>
      <c r="K9" s="67" t="str">
        <f>IFERROR(INDEX('Infosys User List'!K:K,MATCH('Users Tracker'!$G9,'Infosys User List'!E:E,0)),"Missing")</f>
        <v>Active</v>
      </c>
      <c r="L9" s="68">
        <f>IFERROR(INDEX('Infosys User List'!L:L,MATCH('Users Tracker'!$G9,'Infosys User List'!E:E,0)),"")</f>
        <v>0</v>
      </c>
      <c r="M9" s="68">
        <f>IFERROR(INDEX('Infosys User List'!M:M,MATCH('Users Tracker'!$G9,'Infosys User List'!E:E,0)),"")</f>
        <v>0</v>
      </c>
      <c r="N9" s="67" t="str">
        <f>IFERROR(INDEX('Infosys User List'!F:F,MATCH('Users Tracker'!$G9,'Infosys User List'!E:E,0)),"")</f>
        <v>Lodz</v>
      </c>
      <c r="O9" s="67" t="str">
        <f>IFERROR(INDEX('Infosys User List'!H:H,MATCH(Tableau1[[#This Row],[Email]],'Infosys User List'!E:E,0)),"")</f>
        <v>EMEA</v>
      </c>
      <c r="P9" s="67" t="str">
        <f>IFERROR(INDEX('Infosys User List'!I:I,MATCH(Tableau1[[#This Row],[Email]],'Infosys User List'!E:E,0)),"")</f>
        <v>All</v>
      </c>
      <c r="Q9" s="67" t="str">
        <f>IFERROR(INDEX('Infosys User List'!A:A,MATCH('Users Tracker'!$G9,'Infosys User List'!E:E,0)),"")</f>
        <v>Operations Head</v>
      </c>
      <c r="R9" s="67" t="s">
        <v>401</v>
      </c>
      <c r="S9" s="68"/>
      <c r="T9" s="67"/>
      <c r="U9" s="69" t="s">
        <v>5921</v>
      </c>
      <c r="V9" s="69" t="str">
        <f>IFERROR(IF(INDEX('HR List'!A:A,MATCH(Tableau1[[#This Row],[Employee ID]],'HR List'!A:A,0))=Tableau1[[#This Row],[Employee ID]],"Active","Inactive"),"Inactive")</f>
        <v>Active</v>
      </c>
      <c r="W9" s="69" t="s">
        <v>5921</v>
      </c>
      <c r="X9" s="70"/>
      <c r="Y9" s="70" t="str">
        <f>IFERROR(IF(INDEX('SAP User List'!A:A,MATCH(Tableau1[[#This Row],[Employee ID]],'SAP User List'!A:A,0))=Tableau1[[#This Row],[Employee ID]],"Active","Inactive"),"Inactive")</f>
        <v>Inactive</v>
      </c>
      <c r="Z9" s="69"/>
      <c r="AA9" s="70"/>
      <c r="AB9" s="69"/>
      <c r="AC9" s="70"/>
      <c r="AD9" s="69"/>
      <c r="AE9" s="70" t="str">
        <f>IFERROR(INDEX('Bank Access List'!B:B,MATCH(Tableau1[[#This Row],[Employee ID]],'Bank Access List'!A:A,0)),"No Account")</f>
        <v>No Account</v>
      </c>
      <c r="AF9" s="70"/>
      <c r="AG9" s="70"/>
      <c r="AH9" s="69"/>
      <c r="AI9" s="70" t="str">
        <f>IFERROR(IF(INDEX('Cadency User List'!O:O,MATCH('Users Tracker'!$G9,'Cadency User List'!E:E,0))="Yes","Active","Inactive"),"Inactive")</f>
        <v>Inactive</v>
      </c>
      <c r="AJ9" s="69"/>
      <c r="AK9" s="70"/>
      <c r="AL9" s="69"/>
      <c r="AM9" s="96"/>
      <c r="AN9" s="54" t="s">
        <v>7386</v>
      </c>
      <c r="AO9" s="121"/>
      <c r="AP9" s="69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96"/>
      <c r="BB9" s="70"/>
      <c r="BC9" s="123"/>
      <c r="BD9" s="70" t="str">
        <f t="shared" si="0"/>
        <v/>
      </c>
      <c r="BH9" s="64">
        <v>28026</v>
      </c>
      <c r="BI9" s="65" t="s">
        <v>12</v>
      </c>
      <c r="BJ9" s="65" t="s">
        <v>5518</v>
      </c>
      <c r="BK9" s="65" t="s">
        <v>6057</v>
      </c>
      <c r="BL9" s="65" t="s">
        <v>5518</v>
      </c>
      <c r="BM9" s="65">
        <v>0</v>
      </c>
      <c r="BN9" s="65" t="s">
        <v>6058</v>
      </c>
      <c r="BO9" s="66" t="s">
        <v>211</v>
      </c>
      <c r="BP9" s="67" t="s">
        <v>976</v>
      </c>
      <c r="BQ9" s="67" t="s">
        <v>86</v>
      </c>
      <c r="BR9" s="67" t="s">
        <v>80</v>
      </c>
      <c r="BS9" s="68">
        <v>0</v>
      </c>
      <c r="BT9" s="68">
        <v>0</v>
      </c>
      <c r="BU9" s="67" t="s">
        <v>85</v>
      </c>
      <c r="BV9" s="67"/>
      <c r="BW9" s="67"/>
      <c r="BX9" s="67" t="s">
        <v>209</v>
      </c>
      <c r="BY9" s="67"/>
      <c r="BZ9" s="69" t="s">
        <v>5889</v>
      </c>
      <c r="CA9" s="69" t="s">
        <v>5873</v>
      </c>
      <c r="CB9" s="70"/>
      <c r="CC9" s="70" t="s">
        <v>80</v>
      </c>
      <c r="CD9" s="69"/>
      <c r="CE9" s="70"/>
      <c r="CF9" s="69"/>
      <c r="CG9" s="70"/>
      <c r="CH9" s="69" t="s">
        <v>5873</v>
      </c>
      <c r="CI9" s="70" t="s">
        <v>1215</v>
      </c>
      <c r="CJ9" s="70" t="s">
        <v>80</v>
      </c>
      <c r="CK9" s="70" t="s">
        <v>5882</v>
      </c>
      <c r="CL9" s="69"/>
      <c r="CM9" s="70" t="s">
        <v>81</v>
      </c>
      <c r="CN9" s="69"/>
      <c r="CO9" s="70"/>
      <c r="CP9" s="69"/>
      <c r="CQ9" s="96"/>
      <c r="CR9" s="54"/>
      <c r="CS9" s="121"/>
      <c r="CT9" s="69"/>
      <c r="CU9" s="70"/>
      <c r="CV9" s="70"/>
      <c r="CW9" s="70"/>
      <c r="CX9" s="70"/>
      <c r="CY9" s="70"/>
      <c r="CZ9" s="70"/>
      <c r="DA9" s="70"/>
      <c r="DB9" s="70"/>
      <c r="DC9" s="70"/>
      <c r="DD9" s="96"/>
      <c r="DE9" s="70"/>
      <c r="DF9" s="123"/>
      <c r="DG9" s="70" t="s">
        <v>402</v>
      </c>
    </row>
    <row r="10" spans="1:111" x14ac:dyDescent="0.25">
      <c r="A10" s="64">
        <v>28342</v>
      </c>
      <c r="B10" s="65" t="s">
        <v>3</v>
      </c>
      <c r="C10" s="65" t="s">
        <v>297</v>
      </c>
      <c r="D10" s="65" t="str">
        <f t="shared" si="1"/>
        <v>Katre Bchour</v>
      </c>
      <c r="E10" s="65" t="s">
        <v>297</v>
      </c>
      <c r="F10" s="65" t="str">
        <f>IFERROR(INDEX('Infosys User List'!D:D,MATCH('Users Tracker'!$G10,'Infosys User List'!E:E,0)),"")</f>
        <v>Female</v>
      </c>
      <c r="G10" s="65" t="str">
        <f>MID('Users Tracker'!$B10,1,1)&amp;'Users Tracker'!$E10&amp;"@markem-imaje.com"</f>
        <v>KBchour@markem-imaje.com</v>
      </c>
      <c r="H10" s="66" t="str">
        <f>IFERROR(INDEX('Infosys User List'!G:G,MATCH('Users Tracker'!$G10,'Infosys User List'!E:E,0)),"")</f>
        <v>Klaudyna Stefanska</v>
      </c>
      <c r="I10" s="67" t="str">
        <f>IFERROR(INDEX('HR List'!G:G,MATCH(Tableau1[[#This Row],[Employee ID]],'HR List'!A:A,0)),"")</f>
        <v>Mr Romain FRASCA</v>
      </c>
      <c r="J10" s="67" t="str">
        <f>IFERROR(INDEX('SAP User List'!#REF!,MATCH('Users Tracker'!$G10,'SAP User List'!#REF!,0)),"")</f>
        <v/>
      </c>
      <c r="K10" s="67" t="str">
        <f>IFERROR(INDEX('Infosys User List'!K:K,MATCH('Users Tracker'!$G10,'Infosys User List'!E:E,0)),"Missing")</f>
        <v>Active</v>
      </c>
      <c r="L10" s="68">
        <f>IFERROR(INDEX('Infosys User List'!L:L,MATCH('Users Tracker'!$G10,'Infosys User List'!E:E,0)),"")</f>
        <v>0</v>
      </c>
      <c r="M10" s="68">
        <f>IFERROR(INDEX('Infosys User List'!M:M,MATCH('Users Tracker'!$G10,'Infosys User List'!E:E,0)),"")</f>
        <v>0</v>
      </c>
      <c r="N10" s="67" t="str">
        <f>IFERROR(INDEX('Infosys User List'!F:F,MATCH('Users Tracker'!$G10,'Infosys User List'!E:E,0)),"")</f>
        <v>Lodz</v>
      </c>
      <c r="O10" s="67" t="str">
        <f>IFERROR(INDEX('Infosys User List'!H:H,MATCH(Tableau1[[#This Row],[Email]],'Infosys User List'!E:E,0)),"")</f>
        <v>EMEA South</v>
      </c>
      <c r="P10" s="67" t="str">
        <f>IFERROR(INDEX('Infosys User List'!I:I,MATCH(Tableau1[[#This Row],[Email]],'Infosys User List'!E:E,0)),"")</f>
        <v>France</v>
      </c>
      <c r="Q10" s="67" t="str">
        <f>IFERROR(INDEX('Infosys User List'!A:A,MATCH('Users Tracker'!$G10,'Infosys User List'!E:E,0)),"")</f>
        <v>Collection</v>
      </c>
      <c r="R10" s="67" t="s">
        <v>401</v>
      </c>
      <c r="S10" s="68"/>
      <c r="T10" s="67"/>
      <c r="U10" s="69" t="s">
        <v>5921</v>
      </c>
      <c r="V10" s="69" t="str">
        <f>IFERROR(IF(INDEX('HR List'!A:A,MATCH(Tableau1[[#This Row],[Employee ID]],'HR List'!A:A,0))=Tableau1[[#This Row],[Employee ID]],"Active","Inactive"),"Inactive")</f>
        <v>Active</v>
      </c>
      <c r="W10" s="69" t="s">
        <v>5921</v>
      </c>
      <c r="X10" s="70"/>
      <c r="Y10" s="70" t="str">
        <f>IFERROR(IF(INDEX('SAP User List'!A:A,MATCH(Tableau1[[#This Row],[Employee ID]],'SAP User List'!A:A,0))=Tableau1[[#This Row],[Employee ID]],"Active","Inactive"),"Inactive")</f>
        <v>Active</v>
      </c>
      <c r="Z10" s="69"/>
      <c r="AA10" s="70"/>
      <c r="AB10" s="69"/>
      <c r="AC10" s="70"/>
      <c r="AD10" s="69"/>
      <c r="AE10" s="70" t="str">
        <f>IFERROR(INDEX('Bank Access List'!B:B,MATCH(Tableau1[[#This Row],[Employee ID]],'Bank Access List'!A:A,0)),"No Account")</f>
        <v>No Account</v>
      </c>
      <c r="AF10" s="70"/>
      <c r="AG10" s="70"/>
      <c r="AH10" s="69"/>
      <c r="AI10" s="70" t="str">
        <f>IFERROR(IF(INDEX('Cadency User List'!O:O,MATCH('Users Tracker'!$G10,'Cadency User List'!E:E,0))="Yes","Active","Inactive"),"Inactive")</f>
        <v>Inactive</v>
      </c>
      <c r="AJ10" s="69"/>
      <c r="AK10" s="70"/>
      <c r="AL10" s="69"/>
      <c r="AM10" s="96"/>
      <c r="AN10" s="54" t="s">
        <v>7386</v>
      </c>
      <c r="AO10" s="121"/>
      <c r="AP10" s="69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96"/>
      <c r="BB10" s="70"/>
      <c r="BC10" s="123"/>
      <c r="BD10" s="70" t="str">
        <f t="shared" si="0"/>
        <v/>
      </c>
      <c r="BH10" s="64">
        <v>36122</v>
      </c>
      <c r="BI10" s="65" t="s">
        <v>38</v>
      </c>
      <c r="BJ10" s="65" t="s">
        <v>245</v>
      </c>
      <c r="BK10" s="65" t="s">
        <v>6005</v>
      </c>
      <c r="BL10" s="65" t="s">
        <v>245</v>
      </c>
      <c r="BM10" s="65">
        <v>0</v>
      </c>
      <c r="BN10" s="65" t="s">
        <v>6013</v>
      </c>
      <c r="BO10" s="66" t="s">
        <v>211</v>
      </c>
      <c r="BP10" s="67" t="s">
        <v>6056</v>
      </c>
      <c r="BQ10" s="67" t="s">
        <v>97</v>
      </c>
      <c r="BR10" s="67" t="s">
        <v>5629</v>
      </c>
      <c r="BS10" s="68">
        <v>0</v>
      </c>
      <c r="BT10" s="68">
        <v>0</v>
      </c>
      <c r="BU10" s="67" t="s">
        <v>85</v>
      </c>
      <c r="BV10" s="67"/>
      <c r="BW10" s="67"/>
      <c r="BX10" s="67" t="s">
        <v>209</v>
      </c>
      <c r="BY10" s="67"/>
      <c r="BZ10" s="69" t="s">
        <v>5873</v>
      </c>
      <c r="CA10" s="69" t="s">
        <v>5873</v>
      </c>
      <c r="CB10" s="70"/>
      <c r="CC10" s="70" t="s">
        <v>80</v>
      </c>
      <c r="CD10" s="69"/>
      <c r="CE10" s="70"/>
      <c r="CF10" s="69"/>
      <c r="CG10" s="70"/>
      <c r="CH10" s="69"/>
      <c r="CI10" s="70" t="s">
        <v>1215</v>
      </c>
      <c r="CJ10" s="70"/>
      <c r="CK10" s="70"/>
      <c r="CL10" s="69"/>
      <c r="CM10" s="70" t="s">
        <v>81</v>
      </c>
      <c r="CN10" s="69"/>
      <c r="CO10" s="70"/>
      <c r="CP10" s="69"/>
      <c r="CQ10" s="96"/>
      <c r="CR10" s="54"/>
      <c r="CS10" s="121"/>
      <c r="CT10" s="69"/>
      <c r="CU10" s="70"/>
      <c r="CV10" s="70"/>
      <c r="CW10" s="70"/>
      <c r="CX10" s="70"/>
      <c r="CY10" s="70"/>
      <c r="CZ10" s="70"/>
      <c r="DA10" s="70"/>
      <c r="DB10" s="70"/>
      <c r="DC10" s="70"/>
      <c r="DD10" s="96"/>
      <c r="DE10" s="70"/>
      <c r="DF10" s="123"/>
      <c r="DG10" s="70" t="s">
        <v>402</v>
      </c>
    </row>
    <row r="11" spans="1:111" x14ac:dyDescent="0.25">
      <c r="A11" s="64">
        <v>36363</v>
      </c>
      <c r="B11" s="65" t="s">
        <v>43</v>
      </c>
      <c r="C11" s="65" t="s">
        <v>298</v>
      </c>
      <c r="D11" s="65" t="str">
        <f t="shared" si="1"/>
        <v>Ewa Berner</v>
      </c>
      <c r="E11" s="65" t="s">
        <v>298</v>
      </c>
      <c r="F11" s="65" t="str">
        <f>IFERROR(INDEX('Infosys User List'!D:D,MATCH('Users Tracker'!$G11,'Infosys User List'!E:E,0)),"")</f>
        <v>Female</v>
      </c>
      <c r="G11" s="65" t="str">
        <f>MID('Users Tracker'!$B11,1,1)&amp;'Users Tracker'!$E11&amp;"@markem-imaje.com"</f>
        <v>EBerner@markem-imaje.com</v>
      </c>
      <c r="H11" s="66" t="str">
        <f>IFERROR(INDEX('Infosys User List'!G:G,MATCH('Users Tracker'!$G11,'Infosys User List'!E:E,0)),"")</f>
        <v>Agata Wierzbowska</v>
      </c>
      <c r="I11" s="67" t="str">
        <f>IFERROR(INDEX('HR List'!G:G,MATCH(Tableau1[[#This Row],[Employee ID]],'HR List'!A:A,0)),"")</f>
        <v>Cindy CZECH</v>
      </c>
      <c r="J11" s="67" t="str">
        <f>IFERROR(INDEX('SAP User List'!#REF!,MATCH('Users Tracker'!$G11,'SAP User List'!#REF!,0)),"")</f>
        <v/>
      </c>
      <c r="K11" s="67" t="str">
        <f>IFERROR(INDEX('Infosys User List'!K:K,MATCH('Users Tracker'!$G11,'Infosys User List'!E:E,0)),"Missing")</f>
        <v>Active</v>
      </c>
      <c r="L11" s="68">
        <f>IFERROR(INDEX('Infosys User List'!L:L,MATCH('Users Tracker'!$G11,'Infosys User List'!E:E,0)),"")</f>
        <v>0</v>
      </c>
      <c r="M11" s="68">
        <f>IFERROR(INDEX('Infosys User List'!M:M,MATCH('Users Tracker'!$G11,'Infosys User List'!E:E,0)),"")</f>
        <v>0</v>
      </c>
      <c r="N11" s="67" t="str">
        <f>IFERROR(INDEX('Infosys User List'!F:F,MATCH('Users Tracker'!$G11,'Infosys User List'!E:E,0)),"")</f>
        <v>Lodz</v>
      </c>
      <c r="O11" s="67" t="str">
        <f>IFERROR(INDEX('Infosys User List'!H:H,MATCH(Tableau1[[#This Row],[Email]],'Infosys User List'!E:E,0)),"")</f>
        <v>EMEA</v>
      </c>
      <c r="P11" s="67" t="str">
        <f>IFERROR(INDEX('Infosys User List'!I:I,MATCH(Tableau1[[#This Row],[Email]],'Infosys User List'!E:E,0)),"")</f>
        <v>All</v>
      </c>
      <c r="Q11" s="67" t="str">
        <f>IFERROR(INDEX('Infosys User List'!A:A,MATCH('Users Tracker'!$G11,'Infosys User List'!E:E,0)),"")</f>
        <v>Quality</v>
      </c>
      <c r="R11" s="67" t="s">
        <v>401</v>
      </c>
      <c r="S11" s="68"/>
      <c r="T11" s="67"/>
      <c r="U11" s="69" t="s">
        <v>5921</v>
      </c>
      <c r="V11" s="69" t="str">
        <f>IFERROR(IF(INDEX('HR List'!A:A,MATCH(Tableau1[[#This Row],[Employee ID]],'HR List'!A:A,0))=Tableau1[[#This Row],[Employee ID]],"Active","Inactive"),"Inactive")</f>
        <v>Active</v>
      </c>
      <c r="W11" s="69" t="s">
        <v>5921</v>
      </c>
      <c r="X11" s="70"/>
      <c r="Y11" s="70" t="str">
        <f>IFERROR(IF(INDEX('SAP User List'!A:A,MATCH(Tableau1[[#This Row],[Employee ID]],'SAP User List'!A:A,0))=Tableau1[[#This Row],[Employee ID]],"Active","Inactive"),"Inactive")</f>
        <v>Active</v>
      </c>
      <c r="Z11" s="69"/>
      <c r="AA11" s="70"/>
      <c r="AB11" s="69"/>
      <c r="AC11" s="70"/>
      <c r="AD11" s="69"/>
      <c r="AE11" s="70" t="str">
        <f>IFERROR(INDEX('Bank Access List'!B:B,MATCH(Tableau1[[#This Row],[Employee ID]],'Bank Access List'!A:A,0)),"No Account")</f>
        <v>No Account</v>
      </c>
      <c r="AF11" s="70"/>
      <c r="AG11" s="70"/>
      <c r="AH11" s="69"/>
      <c r="AI11" s="70" t="str">
        <f>IFERROR(IF(INDEX('Cadency User List'!O:O,MATCH('Users Tracker'!$G11,'Cadency User List'!E:E,0))="Yes","Active","Inactive"),"Inactive")</f>
        <v>Active</v>
      </c>
      <c r="AJ11" s="69"/>
      <c r="AK11" s="70"/>
      <c r="AL11" s="69"/>
      <c r="AM11" s="96"/>
      <c r="AN11" s="54" t="s">
        <v>7386</v>
      </c>
      <c r="AO11" s="121"/>
      <c r="AP11" s="69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96"/>
      <c r="BB11" s="70"/>
      <c r="BC11" s="123"/>
      <c r="BD11" s="70" t="str">
        <f t="shared" si="0"/>
        <v/>
      </c>
      <c r="BH11" s="64">
        <v>1449</v>
      </c>
      <c r="BI11" s="65" t="s">
        <v>16</v>
      </c>
      <c r="BJ11" s="65" t="s">
        <v>5630</v>
      </c>
      <c r="BK11" s="65" t="s">
        <v>5951</v>
      </c>
      <c r="BL11" s="65" t="s">
        <v>5630</v>
      </c>
      <c r="BM11" s="65" t="s">
        <v>1215</v>
      </c>
      <c r="BN11" s="65" t="s">
        <v>6059</v>
      </c>
      <c r="BO11" s="66" t="s">
        <v>1215</v>
      </c>
      <c r="BP11" s="67" t="s">
        <v>1215</v>
      </c>
      <c r="BQ11" s="67" t="s">
        <v>1215</v>
      </c>
      <c r="BR11" s="67" t="s">
        <v>5954</v>
      </c>
      <c r="BS11" s="68" t="s">
        <v>1215</v>
      </c>
      <c r="BT11" s="68" t="s">
        <v>1215</v>
      </c>
      <c r="BU11" s="67" t="s">
        <v>1215</v>
      </c>
      <c r="BV11" s="67"/>
      <c r="BW11" s="67"/>
      <c r="BX11" s="67" t="s">
        <v>1215</v>
      </c>
      <c r="BY11" s="67"/>
      <c r="BZ11" s="69" t="s">
        <v>5921</v>
      </c>
      <c r="CA11" s="69" t="s">
        <v>5921</v>
      </c>
      <c r="CB11" s="70"/>
      <c r="CC11" s="70" t="s">
        <v>81</v>
      </c>
      <c r="CD11" s="69"/>
      <c r="CE11" s="70"/>
      <c r="CF11" s="69"/>
      <c r="CG11" s="70"/>
      <c r="CH11" s="69" t="s">
        <v>5871</v>
      </c>
      <c r="CI11" s="70" t="s">
        <v>1215</v>
      </c>
      <c r="CJ11" s="70"/>
      <c r="CK11" s="70" t="s">
        <v>5882</v>
      </c>
      <c r="CL11" s="69"/>
      <c r="CM11" s="70" t="s">
        <v>81</v>
      </c>
      <c r="CN11" s="69"/>
      <c r="CO11" s="70"/>
      <c r="CP11" s="69"/>
      <c r="CQ11" s="96"/>
      <c r="CR11" s="54"/>
      <c r="CS11" s="121"/>
      <c r="CT11" s="69"/>
      <c r="CU11" s="70"/>
      <c r="CV11" s="70"/>
      <c r="CW11" s="70"/>
      <c r="CX11" s="70"/>
      <c r="CY11" s="70"/>
      <c r="CZ11" s="70"/>
      <c r="DA11" s="70"/>
      <c r="DB11" s="70"/>
      <c r="DC11" s="70"/>
      <c r="DD11" s="96"/>
      <c r="DE11" s="70"/>
      <c r="DF11" s="123"/>
      <c r="DG11" s="70" t="s">
        <v>402</v>
      </c>
    </row>
    <row r="12" spans="1:111" x14ac:dyDescent="0.25">
      <c r="A12" s="64"/>
      <c r="B12" s="65" t="s">
        <v>5790</v>
      </c>
      <c r="C12" s="65" t="s">
        <v>220</v>
      </c>
      <c r="D12" s="65" t="str">
        <f t="shared" si="1"/>
        <v>Keerthi Priya Boggarapu</v>
      </c>
      <c r="E12" s="65" t="s">
        <v>220</v>
      </c>
      <c r="F12" s="65" t="str">
        <f>IFERROR(INDEX('Infosys User List'!D:D,MATCH('Users Tracker'!$G12,'Infosys User List'!E:E,0)),"")</f>
        <v>Female</v>
      </c>
      <c r="G12" s="65" t="str">
        <f>MID('Users Tracker'!$B12,1,1)&amp;'Users Tracker'!$E12&amp;"@markem-imaje.com"</f>
        <v>KBoggarapu@markem-imaje.com</v>
      </c>
      <c r="H12" s="66" t="str">
        <f>IFERROR(INDEX('Infosys User List'!G:G,MATCH('Users Tracker'!$G12,'Infosys User List'!E:E,0)),"")</f>
        <v>Sylwia Czechowicz</v>
      </c>
      <c r="I12" s="67" t="str">
        <f>IFERROR(INDEX('HR List'!G:G,MATCH(Tableau1[[#This Row],[Employee ID]],'HR List'!A:A,0)),"")</f>
        <v/>
      </c>
      <c r="J12" s="67" t="str">
        <f>IFERROR(INDEX('SAP User List'!#REF!,MATCH('Users Tracker'!$G12,'SAP User List'!#REF!,0)),"")</f>
        <v/>
      </c>
      <c r="K12" s="67" t="str">
        <f>IFERROR(INDEX('Infosys User List'!K:K,MATCH('Users Tracker'!$G12,'Infosys User List'!E:E,0)),"Missing")</f>
        <v>Active</v>
      </c>
      <c r="L12" s="68">
        <f>IFERROR(INDEX('Infosys User List'!L:L,MATCH('Users Tracker'!$G12,'Infosys User List'!E:E,0)),"")</f>
        <v>0</v>
      </c>
      <c r="M12" s="68">
        <f>IFERROR(INDEX('Infosys User List'!M:M,MATCH('Users Tracker'!$G12,'Infosys User List'!E:E,0)),"")</f>
        <v>0</v>
      </c>
      <c r="N12" s="67" t="str">
        <f>IFERROR(INDEX('Infosys User List'!F:F,MATCH('Users Tracker'!$G12,'Infosys User List'!E:E,0)),"")</f>
        <v>Lodz</v>
      </c>
      <c r="O12" s="67" t="str">
        <f>IFERROR(INDEX('Infosys User List'!H:H,MATCH(Tableau1[[#This Row],[Email]],'Infosys User List'!E:E,0)),"")</f>
        <v>EMEA</v>
      </c>
      <c r="P12" s="67" t="str">
        <f>IFERROR(INDEX('Infosys User List'!I:I,MATCH(Tableau1[[#This Row],[Email]],'Infosys User List'!E:E,0)),"")</f>
        <v>All</v>
      </c>
      <c r="Q12" s="67" t="str">
        <f>IFERROR(INDEX('Infosys User List'!A:A,MATCH('Users Tracker'!$G12,'Infosys User List'!E:E,0)),"")</f>
        <v>Controls</v>
      </c>
      <c r="R12" s="67" t="s">
        <v>401</v>
      </c>
      <c r="S12" s="68"/>
      <c r="T12" s="67"/>
      <c r="U12" s="69" t="s">
        <v>5921</v>
      </c>
      <c r="V12" s="69" t="str">
        <f>IFERROR(IF(INDEX('HR List'!A:A,MATCH(Tableau1[[#This Row],[Employee ID]],'HR List'!A:A,0))=Tableau1[[#This Row],[Employee ID]],"Active","Inactive"),"Inactive")</f>
        <v>Inactive</v>
      </c>
      <c r="W12" s="69"/>
      <c r="X12" s="70"/>
      <c r="Y12" s="70" t="str">
        <f>IFERROR(IF(INDEX('SAP User List'!A:A,MATCH(Tableau1[[#This Row],[Employee ID]],'SAP User List'!A:A,0))=Tableau1[[#This Row],[Employee ID]],"Active","Inactive"),"Inactive")</f>
        <v>Inactive</v>
      </c>
      <c r="Z12" s="69"/>
      <c r="AA12" s="70"/>
      <c r="AB12" s="69"/>
      <c r="AC12" s="70"/>
      <c r="AD12" s="69"/>
      <c r="AE12" s="70" t="str">
        <f>IFERROR(INDEX('Bank Access List'!B:B,MATCH(Tableau1[[#This Row],[Employee ID]],'Bank Access List'!A:A,0)),"No Account")</f>
        <v>No Account</v>
      </c>
      <c r="AF12" s="70"/>
      <c r="AG12" s="70"/>
      <c r="AH12" s="69"/>
      <c r="AI12" s="70" t="str">
        <f>IFERROR(IF(INDEX('Cadency User List'!O:O,MATCH('Users Tracker'!$G12,'Cadency User List'!E:E,0))="Yes","Active","Inactive"),"Inactive")</f>
        <v>Inactive</v>
      </c>
      <c r="AJ12" s="69"/>
      <c r="AK12" s="70"/>
      <c r="AL12" s="69"/>
      <c r="AM12" s="96"/>
      <c r="AN12" s="54" t="s">
        <v>7386</v>
      </c>
      <c r="AO12" s="121"/>
      <c r="AP12" s="69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96"/>
      <c r="BB12" s="70"/>
      <c r="BC12" s="123"/>
      <c r="BD12" s="70" t="str">
        <f t="shared" si="0"/>
        <v/>
      </c>
      <c r="BH12" s="64">
        <v>36382</v>
      </c>
      <c r="BI12" s="65" t="s">
        <v>49</v>
      </c>
      <c r="BJ12" s="65" t="s">
        <v>310</v>
      </c>
      <c r="BK12" s="65" t="s">
        <v>5955</v>
      </c>
      <c r="BL12" s="65" t="s">
        <v>310</v>
      </c>
      <c r="BM12" s="65">
        <v>0</v>
      </c>
      <c r="BN12" s="65" t="s">
        <v>5956</v>
      </c>
      <c r="BO12" s="66" t="s">
        <v>304</v>
      </c>
      <c r="BP12" s="67" t="s">
        <v>946</v>
      </c>
      <c r="BQ12" s="67" t="s">
        <v>97</v>
      </c>
      <c r="BR12" s="67" t="s">
        <v>80</v>
      </c>
      <c r="BS12" s="68">
        <v>0</v>
      </c>
      <c r="BT12" s="68">
        <v>0</v>
      </c>
      <c r="BU12" s="67" t="s">
        <v>85</v>
      </c>
      <c r="BV12" s="67"/>
      <c r="BW12" s="67"/>
      <c r="BX12" s="67" t="s">
        <v>213</v>
      </c>
      <c r="BY12" s="67"/>
      <c r="BZ12" s="69" t="s">
        <v>5921</v>
      </c>
      <c r="CA12" s="69" t="s">
        <v>5921</v>
      </c>
      <c r="CB12" s="70"/>
      <c r="CC12" s="70" t="s">
        <v>80</v>
      </c>
      <c r="CD12" s="69"/>
      <c r="CE12" s="70"/>
      <c r="CF12" s="69"/>
      <c r="CG12" s="70"/>
      <c r="CH12" s="69" t="s">
        <v>5871</v>
      </c>
      <c r="CI12" s="70" t="s">
        <v>1215</v>
      </c>
      <c r="CJ12" s="70"/>
      <c r="CK12" s="70" t="s">
        <v>5885</v>
      </c>
      <c r="CL12" s="69"/>
      <c r="CM12" s="70" t="s">
        <v>81</v>
      </c>
      <c r="CN12" s="69"/>
      <c r="CO12" s="70"/>
      <c r="CP12" s="69"/>
      <c r="CQ12" s="96"/>
      <c r="CR12" s="54"/>
      <c r="CS12" s="121"/>
      <c r="CT12" s="69"/>
      <c r="CU12" s="70"/>
      <c r="CV12" s="70"/>
      <c r="CW12" s="70"/>
      <c r="CX12" s="70"/>
      <c r="CY12" s="70"/>
      <c r="CZ12" s="70"/>
      <c r="DA12" s="70"/>
      <c r="DB12" s="70"/>
      <c r="DC12" s="70"/>
      <c r="DD12" s="96"/>
      <c r="DE12" s="70"/>
      <c r="DF12" s="123"/>
      <c r="DG12" s="70" t="s">
        <v>402</v>
      </c>
    </row>
    <row r="13" spans="1:111" x14ac:dyDescent="0.25">
      <c r="A13" s="64"/>
      <c r="B13" s="65" t="s">
        <v>300</v>
      </c>
      <c r="C13" s="65" t="s">
        <v>5866</v>
      </c>
      <c r="D13" s="65" t="str">
        <f t="shared" si="1"/>
        <v>Javier Bolanos</v>
      </c>
      <c r="E13" s="65" t="s">
        <v>5866</v>
      </c>
      <c r="F13" s="65" t="str">
        <f>IFERROR(INDEX('Infosys User List'!D:D,MATCH('Users Tracker'!$G13,'Infosys User List'!E:E,0)),"")</f>
        <v>Male</v>
      </c>
      <c r="G13" s="65" t="str">
        <f>MID('Users Tracker'!$B13,1,1)&amp;'Users Tracker'!$E13&amp;"@markem-imaje.com"</f>
        <v>JBolanos@markem-imaje.com</v>
      </c>
      <c r="H13" s="66" t="str">
        <f>IFERROR(INDEX('Infosys User List'!G:G,MATCH('Users Tracker'!$G13,'Infosys User List'!E:E,0)),"")</f>
        <v>Aleksandra Marchewka</v>
      </c>
      <c r="I13" s="67" t="str">
        <f>IFERROR(INDEX('HR List'!G:G,MATCH(Tableau1[[#This Row],[Employee ID]],'HR List'!A:A,0)),"")</f>
        <v/>
      </c>
      <c r="J13" s="67" t="str">
        <f>IFERROR(INDEX('SAP User List'!#REF!,MATCH('Users Tracker'!$G13,'SAP User List'!#REF!,0)),"")</f>
        <v/>
      </c>
      <c r="K13" s="67" t="str">
        <f>IFERROR(INDEX('Infosys User List'!K:K,MATCH('Users Tracker'!$G13,'Infosys User List'!E:E,0)),"Missing")</f>
        <v>Active</v>
      </c>
      <c r="L13" s="68">
        <f>IFERROR(INDEX('Infosys User List'!L:L,MATCH('Users Tracker'!$G13,'Infosys User List'!E:E,0)),"")</f>
        <v>0</v>
      </c>
      <c r="M13" s="68">
        <f>IFERROR(INDEX('Infosys User List'!M:M,MATCH('Users Tracker'!$G13,'Infosys User List'!E:E,0)),"")</f>
        <v>0</v>
      </c>
      <c r="N13" s="67" t="str">
        <f>IFERROR(INDEX('Infosys User List'!F:F,MATCH('Users Tracker'!$G13,'Infosys User List'!E:E,0)),"")</f>
        <v>Lodz</v>
      </c>
      <c r="O13" s="67" t="str">
        <f>IFERROR(INDEX('Infosys User List'!H:H,MATCH(Tableau1[[#This Row],[Email]],'Infosys User List'!E:E,0)),"")</f>
        <v>LatAm</v>
      </c>
      <c r="P13" s="67" t="str">
        <f>IFERROR(INDEX('Infosys User List'!I:I,MATCH(Tableau1[[#This Row],[Email]],'Infosys User List'!E:E,0)),"")</f>
        <v>Mexico</v>
      </c>
      <c r="Q13" s="67" t="str">
        <f>IFERROR(INDEX('Infosys User List'!A:A,MATCH('Users Tracker'!$G13,'Infosys User List'!E:E,0)),"")</f>
        <v>AR</v>
      </c>
      <c r="R13" s="67" t="s">
        <v>401</v>
      </c>
      <c r="S13" s="68"/>
      <c r="T13" s="67"/>
      <c r="U13" s="69" t="s">
        <v>5921</v>
      </c>
      <c r="V13" s="69" t="str">
        <f>IFERROR(IF(INDEX('HR List'!A:A,MATCH(Tableau1[[#This Row],[Employee ID]],'HR List'!A:A,0))=Tableau1[[#This Row],[Employee ID]],"Active","Inactive"),"Inactive")</f>
        <v>Inactive</v>
      </c>
      <c r="W13" s="69"/>
      <c r="X13" s="70"/>
      <c r="Y13" s="70" t="str">
        <f>IFERROR(IF(INDEX('SAP User List'!A:A,MATCH(Tableau1[[#This Row],[Employee ID]],'SAP User List'!A:A,0))=Tableau1[[#This Row],[Employee ID]],"Active","Inactive"),"Inactive")</f>
        <v>Inactive</v>
      </c>
      <c r="Z13" s="69"/>
      <c r="AA13" s="70"/>
      <c r="AB13" s="69"/>
      <c r="AC13" s="70"/>
      <c r="AD13" s="69"/>
      <c r="AE13" s="70" t="str">
        <f>IFERROR(INDEX('Bank Access List'!B:B,MATCH(Tableau1[[#This Row],[Employee ID]],'Bank Access List'!A:A,0)),"No Account")</f>
        <v>No Account</v>
      </c>
      <c r="AF13" s="70"/>
      <c r="AG13" s="70"/>
      <c r="AH13" s="69"/>
      <c r="AI13" s="70" t="str">
        <f>IFERROR(IF(INDEX('Cadency User List'!O:O,MATCH('Users Tracker'!$G13,'Cadency User List'!E:E,0))="Yes","Active","Inactive"),"Inactive")</f>
        <v>Inactive</v>
      </c>
      <c r="AJ13" s="69"/>
      <c r="AK13" s="70"/>
      <c r="AL13" s="69"/>
      <c r="AM13" s="96"/>
      <c r="AN13" s="54" t="s">
        <v>7386</v>
      </c>
      <c r="AO13" s="121"/>
      <c r="AP13" s="69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96"/>
      <c r="BB13" s="70"/>
      <c r="BC13" s="123"/>
      <c r="BD13" s="70" t="str">
        <f t="shared" si="0"/>
        <v/>
      </c>
      <c r="BH13" s="64">
        <v>1459</v>
      </c>
      <c r="BI13" s="65" t="s">
        <v>4</v>
      </c>
      <c r="BJ13" s="65" t="s">
        <v>5905</v>
      </c>
      <c r="BK13" s="65" t="s">
        <v>5957</v>
      </c>
      <c r="BL13" s="65" t="s">
        <v>5905</v>
      </c>
      <c r="BM13" s="65" t="s">
        <v>1215</v>
      </c>
      <c r="BN13" s="65" t="s">
        <v>5958</v>
      </c>
      <c r="BO13" s="66" t="s">
        <v>1215</v>
      </c>
      <c r="BP13" s="67" t="s">
        <v>1215</v>
      </c>
      <c r="BQ13" s="67" t="s">
        <v>1215</v>
      </c>
      <c r="BR13" s="67" t="s">
        <v>5954</v>
      </c>
      <c r="BS13" s="68" t="s">
        <v>1215</v>
      </c>
      <c r="BT13" s="68" t="s">
        <v>1215</v>
      </c>
      <c r="BU13" s="67" t="s">
        <v>1215</v>
      </c>
      <c r="BV13" s="67"/>
      <c r="BW13" s="67"/>
      <c r="BX13" s="67" t="s">
        <v>1215</v>
      </c>
      <c r="BY13" s="67"/>
      <c r="BZ13" s="69" t="s">
        <v>5921</v>
      </c>
      <c r="CA13" s="69" t="s">
        <v>5921</v>
      </c>
      <c r="CB13" s="70"/>
      <c r="CC13" s="70" t="s">
        <v>81</v>
      </c>
      <c r="CD13" s="69"/>
      <c r="CE13" s="70"/>
      <c r="CF13" s="69"/>
      <c r="CG13" s="70"/>
      <c r="CH13" s="69" t="s">
        <v>5871</v>
      </c>
      <c r="CI13" s="70" t="s">
        <v>1215</v>
      </c>
      <c r="CJ13" s="70"/>
      <c r="CK13" s="70" t="s">
        <v>5882</v>
      </c>
      <c r="CL13" s="69"/>
      <c r="CM13" s="70" t="s">
        <v>81</v>
      </c>
      <c r="CN13" s="69"/>
      <c r="CO13" s="70"/>
      <c r="CP13" s="69"/>
      <c r="CQ13" s="96"/>
      <c r="CR13" s="54"/>
      <c r="CS13" s="121"/>
      <c r="CT13" s="69"/>
      <c r="CU13" s="70"/>
      <c r="CV13" s="70"/>
      <c r="CW13" s="70"/>
      <c r="CX13" s="70"/>
      <c r="CY13" s="70"/>
      <c r="CZ13" s="70"/>
      <c r="DA13" s="70"/>
      <c r="DB13" s="70"/>
      <c r="DC13" s="70"/>
      <c r="DD13" s="96"/>
      <c r="DE13" s="70"/>
      <c r="DF13" s="123"/>
      <c r="DG13" s="70" t="s">
        <v>402</v>
      </c>
    </row>
    <row r="14" spans="1:111" x14ac:dyDescent="0.25">
      <c r="A14" s="64">
        <v>36107</v>
      </c>
      <c r="B14" s="65" t="s">
        <v>21</v>
      </c>
      <c r="C14" s="65" t="s">
        <v>224</v>
      </c>
      <c r="D14" s="65" t="str">
        <f t="shared" si="1"/>
        <v>Anna Brodecka</v>
      </c>
      <c r="E14" s="65" t="s">
        <v>224</v>
      </c>
      <c r="F14" s="65" t="str">
        <f>IFERROR(INDEX('Infosys User List'!D:D,MATCH('Users Tracker'!$G14,'Infosys User List'!E:E,0)),"")</f>
        <v>Female</v>
      </c>
      <c r="G14" s="65" t="str">
        <f>MID('Users Tracker'!$B14,1,1)&amp;'Users Tracker'!$E14&amp;"@markem-imaje.com"</f>
        <v>ABrodecka@markem-imaje.com</v>
      </c>
      <c r="H14" s="66" t="str">
        <f>IFERROR(INDEX('Infosys User List'!G:G,MATCH('Users Tracker'!$G14,'Infosys User List'!E:E,0)),"")</f>
        <v>Daria Rutkowska</v>
      </c>
      <c r="I14" s="67" t="str">
        <f>IFERROR(INDEX('HR List'!G:G,MATCH(Tableau1[[#This Row],[Employee ID]],'HR List'!A:A,0)),"")</f>
        <v>Cindy CZECH</v>
      </c>
      <c r="J14" s="67" t="str">
        <f>IFERROR(INDEX('SAP User List'!#REF!,MATCH('Users Tracker'!$G14,'SAP User List'!#REF!,0)),"")</f>
        <v/>
      </c>
      <c r="K14" s="67" t="str">
        <f>IFERROR(INDEX('Infosys User List'!K:K,MATCH('Users Tracker'!$G14,'Infosys User List'!E:E,0)),"Missing")</f>
        <v>Active</v>
      </c>
      <c r="L14" s="68">
        <f>IFERROR(INDEX('Infosys User List'!L:L,MATCH('Users Tracker'!$G14,'Infosys User List'!E:E,0)),"")</f>
        <v>0</v>
      </c>
      <c r="M14" s="68">
        <f>IFERROR(INDEX('Infosys User List'!M:M,MATCH('Users Tracker'!$G14,'Infosys User List'!E:E,0)),"")</f>
        <v>0</v>
      </c>
      <c r="N14" s="67" t="str">
        <f>IFERROR(INDEX('Infosys User List'!F:F,MATCH('Users Tracker'!$G14,'Infosys User List'!E:E,0)),"")</f>
        <v>Lodz</v>
      </c>
      <c r="O14" s="67" t="str">
        <f>IFERROR(INDEX('Infosys User List'!H:H,MATCH(Tableau1[[#This Row],[Email]],'Infosys User List'!E:E,0)),"")</f>
        <v>EMEA North</v>
      </c>
      <c r="P14" s="67" t="str">
        <f>IFERROR(INDEX('Infosys User List'!I:I,MATCH(Tableau1[[#This Row],[Email]],'Infosys User List'!E:E,0)),"")</f>
        <v>Denmark + Sweden</v>
      </c>
      <c r="Q14" s="67" t="str">
        <f>IFERROR(INDEX('Infosys User List'!A:A,MATCH('Users Tracker'!$G14,'Infosys User List'!E:E,0)),"")</f>
        <v>GL</v>
      </c>
      <c r="R14" s="67" t="s">
        <v>401</v>
      </c>
      <c r="S14" s="68"/>
      <c r="T14" s="67"/>
      <c r="U14" s="69" t="s">
        <v>5921</v>
      </c>
      <c r="V14" s="69" t="str">
        <f>IFERROR(IF(INDEX('HR List'!A:A,MATCH(Tableau1[[#This Row],[Employee ID]],'HR List'!A:A,0))=Tableau1[[#This Row],[Employee ID]],"Active","Inactive"),"Inactive")</f>
        <v>Active</v>
      </c>
      <c r="W14" s="69" t="s">
        <v>5921</v>
      </c>
      <c r="X14" s="70"/>
      <c r="Y14" s="70" t="str">
        <f>IFERROR(IF(INDEX('SAP User List'!A:A,MATCH(Tableau1[[#This Row],[Employee ID]],'SAP User List'!A:A,0))=Tableau1[[#This Row],[Employee ID]],"Active","Inactive"),"Inactive")</f>
        <v>Active</v>
      </c>
      <c r="Z14" s="69"/>
      <c r="AA14" s="70"/>
      <c r="AB14" s="69"/>
      <c r="AC14" s="70"/>
      <c r="AD14" s="69"/>
      <c r="AE14" s="70" t="str">
        <f>IFERROR(INDEX('Bank Access List'!B:B,MATCH(Tableau1[[#This Row],[Employee ID]],'Bank Access List'!A:A,0)),"No Account")</f>
        <v>Active</v>
      </c>
      <c r="AF14" s="70"/>
      <c r="AG14" s="70" t="s">
        <v>5944</v>
      </c>
      <c r="AH14" s="69"/>
      <c r="AI14" s="70" t="str">
        <f>IFERROR(IF(INDEX('Cadency User List'!O:O,MATCH('Users Tracker'!$G14,'Cadency User List'!E:E,0))="Yes","Active","Inactive"),"Inactive")</f>
        <v>Active</v>
      </c>
      <c r="AJ14" s="69"/>
      <c r="AK14" s="70"/>
      <c r="AL14" s="69"/>
      <c r="AM14" s="96"/>
      <c r="AN14" s="54" t="s">
        <v>5921</v>
      </c>
      <c r="AO14" s="121"/>
      <c r="AP14" s="69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96"/>
      <c r="BB14" s="70"/>
      <c r="BC14" s="123"/>
      <c r="BD14" s="70" t="str">
        <f t="shared" si="0"/>
        <v/>
      </c>
      <c r="BH14" s="64">
        <v>36770</v>
      </c>
      <c r="BI14" s="65" t="s">
        <v>50</v>
      </c>
      <c r="BJ14" s="65" t="s">
        <v>340</v>
      </c>
      <c r="BK14" s="65" t="s">
        <v>5959</v>
      </c>
      <c r="BL14" s="65" t="s">
        <v>340</v>
      </c>
      <c r="BM14" s="65">
        <v>0</v>
      </c>
      <c r="BN14" s="65" t="s">
        <v>5960</v>
      </c>
      <c r="BO14" s="66" t="s">
        <v>304</v>
      </c>
      <c r="BP14" s="67" t="s">
        <v>946</v>
      </c>
      <c r="BQ14" s="67" t="s">
        <v>97</v>
      </c>
      <c r="BR14" s="67" t="s">
        <v>80</v>
      </c>
      <c r="BS14" s="68">
        <v>0</v>
      </c>
      <c r="BT14" s="68">
        <v>0</v>
      </c>
      <c r="BU14" s="67" t="s">
        <v>85</v>
      </c>
      <c r="BV14" s="67"/>
      <c r="BW14" s="67"/>
      <c r="BX14" s="67" t="s">
        <v>213</v>
      </c>
      <c r="BY14" s="67"/>
      <c r="BZ14" s="69" t="s">
        <v>5921</v>
      </c>
      <c r="CA14" s="69" t="s">
        <v>5921</v>
      </c>
      <c r="CB14" s="70"/>
      <c r="CC14" s="70" t="s">
        <v>80</v>
      </c>
      <c r="CD14" s="69"/>
      <c r="CE14" s="70"/>
      <c r="CF14" s="69"/>
      <c r="CG14" s="70"/>
      <c r="CH14" s="69" t="s">
        <v>5871</v>
      </c>
      <c r="CI14" s="70" t="s">
        <v>1215</v>
      </c>
      <c r="CJ14" s="70"/>
      <c r="CK14" s="70" t="s">
        <v>5885</v>
      </c>
      <c r="CL14" s="69"/>
      <c r="CM14" s="70" t="s">
        <v>81</v>
      </c>
      <c r="CN14" s="69"/>
      <c r="CO14" s="70"/>
      <c r="CP14" s="69"/>
      <c r="CQ14" s="96"/>
      <c r="CR14" s="54"/>
      <c r="CS14" s="121"/>
      <c r="CT14" s="69"/>
      <c r="CU14" s="70"/>
      <c r="CV14" s="70"/>
      <c r="CW14" s="70"/>
      <c r="CX14" s="70"/>
      <c r="CY14" s="70"/>
      <c r="CZ14" s="70"/>
      <c r="DA14" s="70"/>
      <c r="DB14" s="70"/>
      <c r="DC14" s="70"/>
      <c r="DD14" s="96"/>
      <c r="DE14" s="70"/>
      <c r="DF14" s="123"/>
      <c r="DG14" s="70" t="s">
        <v>402</v>
      </c>
    </row>
    <row r="15" spans="1:111" x14ac:dyDescent="0.25">
      <c r="A15" s="64">
        <v>36241</v>
      </c>
      <c r="B15" s="65" t="s">
        <v>47</v>
      </c>
      <c r="C15" s="65" t="s">
        <v>229</v>
      </c>
      <c r="D15" s="65" t="str">
        <f t="shared" si="1"/>
        <v>Fobester Chadehumbe</v>
      </c>
      <c r="E15" s="65" t="s">
        <v>229</v>
      </c>
      <c r="F15" s="65" t="str">
        <f>IFERROR(INDEX('Infosys User List'!D:D,MATCH('Users Tracker'!$G15,'Infosys User List'!E:E,0)),"")</f>
        <v>Male</v>
      </c>
      <c r="G15" s="65" t="str">
        <f>MID('Users Tracker'!$B15,1,1)&amp;'Users Tracker'!$E15&amp;"@markem-imaje.com"</f>
        <v>FChadehumbe@markem-imaje.com</v>
      </c>
      <c r="H15" s="66" t="str">
        <f>IFERROR(INDEX('Infosys User List'!G:G,MATCH('Users Tracker'!$G15,'Infosys User List'!E:E,0)),"")</f>
        <v>Daria Rutkowska</v>
      </c>
      <c r="I15" s="67" t="str">
        <f>IFERROR(INDEX('HR List'!G:G,MATCH(Tableau1[[#This Row],[Employee ID]],'HR List'!A:A,0)),"")</f>
        <v>Cindy CZECH</v>
      </c>
      <c r="J15" s="67" t="str">
        <f>IFERROR(INDEX('SAP User List'!#REF!,MATCH('Users Tracker'!$G15,'SAP User List'!#REF!,0)),"")</f>
        <v/>
      </c>
      <c r="K15" s="67" t="str">
        <f>IFERROR(INDEX('Infosys User List'!K:K,MATCH('Users Tracker'!$G15,'Infosys User List'!E:E,0)),"Missing")</f>
        <v>Active</v>
      </c>
      <c r="L15" s="68">
        <f>IFERROR(INDEX('Infosys User List'!L:L,MATCH('Users Tracker'!$G15,'Infosys User List'!E:E,0)),"")</f>
        <v>0</v>
      </c>
      <c r="M15" s="68">
        <f>IFERROR(INDEX('Infosys User List'!M:M,MATCH('Users Tracker'!$G15,'Infosys User List'!E:E,0)),"")</f>
        <v>0</v>
      </c>
      <c r="N15" s="67" t="str">
        <f>IFERROR(INDEX('Infosys User List'!F:F,MATCH('Users Tracker'!$G15,'Infosys User List'!E:E,0)),"")</f>
        <v>Lodz</v>
      </c>
      <c r="O15" s="67" t="str">
        <f>IFERROR(INDEX('Infosys User List'!H:H,MATCH(Tableau1[[#This Row],[Email]],'Infosys User List'!E:E,0)),"")</f>
        <v>EMEA North</v>
      </c>
      <c r="P15" s="67" t="str">
        <f>IFERROR(INDEX('Infosys User List'!I:I,MATCH(Tableau1[[#This Row],[Email]],'Infosys User List'!E:E,0)),"")</f>
        <v>Norway + Finland</v>
      </c>
      <c r="Q15" s="67" t="str">
        <f>IFERROR(INDEX('Infosys User List'!A:A,MATCH('Users Tracker'!$G15,'Infosys User List'!E:E,0)),"")</f>
        <v>GL</v>
      </c>
      <c r="R15" s="67" t="s">
        <v>401</v>
      </c>
      <c r="S15" s="68"/>
      <c r="T15" s="67"/>
      <c r="U15" s="69" t="s">
        <v>5921</v>
      </c>
      <c r="V15" s="69" t="str">
        <f>IFERROR(IF(INDEX('HR List'!A:A,MATCH(Tableau1[[#This Row],[Employee ID]],'HR List'!A:A,0))=Tableau1[[#This Row],[Employee ID]],"Active","Inactive"),"Inactive")</f>
        <v>Active</v>
      </c>
      <c r="W15" s="69" t="s">
        <v>5921</v>
      </c>
      <c r="X15" s="70"/>
      <c r="Y15" s="70" t="str">
        <f>IFERROR(IF(INDEX('SAP User List'!A:A,MATCH(Tableau1[[#This Row],[Employee ID]],'SAP User List'!A:A,0))=Tableau1[[#This Row],[Employee ID]],"Active","Inactive"),"Inactive")</f>
        <v>Active</v>
      </c>
      <c r="Z15" s="69"/>
      <c r="AA15" s="70"/>
      <c r="AB15" s="69"/>
      <c r="AC15" s="70"/>
      <c r="AD15" s="69"/>
      <c r="AE15" s="70" t="str">
        <f>IFERROR(INDEX('Bank Access List'!B:B,MATCH(Tableau1[[#This Row],[Employee ID]],'Bank Access List'!A:A,0)),"No Account")</f>
        <v>Active</v>
      </c>
      <c r="AF15" s="70"/>
      <c r="AG15" s="70"/>
      <c r="AH15" s="69"/>
      <c r="AI15" s="70" t="str">
        <f>IFERROR(IF(INDEX('Cadency User List'!O:O,MATCH('Users Tracker'!$G15,'Cadency User List'!E:E,0))="Yes","Active","Inactive"),"Inactive")</f>
        <v>Active</v>
      </c>
      <c r="AJ15" s="69"/>
      <c r="AK15" s="70"/>
      <c r="AL15" s="69"/>
      <c r="AM15" s="96"/>
      <c r="AN15" s="54" t="s">
        <v>7386</v>
      </c>
      <c r="AO15" s="121"/>
      <c r="AP15" s="69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96"/>
      <c r="BB15" s="70"/>
      <c r="BC15" s="123"/>
      <c r="BD15" s="70" t="str">
        <f t="shared" si="0"/>
        <v/>
      </c>
      <c r="BH15" s="64">
        <v>36498</v>
      </c>
      <c r="BI15" s="65" t="s">
        <v>5638</v>
      </c>
      <c r="BJ15" s="65" t="s">
        <v>5639</v>
      </c>
      <c r="BK15" s="65" t="s">
        <v>5961</v>
      </c>
      <c r="BL15" s="65" t="s">
        <v>5639</v>
      </c>
      <c r="BM15" s="65">
        <v>0</v>
      </c>
      <c r="BN15" s="65" t="s">
        <v>5962</v>
      </c>
      <c r="BO15" s="66" t="s">
        <v>211</v>
      </c>
      <c r="BP15" s="67" t="s">
        <v>1215</v>
      </c>
      <c r="BQ15" s="67" t="s">
        <v>1215</v>
      </c>
      <c r="BR15" s="67" t="s">
        <v>80</v>
      </c>
      <c r="BS15" s="68">
        <v>43101</v>
      </c>
      <c r="BT15" s="68">
        <v>0</v>
      </c>
      <c r="BU15" s="67" t="s">
        <v>85</v>
      </c>
      <c r="BV15" s="67"/>
      <c r="BW15" s="67"/>
      <c r="BX15" s="67" t="s">
        <v>209</v>
      </c>
      <c r="BY15" s="67"/>
      <c r="BZ15" s="69" t="s">
        <v>5921</v>
      </c>
      <c r="CA15" s="69"/>
      <c r="CB15" s="70"/>
      <c r="CC15" s="70" t="s">
        <v>81</v>
      </c>
      <c r="CD15" s="69"/>
      <c r="CE15" s="70"/>
      <c r="CF15" s="69"/>
      <c r="CG15" s="70"/>
      <c r="CH15" s="69" t="s">
        <v>5871</v>
      </c>
      <c r="CI15" s="70" t="s">
        <v>1215</v>
      </c>
      <c r="CJ15" s="70"/>
      <c r="CK15" s="70" t="s">
        <v>5882</v>
      </c>
      <c r="CL15" s="69"/>
      <c r="CM15" s="70" t="s">
        <v>81</v>
      </c>
      <c r="CN15" s="69"/>
      <c r="CO15" s="70"/>
      <c r="CP15" s="69"/>
      <c r="CQ15" s="96"/>
      <c r="CR15" s="54"/>
      <c r="CS15" s="121"/>
      <c r="CT15" s="69"/>
      <c r="CU15" s="70"/>
      <c r="CV15" s="70"/>
      <c r="CW15" s="70"/>
      <c r="CX15" s="70"/>
      <c r="CY15" s="70"/>
      <c r="CZ15" s="70"/>
      <c r="DA15" s="70"/>
      <c r="DB15" s="70"/>
      <c r="DC15" s="70"/>
      <c r="DD15" s="96"/>
      <c r="DE15" s="70"/>
      <c r="DF15" s="123"/>
      <c r="DG15" s="70" t="s">
        <v>402</v>
      </c>
    </row>
    <row r="16" spans="1:111" x14ac:dyDescent="0.25">
      <c r="A16" s="64">
        <v>36202</v>
      </c>
      <c r="B16" s="65" t="s">
        <v>41</v>
      </c>
      <c r="C16" s="65" t="s">
        <v>231</v>
      </c>
      <c r="D16" s="65" t="str">
        <f t="shared" si="1"/>
        <v>Wioleta Cichal</v>
      </c>
      <c r="E16" s="65" t="s">
        <v>231</v>
      </c>
      <c r="F16" s="65" t="str">
        <f>IFERROR(INDEX('Infosys User List'!D:D,MATCH('Users Tracker'!$G16,'Infosys User List'!E:E,0)),"")</f>
        <v>Female</v>
      </c>
      <c r="G16" s="65" t="str">
        <f>MID('Users Tracker'!$B16,1,1)&amp;'Users Tracker'!$E16&amp;"@markem-imaje.com"</f>
        <v>WCichal@markem-imaje.com</v>
      </c>
      <c r="H16" s="66" t="str">
        <f>IFERROR(INDEX('Infosys User List'!G:G,MATCH('Users Tracker'!$G16,'Infosys User List'!E:E,0)),"")</f>
        <v>Piotr Kowalczyk</v>
      </c>
      <c r="I16" s="67" t="str">
        <f>IFERROR(INDEX('HR List'!G:G,MATCH(Tableau1[[#This Row],[Employee ID]],'HR List'!A:A,0)),"")</f>
        <v>Cindy CZECH</v>
      </c>
      <c r="J16" s="67" t="str">
        <f>IFERROR(INDEX('SAP User List'!#REF!,MATCH('Users Tracker'!$G16,'SAP User List'!#REF!,0)),"")</f>
        <v/>
      </c>
      <c r="K16" s="67" t="str">
        <f>IFERROR(INDEX('Infosys User List'!K:K,MATCH('Users Tracker'!$G16,'Infosys User List'!E:E,0)),"Missing")</f>
        <v>Active</v>
      </c>
      <c r="L16" s="68">
        <f>IFERROR(INDEX('Infosys User List'!L:L,MATCH('Users Tracker'!$G16,'Infosys User List'!E:E,0)),"")</f>
        <v>0</v>
      </c>
      <c r="M16" s="68">
        <f>IFERROR(INDEX('Infosys User List'!M:M,MATCH('Users Tracker'!$G16,'Infosys User List'!E:E,0)),"")</f>
        <v>0</v>
      </c>
      <c r="N16" s="67" t="str">
        <f>IFERROR(INDEX('Infosys User List'!F:F,MATCH('Users Tracker'!$G16,'Infosys User List'!E:E,0)),"")</f>
        <v>Lodz</v>
      </c>
      <c r="O16" s="67" t="str">
        <f>IFERROR(INDEX('Infosys User List'!H:H,MATCH(Tableau1[[#This Row],[Email]],'Infosys User List'!E:E,0)),"")</f>
        <v>EMEA North</v>
      </c>
      <c r="P16" s="67" t="str">
        <f>IFERROR(INDEX('Infosys User List'!I:I,MATCH(Tableau1[[#This Row],[Email]],'Infosys User List'!E:E,0)),"")</f>
        <v>DACH</v>
      </c>
      <c r="Q16" s="67" t="str">
        <f>IFERROR(INDEX('Infosys User List'!A:A,MATCH('Users Tracker'!$G16,'Infosys User List'!E:E,0)),"")</f>
        <v>AR</v>
      </c>
      <c r="R16" s="67" t="s">
        <v>401</v>
      </c>
      <c r="S16" s="68"/>
      <c r="T16" s="67"/>
      <c r="U16" s="69" t="s">
        <v>5921</v>
      </c>
      <c r="V16" s="69" t="str">
        <f>IFERROR(IF(INDEX('HR List'!A:A,MATCH(Tableau1[[#This Row],[Employee ID]],'HR List'!A:A,0))=Tableau1[[#This Row],[Employee ID]],"Active","Inactive"),"Inactive")</f>
        <v>Active</v>
      </c>
      <c r="W16" s="69" t="s">
        <v>5921</v>
      </c>
      <c r="X16" s="70"/>
      <c r="Y16" s="70" t="str">
        <f>IFERROR(IF(INDEX('SAP User List'!A:A,MATCH(Tableau1[[#This Row],[Employee ID]],'SAP User List'!A:A,0))=Tableau1[[#This Row],[Employee ID]],"Active","Inactive"),"Inactive")</f>
        <v>Active</v>
      </c>
      <c r="Z16" s="69"/>
      <c r="AA16" s="70"/>
      <c r="AB16" s="69"/>
      <c r="AC16" s="70"/>
      <c r="AD16" s="69"/>
      <c r="AE16" s="70" t="str">
        <f>IFERROR(INDEX('Bank Access List'!B:B,MATCH(Tableau1[[#This Row],[Employee ID]],'Bank Access List'!A:A,0)),"No Account")</f>
        <v>Active</v>
      </c>
      <c r="AF16" s="70"/>
      <c r="AG16" s="70" t="s">
        <v>5915</v>
      </c>
      <c r="AH16" s="69"/>
      <c r="AI16" s="70" t="str">
        <f>IFERROR(IF(INDEX('Cadency User List'!O:O,MATCH('Users Tracker'!$G16,'Cadency User List'!E:E,0))="Yes","Active","Inactive"),"Inactive")</f>
        <v>Inactive</v>
      </c>
      <c r="AJ16" s="69"/>
      <c r="AK16" s="70"/>
      <c r="AL16" s="69"/>
      <c r="AM16" s="96"/>
      <c r="AN16" s="54" t="s">
        <v>7386</v>
      </c>
      <c r="AO16" s="121"/>
      <c r="AP16" s="69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96"/>
      <c r="BB16" s="70"/>
      <c r="BC16" s="123"/>
      <c r="BD16" s="70" t="str">
        <f t="shared" si="0"/>
        <v/>
      </c>
      <c r="BH16" s="64"/>
      <c r="BI16" s="65" t="s">
        <v>5869</v>
      </c>
      <c r="BJ16" s="65" t="s">
        <v>5644</v>
      </c>
      <c r="BK16" s="65" t="s">
        <v>6060</v>
      </c>
      <c r="BL16" s="65" t="s">
        <v>5644</v>
      </c>
      <c r="BM16" s="65" t="s">
        <v>1215</v>
      </c>
      <c r="BN16" s="65" t="s">
        <v>6061</v>
      </c>
      <c r="BO16" s="66" t="s">
        <v>1215</v>
      </c>
      <c r="BP16" s="67" t="s">
        <v>1215</v>
      </c>
      <c r="BQ16" s="67" t="s">
        <v>1215</v>
      </c>
      <c r="BR16" s="67" t="s">
        <v>5954</v>
      </c>
      <c r="BS16" s="68" t="s">
        <v>1215</v>
      </c>
      <c r="BT16" s="68" t="s">
        <v>1215</v>
      </c>
      <c r="BU16" s="67" t="s">
        <v>1215</v>
      </c>
      <c r="BV16" s="67"/>
      <c r="BW16" s="67"/>
      <c r="BX16" s="67" t="s">
        <v>1215</v>
      </c>
      <c r="BY16" s="67"/>
      <c r="BZ16" s="69" t="s">
        <v>5871</v>
      </c>
      <c r="CA16" s="69"/>
      <c r="CB16" s="70"/>
      <c r="CC16" s="70" t="s">
        <v>81</v>
      </c>
      <c r="CD16" s="69"/>
      <c r="CE16" s="70"/>
      <c r="CF16" s="69"/>
      <c r="CG16" s="70"/>
      <c r="CH16" s="69"/>
      <c r="CI16" s="70" t="s">
        <v>1215</v>
      </c>
      <c r="CJ16" s="70"/>
      <c r="CK16" s="70"/>
      <c r="CL16" s="69"/>
      <c r="CM16" s="70" t="s">
        <v>81</v>
      </c>
      <c r="CN16" s="69"/>
      <c r="CO16" s="70"/>
      <c r="CP16" s="69"/>
      <c r="CQ16" s="96"/>
      <c r="CR16" s="54"/>
      <c r="CS16" s="121"/>
      <c r="CT16" s="69"/>
      <c r="CU16" s="70"/>
      <c r="CV16" s="70"/>
      <c r="CW16" s="70"/>
      <c r="CX16" s="70"/>
      <c r="CY16" s="70"/>
      <c r="CZ16" s="70"/>
      <c r="DA16" s="70"/>
      <c r="DB16" s="70"/>
      <c r="DC16" s="70"/>
      <c r="DD16" s="96"/>
      <c r="DE16" s="70"/>
      <c r="DF16" s="123"/>
      <c r="DG16" s="70" t="s">
        <v>402</v>
      </c>
    </row>
    <row r="17" spans="1:111" x14ac:dyDescent="0.25">
      <c r="A17" s="64">
        <v>36501</v>
      </c>
      <c r="B17" s="65" t="s">
        <v>33</v>
      </c>
      <c r="C17" s="65" t="s">
        <v>5626</v>
      </c>
      <c r="D17" s="65" t="str">
        <f t="shared" si="1"/>
        <v>Aleksandra Czerwczak</v>
      </c>
      <c r="E17" s="65" t="s">
        <v>5626</v>
      </c>
      <c r="F17" s="65" t="str">
        <f>IFERROR(INDEX('Infosys User List'!D:D,MATCH('Users Tracker'!$G17,'Infosys User List'!E:E,0)),"")</f>
        <v>Female</v>
      </c>
      <c r="G17" s="65" t="str">
        <f>MID('Users Tracker'!$B17,1,1)&amp;'Users Tracker'!$E17&amp;"@markem-imaje.com"</f>
        <v>ACzerwczak@markem-imaje.com</v>
      </c>
      <c r="H17" s="66" t="str">
        <f>IFERROR(INDEX('Infosys User List'!G:G,MATCH('Users Tracker'!$G17,'Infosys User List'!E:E,0)),"")</f>
        <v>Piotr Kowalczyk</v>
      </c>
      <c r="I17" s="67" t="str">
        <f>IFERROR(INDEX('HR List'!G:G,MATCH(Tableau1[[#This Row],[Employee ID]],'HR List'!A:A,0)),"")</f>
        <v/>
      </c>
      <c r="J17" s="67" t="str">
        <f>IFERROR(INDEX('SAP User List'!#REF!,MATCH('Users Tracker'!$G17,'SAP User List'!#REF!,0)),"")</f>
        <v/>
      </c>
      <c r="K17" s="67" t="str">
        <f>IFERROR(INDEX('Infosys User List'!K:K,MATCH('Users Tracker'!$G17,'Infosys User List'!E:E,0)),"Missing")</f>
        <v>Active</v>
      </c>
      <c r="L17" s="68">
        <f>IFERROR(INDEX('Infosys User List'!L:L,MATCH('Users Tracker'!$G17,'Infosys User List'!E:E,0)),"")</f>
        <v>0</v>
      </c>
      <c r="M17" s="68">
        <f>IFERROR(INDEX('Infosys User List'!M:M,MATCH('Users Tracker'!$G17,'Infosys User List'!E:E,0)),"")</f>
        <v>0</v>
      </c>
      <c r="N17" s="67" t="str">
        <f>IFERROR(INDEX('Infosys User List'!F:F,MATCH('Users Tracker'!$G17,'Infosys User List'!E:E,0)),"")</f>
        <v>Lodz</v>
      </c>
      <c r="O17" s="67" t="str">
        <f>IFERROR(INDEX('Infosys User List'!H:H,MATCH(Tableau1[[#This Row],[Email]],'Infosys User List'!E:E,0)),"")</f>
        <v>EMEA South</v>
      </c>
      <c r="P17" s="67" t="str">
        <f>IFERROR(INDEX('Infosys User List'!I:I,MATCH(Tableau1[[#This Row],[Email]],'Infosys User List'!E:E,0)),"")</f>
        <v>Iberica</v>
      </c>
      <c r="Q17" s="67" t="str">
        <f>IFERROR(INDEX('Infosys User List'!A:A,MATCH('Users Tracker'!$G17,'Infosys User List'!E:E,0)),"")</f>
        <v>AR</v>
      </c>
      <c r="R17" s="67" t="s">
        <v>401</v>
      </c>
      <c r="S17" s="68"/>
      <c r="T17" s="67"/>
      <c r="U17" s="69" t="s">
        <v>5921</v>
      </c>
      <c r="V17" s="69" t="str">
        <f>IFERROR(IF(INDEX('HR List'!A:A,MATCH(Tableau1[[#This Row],[Employee ID]],'HR List'!A:A,0))=Tableau1[[#This Row],[Employee ID]],"Active","Inactive"),"Inactive")</f>
        <v>Inactive</v>
      </c>
      <c r="W17" s="69"/>
      <c r="X17" s="70"/>
      <c r="Y17" s="70" t="str">
        <f>IFERROR(IF(INDEX('SAP User List'!A:A,MATCH(Tableau1[[#This Row],[Employee ID]],'SAP User List'!A:A,0))=Tableau1[[#This Row],[Employee ID]],"Active","Inactive"),"Inactive")</f>
        <v>Inactive</v>
      </c>
      <c r="Z17" s="69"/>
      <c r="AA17" s="70"/>
      <c r="AB17" s="69"/>
      <c r="AC17" s="70"/>
      <c r="AD17" s="69"/>
      <c r="AE17" s="70" t="str">
        <f>IFERROR(INDEX('Bank Access List'!B:B,MATCH(Tableau1[[#This Row],[Employee ID]],'Bank Access List'!A:A,0)),"No Account")</f>
        <v>No Account</v>
      </c>
      <c r="AF17" s="70"/>
      <c r="AG17" s="70"/>
      <c r="AH17" s="69"/>
      <c r="AI17" s="70" t="str">
        <f>IFERROR(IF(INDEX('Cadency User List'!O:O,MATCH('Users Tracker'!$G17,'Cadency User List'!E:E,0))="Yes","Active","Inactive"),"Inactive")</f>
        <v>Inactive</v>
      </c>
      <c r="AJ17" s="69"/>
      <c r="AK17" s="70"/>
      <c r="AL17" s="69"/>
      <c r="AM17" s="96"/>
      <c r="AN17" s="54" t="s">
        <v>7386</v>
      </c>
      <c r="AO17" s="121"/>
      <c r="AP17" s="69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96"/>
      <c r="BB17" s="70"/>
      <c r="BC17" s="123"/>
      <c r="BD17" s="70" t="str">
        <f t="shared" si="0"/>
        <v/>
      </c>
      <c r="BH17" s="71">
        <v>28082</v>
      </c>
      <c r="BI17" s="65" t="s">
        <v>33</v>
      </c>
      <c r="BJ17" s="65" t="s">
        <v>5906</v>
      </c>
      <c r="BK17" s="65" t="s">
        <v>6018</v>
      </c>
      <c r="BL17" s="65" t="s">
        <v>5906</v>
      </c>
      <c r="BM17" s="65">
        <v>0</v>
      </c>
      <c r="BN17" s="65" t="s">
        <v>6019</v>
      </c>
      <c r="BO17" s="66" t="s">
        <v>304</v>
      </c>
      <c r="BP17" s="67" t="s">
        <v>976</v>
      </c>
      <c r="BQ17" s="67" t="s">
        <v>86</v>
      </c>
      <c r="BR17" s="67" t="s">
        <v>5629</v>
      </c>
      <c r="BS17" s="68">
        <v>0</v>
      </c>
      <c r="BT17" s="68">
        <v>0</v>
      </c>
      <c r="BU17" s="67" t="s">
        <v>85</v>
      </c>
      <c r="BV17" s="67"/>
      <c r="BW17" s="67"/>
      <c r="BX17" s="67" t="s">
        <v>213</v>
      </c>
      <c r="BY17" s="67"/>
      <c r="BZ17" s="69" t="s">
        <v>5889</v>
      </c>
      <c r="CA17" s="69" t="s">
        <v>5873</v>
      </c>
      <c r="CB17" s="70"/>
      <c r="CC17" s="70" t="s">
        <v>80</v>
      </c>
      <c r="CD17" s="69"/>
      <c r="CE17" s="70"/>
      <c r="CF17" s="69"/>
      <c r="CG17" s="70"/>
      <c r="CH17" s="69"/>
      <c r="CI17" s="70" t="s">
        <v>1215</v>
      </c>
      <c r="CJ17" s="70"/>
      <c r="CK17" s="70"/>
      <c r="CL17" s="69"/>
      <c r="CM17" s="70" t="s">
        <v>81</v>
      </c>
      <c r="CN17" s="69"/>
      <c r="CO17" s="70"/>
      <c r="CP17" s="69"/>
      <c r="CQ17" s="96"/>
      <c r="CR17" s="54"/>
      <c r="CS17" s="121"/>
      <c r="CT17" s="69"/>
      <c r="CU17" s="70"/>
      <c r="CV17" s="70"/>
      <c r="CW17" s="70"/>
      <c r="CX17" s="70"/>
      <c r="CY17" s="70"/>
      <c r="CZ17" s="70"/>
      <c r="DA17" s="70"/>
      <c r="DB17" s="70"/>
      <c r="DC17" s="70"/>
      <c r="DD17" s="96"/>
      <c r="DE17" s="70"/>
      <c r="DF17" s="123"/>
      <c r="DG17" s="70" t="s">
        <v>402</v>
      </c>
    </row>
    <row r="18" spans="1:111" x14ac:dyDescent="0.25">
      <c r="A18" s="64">
        <v>36344</v>
      </c>
      <c r="B18" s="65" t="s">
        <v>36</v>
      </c>
      <c r="C18" s="65" t="s">
        <v>238</v>
      </c>
      <c r="D18" s="65" t="str">
        <f t="shared" si="1"/>
        <v>Ramanjaneyulu Dasari</v>
      </c>
      <c r="E18" s="65" t="s">
        <v>238</v>
      </c>
      <c r="F18" s="65" t="str">
        <f>IFERROR(INDEX('Infosys User List'!D:D,MATCH('Users Tracker'!$G18,'Infosys User List'!E:E,0)),"")</f>
        <v>Male</v>
      </c>
      <c r="G18" s="65" t="str">
        <f>MID('Users Tracker'!$B18,1,1)&amp;'Users Tracker'!$E18&amp;"@markem-imaje.com"</f>
        <v>RDasari@markem-imaje.com</v>
      </c>
      <c r="H18" s="66" t="str">
        <f>IFERROR(INDEX('Infosys User List'!G:G,MATCH('Users Tracker'!$G18,'Infosys User List'!E:E,0)),"")</f>
        <v>Sylwia Czechowicz</v>
      </c>
      <c r="I18" s="67" t="str">
        <f>IFERROR(INDEX('HR List'!G:G,MATCH(Tableau1[[#This Row],[Employee ID]],'HR List'!A:A,0)),"")</f>
        <v/>
      </c>
      <c r="J18" s="67" t="str">
        <f>IFERROR(INDEX('SAP User List'!#REF!,MATCH('Users Tracker'!$G18,'SAP User List'!#REF!,0)),"")</f>
        <v/>
      </c>
      <c r="K18" s="67" t="str">
        <f>IFERROR(INDEX('Infosys User List'!K:K,MATCH('Users Tracker'!$G18,'Infosys User List'!E:E,0)),"Missing")</f>
        <v>Active</v>
      </c>
      <c r="L18" s="68">
        <f>IFERROR(INDEX('Infosys User List'!L:L,MATCH('Users Tracker'!$G18,'Infosys User List'!E:E,0)),"")</f>
        <v>0</v>
      </c>
      <c r="M18" s="68">
        <f>IFERROR(INDEX('Infosys User List'!M:M,MATCH('Users Tracker'!$G18,'Infosys User List'!E:E,0)),"")</f>
        <v>0</v>
      </c>
      <c r="N18" s="67" t="str">
        <f>IFERROR(INDEX('Infosys User List'!F:F,MATCH('Users Tracker'!$G18,'Infosys User List'!E:E,0)),"")</f>
        <v>Lodz</v>
      </c>
      <c r="O18" s="67" t="str">
        <f>IFERROR(INDEX('Infosys User List'!H:H,MATCH(Tableau1[[#This Row],[Email]],'Infosys User List'!E:E,0)),"")</f>
        <v>EMEA</v>
      </c>
      <c r="P18" s="67" t="str">
        <f>IFERROR(INDEX('Infosys User List'!I:I,MATCH(Tableau1[[#This Row],[Email]],'Infosys User List'!E:E,0)),"")</f>
        <v>All</v>
      </c>
      <c r="Q18" s="67" t="str">
        <f>IFERROR(INDEX('Infosys User List'!A:A,MATCH('Users Tracker'!$G18,'Infosys User List'!E:E,0)),"")</f>
        <v>Controls</v>
      </c>
      <c r="R18" s="67" t="s">
        <v>401</v>
      </c>
      <c r="S18" s="68"/>
      <c r="T18" s="67"/>
      <c r="U18" s="69" t="s">
        <v>5921</v>
      </c>
      <c r="V18" s="69" t="str">
        <f>IFERROR(IF(INDEX('HR List'!A:A,MATCH(Tableau1[[#This Row],[Employee ID]],'HR List'!A:A,0))=Tableau1[[#This Row],[Employee ID]],"Active","Inactive"),"Inactive")</f>
        <v>Inactive</v>
      </c>
      <c r="W18" s="69" t="s">
        <v>5921</v>
      </c>
      <c r="X18" s="70"/>
      <c r="Y18" s="70" t="str">
        <f>IFERROR(IF(INDEX('SAP User List'!A:A,MATCH(Tableau1[[#This Row],[Employee ID]],'SAP User List'!A:A,0))=Tableau1[[#This Row],[Employee ID]],"Active","Inactive"),"Inactive")</f>
        <v>Inactive</v>
      </c>
      <c r="Z18" s="69"/>
      <c r="AA18" s="70"/>
      <c r="AB18" s="69"/>
      <c r="AC18" s="70"/>
      <c r="AD18" s="69"/>
      <c r="AE18" s="70" t="str">
        <f>IFERROR(INDEX('Bank Access List'!B:B,MATCH(Tableau1[[#This Row],[Employee ID]],'Bank Access List'!A:A,0)),"No Account")</f>
        <v>No Account</v>
      </c>
      <c r="AF18" s="70"/>
      <c r="AG18" s="70"/>
      <c r="AH18" s="69"/>
      <c r="AI18" s="70" t="str">
        <f>IFERROR(IF(INDEX('Cadency User List'!O:O,MATCH('Users Tracker'!$G18,'Cadency User List'!E:E,0))="Yes","Active","Inactive"),"Inactive")</f>
        <v>Inactive</v>
      </c>
      <c r="AJ18" s="69"/>
      <c r="AK18" s="70"/>
      <c r="AL18" s="69"/>
      <c r="AM18" s="96"/>
      <c r="AN18" s="54" t="s">
        <v>7386</v>
      </c>
      <c r="AO18" s="121"/>
      <c r="AP18" s="69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96"/>
      <c r="BB18" s="70"/>
      <c r="BC18" s="123"/>
      <c r="BD18" s="70" t="str">
        <f t="shared" si="0"/>
        <v/>
      </c>
      <c r="BH18" s="71"/>
      <c r="BI18" s="65" t="s">
        <v>54</v>
      </c>
      <c r="BJ18" s="65" t="s">
        <v>5646</v>
      </c>
      <c r="BK18" s="65" t="s">
        <v>6062</v>
      </c>
      <c r="BL18" s="65" t="s">
        <v>5646</v>
      </c>
      <c r="BM18" s="65" t="s">
        <v>1215</v>
      </c>
      <c r="BN18" s="65" t="s">
        <v>6063</v>
      </c>
      <c r="BO18" s="73" t="s">
        <v>1215</v>
      </c>
      <c r="BP18" s="74" t="s">
        <v>1215</v>
      </c>
      <c r="BQ18" s="74" t="s">
        <v>1215</v>
      </c>
      <c r="BR18" s="67" t="s">
        <v>5954</v>
      </c>
      <c r="BS18" s="68" t="s">
        <v>1215</v>
      </c>
      <c r="BT18" s="68" t="s">
        <v>1215</v>
      </c>
      <c r="BU18" s="74" t="s">
        <v>1215</v>
      </c>
      <c r="BV18" s="67"/>
      <c r="BW18" s="67"/>
      <c r="BX18" s="67" t="s">
        <v>1215</v>
      </c>
      <c r="BY18" s="67"/>
      <c r="BZ18" s="69" t="s">
        <v>5871</v>
      </c>
      <c r="CA18" s="69"/>
      <c r="CB18" s="70"/>
      <c r="CC18" s="75" t="s">
        <v>81</v>
      </c>
      <c r="CD18" s="69"/>
      <c r="CE18" s="70"/>
      <c r="CF18" s="69"/>
      <c r="CG18" s="70"/>
      <c r="CH18" s="76"/>
      <c r="CI18" s="75" t="s">
        <v>1215</v>
      </c>
      <c r="CJ18" s="75"/>
      <c r="CK18" s="75"/>
      <c r="CL18" s="76"/>
      <c r="CM18" s="75" t="s">
        <v>81</v>
      </c>
      <c r="CN18" s="69"/>
      <c r="CO18" s="75"/>
      <c r="CP18" s="69"/>
      <c r="CQ18" s="96"/>
      <c r="CR18" s="54"/>
      <c r="CS18" s="121"/>
      <c r="CT18" s="69"/>
      <c r="CU18" s="70"/>
      <c r="CV18" s="70"/>
      <c r="CW18" s="70"/>
      <c r="CX18" s="70"/>
      <c r="CY18" s="70"/>
      <c r="CZ18" s="70"/>
      <c r="DA18" s="70"/>
      <c r="DB18" s="70"/>
      <c r="DC18" s="70"/>
      <c r="DD18" s="96"/>
      <c r="DE18" s="70"/>
      <c r="DF18" s="123"/>
      <c r="DG18" s="70" t="s">
        <v>402</v>
      </c>
    </row>
    <row r="19" spans="1:111" x14ac:dyDescent="0.25">
      <c r="A19" s="64"/>
      <c r="B19" s="65" t="s">
        <v>695</v>
      </c>
      <c r="C19" s="65" t="s">
        <v>2211</v>
      </c>
      <c r="D19" s="65" t="str">
        <f t="shared" si="1"/>
        <v>Elizabeth Diaz</v>
      </c>
      <c r="E19" s="65" t="s">
        <v>7277</v>
      </c>
      <c r="F19" s="65" t="str">
        <f>IFERROR(INDEX('Infosys User List'!D:D,MATCH('Users Tracker'!$G19,'Infosys User List'!E:E,0)),"")</f>
        <v>Female</v>
      </c>
      <c r="G19" s="65" t="str">
        <f>MID('Users Tracker'!$B19,1,1)&amp;'Users Tracker'!$E19&amp;"@markem-imaje.com"</f>
        <v>Ealvarez2@markem-imaje.com</v>
      </c>
      <c r="H19" s="66" t="str">
        <f>IFERROR(INDEX('Infosys User List'!G:G,MATCH('Users Tracker'!$G19,'Infosys User List'!E:E,0)),"")</f>
        <v>Aleksandra Marchewka</v>
      </c>
      <c r="I19" s="67" t="str">
        <f>IFERROR(INDEX('HR List'!G:G,MATCH(Tableau1[[#This Row],[Employee ID]],'HR List'!A:A,0)),"")</f>
        <v/>
      </c>
      <c r="J19" s="67" t="str">
        <f>IFERROR(INDEX('SAP User List'!#REF!,MATCH('Users Tracker'!$G19,'SAP User List'!#REF!,0)),"")</f>
        <v/>
      </c>
      <c r="K19" s="67" t="str">
        <f>IFERROR(INDEX('Infosys User List'!K:K,MATCH('Users Tracker'!$G19,'Infosys User List'!E:E,0)),"Missing")</f>
        <v>Active</v>
      </c>
      <c r="L19" s="68">
        <f>IFERROR(INDEX('Infosys User List'!L:L,MATCH('Users Tracker'!$G19,'Infosys User List'!E:E,0)),"")</f>
        <v>0</v>
      </c>
      <c r="M19" s="68">
        <f>IFERROR(INDEX('Infosys User List'!M:M,MATCH('Users Tracker'!$G19,'Infosys User List'!E:E,0)),"")</f>
        <v>0</v>
      </c>
      <c r="N19" s="67" t="str">
        <f>IFERROR(INDEX('Infosys User List'!F:F,MATCH('Users Tracker'!$G19,'Infosys User List'!E:E,0)),"")</f>
        <v>Lodz</v>
      </c>
      <c r="O19" s="67" t="str">
        <f>IFERROR(INDEX('Infosys User List'!H:H,MATCH(Tableau1[[#This Row],[Email]],'Infosys User List'!E:E,0)),"")</f>
        <v>LatAm</v>
      </c>
      <c r="P19" s="67" t="str">
        <f>IFERROR(INDEX('Infosys User List'!I:I,MATCH(Tableau1[[#This Row],[Email]],'Infosys User List'!E:E,0)),"")</f>
        <v>Mexico</v>
      </c>
      <c r="Q19" s="67" t="str">
        <f>IFERROR(INDEX('Infosys User List'!A:A,MATCH('Users Tracker'!$G19,'Infosys User List'!E:E,0)),"")</f>
        <v>AR</v>
      </c>
      <c r="R19" s="67" t="s">
        <v>401</v>
      </c>
      <c r="S19" s="68"/>
      <c r="T19" s="67"/>
      <c r="U19" s="69" t="s">
        <v>5921</v>
      </c>
      <c r="V19" s="69" t="str">
        <f>IFERROR(IF(INDEX('HR List'!A:A,MATCH(Tableau1[[#This Row],[Employee ID]],'HR List'!A:A,0))=Tableau1[[#This Row],[Employee ID]],"Active","Inactive"),"Inactive")</f>
        <v>Inactive</v>
      </c>
      <c r="W19" s="69"/>
      <c r="X19" s="70"/>
      <c r="Y19" s="70" t="str">
        <f>IFERROR(IF(INDEX('SAP User List'!A:A,MATCH(Tableau1[[#This Row],[Employee ID]],'SAP User List'!A:A,0))=Tableau1[[#This Row],[Employee ID]],"Active","Inactive"),"Inactive")</f>
        <v>Inactive</v>
      </c>
      <c r="Z19" s="69"/>
      <c r="AA19" s="70"/>
      <c r="AB19" s="69"/>
      <c r="AC19" s="70"/>
      <c r="AD19" s="69"/>
      <c r="AE19" s="70" t="str">
        <f>IFERROR(INDEX('Bank Access List'!B:B,MATCH(Tableau1[[#This Row],[Employee ID]],'Bank Access List'!A:A,0)),"No Account")</f>
        <v>No Account</v>
      </c>
      <c r="AF19" s="70"/>
      <c r="AG19" s="70"/>
      <c r="AH19" s="69"/>
      <c r="AI19" s="70" t="str">
        <f>IFERROR(IF(INDEX('Cadency User List'!O:O,MATCH('Users Tracker'!$G19,'Cadency User List'!E:E,0))="Yes","Active","Inactive"),"Inactive")</f>
        <v>Inactive</v>
      </c>
      <c r="AJ19" s="69"/>
      <c r="AK19" s="70"/>
      <c r="AL19" s="69"/>
      <c r="AM19" s="96"/>
      <c r="AN19" s="54" t="s">
        <v>7386</v>
      </c>
      <c r="AO19" s="121"/>
      <c r="AP19" s="69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96"/>
      <c r="BB19" s="70"/>
      <c r="BC19" s="123"/>
      <c r="BD19" s="70" t="str">
        <f t="shared" si="0"/>
        <v/>
      </c>
      <c r="BH19" s="64">
        <v>1450</v>
      </c>
      <c r="BI19" s="65" t="s">
        <v>4</v>
      </c>
      <c r="BJ19" s="65" t="s">
        <v>15</v>
      </c>
      <c r="BK19" s="65" t="s">
        <v>5963</v>
      </c>
      <c r="BL19" s="65" t="s">
        <v>15</v>
      </c>
      <c r="BM19" s="65">
        <v>0</v>
      </c>
      <c r="BN19" s="65" t="s">
        <v>5964</v>
      </c>
      <c r="BO19" s="73" t="s">
        <v>211</v>
      </c>
      <c r="BP19" s="74" t="s">
        <v>1215</v>
      </c>
      <c r="BQ19" s="74" t="s">
        <v>1215</v>
      </c>
      <c r="BR19" s="67" t="s">
        <v>80</v>
      </c>
      <c r="BS19" s="68">
        <v>43101</v>
      </c>
      <c r="BT19" s="68">
        <v>0</v>
      </c>
      <c r="BU19" s="74" t="s">
        <v>85</v>
      </c>
      <c r="BV19" s="67"/>
      <c r="BW19" s="67"/>
      <c r="BX19" s="67" t="s">
        <v>209</v>
      </c>
      <c r="BY19" s="67"/>
      <c r="BZ19" s="76" t="s">
        <v>5921</v>
      </c>
      <c r="CA19" s="76" t="s">
        <v>5921</v>
      </c>
      <c r="CB19" s="70"/>
      <c r="CC19" s="75" t="s">
        <v>81</v>
      </c>
      <c r="CD19" s="69"/>
      <c r="CE19" s="70"/>
      <c r="CF19" s="69"/>
      <c r="CG19" s="70"/>
      <c r="CH19" s="76" t="s">
        <v>5871</v>
      </c>
      <c r="CI19" s="75" t="s">
        <v>1215</v>
      </c>
      <c r="CJ19" s="75"/>
      <c r="CK19" s="75" t="s">
        <v>5882</v>
      </c>
      <c r="CL19" s="76"/>
      <c r="CM19" s="75" t="s">
        <v>81</v>
      </c>
      <c r="CN19" s="69"/>
      <c r="CO19" s="75"/>
      <c r="CP19" s="69"/>
      <c r="CQ19" s="96"/>
      <c r="CR19" s="54"/>
      <c r="CS19" s="121"/>
      <c r="CT19" s="69"/>
      <c r="CU19" s="70"/>
      <c r="CV19" s="70"/>
      <c r="CW19" s="70"/>
      <c r="CX19" s="70"/>
      <c r="CY19" s="70"/>
      <c r="CZ19" s="70"/>
      <c r="DA19" s="70"/>
      <c r="DB19" s="70"/>
      <c r="DC19" s="70"/>
      <c r="DD19" s="96"/>
      <c r="DE19" s="70"/>
      <c r="DF19" s="123"/>
      <c r="DG19" s="70" t="s">
        <v>402</v>
      </c>
    </row>
    <row r="20" spans="1:111" x14ac:dyDescent="0.25">
      <c r="A20" s="64">
        <v>1149</v>
      </c>
      <c r="B20" s="65" t="s">
        <v>4</v>
      </c>
      <c r="C20" s="65" t="s">
        <v>303</v>
      </c>
      <c r="D20" s="65" t="str">
        <f t="shared" si="1"/>
        <v>Katarzyna Dominas</v>
      </c>
      <c r="E20" s="65" t="s">
        <v>303</v>
      </c>
      <c r="F20" s="65" t="str">
        <f>IFERROR(INDEX('Infosys User List'!D:D,MATCH('Users Tracker'!$G20,'Infosys User List'!E:E,0)),"")</f>
        <v>Female</v>
      </c>
      <c r="G20" s="65" t="str">
        <f>MID('Users Tracker'!$B20,1,1)&amp;'Users Tracker'!$E20&amp;"@markem-imaje.com"</f>
        <v>KDominas@markem-imaje.com</v>
      </c>
      <c r="H20" s="66" t="str">
        <f>IFERROR(INDEX('Infosys User List'!G:G,MATCH('Users Tracker'!$G20,'Infosys User List'!E:E,0)),"")</f>
        <v>Aleksandra Marchewka</v>
      </c>
      <c r="I20" s="67" t="str">
        <f>IFERROR(INDEX('HR List'!G:G,MATCH(Tableau1[[#This Row],[Employee ID]],'HR List'!A:A,0)),"")</f>
        <v/>
      </c>
      <c r="J20" s="67" t="str">
        <f>IFERROR(INDEX('SAP User List'!#REF!,MATCH('Users Tracker'!$G20,'SAP User List'!#REF!,0)),"")</f>
        <v/>
      </c>
      <c r="K20" s="67" t="str">
        <f>IFERROR(INDEX('Infosys User List'!K:K,MATCH('Users Tracker'!$G20,'Infosys User List'!E:E,0)),"Missing")</f>
        <v>Active</v>
      </c>
      <c r="L20" s="68" t="str">
        <f>IFERROR(INDEX('Infosys User List'!L:L,MATCH('Users Tracker'!$G20,'Infosys User List'!E:E,0)),"")</f>
        <v>02.04.2018</v>
      </c>
      <c r="M20" s="68">
        <f>IFERROR(INDEX('Infosys User List'!M:M,MATCH('Users Tracker'!$G20,'Infosys User List'!E:E,0)),"")</f>
        <v>0</v>
      </c>
      <c r="N20" s="67" t="str">
        <f>IFERROR(INDEX('Infosys User List'!F:F,MATCH('Users Tracker'!$G20,'Infosys User List'!E:E,0)),"")</f>
        <v>Lodz</v>
      </c>
      <c r="O20" s="67" t="str">
        <f>IFERROR(INDEX('Infosys User List'!H:H,MATCH(Tableau1[[#This Row],[Email]],'Infosys User List'!E:E,0)),"")</f>
        <v>LatAm</v>
      </c>
      <c r="P20" s="67" t="str">
        <f>IFERROR(INDEX('Infosys User List'!I:I,MATCH(Tableau1[[#This Row],[Email]],'Infosys User List'!E:E,0)),"")</f>
        <v>Mexico</v>
      </c>
      <c r="Q20" s="67" t="str">
        <f>IFERROR(INDEX('Infosys User List'!A:A,MATCH('Users Tracker'!$G20,'Infosys User List'!E:E,0)),"")</f>
        <v>AP</v>
      </c>
      <c r="R20" s="67" t="s">
        <v>401</v>
      </c>
      <c r="S20" s="68"/>
      <c r="T20" s="67"/>
      <c r="U20" s="69" t="s">
        <v>5921</v>
      </c>
      <c r="V20" s="69" t="str">
        <f>IFERROR(IF(INDEX('HR List'!A:A,MATCH(Tableau1[[#This Row],[Employee ID]],'HR List'!A:A,0))=Tableau1[[#This Row],[Employee ID]],"Active","Inactive"),"Inactive")</f>
        <v>Inactive</v>
      </c>
      <c r="W20" s="69" t="s">
        <v>5921</v>
      </c>
      <c r="X20" s="70"/>
      <c r="Y20" s="70" t="str">
        <f>IFERROR(IF(INDEX('SAP User List'!A:A,MATCH(Tableau1[[#This Row],[Employee ID]],'SAP User List'!A:A,0))=Tableau1[[#This Row],[Employee ID]],"Active","Inactive"),"Inactive")</f>
        <v>Active</v>
      </c>
      <c r="Z20" s="69"/>
      <c r="AA20" s="70"/>
      <c r="AB20" s="69"/>
      <c r="AC20" s="70"/>
      <c r="AD20" s="69"/>
      <c r="AE20" s="70" t="str">
        <f>IFERROR(INDEX('Bank Access List'!B:B,MATCH(Tableau1[[#This Row],[Employee ID]],'Bank Access List'!A:A,0)),"No Account")</f>
        <v>No Account</v>
      </c>
      <c r="AF20" s="70"/>
      <c r="AG20" s="70"/>
      <c r="AH20" s="69"/>
      <c r="AI20" s="70" t="str">
        <f>IFERROR(IF(INDEX('Cadency User List'!O:O,MATCH('Users Tracker'!$G20,'Cadency User List'!E:E,0))="Yes","Active","Inactive"),"Inactive")</f>
        <v>Inactive</v>
      </c>
      <c r="AJ20" s="69"/>
      <c r="AK20" s="70"/>
      <c r="AL20" s="69"/>
      <c r="AM20" s="96"/>
      <c r="AN20" s="54" t="s">
        <v>7386</v>
      </c>
      <c r="AO20" s="121"/>
      <c r="AP20" s="69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96"/>
      <c r="BB20" s="70"/>
      <c r="BC20" s="123"/>
      <c r="BD20" s="70" t="str">
        <f t="shared" si="0"/>
        <v/>
      </c>
      <c r="BH20" s="64">
        <v>1484</v>
      </c>
      <c r="BI20" s="65" t="s">
        <v>50</v>
      </c>
      <c r="BJ20" s="65" t="s">
        <v>5997</v>
      </c>
      <c r="BK20" s="65" t="s">
        <v>6022</v>
      </c>
      <c r="BL20" s="65" t="s">
        <v>5997</v>
      </c>
      <c r="BM20" s="65" t="s">
        <v>1215</v>
      </c>
      <c r="BN20" s="65" t="s">
        <v>6023</v>
      </c>
      <c r="BO20" s="73" t="s">
        <v>1215</v>
      </c>
      <c r="BP20" s="74" t="s">
        <v>1215</v>
      </c>
      <c r="BQ20" s="74" t="s">
        <v>1215</v>
      </c>
      <c r="BR20" s="67" t="s">
        <v>5954</v>
      </c>
      <c r="BS20" s="68" t="s">
        <v>1215</v>
      </c>
      <c r="BT20" s="68" t="s">
        <v>1215</v>
      </c>
      <c r="BU20" s="74" t="s">
        <v>1215</v>
      </c>
      <c r="BV20" s="67"/>
      <c r="BW20" s="67"/>
      <c r="BX20" s="67" t="s">
        <v>1215</v>
      </c>
      <c r="BY20" s="67"/>
      <c r="BZ20" s="76" t="s">
        <v>5921</v>
      </c>
      <c r="CA20" s="69" t="s">
        <v>5921</v>
      </c>
      <c r="CB20" s="70" t="s">
        <v>5982</v>
      </c>
      <c r="CC20" s="75" t="s">
        <v>81</v>
      </c>
      <c r="CD20" s="69" t="s">
        <v>5921</v>
      </c>
      <c r="CE20" s="70"/>
      <c r="CF20" s="69"/>
      <c r="CG20" s="70"/>
      <c r="CH20" s="76" t="s">
        <v>5871</v>
      </c>
      <c r="CI20" s="75" t="s">
        <v>1215</v>
      </c>
      <c r="CJ20" s="75"/>
      <c r="CK20" s="75" t="s">
        <v>5948</v>
      </c>
      <c r="CL20" s="76" t="s">
        <v>5871</v>
      </c>
      <c r="CM20" s="75" t="s">
        <v>81</v>
      </c>
      <c r="CN20" s="69" t="s">
        <v>5921</v>
      </c>
      <c r="CO20" s="75"/>
      <c r="CP20" s="76" t="s">
        <v>5871</v>
      </c>
      <c r="CQ20" s="96"/>
      <c r="CR20" s="54" t="s">
        <v>5871</v>
      </c>
      <c r="CS20" s="121"/>
      <c r="CT20" s="69"/>
      <c r="CU20" s="70"/>
      <c r="CV20" s="70"/>
      <c r="CW20" s="70"/>
      <c r="CX20" s="70"/>
      <c r="CY20" s="70"/>
      <c r="CZ20" s="70"/>
      <c r="DA20" s="70"/>
      <c r="DB20" s="70"/>
      <c r="DC20" s="70"/>
      <c r="DD20" s="96"/>
      <c r="DE20" s="70"/>
      <c r="DF20" s="123"/>
      <c r="DG20" s="70" t="s">
        <v>402</v>
      </c>
    </row>
    <row r="21" spans="1:111" x14ac:dyDescent="0.25">
      <c r="A21" s="64"/>
      <c r="B21" s="65" t="s">
        <v>305</v>
      </c>
      <c r="C21" s="65" t="s">
        <v>306</v>
      </c>
      <c r="D21" s="65" t="str">
        <f t="shared" si="1"/>
        <v>Marcelina Dominiak</v>
      </c>
      <c r="E21" s="65" t="s">
        <v>306</v>
      </c>
      <c r="F21" s="65" t="str">
        <f>IFERROR(INDEX('Infosys User List'!D:D,MATCH('Users Tracker'!$G21,'Infosys User List'!E:E,0)),"")</f>
        <v>Female</v>
      </c>
      <c r="G21" s="65" t="str">
        <f>MID('Users Tracker'!$B21,1,1)&amp;'Users Tracker'!$E21&amp;"@markem-imaje.com"</f>
        <v>MDominiak@markem-imaje.com</v>
      </c>
      <c r="H21" s="66" t="str">
        <f>IFERROR(INDEX('Infosys User List'!G:G,MATCH('Users Tracker'!$G21,'Infosys User List'!E:E,0)),"")</f>
        <v>Aleksandra Marchewka</v>
      </c>
      <c r="I21" s="67" t="str">
        <f>IFERROR(INDEX('HR List'!G:G,MATCH(Tableau1[[#This Row],[Employee ID]],'HR List'!A:A,0)),"")</f>
        <v/>
      </c>
      <c r="J21" s="67" t="str">
        <f>IFERROR(INDEX('SAP User List'!#REF!,MATCH('Users Tracker'!$G21,'SAP User List'!#REF!,0)),"")</f>
        <v/>
      </c>
      <c r="K21" s="67" t="str">
        <f>IFERROR(INDEX('Infosys User List'!K:K,MATCH('Users Tracker'!$G21,'Infosys User List'!E:E,0)),"Missing")</f>
        <v>Active</v>
      </c>
      <c r="L21" s="68">
        <f>IFERROR(INDEX('Infosys User List'!L:L,MATCH('Users Tracker'!$G21,'Infosys User List'!E:E,0)),"")</f>
        <v>0</v>
      </c>
      <c r="M21" s="68">
        <f>IFERROR(INDEX('Infosys User List'!M:M,MATCH('Users Tracker'!$G21,'Infosys User List'!E:E,0)),"")</f>
        <v>0</v>
      </c>
      <c r="N21" s="67" t="str">
        <f>IFERROR(INDEX('Infosys User List'!F:F,MATCH('Users Tracker'!$G21,'Infosys User List'!E:E,0)),"")</f>
        <v>Lodz</v>
      </c>
      <c r="O21" s="67" t="str">
        <f>IFERROR(INDEX('Infosys User List'!H:H,MATCH(Tableau1[[#This Row],[Email]],'Infosys User List'!E:E,0)),"")</f>
        <v>LatAm</v>
      </c>
      <c r="P21" s="67" t="str">
        <f>IFERROR(INDEX('Infosys User List'!I:I,MATCH(Tableau1[[#This Row],[Email]],'Infosys User List'!E:E,0)),"")</f>
        <v>Mexico</v>
      </c>
      <c r="Q21" s="67" t="str">
        <f>IFERROR(INDEX('Infosys User List'!A:A,MATCH('Users Tracker'!$G21,'Infosys User List'!E:E,0)),"")</f>
        <v>AR</v>
      </c>
      <c r="R21" s="67" t="s">
        <v>401</v>
      </c>
      <c r="S21" s="68"/>
      <c r="T21" s="67"/>
      <c r="U21" s="69" t="s">
        <v>5921</v>
      </c>
      <c r="V21" s="69" t="str">
        <f>IFERROR(IF(INDEX('HR List'!A:A,MATCH(Tableau1[[#This Row],[Employee ID]],'HR List'!A:A,0))=Tableau1[[#This Row],[Employee ID]],"Active","Inactive"),"Inactive")</f>
        <v>Inactive</v>
      </c>
      <c r="W21" s="69"/>
      <c r="X21" s="70"/>
      <c r="Y21" s="70" t="str">
        <f>IFERROR(IF(INDEX('SAP User List'!A:A,MATCH(Tableau1[[#This Row],[Employee ID]],'SAP User List'!A:A,0))=Tableau1[[#This Row],[Employee ID]],"Active","Inactive"),"Inactive")</f>
        <v>Inactive</v>
      </c>
      <c r="Z21" s="69"/>
      <c r="AA21" s="70"/>
      <c r="AB21" s="69"/>
      <c r="AC21" s="70"/>
      <c r="AD21" s="69"/>
      <c r="AE21" s="70" t="str">
        <f>IFERROR(INDEX('Bank Access List'!B:B,MATCH(Tableau1[[#This Row],[Employee ID]],'Bank Access List'!A:A,0)),"No Account")</f>
        <v>No Account</v>
      </c>
      <c r="AF21" s="70"/>
      <c r="AG21" s="70"/>
      <c r="AH21" s="69"/>
      <c r="AI21" s="70" t="str">
        <f>IFERROR(IF(INDEX('Cadency User List'!O:O,MATCH('Users Tracker'!$G21,'Cadency User List'!E:E,0))="Yes","Active","Inactive"),"Inactive")</f>
        <v>Inactive</v>
      </c>
      <c r="AJ21" s="69"/>
      <c r="AK21" s="70"/>
      <c r="AL21" s="69"/>
      <c r="AM21" s="96"/>
      <c r="AN21" s="54" t="s">
        <v>7386</v>
      </c>
      <c r="AO21" s="121"/>
      <c r="AP21" s="69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96"/>
      <c r="BB21" s="70"/>
      <c r="BC21" s="123"/>
      <c r="BD21" s="70" t="str">
        <f t="shared" si="0"/>
        <v/>
      </c>
      <c r="BH21" s="52">
        <v>28177</v>
      </c>
      <c r="BI21" s="53" t="s">
        <v>30</v>
      </c>
      <c r="BJ21" s="53" t="s">
        <v>352</v>
      </c>
      <c r="BK21" s="53" t="s">
        <v>5965</v>
      </c>
      <c r="BL21" s="53" t="s">
        <v>352</v>
      </c>
      <c r="BM21" s="53">
        <v>0</v>
      </c>
      <c r="BN21" s="53" t="s">
        <v>5966</v>
      </c>
      <c r="BO21" s="56">
        <v>0</v>
      </c>
      <c r="BP21" s="58" t="s">
        <v>976</v>
      </c>
      <c r="BQ21" s="58" t="s">
        <v>86</v>
      </c>
      <c r="BR21" s="57" t="s">
        <v>81</v>
      </c>
      <c r="BS21" s="59">
        <v>0</v>
      </c>
      <c r="BT21" s="59">
        <v>43131</v>
      </c>
      <c r="BU21" s="58" t="s">
        <v>85</v>
      </c>
      <c r="BV21" s="57"/>
      <c r="BW21" s="57"/>
      <c r="BX21" s="57">
        <v>0</v>
      </c>
      <c r="BY21" s="57"/>
      <c r="BZ21" s="54" t="s">
        <v>5889</v>
      </c>
      <c r="CA21" s="54" t="s">
        <v>5873</v>
      </c>
      <c r="CB21" s="70"/>
      <c r="CC21" s="77" t="s">
        <v>80</v>
      </c>
      <c r="CD21" s="60"/>
      <c r="CE21" s="78"/>
      <c r="CF21" s="60"/>
      <c r="CG21" s="78"/>
      <c r="CH21" s="54" t="s">
        <v>5873</v>
      </c>
      <c r="CI21" s="77" t="s">
        <v>1215</v>
      </c>
      <c r="CJ21" s="77"/>
      <c r="CK21" s="77" t="s">
        <v>5949</v>
      </c>
      <c r="CL21" s="62"/>
      <c r="CM21" s="63" t="s">
        <v>81</v>
      </c>
      <c r="CN21" s="69"/>
      <c r="CO21" s="63"/>
      <c r="CP21" s="60"/>
      <c r="CQ21" s="97"/>
      <c r="CR21" s="54"/>
      <c r="CS21" s="121"/>
      <c r="CT21" s="60"/>
      <c r="CU21" s="78"/>
      <c r="CV21" s="78"/>
      <c r="CW21" s="78"/>
      <c r="CX21" s="78"/>
      <c r="CY21" s="78"/>
      <c r="CZ21" s="78"/>
      <c r="DA21" s="78"/>
      <c r="DB21" s="78"/>
      <c r="DC21" s="78"/>
      <c r="DD21" s="97"/>
      <c r="DE21" s="61"/>
      <c r="DF21" s="124"/>
      <c r="DG21" s="70" t="s">
        <v>402</v>
      </c>
    </row>
    <row r="22" spans="1:111" s="149" customFormat="1" x14ac:dyDescent="0.25">
      <c r="A22" s="64">
        <v>1510</v>
      </c>
      <c r="B22" s="65" t="s">
        <v>28</v>
      </c>
      <c r="C22" s="65" t="s">
        <v>7118</v>
      </c>
      <c r="D22" s="65" t="str">
        <f>B22&amp;" "&amp;C22</f>
        <v>Marta Patura</v>
      </c>
      <c r="E22" s="65" t="s">
        <v>7118</v>
      </c>
      <c r="F22" s="65" t="str">
        <f>IFERROR(INDEX('Infosys User List'!D:D,MATCH('Users Tracker'!$G22,'Infosys User List'!E:E,0)),"")</f>
        <v>Female</v>
      </c>
      <c r="G22" s="65" t="str">
        <f>MID('Users Tracker'!$B22,1,1)&amp;'Users Tracker'!$E22&amp;"@markem-imaje.com"</f>
        <v>MPatura@markem-imaje.com</v>
      </c>
      <c r="H22" s="66" t="str">
        <f>IFERROR(INDEX('Infosys User List'!G:G,MATCH('Users Tracker'!$G22,'Infosys User List'!E:E,0)),"")</f>
        <v>Mariusz Gruszczynski</v>
      </c>
      <c r="I22" s="67" t="str">
        <f>IFERROR(INDEX('HR List'!G:G,MATCH(Tableau1[[#This Row],[Employee ID]],'HR List'!A:A,0)),"")</f>
        <v>Mr Romain FRASCA</v>
      </c>
      <c r="J22" s="67" t="str">
        <f>IFERROR(INDEX('SAP User List'!#REF!,MATCH('Users Tracker'!$G22,'SAP User List'!#REF!,0)),"")</f>
        <v/>
      </c>
      <c r="K22" s="67" t="str">
        <f>IFERROR(INDEX('Infosys User List'!K:K,MATCH('Users Tracker'!$G22,'Infosys User List'!E:E,0)),"Missing")</f>
        <v>Active</v>
      </c>
      <c r="L22" s="68" t="str">
        <f>IFERROR(INDEX('Infosys User List'!L:L,MATCH('Users Tracker'!$G22,'Infosys User List'!E:E,0)),"")</f>
        <v>14.02.2018</v>
      </c>
      <c r="M22" s="68">
        <f>IFERROR(INDEX('Infosys User List'!M:M,MATCH('Users Tracker'!$G22,'Infosys User List'!E:E,0)),"")</f>
        <v>0</v>
      </c>
      <c r="N22" s="67" t="str">
        <f>IFERROR(INDEX('Infosys User List'!F:F,MATCH('Users Tracker'!$G22,'Infosys User List'!E:E,0)),"")</f>
        <v>Lodz</v>
      </c>
      <c r="O22" s="67" t="str">
        <f>IFERROR(INDEX('Infosys User List'!H:H,MATCH(Tableau1[[#This Row],[Email]],'Infosys User List'!E:E,0)),"")</f>
        <v>EMEA</v>
      </c>
      <c r="P22" s="67" t="str">
        <f>IFERROR(INDEX('Infosys User List'!I:I,MATCH(Tableau1[[#This Row],[Email]],'Infosys User List'!E:E,0)),"")</f>
        <v>All</v>
      </c>
      <c r="Q22" s="67" t="str">
        <f>IFERROR(INDEX('Infosys User List'!A:A,MATCH('Users Tracker'!$G22,'Infosys User List'!E:E,0)),"")</f>
        <v>AP</v>
      </c>
      <c r="R22" s="67" t="s">
        <v>401</v>
      </c>
      <c r="S22" s="68"/>
      <c r="T22" s="67"/>
      <c r="U22" s="69" t="s">
        <v>5921</v>
      </c>
      <c r="V22" s="69" t="str">
        <f>IFERROR(IF(INDEX('HR List'!A:A,MATCH(Tableau1[[#This Row],[Employee ID]],'HR List'!A:A,0))=Tableau1[[#This Row],[Employee ID]],"Active","Inactive"),"Inactive")</f>
        <v>Active</v>
      </c>
      <c r="W22" s="69" t="s">
        <v>5921</v>
      </c>
      <c r="X22" s="70"/>
      <c r="Y22" s="70" t="str">
        <f>IFERROR(IF(INDEX('SAP User List'!A:A,MATCH(Tableau1[[#This Row],[Employee ID]],'SAP User List'!A:A,0))=Tableau1[[#This Row],[Employee ID]],"Active","Inactive"),"Inactive")</f>
        <v>Active</v>
      </c>
      <c r="Z22" s="69"/>
      <c r="AA22" s="70"/>
      <c r="AB22" s="69"/>
      <c r="AC22" s="70"/>
      <c r="AD22" s="69"/>
      <c r="AE22" s="70" t="str">
        <f>IFERROR(INDEX('Bank Access List'!B:B,MATCH(Tableau1[[#This Row],[Employee ID]],'Bank Access List'!A:A,0)),"No Account")</f>
        <v>No Account</v>
      </c>
      <c r="AF22" s="70"/>
      <c r="AG22" s="70"/>
      <c r="AH22" s="69"/>
      <c r="AI22" s="70" t="str">
        <f>IFERROR(IF(INDEX('Cadency User List'!O:O,MATCH('Users Tracker'!$G22,'Cadency User List'!E:E,0))="Yes","Active","Inactive"),"Inactive")</f>
        <v>Inactive</v>
      </c>
      <c r="AJ22" s="69"/>
      <c r="AK22" s="70"/>
      <c r="AL22" s="69"/>
      <c r="AM22" s="96"/>
      <c r="AN22" s="54" t="s">
        <v>7386</v>
      </c>
      <c r="AO22" s="121"/>
      <c r="AP22" s="69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96"/>
      <c r="BB22" s="70"/>
      <c r="BC22" s="123"/>
      <c r="BD22" s="70" t="str">
        <f>IF(COUNTIF(U22:BC22,"*Requested*"),"Yes","")</f>
        <v/>
      </c>
      <c r="BH22" s="173"/>
      <c r="BI22" s="173"/>
      <c r="BJ22" s="173"/>
      <c r="BK22" s="173"/>
      <c r="BL22" s="173"/>
      <c r="BM22" s="173"/>
      <c r="BN22" s="173"/>
      <c r="BO22" s="174"/>
      <c r="BP22" s="174"/>
      <c r="BQ22" s="174"/>
      <c r="BR22" s="175"/>
      <c r="BS22" s="176"/>
      <c r="BT22" s="176"/>
      <c r="BU22" s="174"/>
      <c r="BV22" s="175"/>
      <c r="BW22" s="175"/>
      <c r="BX22" s="175"/>
      <c r="BY22" s="175"/>
      <c r="BZ22" s="177"/>
      <c r="CA22" s="177"/>
      <c r="CB22" s="177"/>
      <c r="CC22" s="178"/>
      <c r="CD22" s="177"/>
      <c r="CE22" s="177"/>
      <c r="CF22" s="177"/>
      <c r="CG22" s="177"/>
      <c r="CH22" s="177"/>
      <c r="CI22" s="178"/>
      <c r="CJ22" s="178"/>
      <c r="CK22" s="178"/>
      <c r="CL22" s="178"/>
      <c r="CM22" s="178"/>
      <c r="CN22" s="177"/>
      <c r="CO22" s="178"/>
      <c r="CP22" s="177"/>
      <c r="CQ22" s="177"/>
      <c r="CR22" s="177"/>
      <c r="CS22" s="177"/>
      <c r="CT22" s="177"/>
      <c r="CU22" s="177"/>
      <c r="CV22" s="177"/>
      <c r="CW22" s="177"/>
      <c r="CX22" s="177"/>
      <c r="CY22" s="177"/>
      <c r="CZ22" s="177"/>
      <c r="DA22" s="177"/>
      <c r="DB22" s="177"/>
      <c r="DC22" s="177"/>
      <c r="DD22" s="177"/>
      <c r="DE22" s="177"/>
      <c r="DF22" s="177"/>
      <c r="DG22" s="177"/>
    </row>
    <row r="23" spans="1:111" x14ac:dyDescent="0.25">
      <c r="A23" s="64">
        <v>28274</v>
      </c>
      <c r="B23" s="65" t="s">
        <v>5</v>
      </c>
      <c r="C23" s="65" t="s">
        <v>2624</v>
      </c>
      <c r="D23" s="65" t="str">
        <f t="shared" si="1"/>
        <v>Julie Don</v>
      </c>
      <c r="E23" s="65" t="s">
        <v>2624</v>
      </c>
      <c r="F23" s="65" t="str">
        <f>IFERROR(INDEX('Infosys User List'!D:D,MATCH('Users Tracker'!$G23,'Infosys User List'!E:E,0)),"")</f>
        <v>Female</v>
      </c>
      <c r="G23" s="65" t="str">
        <f>MID('Users Tracker'!$B23,1,1)&amp;'Users Tracker'!$E23&amp;"@markem-imaje.com"</f>
        <v>JDon@markem-imaje.com</v>
      </c>
      <c r="H23" s="66" t="str">
        <f>IFERROR(INDEX('Infosys User List'!G:G,MATCH('Users Tracker'!$G23,'Infosys User List'!E:E,0)),"")</f>
        <v>Klaudyna Stefanska</v>
      </c>
      <c r="I23" s="67" t="str">
        <f>IFERROR(INDEX('HR List'!G:G,MATCH(Tableau1[[#This Row],[Employee ID]],'HR List'!A:A,0)),"")</f>
        <v>Mr Romain FRASCA</v>
      </c>
      <c r="J23" s="67" t="str">
        <f>IFERROR(INDEX('SAP User List'!#REF!,MATCH('Users Tracker'!$G23,'SAP User List'!#REF!,0)),"")</f>
        <v/>
      </c>
      <c r="K23" s="67" t="str">
        <f>IFERROR(INDEX('Infosys User List'!K:K,MATCH('Users Tracker'!$G23,'Infosys User List'!E:E,0)),"Missing")</f>
        <v>Active</v>
      </c>
      <c r="L23" s="68">
        <f>IFERROR(INDEX('Infosys User List'!L:L,MATCH('Users Tracker'!$G23,'Infosys User List'!E:E,0)),"")</f>
        <v>0</v>
      </c>
      <c r="M23" s="68">
        <f>IFERROR(INDEX('Infosys User List'!M:M,MATCH('Users Tracker'!$G23,'Infosys User List'!E:E,0)),"")</f>
        <v>0</v>
      </c>
      <c r="N23" s="67" t="str">
        <f>IFERROR(INDEX('Infosys User List'!F:F,MATCH('Users Tracker'!$G23,'Infosys User List'!E:E,0)),"")</f>
        <v>Lodz</v>
      </c>
      <c r="O23" s="67" t="str">
        <f>IFERROR(INDEX('Infosys User List'!H:H,MATCH(Tableau1[[#This Row],[Email]],'Infosys User List'!E:E,0)),"")</f>
        <v>EMEA</v>
      </c>
      <c r="P23" s="67" t="str">
        <f>IFERROR(INDEX('Infosys User List'!I:I,MATCH(Tableau1[[#This Row],[Email]],'Infosys User List'!E:E,0)),"")</f>
        <v xml:space="preserve">France, Belgium </v>
      </c>
      <c r="Q23" s="67" t="str">
        <f>IFERROR(INDEX('Infosys User List'!A:A,MATCH('Users Tracker'!$G23,'Infosys User List'!E:E,0)),"")</f>
        <v>Collection</v>
      </c>
      <c r="R23" s="67" t="s">
        <v>401</v>
      </c>
      <c r="S23" s="68"/>
      <c r="T23" s="67"/>
      <c r="U23" s="69" t="s">
        <v>5921</v>
      </c>
      <c r="V23" s="69" t="str">
        <f>IFERROR(IF(INDEX('HR List'!A:A,MATCH(Tableau1[[#This Row],[Employee ID]],'HR List'!A:A,0))=Tableau1[[#This Row],[Employee ID]],"Active","Inactive"),"Inactive")</f>
        <v>Active</v>
      </c>
      <c r="W23" s="69" t="s">
        <v>5921</v>
      </c>
      <c r="X23" s="70"/>
      <c r="Y23" s="70" t="str">
        <f>IFERROR(IF(INDEX('SAP User List'!A:A,MATCH(Tableau1[[#This Row],[Employee ID]],'SAP User List'!A:A,0))=Tableau1[[#This Row],[Employee ID]],"Active","Inactive"),"Inactive")</f>
        <v>Active</v>
      </c>
      <c r="Z23" s="69"/>
      <c r="AA23" s="70"/>
      <c r="AB23" s="69"/>
      <c r="AC23" s="70"/>
      <c r="AD23" s="69"/>
      <c r="AE23" s="70" t="str">
        <f>IFERROR(INDEX('Bank Access List'!B:B,MATCH(Tableau1[[#This Row],[Employee ID]],'Bank Access List'!A:A,0)),"No Account")</f>
        <v>No Account</v>
      </c>
      <c r="AF23" s="70"/>
      <c r="AG23" s="70"/>
      <c r="AH23" s="69"/>
      <c r="AI23" s="70" t="str">
        <f>IFERROR(IF(INDEX('Cadency User List'!O:O,MATCH('Users Tracker'!$G23,'Cadency User List'!E:E,0))="Yes","Active","Inactive"),"Inactive")</f>
        <v>Inactive</v>
      </c>
      <c r="AJ23" s="69"/>
      <c r="AK23" s="70"/>
      <c r="AL23" s="69"/>
      <c r="AM23" s="96"/>
      <c r="AN23" s="54" t="s">
        <v>7386</v>
      </c>
      <c r="AO23" s="121"/>
      <c r="AP23" s="69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96"/>
      <c r="BB23" s="70"/>
      <c r="BC23" s="123"/>
      <c r="BD23" s="70" t="str">
        <f t="shared" si="0"/>
        <v/>
      </c>
    </row>
    <row r="24" spans="1:111" x14ac:dyDescent="0.25">
      <c r="A24" s="64">
        <v>1143</v>
      </c>
      <c r="B24" s="65" t="s">
        <v>6</v>
      </c>
      <c r="C24" s="65" t="s">
        <v>5904</v>
      </c>
      <c r="D24" s="65" t="str">
        <f t="shared" si="1"/>
        <v>Hicham El-Ouali</v>
      </c>
      <c r="E24" s="65" t="s">
        <v>7212</v>
      </c>
      <c r="F24" s="65" t="str">
        <f>IFERROR(INDEX('Infosys User List'!D:D,MATCH('Users Tracker'!$G24,'Infosys User List'!E:E,0)),"")</f>
        <v>Male</v>
      </c>
      <c r="G24" s="65" t="str">
        <f>MID('Users Tracker'!$B24,1,1)&amp;'Users Tracker'!$E24&amp;"@markem-imaje.com"</f>
        <v>HElOuali@markem-imaje.com</v>
      </c>
      <c r="H24" s="66" t="str">
        <f>IFERROR(INDEX('Infosys User List'!G:G,MATCH('Users Tracker'!$G24,'Infosys User List'!E:E,0)),"")</f>
        <v>Klaudyna Stefanska</v>
      </c>
      <c r="I24" s="67" t="str">
        <f>IFERROR(INDEX('HR List'!G:G,MATCH(Tableau1[[#This Row],[Employee ID]],'HR List'!A:A,0)),"")</f>
        <v>Mr Romain FRASCA</v>
      </c>
      <c r="J24" s="67" t="str">
        <f>IFERROR(INDEX('SAP User List'!#REF!,MATCH('Users Tracker'!$G24,'SAP User List'!#REF!,0)),"")</f>
        <v/>
      </c>
      <c r="K24" s="67" t="str">
        <f>IFERROR(INDEX('Infosys User List'!K:K,MATCH('Users Tracker'!$G24,'Infosys User List'!E:E,0)),"Missing")</f>
        <v>Active</v>
      </c>
      <c r="L24" s="68">
        <f>IFERROR(INDEX('Infosys User List'!L:L,MATCH('Users Tracker'!$G24,'Infosys User List'!E:E,0)),"")</f>
        <v>0</v>
      </c>
      <c r="M24" s="68">
        <f>IFERROR(INDEX('Infosys User List'!M:M,MATCH('Users Tracker'!$G24,'Infosys User List'!E:E,0)),"")</f>
        <v>0</v>
      </c>
      <c r="N24" s="67" t="str">
        <f>IFERROR(INDEX('Infosys User List'!F:F,MATCH('Users Tracker'!$G24,'Infosys User List'!E:E,0)),"")</f>
        <v>Lodz</v>
      </c>
      <c r="O24" s="67" t="str">
        <f>IFERROR(INDEX('Infosys User List'!H:H,MATCH(Tableau1[[#This Row],[Email]],'Infosys User List'!E:E,0)),"")</f>
        <v>EMEA South</v>
      </c>
      <c r="P24" s="67" t="str">
        <f>IFERROR(INDEX('Infosys User List'!I:I,MATCH(Tableau1[[#This Row],[Email]],'Infosys User List'!E:E,0)),"")</f>
        <v>France</v>
      </c>
      <c r="Q24" s="67" t="str">
        <f>IFERROR(INDEX('Infosys User List'!A:A,MATCH('Users Tracker'!$G24,'Infosys User List'!E:E,0)),"")</f>
        <v>Collection</v>
      </c>
      <c r="R24" s="67" t="s">
        <v>401</v>
      </c>
      <c r="S24" s="68"/>
      <c r="T24" s="67"/>
      <c r="U24" s="69" t="s">
        <v>5921</v>
      </c>
      <c r="V24" s="69" t="str">
        <f>IFERROR(IF(INDEX('HR List'!A:A,MATCH(Tableau1[[#This Row],[Employee ID]],'HR List'!A:A,0))=Tableau1[[#This Row],[Employee ID]],"Active","Inactive"),"Inactive")</f>
        <v>Active</v>
      </c>
      <c r="W24" s="69" t="s">
        <v>5921</v>
      </c>
      <c r="X24" s="70"/>
      <c r="Y24" s="70" t="str">
        <f>IFERROR(IF(INDEX('SAP User List'!A:A,MATCH(Tableau1[[#This Row],[Employee ID]],'SAP User List'!A:A,0))=Tableau1[[#This Row],[Employee ID]],"Active","Inactive"),"Inactive")</f>
        <v>Active</v>
      </c>
      <c r="Z24" s="69"/>
      <c r="AA24" s="70"/>
      <c r="AB24" s="69"/>
      <c r="AC24" s="70"/>
      <c r="AD24" s="69"/>
      <c r="AE24" s="70" t="str">
        <f>IFERROR(INDEX('Bank Access List'!B:B,MATCH(Tableau1[[#This Row],[Employee ID]],'Bank Access List'!A:A,0)),"No Account")</f>
        <v>No Account</v>
      </c>
      <c r="AF24" s="70"/>
      <c r="AG24" s="70"/>
      <c r="AH24" s="69"/>
      <c r="AI24" s="70" t="str">
        <f>IFERROR(IF(INDEX('Cadency User List'!O:O,MATCH('Users Tracker'!$G24,'Cadency User List'!E:E,0))="Yes","Active","Inactive"),"Inactive")</f>
        <v>Inactive</v>
      </c>
      <c r="AJ24" s="69"/>
      <c r="AK24" s="70"/>
      <c r="AL24" s="69"/>
      <c r="AM24" s="96"/>
      <c r="AN24" s="54" t="s">
        <v>7386</v>
      </c>
      <c r="AO24" s="121"/>
      <c r="AP24" s="69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96"/>
      <c r="BB24" s="70"/>
      <c r="BC24" s="123"/>
      <c r="BD24" s="70" t="str">
        <f t="shared" si="0"/>
        <v/>
      </c>
    </row>
    <row r="25" spans="1:111" x14ac:dyDescent="0.25">
      <c r="A25" s="64">
        <v>36217</v>
      </c>
      <c r="B25" s="65" t="s">
        <v>48</v>
      </c>
      <c r="C25" s="65" t="s">
        <v>247</v>
      </c>
      <c r="D25" s="65" t="str">
        <f t="shared" si="1"/>
        <v>Laxmi Gollapudi</v>
      </c>
      <c r="E25" s="65" t="s">
        <v>247</v>
      </c>
      <c r="F25" s="65" t="str">
        <f>IFERROR(INDEX('Infosys User List'!D:D,MATCH('Users Tracker'!$G25,'Infosys User List'!E:E,0)),"")</f>
        <v>Female</v>
      </c>
      <c r="G25" s="65" t="str">
        <f>MID('Users Tracker'!$B25,1,1)&amp;'Users Tracker'!$E25&amp;"@markem-imaje.com"</f>
        <v>LGollapudi@markem-imaje.com</v>
      </c>
      <c r="H25" s="66" t="str">
        <f>IFERROR(INDEX('Infosys User List'!G:G,MATCH('Users Tracker'!$G25,'Infosys User List'!E:E,0)),"")</f>
        <v>Sylwia Czechowicz</v>
      </c>
      <c r="I25" s="67" t="str">
        <f>IFERROR(INDEX('HR List'!G:G,MATCH(Tableau1[[#This Row],[Employee ID]],'HR List'!A:A,0)),"")</f>
        <v>Cindy CZECH</v>
      </c>
      <c r="J25" s="67" t="str">
        <f>IFERROR(INDEX('SAP User List'!#REF!,MATCH('Users Tracker'!$G25,'SAP User List'!#REF!,0)),"")</f>
        <v/>
      </c>
      <c r="K25" s="67" t="str">
        <f>IFERROR(INDEX('Infosys User List'!K:K,MATCH('Users Tracker'!$G25,'Infosys User List'!E:E,0)),"Missing")</f>
        <v>Active</v>
      </c>
      <c r="L25" s="68">
        <f>IFERROR(INDEX('Infosys User List'!L:L,MATCH('Users Tracker'!$G25,'Infosys User List'!E:E,0)),"")</f>
        <v>0</v>
      </c>
      <c r="M25" s="68">
        <f>IFERROR(INDEX('Infosys User List'!M:M,MATCH('Users Tracker'!$G25,'Infosys User List'!E:E,0)),"")</f>
        <v>0</v>
      </c>
      <c r="N25" s="67" t="str">
        <f>IFERROR(INDEX('Infosys User List'!F:F,MATCH('Users Tracker'!$G25,'Infosys User List'!E:E,0)),"")</f>
        <v>Lodz</v>
      </c>
      <c r="O25" s="67" t="str">
        <f>IFERROR(INDEX('Infosys User List'!H:H,MATCH(Tableau1[[#This Row],[Email]],'Infosys User List'!E:E,0)),"")</f>
        <v>EMEA</v>
      </c>
      <c r="P25" s="67" t="str">
        <f>IFERROR(INDEX('Infosys User List'!I:I,MATCH(Tableau1[[#This Row],[Email]],'Infosys User List'!E:E,0)),"")</f>
        <v>All</v>
      </c>
      <c r="Q25" s="67" t="str">
        <f>IFERROR(INDEX('Infosys User List'!A:A,MATCH('Users Tracker'!$G25,'Infosys User List'!E:E,0)),"")</f>
        <v>Manager</v>
      </c>
      <c r="R25" s="67" t="s">
        <v>401</v>
      </c>
      <c r="S25" s="68"/>
      <c r="T25" s="67"/>
      <c r="U25" s="69" t="s">
        <v>5921</v>
      </c>
      <c r="V25" s="69" t="str">
        <f>IFERROR(IF(INDEX('HR List'!A:A,MATCH(Tableau1[[#This Row],[Employee ID]],'HR List'!A:A,0))=Tableau1[[#This Row],[Employee ID]],"Active","Inactive"),"Inactive")</f>
        <v>Active</v>
      </c>
      <c r="W25" s="69" t="s">
        <v>5921</v>
      </c>
      <c r="X25" s="70"/>
      <c r="Y25" s="70" t="str">
        <f>IFERROR(IF(INDEX('SAP User List'!A:A,MATCH(Tableau1[[#This Row],[Employee ID]],'SAP User List'!A:A,0))=Tableau1[[#This Row],[Employee ID]],"Active","Inactive"),"Inactive")</f>
        <v>Active</v>
      </c>
      <c r="Z25" s="69"/>
      <c r="AA25" s="70"/>
      <c r="AB25" s="69"/>
      <c r="AC25" s="70"/>
      <c r="AD25" s="69"/>
      <c r="AE25" s="70" t="str">
        <f>IFERROR(INDEX('Bank Access List'!B:B,MATCH(Tableau1[[#This Row],[Employee ID]],'Bank Access List'!A:A,0)),"No Account")</f>
        <v>No Account</v>
      </c>
      <c r="AF25" s="70"/>
      <c r="AG25" s="70"/>
      <c r="AH25" s="69"/>
      <c r="AI25" s="70" t="str">
        <f>IFERROR(IF(INDEX('Cadency User List'!O:O,MATCH('Users Tracker'!$G25,'Cadency User List'!E:E,0))="Yes","Active","Inactive"),"Inactive")</f>
        <v>Inactive</v>
      </c>
      <c r="AJ25" s="69"/>
      <c r="AK25" s="70"/>
      <c r="AL25" s="69"/>
      <c r="AM25" s="96"/>
      <c r="AN25" s="54" t="s">
        <v>7386</v>
      </c>
      <c r="AO25" s="121"/>
      <c r="AP25" s="69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96"/>
      <c r="BB25" s="70"/>
      <c r="BC25" s="123"/>
      <c r="BD25" s="70" t="str">
        <f t="shared" si="0"/>
        <v/>
      </c>
      <c r="BH25" s="88"/>
      <c r="BI25" s="88"/>
      <c r="BJ25" s="88"/>
      <c r="BK25" s="88"/>
      <c r="BL25" s="88"/>
      <c r="BM25" s="88"/>
      <c r="BN25" s="88"/>
      <c r="BO25" s="88"/>
      <c r="BP25" s="88"/>
      <c r="BQ25" s="89"/>
      <c r="BR25" s="89"/>
      <c r="BS25" s="88"/>
      <c r="BT25" s="88"/>
      <c r="BU25" s="88"/>
      <c r="BV25" s="88"/>
      <c r="BW25" s="88"/>
      <c r="BX25" s="90"/>
      <c r="BY25" s="90"/>
      <c r="BZ25" s="90"/>
      <c r="CA25" s="90"/>
      <c r="CB25" s="90"/>
      <c r="CC25" s="90"/>
      <c r="CD25" s="90"/>
      <c r="CE25" s="90"/>
      <c r="CF25" s="90"/>
      <c r="CG25" s="90"/>
      <c r="CH25" s="90"/>
      <c r="CI25" s="90"/>
      <c r="CJ25" s="90"/>
      <c r="CK25" s="90"/>
      <c r="CL25" s="90"/>
      <c r="CM25" s="90"/>
      <c r="CN25" s="90"/>
      <c r="CO25" s="90"/>
      <c r="CP25" s="90"/>
      <c r="CQ25" s="90"/>
      <c r="CR25" s="90"/>
    </row>
    <row r="26" spans="1:111" x14ac:dyDescent="0.25">
      <c r="A26" s="64">
        <v>1449</v>
      </c>
      <c r="B26" s="65" t="s">
        <v>16</v>
      </c>
      <c r="C26" s="65" t="s">
        <v>5630</v>
      </c>
      <c r="D26" s="65" t="str">
        <f t="shared" si="1"/>
        <v>Dagmara Guzenda-Ilo</v>
      </c>
      <c r="E26" s="65" t="s">
        <v>7262</v>
      </c>
      <c r="F26" s="65" t="str">
        <f>IFERROR(INDEX('Infosys User List'!D:D,MATCH('Users Tracker'!$G26,'Infosys User List'!E:E,0)),"")</f>
        <v>Female</v>
      </c>
      <c r="G26" s="65" t="str">
        <f>MID('Users Tracker'!$B26,1,1)&amp;'Users Tracker'!$E26&amp;"@markem-imaje.com"</f>
        <v>DNkem@markem-imaje.com</v>
      </c>
      <c r="H26" s="66" t="str">
        <f>IFERROR(INDEX('Infosys User List'!G:G,MATCH('Users Tracker'!$G26,'Infosys User List'!E:E,0)),"")</f>
        <v>Piotr Kowalczyk</v>
      </c>
      <c r="I26" s="67" t="str">
        <f>IFERROR(INDEX('HR List'!G:G,MATCH(Tableau1[[#This Row],[Employee ID]],'HR List'!A:A,0)),"")</f>
        <v>Mr Romain FRASCA</v>
      </c>
      <c r="J26" s="67" t="str">
        <f>IFERROR(INDEX('SAP User List'!#REF!,MATCH('Users Tracker'!$G26,'SAP User List'!#REF!,0)),"")</f>
        <v/>
      </c>
      <c r="K26" s="67" t="str">
        <f>IFERROR(INDEX('Infosys User List'!K:K,MATCH('Users Tracker'!$G26,'Infosys User List'!E:E,0)),"Missing")</f>
        <v>Active</v>
      </c>
      <c r="L26" s="68">
        <f>IFERROR(INDEX('Infosys User List'!L:L,MATCH('Users Tracker'!$G26,'Infosys User List'!E:E,0)),"")</f>
        <v>0</v>
      </c>
      <c r="M26" s="68">
        <f>IFERROR(INDEX('Infosys User List'!M:M,MATCH('Users Tracker'!$G26,'Infosys User List'!E:E,0)),"")</f>
        <v>0</v>
      </c>
      <c r="N26" s="67" t="str">
        <f>IFERROR(INDEX('Infosys User List'!F:F,MATCH('Users Tracker'!$G26,'Infosys User List'!E:E,0)),"")</f>
        <v>Lodz</v>
      </c>
      <c r="O26" s="67" t="str">
        <f>IFERROR(INDEX('Infosys User List'!H:H,MATCH(Tableau1[[#This Row],[Email]],'Infosys User List'!E:E,0)),"")</f>
        <v>EMEA South</v>
      </c>
      <c r="P26" s="67" t="str">
        <f>IFERROR(INDEX('Infosys User List'!I:I,MATCH(Tableau1[[#This Row],[Email]],'Infosys User List'!E:E,0)),"")</f>
        <v>Uk</v>
      </c>
      <c r="Q26" s="67" t="str">
        <f>IFERROR(INDEX('Infosys User List'!A:A,MATCH('Users Tracker'!$G26,'Infosys User List'!E:E,0)),"")</f>
        <v>AR</v>
      </c>
      <c r="R26" s="67" t="s">
        <v>401</v>
      </c>
      <c r="S26" s="68"/>
      <c r="T26" s="67"/>
      <c r="U26" s="69" t="s">
        <v>5921</v>
      </c>
      <c r="V26" s="69" t="str">
        <f>IFERROR(IF(INDEX('HR List'!A:A,MATCH(Tableau1[[#This Row],[Employee ID]],'HR List'!A:A,0))=Tableau1[[#This Row],[Employee ID]],"Active","Inactive"),"Inactive")</f>
        <v>Active</v>
      </c>
      <c r="W26" s="69" t="s">
        <v>5921</v>
      </c>
      <c r="X26" s="70"/>
      <c r="Y26" s="70" t="str">
        <f>IFERROR(IF(INDEX('SAP User List'!A:A,MATCH(Tableau1[[#This Row],[Employee ID]],'SAP User List'!A:A,0))=Tableau1[[#This Row],[Employee ID]],"Active","Inactive"),"Inactive")</f>
        <v>Active</v>
      </c>
      <c r="Z26" s="69"/>
      <c r="AA26" s="70"/>
      <c r="AB26" s="69"/>
      <c r="AC26" s="70"/>
      <c r="AD26" s="69" t="s">
        <v>5871</v>
      </c>
      <c r="AE26" s="70" t="str">
        <f>IFERROR(INDEX('Bank Access List'!B:B,MATCH(Tableau1[[#This Row],[Employee ID]],'Bank Access List'!A:A,0)),"No Account")</f>
        <v>Requested</v>
      </c>
      <c r="AF26" s="70"/>
      <c r="AG26" s="70" t="s">
        <v>5882</v>
      </c>
      <c r="AH26" s="69"/>
      <c r="AI26" s="70" t="str">
        <f>IFERROR(IF(INDEX('Cadency User List'!O:O,MATCH('Users Tracker'!$G26,'Cadency User List'!E:E,0))="Yes","Active","Inactive"),"Inactive")</f>
        <v>Inactive</v>
      </c>
      <c r="AJ26" s="69"/>
      <c r="AK26" s="70"/>
      <c r="AL26" s="69"/>
      <c r="AM26" s="96"/>
      <c r="AN26" s="54" t="s">
        <v>7386</v>
      </c>
      <c r="AO26" s="121"/>
      <c r="AP26" s="69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96"/>
      <c r="BB26" s="70"/>
      <c r="BC26" s="123"/>
      <c r="BD26" s="70" t="str">
        <f t="shared" si="0"/>
        <v>Yes</v>
      </c>
      <c r="BH26" s="88"/>
      <c r="BI26" s="88"/>
      <c r="BJ26" s="88"/>
      <c r="BK26" s="88"/>
      <c r="BL26" s="88"/>
      <c r="BM26" s="88"/>
      <c r="BN26" s="88"/>
      <c r="BO26" s="88"/>
      <c r="BP26" s="88"/>
      <c r="BQ26" s="89"/>
      <c r="BR26" s="89"/>
      <c r="BS26" s="88"/>
      <c r="BT26" s="88"/>
      <c r="BU26" s="88"/>
      <c r="BV26" s="88"/>
      <c r="BW26" s="88"/>
      <c r="BX26" s="90"/>
      <c r="BY26" s="90"/>
      <c r="BZ26" s="90"/>
      <c r="CA26" s="90"/>
      <c r="CB26" s="90"/>
      <c r="CC26" s="90"/>
      <c r="CD26" s="90"/>
      <c r="CE26" s="90"/>
      <c r="CF26" s="90"/>
      <c r="CG26" s="90"/>
      <c r="CH26" s="90"/>
      <c r="CI26" s="90"/>
      <c r="CJ26" s="90"/>
      <c r="CK26" s="90"/>
      <c r="CL26" s="90"/>
      <c r="CM26" s="90"/>
      <c r="CN26" s="90"/>
      <c r="CO26" s="90"/>
      <c r="CP26" s="90"/>
      <c r="CQ26" s="90"/>
      <c r="CR26" s="90"/>
    </row>
    <row r="27" spans="1:111" x14ac:dyDescent="0.25">
      <c r="A27" s="64">
        <v>28083</v>
      </c>
      <c r="B27" s="65" t="s">
        <v>8</v>
      </c>
      <c r="C27" s="65" t="s">
        <v>309</v>
      </c>
      <c r="D27" s="65" t="str">
        <f t="shared" si="1"/>
        <v>Houmem Hammouda</v>
      </c>
      <c r="E27" s="65" t="s">
        <v>309</v>
      </c>
      <c r="F27" s="65" t="str">
        <f>IFERROR(INDEX('Infosys User List'!D:D,MATCH('Users Tracker'!$G27,'Infosys User List'!E:E,0)),"")</f>
        <v>Male</v>
      </c>
      <c r="G27" s="65" t="str">
        <f>MID('Users Tracker'!$B27,1,1)&amp;'Users Tracker'!$E27&amp;"@markem-imaje.com"</f>
        <v>HHammouda@markem-imaje.com</v>
      </c>
      <c r="H27" s="66" t="str">
        <f>IFERROR(INDEX('Infosys User List'!G:G,MATCH('Users Tracker'!$G27,'Infosys User List'!E:E,0)),"")</f>
        <v>Piotr Kowalczyk</v>
      </c>
      <c r="I27" s="67" t="str">
        <f>IFERROR(INDEX('HR List'!G:G,MATCH(Tableau1[[#This Row],[Employee ID]],'HR List'!A:A,0)),"")</f>
        <v>Mr Romain FRASCA</v>
      </c>
      <c r="J27" s="67" t="str">
        <f>IFERROR(INDEX('SAP User List'!#REF!,MATCH('Users Tracker'!$G27,'SAP User List'!#REF!,0)),"")</f>
        <v/>
      </c>
      <c r="K27" s="67" t="str">
        <f>IFERROR(INDEX('Infosys User List'!K:K,MATCH('Users Tracker'!$G27,'Infosys User List'!E:E,0)),"Missing")</f>
        <v>Active</v>
      </c>
      <c r="L27" s="68">
        <f>IFERROR(INDEX('Infosys User List'!L:L,MATCH('Users Tracker'!$G27,'Infosys User List'!E:E,0)),"")</f>
        <v>0</v>
      </c>
      <c r="M27" s="68">
        <f>IFERROR(INDEX('Infosys User List'!M:M,MATCH('Users Tracker'!$G27,'Infosys User List'!E:E,0)),"")</f>
        <v>0</v>
      </c>
      <c r="N27" s="67" t="str">
        <f>IFERROR(INDEX('Infosys User List'!F:F,MATCH('Users Tracker'!$G27,'Infosys User List'!E:E,0)),"")</f>
        <v>Lodz</v>
      </c>
      <c r="O27" s="67" t="str">
        <f>IFERROR(INDEX('Infosys User List'!H:H,MATCH(Tableau1[[#This Row],[Email]],'Infosys User List'!E:E,0)),"")</f>
        <v>EMEA South</v>
      </c>
      <c r="P27" s="67" t="str">
        <f>IFERROR(INDEX('Infosys User List'!I:I,MATCH(Tableau1[[#This Row],[Email]],'Infosys User List'!E:E,0)),"")</f>
        <v>Dover Europe</v>
      </c>
      <c r="Q27" s="67" t="str">
        <f>IFERROR(INDEX('Infosys User List'!A:A,MATCH('Users Tracker'!$G27,'Infosys User List'!E:E,0)),"")</f>
        <v>AR</v>
      </c>
      <c r="R27" s="67" t="s">
        <v>401</v>
      </c>
      <c r="S27" s="68"/>
      <c r="T27" s="67"/>
      <c r="U27" s="69" t="s">
        <v>5921</v>
      </c>
      <c r="V27" s="69" t="str">
        <f>IFERROR(IF(INDEX('HR List'!A:A,MATCH(Tableau1[[#This Row],[Employee ID]],'HR List'!A:A,0))=Tableau1[[#This Row],[Employee ID]],"Active","Inactive"),"Inactive")</f>
        <v>Active</v>
      </c>
      <c r="W27" s="69" t="s">
        <v>5921</v>
      </c>
      <c r="X27" s="70"/>
      <c r="Y27" s="70" t="str">
        <f>IFERROR(IF(INDEX('SAP User List'!A:A,MATCH(Tableau1[[#This Row],[Employee ID]],'SAP User List'!A:A,0))=Tableau1[[#This Row],[Employee ID]],"Active","Inactive"),"Inactive")</f>
        <v>Active</v>
      </c>
      <c r="Z27" s="69"/>
      <c r="AA27" s="70"/>
      <c r="AB27" s="69"/>
      <c r="AC27" s="70"/>
      <c r="AD27" s="69"/>
      <c r="AE27" s="70" t="str">
        <f>IFERROR(INDEX('Bank Access List'!B:B,MATCH(Tableau1[[#This Row],[Employee ID]],'Bank Access List'!A:A,0)),"No Account")</f>
        <v>Active</v>
      </c>
      <c r="AF27" s="70"/>
      <c r="AG27" s="70" t="s">
        <v>5946</v>
      </c>
      <c r="AH27" s="69"/>
      <c r="AI27" s="70" t="str">
        <f>IFERROR(IF(INDEX('Cadency User List'!O:O,MATCH('Users Tracker'!$G27,'Cadency User List'!E:E,0))="Yes","Active","Inactive"),"Inactive")</f>
        <v>Inactive</v>
      </c>
      <c r="AJ27" s="69"/>
      <c r="AK27" s="70"/>
      <c r="AL27" s="69"/>
      <c r="AM27" s="96"/>
      <c r="AN27" s="54" t="s">
        <v>7386</v>
      </c>
      <c r="AO27" s="121"/>
      <c r="AP27" s="69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96"/>
      <c r="BB27" s="70"/>
      <c r="BC27" s="123"/>
      <c r="BD27" s="70" t="str">
        <f t="shared" si="0"/>
        <v/>
      </c>
      <c r="BH27" s="88"/>
      <c r="BI27" s="88"/>
      <c r="BJ27" s="88"/>
      <c r="BK27" s="88"/>
      <c r="BL27" s="88"/>
      <c r="BM27" s="88"/>
      <c r="BN27" s="88"/>
      <c r="BO27" s="88"/>
      <c r="BP27" s="88"/>
      <c r="BQ27" s="89"/>
      <c r="BR27" s="89"/>
      <c r="BS27" s="88"/>
      <c r="BT27" s="88"/>
      <c r="BU27" s="88"/>
      <c r="BV27" s="88"/>
      <c r="BW27" s="88"/>
      <c r="BX27" s="90"/>
      <c r="BY27" s="90"/>
      <c r="BZ27" s="90"/>
      <c r="CA27" s="90"/>
      <c r="CB27" s="90"/>
      <c r="CC27" s="90"/>
      <c r="CD27" s="90"/>
      <c r="CE27" s="90"/>
      <c r="CF27" s="90"/>
      <c r="CG27" s="90"/>
      <c r="CH27" s="90"/>
      <c r="CI27" s="90"/>
      <c r="CJ27" s="90"/>
      <c r="CK27" s="90"/>
      <c r="CL27" s="90"/>
      <c r="CM27" s="90"/>
      <c r="CN27" s="90"/>
      <c r="CO27" s="90"/>
      <c r="CP27" s="90"/>
      <c r="CQ27" s="90"/>
      <c r="CR27" s="90"/>
    </row>
    <row r="28" spans="1:111" x14ac:dyDescent="0.25">
      <c r="A28" s="64">
        <v>36382</v>
      </c>
      <c r="B28" s="65" t="s">
        <v>49</v>
      </c>
      <c r="C28" s="65" t="s">
        <v>310</v>
      </c>
      <c r="D28" s="65" t="str">
        <f t="shared" si="1"/>
        <v>Zied Hamouda</v>
      </c>
      <c r="E28" s="65" t="s">
        <v>310</v>
      </c>
      <c r="F28" s="65" t="str">
        <f>IFERROR(INDEX('Infosys User List'!D:D,MATCH('Users Tracker'!$G28,'Infosys User List'!E:E,0)),"")</f>
        <v>Male</v>
      </c>
      <c r="G28" s="65" t="str">
        <f>MID('Users Tracker'!$B28,1,1)&amp;'Users Tracker'!$E28&amp;"@markem-imaje.com"</f>
        <v>ZHamouda@markem-imaje.com</v>
      </c>
      <c r="H28" s="66" t="str">
        <f>IFERROR(INDEX('Infosys User List'!G:G,MATCH('Users Tracker'!$G28,'Infosys User List'!E:E,0)),"")</f>
        <v>Mariusz Gruszczynski</v>
      </c>
      <c r="I28" s="67" t="str">
        <f>IFERROR(INDEX('HR List'!G:G,MATCH(Tableau1[[#This Row],[Employee ID]],'HR List'!A:A,0)),"")</f>
        <v/>
      </c>
      <c r="J28" s="67" t="str">
        <f>IFERROR(INDEX('SAP User List'!#REF!,MATCH('Users Tracker'!$G28,'SAP User List'!#REF!,0)),"")</f>
        <v/>
      </c>
      <c r="K28" s="67" t="str">
        <f>IFERROR(INDEX('Infosys User List'!K:K,MATCH('Users Tracker'!$G28,'Infosys User List'!E:E,0)),"Missing")</f>
        <v>Active</v>
      </c>
      <c r="L28" s="68">
        <f>IFERROR(INDEX('Infosys User List'!L:L,MATCH('Users Tracker'!$G28,'Infosys User List'!E:E,0)),"")</f>
        <v>0</v>
      </c>
      <c r="M28" s="68">
        <f>IFERROR(INDEX('Infosys User List'!M:M,MATCH('Users Tracker'!$G28,'Infosys User List'!E:E,0)),"")</f>
        <v>0</v>
      </c>
      <c r="N28" s="67" t="str">
        <f>IFERROR(INDEX('Infosys User List'!F:F,MATCH('Users Tracker'!$G28,'Infosys User List'!E:E,0)),"")</f>
        <v>Lodz</v>
      </c>
      <c r="O28" s="67" t="str">
        <f>IFERROR(INDEX('Infosys User List'!H:H,MATCH(Tableau1[[#This Row],[Email]],'Infosys User List'!E:E,0)),"")</f>
        <v>EMEA</v>
      </c>
      <c r="P28" s="67" t="str">
        <f>IFERROR(INDEX('Infosys User List'!I:I,MATCH(Tableau1[[#This Row],[Email]],'Infosys User List'!E:E,0)),"")</f>
        <v>All</v>
      </c>
      <c r="Q28" s="67" t="str">
        <f>IFERROR(INDEX('Infosys User List'!A:A,MATCH('Users Tracker'!$G28,'Infosys User List'!E:E,0)),"")</f>
        <v>AP</v>
      </c>
      <c r="R28" s="67" t="s">
        <v>401</v>
      </c>
      <c r="S28" s="68"/>
      <c r="T28" s="67"/>
      <c r="U28" s="69" t="s">
        <v>5921</v>
      </c>
      <c r="V28" s="69" t="str">
        <f>IFERROR(IF(INDEX('HR List'!A:A,MATCH(Tableau1[[#This Row],[Employee ID]],'HR List'!A:A,0))=Tableau1[[#This Row],[Employee ID]],"Active","Inactive"),"Inactive")</f>
        <v>Inactive</v>
      </c>
      <c r="W28" s="69" t="s">
        <v>5921</v>
      </c>
      <c r="X28" s="70"/>
      <c r="Y28" s="70" t="str">
        <f>IFERROR(IF(INDEX('SAP User List'!A:A,MATCH(Tableau1[[#This Row],[Employee ID]],'SAP User List'!A:A,0))=Tableau1[[#This Row],[Employee ID]],"Active","Inactive"),"Inactive")</f>
        <v>Active</v>
      </c>
      <c r="Z28" s="69"/>
      <c r="AA28" s="70"/>
      <c r="AB28" s="69"/>
      <c r="AC28" s="70"/>
      <c r="AD28" s="69" t="s">
        <v>5871</v>
      </c>
      <c r="AE28" s="70" t="str">
        <f>IFERROR(INDEX('Bank Access List'!B:B,MATCH(Tableau1[[#This Row],[Employee ID]],'Bank Access List'!A:A,0)),"No Account")</f>
        <v>Requested</v>
      </c>
      <c r="AF28" s="70"/>
      <c r="AG28" s="70" t="s">
        <v>5885</v>
      </c>
      <c r="AH28" s="69"/>
      <c r="AI28" s="70" t="str">
        <f>IFERROR(IF(INDEX('Cadency User List'!O:O,MATCH('Users Tracker'!$G28,'Cadency User List'!E:E,0))="Yes","Active","Inactive"),"Inactive")</f>
        <v>Inactive</v>
      </c>
      <c r="AJ28" s="69"/>
      <c r="AK28" s="70"/>
      <c r="AL28" s="69"/>
      <c r="AM28" s="96"/>
      <c r="AN28" s="54" t="s">
        <v>7386</v>
      </c>
      <c r="AO28" s="121"/>
      <c r="AP28" s="69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96"/>
      <c r="BB28" s="70"/>
      <c r="BC28" s="123"/>
      <c r="BD28" s="70" t="str">
        <f t="shared" si="0"/>
        <v>Yes</v>
      </c>
      <c r="BH28" s="88"/>
      <c r="BI28" s="88"/>
      <c r="BJ28" s="88"/>
      <c r="BK28" s="88"/>
      <c r="BL28" s="88"/>
      <c r="BM28" s="88"/>
      <c r="BN28" s="88"/>
      <c r="BO28" s="88"/>
      <c r="BP28" s="88"/>
      <c r="BQ28" s="89"/>
      <c r="BR28" s="89"/>
      <c r="BS28" s="88"/>
      <c r="BT28" s="88"/>
      <c r="BU28" s="88"/>
      <c r="BV28" s="88"/>
      <c r="BW28" s="88"/>
      <c r="BX28" s="90"/>
      <c r="BY28" s="90"/>
      <c r="BZ28" s="90"/>
      <c r="CA28" s="90"/>
      <c r="CB28" s="90"/>
      <c r="CC28" s="90"/>
      <c r="CD28" s="90"/>
      <c r="CE28" s="90"/>
      <c r="CF28" s="90"/>
      <c r="CG28" s="90"/>
      <c r="CH28" s="90"/>
      <c r="CI28" s="90"/>
      <c r="CJ28" s="90"/>
      <c r="CK28" s="90"/>
      <c r="CL28" s="90"/>
      <c r="CM28" s="90"/>
      <c r="CN28" s="90"/>
      <c r="CO28" s="90"/>
      <c r="CP28" s="90"/>
      <c r="CQ28" s="90"/>
      <c r="CR28" s="90"/>
    </row>
    <row r="29" spans="1:111" x14ac:dyDescent="0.25">
      <c r="A29" s="64">
        <v>1301</v>
      </c>
      <c r="B29" s="65" t="s">
        <v>9</v>
      </c>
      <c r="C29" s="65" t="s">
        <v>3930</v>
      </c>
      <c r="D29" s="65" t="str">
        <f t="shared" si="1"/>
        <v>William Hernandez</v>
      </c>
      <c r="E29" s="65" t="s">
        <v>3930</v>
      </c>
      <c r="F29" s="65" t="str">
        <f>IFERROR(INDEX('Infosys User List'!D:D,MATCH('Users Tracker'!$G29,'Infosys User List'!E:E,0)),"")</f>
        <v>Male</v>
      </c>
      <c r="G29" s="65" t="str">
        <f>MID('Users Tracker'!$B29,1,1)&amp;'Users Tracker'!$E29&amp;"@markem-imaje.com"</f>
        <v>WHernandez@markem-imaje.com</v>
      </c>
      <c r="H29" s="66" t="str">
        <f>IFERROR(INDEX('Infosys User List'!G:G,MATCH('Users Tracker'!$G29,'Infosys User List'!E:E,0)),"")</f>
        <v>Piotr Kowalczyk</v>
      </c>
      <c r="I29" s="67" t="str">
        <f>IFERROR(INDEX('HR List'!G:G,MATCH(Tableau1[[#This Row],[Employee ID]],'HR List'!A:A,0)),"")</f>
        <v>Mr Romain FRASCA</v>
      </c>
      <c r="J29" s="67" t="str">
        <f>IFERROR(INDEX('SAP User List'!#REF!,MATCH('Users Tracker'!$G29,'SAP User List'!#REF!,0)),"")</f>
        <v/>
      </c>
      <c r="K29" s="67" t="str">
        <f>IFERROR(INDEX('Infosys User List'!K:K,MATCH('Users Tracker'!$G29,'Infosys User List'!E:E,0)),"Missing")</f>
        <v>Active</v>
      </c>
      <c r="L29" s="68">
        <f>IFERROR(INDEX('Infosys User List'!L:L,MATCH('Users Tracker'!$G29,'Infosys User List'!E:E,0)),"")</f>
        <v>0</v>
      </c>
      <c r="M29" s="68">
        <f>IFERROR(INDEX('Infosys User List'!M:M,MATCH('Users Tracker'!$G29,'Infosys User List'!E:E,0)),"")</f>
        <v>0</v>
      </c>
      <c r="N29" s="67" t="str">
        <f>IFERROR(INDEX('Infosys User List'!F:F,MATCH('Users Tracker'!$G29,'Infosys User List'!E:E,0)),"")</f>
        <v>Lodz</v>
      </c>
      <c r="O29" s="67" t="str">
        <f>IFERROR(INDEX('Infosys User List'!H:H,MATCH(Tableau1[[#This Row],[Email]],'Infosys User List'!E:E,0)),"")</f>
        <v>EMEA South</v>
      </c>
      <c r="P29" s="67" t="str">
        <f>IFERROR(INDEX('Infosys User List'!I:I,MATCH(Tableau1[[#This Row],[Email]],'Infosys User List'!E:E,0)),"")</f>
        <v>Iberica</v>
      </c>
      <c r="Q29" s="67" t="str">
        <f>IFERROR(INDEX('Infosys User List'!A:A,MATCH('Users Tracker'!$G29,'Infosys User List'!E:E,0)),"")</f>
        <v>AR</v>
      </c>
      <c r="R29" s="67" t="s">
        <v>401</v>
      </c>
      <c r="S29" s="68"/>
      <c r="T29" s="67"/>
      <c r="U29" s="69" t="s">
        <v>5921</v>
      </c>
      <c r="V29" s="69" t="str">
        <f>IFERROR(IF(INDEX('HR List'!A:A,MATCH(Tableau1[[#This Row],[Employee ID]],'HR List'!A:A,0))=Tableau1[[#This Row],[Employee ID]],"Active","Inactive"),"Inactive")</f>
        <v>Active</v>
      </c>
      <c r="W29" s="69" t="s">
        <v>5921</v>
      </c>
      <c r="X29" s="70"/>
      <c r="Y29" s="70" t="str">
        <f>IFERROR(IF(INDEX('SAP User List'!A:A,MATCH(Tableau1[[#This Row],[Employee ID]],'SAP User List'!A:A,0))=Tableau1[[#This Row],[Employee ID]],"Active","Inactive"),"Inactive")</f>
        <v>Active</v>
      </c>
      <c r="Z29" s="69"/>
      <c r="AA29" s="70"/>
      <c r="AB29" s="69"/>
      <c r="AC29" s="70"/>
      <c r="AD29" s="69"/>
      <c r="AE29" s="70" t="str">
        <f>IFERROR(INDEX('Bank Access List'!B:B,MATCH(Tableau1[[#This Row],[Employee ID]],'Bank Access List'!A:A,0)),"No Account")</f>
        <v>Active</v>
      </c>
      <c r="AF29" s="70"/>
      <c r="AG29" s="70" t="s">
        <v>5913</v>
      </c>
      <c r="AH29" s="69"/>
      <c r="AI29" s="70" t="str">
        <f>IFERROR(IF(INDEX('Cadency User List'!O:O,MATCH('Users Tracker'!$G29,'Cadency User List'!E:E,0))="Yes","Active","Inactive"),"Inactive")</f>
        <v>Inactive</v>
      </c>
      <c r="AJ29" s="69"/>
      <c r="AK29" s="70"/>
      <c r="AL29" s="69"/>
      <c r="AM29" s="96"/>
      <c r="AN29" s="54" t="s">
        <v>7386</v>
      </c>
      <c r="AO29" s="121"/>
      <c r="AP29" s="69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96"/>
      <c r="BB29" s="70"/>
      <c r="BC29" s="123"/>
      <c r="BD29" s="70" t="str">
        <f t="shared" si="0"/>
        <v/>
      </c>
      <c r="BH29" s="88"/>
      <c r="BI29" s="88"/>
      <c r="BJ29" s="88"/>
      <c r="BK29" s="88"/>
      <c r="BL29" s="88"/>
      <c r="BM29" s="88"/>
      <c r="BN29" s="88"/>
      <c r="BO29" s="88"/>
      <c r="BP29" s="88"/>
      <c r="BQ29" s="89"/>
      <c r="BR29" s="89"/>
      <c r="BS29" s="88"/>
      <c r="BT29" s="88"/>
      <c r="BU29" s="88"/>
      <c r="BV29" s="88"/>
      <c r="BW29" s="88"/>
      <c r="BX29" s="90"/>
      <c r="BY29" s="90"/>
      <c r="BZ29" s="90"/>
      <c r="CA29" s="90"/>
      <c r="CB29" s="90"/>
      <c r="CC29" s="90"/>
      <c r="CD29" s="90"/>
      <c r="CE29" s="90"/>
      <c r="CF29" s="90"/>
      <c r="CG29" s="90"/>
      <c r="CH29" s="90"/>
      <c r="CI29" s="90"/>
      <c r="CJ29" s="90"/>
      <c r="CK29" s="90"/>
      <c r="CL29" s="90"/>
      <c r="CM29" s="90"/>
      <c r="CN29" s="90"/>
      <c r="CO29" s="90"/>
      <c r="CP29" s="90"/>
      <c r="CQ29" s="90"/>
      <c r="CR29" s="90"/>
    </row>
    <row r="30" spans="1:111" x14ac:dyDescent="0.25">
      <c r="A30" s="64"/>
      <c r="B30" s="65" t="s">
        <v>311</v>
      </c>
      <c r="C30" s="65" t="s">
        <v>312</v>
      </c>
      <c r="D30" s="65" t="str">
        <f t="shared" si="1"/>
        <v>Wioltta Jakubowska</v>
      </c>
      <c r="E30" s="65" t="s">
        <v>7278</v>
      </c>
      <c r="F30" s="65" t="str">
        <f>IFERROR(INDEX('Infosys User List'!D:D,MATCH('Users Tracker'!$G30,'Infosys User List'!E:E,0)),"")</f>
        <v>Female</v>
      </c>
      <c r="G30" s="65" t="str">
        <f>MID('Users Tracker'!$B30,1,1)&amp;'Users Tracker'!$E30&amp;"@markem-imaje.com"</f>
        <v>Wjakubowska@markem-imaje.com</v>
      </c>
      <c r="H30" s="66" t="str">
        <f>IFERROR(INDEX('Infosys User List'!G:G,MATCH('Users Tracker'!$G30,'Infosys User List'!E:E,0)),"")</f>
        <v>Piotr Kowalczyk</v>
      </c>
      <c r="I30" s="67" t="str">
        <f>IFERROR(INDEX('HR List'!G:G,MATCH(Tableau1[[#This Row],[Employee ID]],'HR List'!A:A,0)),"")</f>
        <v/>
      </c>
      <c r="J30" s="67" t="str">
        <f>IFERROR(INDEX('SAP User List'!#REF!,MATCH('Users Tracker'!$G30,'SAP User List'!#REF!,0)),"")</f>
        <v/>
      </c>
      <c r="K30" s="67" t="str">
        <f>IFERROR(INDEX('Infosys User List'!K:K,MATCH('Users Tracker'!$G30,'Infosys User List'!E:E,0)),"Missing")</f>
        <v>Active - Long Leave</v>
      </c>
      <c r="L30" s="68">
        <f>IFERROR(INDEX('Infosys User List'!L:L,MATCH('Users Tracker'!$G30,'Infosys User List'!E:E,0)),"")</f>
        <v>0</v>
      </c>
      <c r="M30" s="68">
        <f>IFERROR(INDEX('Infosys User List'!M:M,MATCH('Users Tracker'!$G30,'Infosys User List'!E:E,0)),"")</f>
        <v>0</v>
      </c>
      <c r="N30" s="67" t="str">
        <f>IFERROR(INDEX('Infosys User List'!F:F,MATCH('Users Tracker'!$G30,'Infosys User List'!E:E,0)),"")</f>
        <v>Lodz</v>
      </c>
      <c r="O30" s="67" t="str">
        <f>IFERROR(INDEX('Infosys User List'!H:H,MATCH(Tableau1[[#This Row],[Email]],'Infosys User List'!E:E,0)),"")</f>
        <v>EMEA South</v>
      </c>
      <c r="P30" s="67" t="str">
        <f>IFERROR(INDEX('Infosys User List'!I:I,MATCH(Tableau1[[#This Row],[Email]],'Infosys User List'!E:E,0)),"")</f>
        <v>Italy</v>
      </c>
      <c r="Q30" s="67" t="str">
        <f>IFERROR(INDEX('Infosys User List'!A:A,MATCH('Users Tracker'!$G30,'Infosys User List'!E:E,0)),"")</f>
        <v>AR</v>
      </c>
      <c r="R30" s="67" t="s">
        <v>401</v>
      </c>
      <c r="S30" s="68"/>
      <c r="T30" s="67"/>
      <c r="U30" s="69" t="s">
        <v>5921</v>
      </c>
      <c r="V30" s="69" t="str">
        <f>IFERROR(IF(INDEX('HR List'!A:A,MATCH(Tableau1[[#This Row],[Employee ID]],'HR List'!A:A,0))=Tableau1[[#This Row],[Employee ID]],"Active","Inactive"),"Inactive")</f>
        <v>Inactive</v>
      </c>
      <c r="W30" s="69"/>
      <c r="X30" s="70"/>
      <c r="Y30" s="70" t="str">
        <f>IFERROR(IF(INDEX('SAP User List'!A:A,MATCH(Tableau1[[#This Row],[Employee ID]],'SAP User List'!A:A,0))=Tableau1[[#This Row],[Employee ID]],"Active","Inactive"),"Inactive")</f>
        <v>Inactive</v>
      </c>
      <c r="Z30" s="69"/>
      <c r="AA30" s="70"/>
      <c r="AB30" s="69"/>
      <c r="AC30" s="70"/>
      <c r="AD30" s="69"/>
      <c r="AE30" s="70" t="str">
        <f>IFERROR(INDEX('Bank Access List'!B:B,MATCH(Tableau1[[#This Row],[Employee ID]],'Bank Access List'!A:A,0)),"No Account")</f>
        <v>No Account</v>
      </c>
      <c r="AF30" s="70"/>
      <c r="AG30" s="70"/>
      <c r="AH30" s="69"/>
      <c r="AI30" s="70" t="str">
        <f>IFERROR(IF(INDEX('Cadency User List'!O:O,MATCH('Users Tracker'!$G30,'Cadency User List'!E:E,0))="Yes","Active","Inactive"),"Inactive")</f>
        <v>Inactive</v>
      </c>
      <c r="AJ30" s="69"/>
      <c r="AK30" s="70"/>
      <c r="AL30" s="69"/>
      <c r="AM30" s="96"/>
      <c r="AN30" s="54" t="s">
        <v>7386</v>
      </c>
      <c r="AO30" s="121"/>
      <c r="AP30" s="69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96"/>
      <c r="BB30" s="70"/>
      <c r="BC30" s="123"/>
      <c r="BD30" s="70" t="str">
        <f t="shared" si="0"/>
        <v/>
      </c>
      <c r="BH30" s="88"/>
      <c r="BI30" s="88"/>
      <c r="BJ30" s="88"/>
      <c r="BK30" s="88"/>
      <c r="BL30" s="88"/>
      <c r="BM30" s="88"/>
      <c r="BN30" s="88"/>
      <c r="BO30" s="88"/>
      <c r="BP30" s="88"/>
      <c r="BQ30" s="89"/>
      <c r="BR30" s="89"/>
      <c r="BS30" s="88"/>
      <c r="BT30" s="88"/>
      <c r="BU30" s="88"/>
      <c r="BV30" s="88"/>
      <c r="BW30" s="88"/>
      <c r="BX30" s="90"/>
      <c r="BY30" s="90"/>
      <c r="BZ30" s="90"/>
      <c r="CA30" s="90"/>
      <c r="CB30" s="90"/>
      <c r="CC30" s="90"/>
      <c r="CD30" s="90"/>
      <c r="CE30" s="90"/>
      <c r="CF30" s="90"/>
      <c r="CG30" s="90"/>
      <c r="CH30" s="90"/>
      <c r="CI30" s="90"/>
      <c r="CJ30" s="90"/>
      <c r="CK30" s="90"/>
      <c r="CL30" s="90"/>
      <c r="CM30" s="90"/>
      <c r="CN30" s="90"/>
      <c r="CO30" s="90"/>
      <c r="CP30" s="90"/>
      <c r="CQ30" s="90"/>
      <c r="CR30" s="90"/>
    </row>
    <row r="31" spans="1:111" x14ac:dyDescent="0.25">
      <c r="A31" s="64">
        <v>36177</v>
      </c>
      <c r="B31" s="65" t="s">
        <v>10</v>
      </c>
      <c r="C31" s="65" t="s">
        <v>256</v>
      </c>
      <c r="D31" s="65" t="str">
        <f t="shared" si="1"/>
        <v>Venant Jaomanoro</v>
      </c>
      <c r="E31" s="65" t="s">
        <v>256</v>
      </c>
      <c r="F31" s="65" t="str">
        <f>IFERROR(INDEX('Infosys User List'!D:D,MATCH('Users Tracker'!$G31,'Infosys User List'!E:E,0)),"")</f>
        <v>Male</v>
      </c>
      <c r="G31" s="65" t="str">
        <f>MID('Users Tracker'!$B31,1,1)&amp;'Users Tracker'!$E31&amp;"@markem-imaje.com"</f>
        <v>VJaomanoro@markem-imaje.com</v>
      </c>
      <c r="H31" s="66" t="str">
        <f>IFERROR(INDEX('Infosys User List'!G:G,MATCH('Users Tracker'!$G31,'Infosys User List'!E:E,0)),"")</f>
        <v>Klaudyna Stefanska</v>
      </c>
      <c r="I31" s="67" t="str">
        <f>IFERROR(INDEX('HR List'!G:G,MATCH(Tableau1[[#This Row],[Employee ID]],'HR List'!A:A,0)),"")</f>
        <v>Mr Romain FRASCA</v>
      </c>
      <c r="J31" s="67" t="str">
        <f>IFERROR(INDEX('SAP User List'!#REF!,MATCH('Users Tracker'!$G31,'SAP User List'!#REF!,0)),"")</f>
        <v/>
      </c>
      <c r="K31" s="67" t="str">
        <f>IFERROR(INDEX('Infosys User List'!K:K,MATCH('Users Tracker'!$G31,'Infosys User List'!E:E,0)),"Missing")</f>
        <v>Active</v>
      </c>
      <c r="L31" s="68">
        <f>IFERROR(INDEX('Infosys User List'!L:L,MATCH('Users Tracker'!$G31,'Infosys User List'!E:E,0)),"")</f>
        <v>0</v>
      </c>
      <c r="M31" s="68">
        <f>IFERROR(INDEX('Infosys User List'!M:M,MATCH('Users Tracker'!$G31,'Infosys User List'!E:E,0)),"")</f>
        <v>0</v>
      </c>
      <c r="N31" s="67" t="str">
        <f>IFERROR(INDEX('Infosys User List'!F:F,MATCH('Users Tracker'!$G31,'Infosys User List'!E:E,0)),"")</f>
        <v>Lodz</v>
      </c>
      <c r="O31" s="67" t="str">
        <f>IFERROR(INDEX('Infosys User List'!H:H,MATCH(Tableau1[[#This Row],[Email]],'Infosys User List'!E:E,0)),"")</f>
        <v>EMEA South</v>
      </c>
      <c r="P31" s="67" t="str">
        <f>IFERROR(INDEX('Infosys User List'!I:I,MATCH(Tableau1[[#This Row],[Email]],'Infosys User List'!E:E,0)),"")</f>
        <v>France</v>
      </c>
      <c r="Q31" s="67" t="str">
        <f>IFERROR(INDEX('Infosys User List'!A:A,MATCH('Users Tracker'!$G31,'Infosys User List'!E:E,0)),"")</f>
        <v>Collection</v>
      </c>
      <c r="R31" s="67" t="s">
        <v>401</v>
      </c>
      <c r="S31" s="68"/>
      <c r="T31" s="67"/>
      <c r="U31" s="69" t="s">
        <v>5921</v>
      </c>
      <c r="V31" s="69" t="str">
        <f>IFERROR(IF(INDEX('HR List'!A:A,MATCH(Tableau1[[#This Row],[Employee ID]],'HR List'!A:A,0))=Tableau1[[#This Row],[Employee ID]],"Active","Inactive"),"Inactive")</f>
        <v>Active</v>
      </c>
      <c r="W31" s="69" t="s">
        <v>5921</v>
      </c>
      <c r="X31" s="70"/>
      <c r="Y31" s="70" t="str">
        <f>IFERROR(IF(INDEX('SAP User List'!A:A,MATCH(Tableau1[[#This Row],[Employee ID]],'SAP User List'!A:A,0))=Tableau1[[#This Row],[Employee ID]],"Active","Inactive"),"Inactive")</f>
        <v>Active</v>
      </c>
      <c r="Z31" s="69"/>
      <c r="AA31" s="70"/>
      <c r="AB31" s="69"/>
      <c r="AC31" s="70"/>
      <c r="AD31" s="69"/>
      <c r="AE31" s="70" t="str">
        <f>IFERROR(INDEX('Bank Access List'!B:B,MATCH(Tableau1[[#This Row],[Employee ID]],'Bank Access List'!A:A,0)),"No Account")</f>
        <v>Active</v>
      </c>
      <c r="AF31" s="70"/>
      <c r="AG31" s="70" t="s">
        <v>5884</v>
      </c>
      <c r="AH31" s="69"/>
      <c r="AI31" s="70" t="str">
        <f>IFERROR(IF(INDEX('Cadency User List'!O:O,MATCH('Users Tracker'!$G31,'Cadency User List'!E:E,0))="Yes","Active","Inactive"),"Inactive")</f>
        <v>Inactive</v>
      </c>
      <c r="AJ31" s="69"/>
      <c r="AK31" s="70"/>
      <c r="AL31" s="69"/>
      <c r="AM31" s="96"/>
      <c r="AN31" s="54" t="s">
        <v>7386</v>
      </c>
      <c r="AO31" s="121"/>
      <c r="AP31" s="69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96"/>
      <c r="BB31" s="70"/>
      <c r="BC31" s="123"/>
      <c r="BD31" s="70" t="str">
        <f t="shared" si="0"/>
        <v/>
      </c>
      <c r="BH31" s="88"/>
      <c r="BI31" s="88"/>
      <c r="BJ31" s="88"/>
      <c r="BK31" s="88"/>
      <c r="BL31" s="88"/>
      <c r="BM31" s="88"/>
      <c r="BN31" s="88"/>
      <c r="BO31" s="88"/>
      <c r="BP31" s="88"/>
      <c r="BQ31" s="89"/>
      <c r="BR31" s="89"/>
      <c r="BS31" s="88"/>
      <c r="BT31" s="88"/>
      <c r="BU31" s="88"/>
      <c r="BV31" s="88"/>
      <c r="BW31" s="88"/>
      <c r="BX31" s="90"/>
      <c r="BY31" s="90"/>
      <c r="BZ31" s="90"/>
      <c r="CA31" s="90"/>
      <c r="CB31" s="90"/>
      <c r="CC31" s="90"/>
      <c r="CD31" s="90"/>
      <c r="CE31" s="90"/>
      <c r="CF31" s="90"/>
      <c r="CG31" s="90"/>
      <c r="CH31" s="90"/>
      <c r="CI31" s="90"/>
      <c r="CJ31" s="90"/>
      <c r="CK31" s="90"/>
      <c r="CL31" s="90"/>
      <c r="CM31" s="90"/>
      <c r="CN31" s="90"/>
      <c r="CO31" s="90"/>
      <c r="CP31" s="90"/>
      <c r="CQ31" s="90"/>
      <c r="CR31" s="90"/>
    </row>
    <row r="32" spans="1:111" x14ac:dyDescent="0.25">
      <c r="A32" s="64">
        <v>28278</v>
      </c>
      <c r="B32" s="65" t="s">
        <v>13</v>
      </c>
      <c r="C32" s="65" t="s">
        <v>318</v>
      </c>
      <c r="D32" s="65" t="str">
        <f t="shared" si="1"/>
        <v>Weronika Kalisz</v>
      </c>
      <c r="E32" s="65" t="s">
        <v>318</v>
      </c>
      <c r="F32" s="65" t="str">
        <f>IFERROR(INDEX('Infosys User List'!D:D,MATCH('Users Tracker'!$G32,'Infosys User List'!E:E,0)),"")</f>
        <v>Female</v>
      </c>
      <c r="G32" s="65" t="str">
        <f>MID('Users Tracker'!$B32,1,1)&amp;'Users Tracker'!$E32&amp;"@markem-imaje.com"</f>
        <v>WKalisz@markem-imaje.com</v>
      </c>
      <c r="H32" s="66" t="str">
        <f>IFERROR(INDEX('Infosys User List'!G:G,MATCH('Users Tracker'!$G32,'Infosys User List'!E:E,0)),"")</f>
        <v>Daria Rutkowska</v>
      </c>
      <c r="I32" s="67" t="str">
        <f>IFERROR(INDEX('HR List'!G:G,MATCH(Tableau1[[#This Row],[Employee ID]],'HR List'!A:A,0)),"")</f>
        <v>Mr Romain FRASCA</v>
      </c>
      <c r="J32" s="67" t="str">
        <f>IFERROR(INDEX('SAP User List'!#REF!,MATCH('Users Tracker'!$G32,'SAP User List'!#REF!,0)),"")</f>
        <v/>
      </c>
      <c r="K32" s="67" t="str">
        <f>IFERROR(INDEX('Infosys User List'!K:K,MATCH('Users Tracker'!$G32,'Infosys User List'!E:E,0)),"Missing")</f>
        <v>Active</v>
      </c>
      <c r="L32" s="68">
        <f>IFERROR(INDEX('Infosys User List'!L:L,MATCH('Users Tracker'!$G32,'Infosys User List'!E:E,0)),"")</f>
        <v>0</v>
      </c>
      <c r="M32" s="68">
        <f>IFERROR(INDEX('Infosys User List'!M:M,MATCH('Users Tracker'!$G32,'Infosys User List'!E:E,0)),"")</f>
        <v>0</v>
      </c>
      <c r="N32" s="67" t="str">
        <f>IFERROR(INDEX('Infosys User List'!F:F,MATCH('Users Tracker'!$G32,'Infosys User List'!E:E,0)),"")</f>
        <v>Lodz</v>
      </c>
      <c r="O32" s="67" t="str">
        <f>IFERROR(INDEX('Infosys User List'!H:H,MATCH(Tableau1[[#This Row],[Email]],'Infosys User List'!E:E,0)),"")</f>
        <v>EMEA North</v>
      </c>
      <c r="P32" s="67" t="str">
        <f>IFERROR(INDEX('Infosys User List'!I:I,MATCH(Tableau1[[#This Row],[Email]],'Infosys User List'!E:E,0)),"")</f>
        <v>Dach + Russia</v>
      </c>
      <c r="Q32" s="67" t="str">
        <f>IFERROR(INDEX('Infosys User List'!A:A,MATCH('Users Tracker'!$G32,'Infosys User List'!E:E,0)),"")</f>
        <v>GL</v>
      </c>
      <c r="R32" s="67" t="s">
        <v>401</v>
      </c>
      <c r="S32" s="68"/>
      <c r="T32" s="67"/>
      <c r="U32" s="69" t="s">
        <v>5921</v>
      </c>
      <c r="V32" s="69" t="str">
        <f>IFERROR(IF(INDEX('HR List'!A:A,MATCH(Tableau1[[#This Row],[Employee ID]],'HR List'!A:A,0))=Tableau1[[#This Row],[Employee ID]],"Active","Inactive"),"Inactive")</f>
        <v>Active</v>
      </c>
      <c r="W32" s="69" t="s">
        <v>5921</v>
      </c>
      <c r="X32" s="70"/>
      <c r="Y32" s="70" t="str">
        <f>IFERROR(IF(INDEX('SAP User List'!A:A,MATCH(Tableau1[[#This Row],[Employee ID]],'SAP User List'!A:A,0))=Tableau1[[#This Row],[Employee ID]],"Active","Inactive"),"Inactive")</f>
        <v>Active</v>
      </c>
      <c r="Z32" s="69"/>
      <c r="AA32" s="70"/>
      <c r="AB32" s="69"/>
      <c r="AC32" s="70"/>
      <c r="AD32" s="69"/>
      <c r="AE32" s="70" t="str">
        <f>IFERROR(INDEX('Bank Access List'!B:B,MATCH(Tableau1[[#This Row],[Employee ID]],'Bank Access List'!A:A,0)),"No Account")</f>
        <v>Active</v>
      </c>
      <c r="AF32" s="70"/>
      <c r="AG32" s="70" t="s">
        <v>5914</v>
      </c>
      <c r="AH32" s="69"/>
      <c r="AI32" s="70" t="str">
        <f>IFERROR(IF(INDEX('Cadency User List'!O:O,MATCH('Users Tracker'!$G32,'Cadency User List'!E:E,0))="Yes","Active","Inactive"),"Inactive")</f>
        <v>Active</v>
      </c>
      <c r="AJ32" s="69"/>
      <c r="AK32" s="70"/>
      <c r="AL32" s="69"/>
      <c r="AM32" s="96"/>
      <c r="AN32" s="54" t="s">
        <v>7386</v>
      </c>
      <c r="AO32" s="121"/>
      <c r="AP32" s="69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96"/>
      <c r="BB32" s="70"/>
      <c r="BC32" s="123"/>
      <c r="BD32" s="70" t="str">
        <f t="shared" si="0"/>
        <v/>
      </c>
      <c r="BH32" s="88"/>
      <c r="BI32" s="88"/>
      <c r="BJ32" s="88"/>
      <c r="BK32" s="88"/>
      <c r="BL32" s="88"/>
      <c r="BM32" s="88"/>
      <c r="BN32" s="88"/>
      <c r="BO32" s="88"/>
      <c r="BP32" s="88"/>
      <c r="BQ32" s="89"/>
      <c r="BR32" s="89"/>
      <c r="BS32" s="88"/>
      <c r="BT32" s="88"/>
      <c r="BU32" s="88"/>
      <c r="BV32" s="88"/>
      <c r="BW32" s="88"/>
      <c r="BX32" s="90"/>
      <c r="BY32" s="90"/>
      <c r="BZ32" s="90"/>
      <c r="CA32" s="90"/>
      <c r="CB32" s="90"/>
      <c r="CC32" s="90"/>
      <c r="CD32" s="90"/>
      <c r="CE32" s="90"/>
      <c r="CF32" s="90"/>
      <c r="CG32" s="90"/>
      <c r="CH32" s="90"/>
      <c r="CI32" s="90"/>
      <c r="CJ32" s="90"/>
      <c r="CK32" s="90"/>
      <c r="CL32" s="90"/>
      <c r="CM32" s="90"/>
      <c r="CN32" s="90"/>
      <c r="CO32" s="90"/>
      <c r="CP32" s="90"/>
      <c r="CQ32" s="90"/>
      <c r="CR32" s="90"/>
    </row>
    <row r="33" spans="1:96" x14ac:dyDescent="0.25">
      <c r="A33" s="64">
        <v>1458</v>
      </c>
      <c r="B33" s="65" t="s">
        <v>450</v>
      </c>
      <c r="C33" s="65" t="s">
        <v>5634</v>
      </c>
      <c r="D33" s="65" t="str">
        <f t="shared" si="1"/>
        <v>Adrian Szturc</v>
      </c>
      <c r="E33" s="65" t="s">
        <v>5634</v>
      </c>
      <c r="F33" s="65" t="str">
        <f>IFERROR(INDEX('Infosys User List'!D:D,MATCH('Users Tracker'!$G33,'Infosys User List'!E:E,0)),"")</f>
        <v>Male</v>
      </c>
      <c r="G33" s="65" t="str">
        <f>MID('Users Tracker'!$B33,1,1)&amp;'Users Tracker'!$E33&amp;"@markem-imaje.com"</f>
        <v>ASzturc@markem-imaje.com</v>
      </c>
      <c r="H33" s="66" t="str">
        <f>IFERROR(INDEX('Infosys User List'!G:G,MATCH('Users Tracker'!$G33,'Infosys User List'!E:E,0)),"")</f>
        <v>Mariusz Gruszczynski</v>
      </c>
      <c r="I33" s="67" t="str">
        <f>IFERROR(INDEX('HR List'!G:G,MATCH(Tableau1[[#This Row],[Employee ID]],'HR List'!A:A,0)),"")</f>
        <v/>
      </c>
      <c r="J33" s="67" t="str">
        <f>IFERROR(INDEX('SAP User List'!#REF!,MATCH('Users Tracker'!$G33,'SAP User List'!#REF!,0)),"")</f>
        <v/>
      </c>
      <c r="K33" s="67" t="str">
        <f>IFERROR(INDEX('Infosys User List'!K:K,MATCH('Users Tracker'!$G33,'Infosys User List'!E:E,0)),"Missing")</f>
        <v>Active</v>
      </c>
      <c r="L33" s="68">
        <f>IFERROR(INDEX('Infosys User List'!L:L,MATCH('Users Tracker'!$G33,'Infosys User List'!E:E,0)),"")</f>
        <v>0</v>
      </c>
      <c r="M33" s="68">
        <f>IFERROR(INDEX('Infosys User List'!M:M,MATCH('Users Tracker'!$G33,'Infosys User List'!E:E,0)),"")</f>
        <v>0</v>
      </c>
      <c r="N33" s="67" t="str">
        <f>IFERROR(INDEX('Infosys User List'!F:F,MATCH('Users Tracker'!$G33,'Infosys User List'!E:E,0)),"")</f>
        <v>Lodz</v>
      </c>
      <c r="O33" s="67" t="str">
        <f>IFERROR(INDEX('Infosys User List'!H:H,MATCH(Tableau1[[#This Row],[Email]],'Infosys User List'!E:E,0)),"")</f>
        <v>EMEA</v>
      </c>
      <c r="P33" s="67" t="str">
        <f>IFERROR(INDEX('Infosys User List'!I:I,MATCH(Tableau1[[#This Row],[Email]],'Infosys User List'!E:E,0)),"")</f>
        <v>All</v>
      </c>
      <c r="Q33" s="67" t="str">
        <f>IFERROR(INDEX('Infosys User List'!A:A,MATCH('Users Tracker'!$G33,'Infosys User List'!E:E,0)),"")</f>
        <v>AP</v>
      </c>
      <c r="R33" s="67" t="s">
        <v>401</v>
      </c>
      <c r="S33" s="68"/>
      <c r="T33" s="67"/>
      <c r="U33" s="69" t="s">
        <v>5921</v>
      </c>
      <c r="V33" s="69" t="str">
        <f>IFERROR(IF(INDEX('HR List'!A:A,MATCH(Tableau1[[#This Row],[Employee ID]],'HR List'!A:A,0))=Tableau1[[#This Row],[Employee ID]],"Active","Inactive"),"Inactive")</f>
        <v>Inactive</v>
      </c>
      <c r="W33" s="69" t="s">
        <v>5921</v>
      </c>
      <c r="X33" s="70"/>
      <c r="Y33" s="70" t="str">
        <f>IFERROR(IF(INDEX('SAP User List'!A:A,MATCH(Tableau1[[#This Row],[Employee ID]],'SAP User List'!A:A,0))=Tableau1[[#This Row],[Employee ID]],"Active","Inactive"),"Inactive")</f>
        <v>Active</v>
      </c>
      <c r="Z33" s="69"/>
      <c r="AA33" s="70"/>
      <c r="AB33" s="69"/>
      <c r="AC33" s="70"/>
      <c r="AD33" s="69"/>
      <c r="AE33" s="70" t="str">
        <f>IFERROR(INDEX('Bank Access List'!B:B,MATCH(Tableau1[[#This Row],[Employee ID]],'Bank Access List'!A:A,0)),"No Account")</f>
        <v>No Account</v>
      </c>
      <c r="AF33" s="70"/>
      <c r="AG33" s="70"/>
      <c r="AH33" s="69"/>
      <c r="AI33" s="70" t="str">
        <f>IFERROR(IF(INDEX('Cadency User List'!O:O,MATCH('Users Tracker'!$G33,'Cadency User List'!E:E,0))="Yes","Active","Inactive"),"Inactive")</f>
        <v>Inactive</v>
      </c>
      <c r="AJ33" s="69"/>
      <c r="AK33" s="70"/>
      <c r="AL33" s="69"/>
      <c r="AM33" s="96"/>
      <c r="AN33" s="54" t="s">
        <v>7386</v>
      </c>
      <c r="AO33" s="121"/>
      <c r="AP33" s="69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96"/>
      <c r="BB33" s="70"/>
      <c r="BC33" s="123"/>
      <c r="BD33" s="70" t="str">
        <f t="shared" si="0"/>
        <v/>
      </c>
      <c r="BH33" s="88"/>
      <c r="BI33" s="88"/>
      <c r="BJ33" s="88"/>
      <c r="BK33" s="88"/>
      <c r="BL33" s="88"/>
      <c r="BM33" s="88"/>
      <c r="BN33" s="88"/>
      <c r="BO33" s="88"/>
      <c r="BP33" s="88"/>
      <c r="BQ33" s="89"/>
      <c r="BR33" s="89"/>
      <c r="BS33" s="88"/>
      <c r="BT33" s="88"/>
      <c r="BU33" s="88"/>
      <c r="BV33" s="88"/>
      <c r="BW33" s="88"/>
      <c r="BX33" s="90"/>
      <c r="BY33" s="90"/>
      <c r="BZ33" s="90"/>
      <c r="CA33" s="90"/>
      <c r="CB33" s="90"/>
      <c r="CC33" s="90"/>
      <c r="CD33" s="90"/>
      <c r="CE33" s="90"/>
      <c r="CF33" s="90"/>
      <c r="CG33" s="90"/>
      <c r="CH33" s="90"/>
      <c r="CI33" s="90"/>
      <c r="CJ33" s="90"/>
      <c r="CK33" s="90"/>
      <c r="CL33" s="90"/>
      <c r="CM33" s="90"/>
      <c r="CN33" s="90"/>
      <c r="CO33" s="90"/>
      <c r="CP33" s="90"/>
      <c r="CQ33" s="90"/>
      <c r="CR33" s="90"/>
    </row>
    <row r="34" spans="1:96" x14ac:dyDescent="0.25">
      <c r="A34" s="64">
        <v>28201</v>
      </c>
      <c r="B34" s="65" t="s">
        <v>14</v>
      </c>
      <c r="C34" s="65" t="s">
        <v>319</v>
      </c>
      <c r="D34" s="65" t="str">
        <f t="shared" si="1"/>
        <v>Jean Paul Kenmoe</v>
      </c>
      <c r="E34" s="65" t="s">
        <v>319</v>
      </c>
      <c r="F34" s="65" t="str">
        <f>IFERROR(INDEX('Infosys User List'!D:D,MATCH('Users Tracker'!$G34,'Infosys User List'!E:E,0)),"")</f>
        <v>Male</v>
      </c>
      <c r="G34" s="65" t="str">
        <f>MID('Users Tracker'!$B34,1,1)&amp;'Users Tracker'!$E34&amp;"@markem-imaje.com"</f>
        <v>JKenmoe@markem-imaje.com</v>
      </c>
      <c r="H34" s="66" t="str">
        <f>IFERROR(INDEX('Infosys User List'!G:G,MATCH('Users Tracker'!$G34,'Infosys User List'!E:E,0)),"")</f>
        <v>Mariusz Gruszczynski</v>
      </c>
      <c r="I34" s="67" t="str">
        <f>IFERROR(INDEX('HR List'!G:G,MATCH(Tableau1[[#This Row],[Employee ID]],'HR List'!A:A,0)),"")</f>
        <v>Mr Romain FRASCA</v>
      </c>
      <c r="J34" s="67" t="str">
        <f>IFERROR(INDEX('SAP User List'!#REF!,MATCH('Users Tracker'!$G34,'SAP User List'!#REF!,0)),"")</f>
        <v/>
      </c>
      <c r="K34" s="67" t="str">
        <f>IFERROR(INDEX('Infosys User List'!K:K,MATCH('Users Tracker'!$G34,'Infosys User List'!E:E,0)),"Missing")</f>
        <v>Active</v>
      </c>
      <c r="L34" s="68">
        <f>IFERROR(INDEX('Infosys User List'!L:L,MATCH('Users Tracker'!$G34,'Infosys User List'!E:E,0)),"")</f>
        <v>0</v>
      </c>
      <c r="M34" s="68">
        <f>IFERROR(INDEX('Infosys User List'!M:M,MATCH('Users Tracker'!$G34,'Infosys User List'!E:E,0)),"")</f>
        <v>0</v>
      </c>
      <c r="N34" s="67" t="str">
        <f>IFERROR(INDEX('Infosys User List'!F:F,MATCH('Users Tracker'!$G34,'Infosys User List'!E:E,0)),"")</f>
        <v>Lodz</v>
      </c>
      <c r="O34" s="67" t="str">
        <f>IFERROR(INDEX('Infosys User List'!H:H,MATCH(Tableau1[[#This Row],[Email]],'Infosys User List'!E:E,0)),"")</f>
        <v>EMEA</v>
      </c>
      <c r="P34" s="67" t="str">
        <f>IFERROR(INDEX('Infosys User List'!I:I,MATCH(Tableau1[[#This Row],[Email]],'Infosys User List'!E:E,0)),"")</f>
        <v>All</v>
      </c>
      <c r="Q34" s="67" t="str">
        <f>IFERROR(INDEX('Infosys User List'!A:A,MATCH('Users Tracker'!$G34,'Infosys User List'!E:E,0)),"")</f>
        <v>AP</v>
      </c>
      <c r="R34" s="67" t="s">
        <v>401</v>
      </c>
      <c r="S34" s="68"/>
      <c r="T34" s="67"/>
      <c r="U34" s="69" t="s">
        <v>5921</v>
      </c>
      <c r="V34" s="69" t="str">
        <f>IFERROR(IF(INDEX('HR List'!A:A,MATCH(Tableau1[[#This Row],[Employee ID]],'HR List'!A:A,0))=Tableau1[[#This Row],[Employee ID]],"Active","Inactive"),"Inactive")</f>
        <v>Active</v>
      </c>
      <c r="W34" s="69" t="s">
        <v>5921</v>
      </c>
      <c r="X34" s="70"/>
      <c r="Y34" s="70" t="str">
        <f>IFERROR(IF(INDEX('SAP User List'!A:A,MATCH(Tableau1[[#This Row],[Employee ID]],'SAP User List'!A:A,0))=Tableau1[[#This Row],[Employee ID]],"Active","Inactive"),"Inactive")</f>
        <v>Active</v>
      </c>
      <c r="Z34" s="69"/>
      <c r="AA34" s="70"/>
      <c r="AB34" s="69"/>
      <c r="AC34" s="70"/>
      <c r="AD34" s="69"/>
      <c r="AE34" s="70" t="str">
        <f>IFERROR(INDEX('Bank Access List'!B:B,MATCH(Tableau1[[#This Row],[Employee ID]],'Bank Access List'!A:A,0)),"No Account")</f>
        <v>Active</v>
      </c>
      <c r="AF34" s="70"/>
      <c r="AG34" s="70" t="s">
        <v>5882</v>
      </c>
      <c r="AH34" s="69"/>
      <c r="AI34" s="70" t="str">
        <f>IFERROR(IF(INDEX('Cadency User List'!O:O,MATCH('Users Tracker'!$G34,'Cadency User List'!E:E,0))="Yes","Active","Inactive"),"Inactive")</f>
        <v>Inactive</v>
      </c>
      <c r="AJ34" s="69"/>
      <c r="AK34" s="70"/>
      <c r="AL34" s="69"/>
      <c r="AM34" s="96"/>
      <c r="AN34" s="54" t="s">
        <v>7386</v>
      </c>
      <c r="AO34" s="121"/>
      <c r="AP34" s="69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96"/>
      <c r="BB34" s="70"/>
      <c r="BC34" s="123"/>
      <c r="BD34" s="70" t="str">
        <f t="shared" si="0"/>
        <v/>
      </c>
      <c r="BH34" s="88"/>
      <c r="BI34" s="88"/>
      <c r="BJ34" s="88"/>
      <c r="BK34" s="88"/>
      <c r="BL34" s="88"/>
      <c r="BM34" s="88"/>
      <c r="BN34" s="88"/>
      <c r="BO34" s="88"/>
      <c r="BP34" s="88"/>
      <c r="BQ34" s="89"/>
      <c r="BR34" s="89"/>
      <c r="BS34" s="88"/>
      <c r="BT34" s="88"/>
      <c r="BU34" s="88"/>
      <c r="BV34" s="88"/>
      <c r="BW34" s="88"/>
      <c r="BX34" s="90"/>
      <c r="BY34" s="90"/>
      <c r="BZ34" s="90"/>
      <c r="CA34" s="90"/>
      <c r="CB34" s="90"/>
      <c r="CC34" s="90"/>
      <c r="CD34" s="90"/>
      <c r="CE34" s="90"/>
      <c r="CF34" s="90"/>
      <c r="CG34" s="90"/>
      <c r="CH34" s="90"/>
      <c r="CI34" s="90"/>
      <c r="CJ34" s="90"/>
      <c r="CK34" s="90"/>
      <c r="CL34" s="90"/>
      <c r="CM34" s="90"/>
      <c r="CN34" s="90"/>
      <c r="CO34" s="90"/>
      <c r="CP34" s="90"/>
      <c r="CQ34" s="90"/>
      <c r="CR34" s="90"/>
    </row>
    <row r="35" spans="1:96" x14ac:dyDescent="0.25">
      <c r="A35" s="64">
        <v>1278</v>
      </c>
      <c r="B35" s="65" t="s">
        <v>4</v>
      </c>
      <c r="C35" s="65" t="s">
        <v>320</v>
      </c>
      <c r="D35" s="65" t="str">
        <f t="shared" si="1"/>
        <v>Katarzyna Kierzenkowska</v>
      </c>
      <c r="E35" s="65" t="s">
        <v>7255</v>
      </c>
      <c r="F35" s="65" t="str">
        <f>IFERROR(INDEX('Infosys User List'!D:D,MATCH('Users Tracker'!$G35,'Infosys User List'!E:E,0)),"")</f>
        <v>Female</v>
      </c>
      <c r="G35" s="65" t="str">
        <f>MID('Users Tracker'!$B35,1,1)&amp;'Users Tracker'!$E35&amp;"@markem-imaje.com"</f>
        <v>KKierzonkowska@markem-imaje.com</v>
      </c>
      <c r="H35" s="66" t="str">
        <f>IFERROR(INDEX('Infosys User List'!G:G,MATCH('Users Tracker'!$G35,'Infosys User List'!E:E,0)),"")</f>
        <v>Mariusz Gruszczynski</v>
      </c>
      <c r="I35" s="67" t="str">
        <f>IFERROR(INDEX('HR List'!G:G,MATCH(Tableau1[[#This Row],[Employee ID]],'HR List'!A:A,0)),"")</f>
        <v>Mr Romain FRASCA</v>
      </c>
      <c r="J35" s="67" t="str">
        <f>IFERROR(INDEX('SAP User List'!#REF!,MATCH('Users Tracker'!$G35,'SAP User List'!#REF!,0)),"")</f>
        <v/>
      </c>
      <c r="K35" s="67" t="str">
        <f>IFERROR(INDEX('Infosys User List'!K:K,MATCH('Users Tracker'!$G35,'Infosys User List'!E:E,0)),"Missing")</f>
        <v>Active</v>
      </c>
      <c r="L35" s="68">
        <f>IFERROR(INDEX('Infosys User List'!L:L,MATCH('Users Tracker'!$G35,'Infosys User List'!E:E,0)),"")</f>
        <v>0</v>
      </c>
      <c r="M35" s="68">
        <f>IFERROR(INDEX('Infosys User List'!M:M,MATCH('Users Tracker'!$G35,'Infosys User List'!E:E,0)),"")</f>
        <v>0</v>
      </c>
      <c r="N35" s="67" t="str">
        <f>IFERROR(INDEX('Infosys User List'!F:F,MATCH('Users Tracker'!$G35,'Infosys User List'!E:E,0)),"")</f>
        <v>Lodz</v>
      </c>
      <c r="O35" s="67" t="str">
        <f>IFERROR(INDEX('Infosys User List'!H:H,MATCH(Tableau1[[#This Row],[Email]],'Infosys User List'!E:E,0)),"")</f>
        <v>EMEA</v>
      </c>
      <c r="P35" s="67" t="str">
        <f>IFERROR(INDEX('Infosys User List'!I:I,MATCH(Tableau1[[#This Row],[Email]],'Infosys User List'!E:E,0)),"")</f>
        <v>All</v>
      </c>
      <c r="Q35" s="67" t="str">
        <f>IFERROR(INDEX('Infosys User List'!A:A,MATCH('Users Tracker'!$G35,'Infosys User List'!E:E,0)),"")</f>
        <v>AP</v>
      </c>
      <c r="R35" s="67" t="s">
        <v>401</v>
      </c>
      <c r="S35" s="68"/>
      <c r="T35" s="67"/>
      <c r="U35" s="69" t="s">
        <v>5921</v>
      </c>
      <c r="V35" s="69" t="str">
        <f>IFERROR(IF(INDEX('HR List'!A:A,MATCH(Tableau1[[#This Row],[Employee ID]],'HR List'!A:A,0))=Tableau1[[#This Row],[Employee ID]],"Active","Inactive"),"Inactive")</f>
        <v>Active</v>
      </c>
      <c r="W35" s="69" t="s">
        <v>5921</v>
      </c>
      <c r="X35" s="70"/>
      <c r="Y35" s="70" t="str">
        <f>IFERROR(IF(INDEX('SAP User List'!A:A,MATCH(Tableau1[[#This Row],[Employee ID]],'SAP User List'!A:A,0))=Tableau1[[#This Row],[Employee ID]],"Active","Inactive"),"Inactive")</f>
        <v>Active</v>
      </c>
      <c r="Z35" s="69"/>
      <c r="AA35" s="70"/>
      <c r="AB35" s="69"/>
      <c r="AC35" s="70"/>
      <c r="AD35" s="69"/>
      <c r="AE35" s="70" t="str">
        <f>IFERROR(INDEX('Bank Access List'!B:B,MATCH(Tableau1[[#This Row],[Employee ID]],'Bank Access List'!A:A,0)),"No Account")</f>
        <v>Active</v>
      </c>
      <c r="AF35" s="70"/>
      <c r="AG35" s="70" t="s">
        <v>5882</v>
      </c>
      <c r="AH35" s="69"/>
      <c r="AI35" s="70" t="str">
        <f>IFERROR(IF(INDEX('Cadency User List'!O:O,MATCH('Users Tracker'!$G35,'Cadency User List'!E:E,0))="Yes","Active","Inactive"),"Inactive")</f>
        <v>Inactive</v>
      </c>
      <c r="AJ35" s="69"/>
      <c r="AK35" s="70"/>
      <c r="AL35" s="69"/>
      <c r="AM35" s="96"/>
      <c r="AN35" s="54" t="s">
        <v>7386</v>
      </c>
      <c r="AO35" s="121"/>
      <c r="AP35" s="69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96"/>
      <c r="BB35" s="70"/>
      <c r="BC35" s="123"/>
      <c r="BD35" s="70" t="str">
        <f t="shared" si="0"/>
        <v/>
      </c>
      <c r="BH35" s="88"/>
      <c r="BI35" s="88"/>
      <c r="BJ35" s="88"/>
      <c r="BK35" s="88"/>
      <c r="BL35" s="88"/>
      <c r="BM35" s="88"/>
      <c r="BN35" s="88"/>
      <c r="BO35" s="88"/>
      <c r="BP35" s="88"/>
      <c r="BQ35" s="89"/>
      <c r="BR35" s="89"/>
      <c r="BS35" s="88"/>
      <c r="BT35" s="88"/>
      <c r="BU35" s="88"/>
      <c r="BV35" s="88"/>
      <c r="BW35" s="88"/>
      <c r="BX35" s="90"/>
      <c r="BY35" s="90"/>
      <c r="BZ35" s="90"/>
      <c r="CA35" s="90"/>
      <c r="CB35" s="90"/>
      <c r="CC35" s="90"/>
      <c r="CD35" s="90"/>
      <c r="CE35" s="90"/>
      <c r="CF35" s="90"/>
      <c r="CG35" s="90"/>
      <c r="CH35" s="90"/>
      <c r="CI35" s="90"/>
      <c r="CJ35" s="90"/>
      <c r="CK35" s="90"/>
      <c r="CL35" s="90"/>
      <c r="CM35" s="90"/>
      <c r="CN35" s="90"/>
      <c r="CO35" s="90"/>
      <c r="CP35" s="90"/>
      <c r="CQ35" s="90"/>
      <c r="CR35" s="90"/>
    </row>
    <row r="36" spans="1:96" s="254" customFormat="1" x14ac:dyDescent="0.25">
      <c r="A36" s="64">
        <v>1561</v>
      </c>
      <c r="B36" s="65" t="s">
        <v>28</v>
      </c>
      <c r="C36" s="65" t="s">
        <v>8338</v>
      </c>
      <c r="D36" s="65" t="str">
        <f>B36&amp;" "&amp;C36</f>
        <v>Marta Olszycka</v>
      </c>
      <c r="E36" s="65"/>
      <c r="F36" s="65" t="str">
        <f>IFERROR(INDEX('Infosys User List'!D:D,MATCH('Users Tracker'!$G36,'Infosys User List'!E:E,0)),"")</f>
        <v/>
      </c>
      <c r="G36" s="65" t="str">
        <f>MID('Users Tracker'!$B36,1,1)&amp;'Users Tracker'!$E36&amp;"@markem-imaje.com"</f>
        <v>M@markem-imaje.com</v>
      </c>
      <c r="H36" s="66" t="str">
        <f>IFERROR(INDEX('Infosys User List'!G:G,MATCH('Users Tracker'!$G36,'Infosys User List'!E:E,0)),"")</f>
        <v/>
      </c>
      <c r="I36" s="67" t="str">
        <f>IFERROR(INDEX('HR List'!G:G,MATCH(Tableau1[[#This Row],[Employee ID]],'HR List'!A:A,0)),"")</f>
        <v/>
      </c>
      <c r="J36" s="67" t="str">
        <f>IFERROR(INDEX('SAP User List'!#REF!,MATCH('Users Tracker'!$G36,'SAP User List'!#REF!,0)),"")</f>
        <v/>
      </c>
      <c r="K36" s="67" t="str">
        <f>IFERROR(INDEX('Infosys User List'!K:K,MATCH('Users Tracker'!$G36,'Infosys User List'!E:E,0)),"Missing")</f>
        <v>Missing</v>
      </c>
      <c r="L36" s="68" t="str">
        <f>IFERROR(INDEX('Infosys User List'!L:L,MATCH('Users Tracker'!$G36,'Infosys User List'!E:E,0)),"")</f>
        <v/>
      </c>
      <c r="M36" s="68" t="str">
        <f>IFERROR(INDEX('Infosys User List'!M:M,MATCH('Users Tracker'!$G36,'Infosys User List'!E:E,0)),"")</f>
        <v/>
      </c>
      <c r="N36" s="67" t="str">
        <f>IFERROR(INDEX('Infosys User List'!F:F,MATCH('Users Tracker'!$G36,'Infosys User List'!E:E,0)),"")</f>
        <v/>
      </c>
      <c r="O36" s="67" t="str">
        <f>IFERROR(INDEX('Infosys User List'!H:H,MATCH(Tableau1[[#This Row],[Email]],'Infosys User List'!E:E,0)),"")</f>
        <v/>
      </c>
      <c r="P36" s="67" t="str">
        <f>IFERROR(INDEX('Infosys User List'!I:I,MATCH(Tableau1[[#This Row],[Email]],'Infosys User List'!E:E,0)),"")</f>
        <v/>
      </c>
      <c r="Q36" s="67" t="str">
        <f>IFERROR(INDEX('Infosys User List'!A:A,MATCH('Users Tracker'!$G36,'Infosys User List'!E:E,0)),"")</f>
        <v/>
      </c>
      <c r="R36" s="67"/>
      <c r="S36" s="68"/>
      <c r="T36" s="67"/>
      <c r="U36" s="69" t="s">
        <v>5921</v>
      </c>
      <c r="V36" s="69" t="str">
        <f>IFERROR(IF(INDEX('HR List'!A:A,MATCH(Tableau1[[#This Row],[Employee ID]],'HR List'!A:A,0))=Tableau1[[#This Row],[Employee ID]],"Active","Inactive"),"Inactive")</f>
        <v>Inactive</v>
      </c>
      <c r="W36" s="69" t="s">
        <v>5871</v>
      </c>
      <c r="X36" s="70"/>
      <c r="Y36" s="70" t="str">
        <f>IFERROR(IF(INDEX('SAP User List'!A:A,MATCH(Tableau1[[#This Row],[Employee ID]],'SAP User List'!A:A,0))=Tableau1[[#This Row],[Employee ID]],"Active","Inactive"),"Inactive")</f>
        <v>Inactive</v>
      </c>
      <c r="Z36" s="69"/>
      <c r="AA36" s="70"/>
      <c r="AB36" s="69"/>
      <c r="AC36" s="70"/>
      <c r="AD36" s="69"/>
      <c r="AE36" s="70" t="str">
        <f>IFERROR(INDEX('Bank Access List'!B:B,MATCH(Tableau1[[#This Row],[Employee ID]],'Bank Access List'!A:A,0)),"No Account")</f>
        <v>No Account</v>
      </c>
      <c r="AF36" s="70"/>
      <c r="AG36" s="70"/>
      <c r="AH36" s="69"/>
      <c r="AI36" s="70" t="str">
        <f>IFERROR(IF(INDEX('Cadency User List'!O:O,MATCH('Users Tracker'!$G36,'Cadency User List'!E:E,0))="Yes","Active","Inactive"),"Inactive")</f>
        <v>Inactive</v>
      </c>
      <c r="AJ36" s="69"/>
      <c r="AK36" s="70"/>
      <c r="AL36" s="69"/>
      <c r="AM36" s="96"/>
      <c r="AN36" s="54"/>
      <c r="AO36" s="121"/>
      <c r="AP36" s="69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96"/>
      <c r="BB36" s="70"/>
      <c r="BC36" s="123"/>
      <c r="BD36" s="70" t="str">
        <f>IF(COUNTIF(U36:BC36,"*Requested*"),"Yes","")</f>
        <v>Yes</v>
      </c>
      <c r="BH36" s="88"/>
      <c r="BI36" s="88"/>
      <c r="BJ36" s="88"/>
      <c r="BK36" s="88"/>
      <c r="BL36" s="88"/>
      <c r="BM36" s="88"/>
      <c r="BN36" s="88"/>
      <c r="BO36" s="88"/>
      <c r="BP36" s="88"/>
      <c r="BQ36" s="89"/>
      <c r="BR36" s="89"/>
      <c r="BS36" s="88"/>
      <c r="BT36" s="88"/>
      <c r="BU36" s="88"/>
      <c r="BV36" s="88"/>
      <c r="BW36" s="88"/>
      <c r="BX36" s="90"/>
      <c r="BY36" s="90"/>
      <c r="BZ36" s="90"/>
      <c r="CA36" s="90"/>
      <c r="CB36" s="90"/>
      <c r="CC36" s="90"/>
      <c r="CD36" s="90"/>
      <c r="CE36" s="90"/>
      <c r="CF36" s="90"/>
      <c r="CG36" s="90"/>
      <c r="CH36" s="90"/>
      <c r="CI36" s="90"/>
      <c r="CJ36" s="90"/>
      <c r="CK36" s="90"/>
      <c r="CL36" s="90"/>
      <c r="CM36" s="90"/>
      <c r="CN36" s="90"/>
      <c r="CO36" s="90"/>
      <c r="CP36" s="90"/>
      <c r="CQ36" s="90"/>
      <c r="CR36" s="90"/>
    </row>
    <row r="37" spans="1:96" x14ac:dyDescent="0.25">
      <c r="A37" s="64">
        <v>36347</v>
      </c>
      <c r="B37" s="65" t="s">
        <v>37</v>
      </c>
      <c r="C37" s="65" t="s">
        <v>321</v>
      </c>
      <c r="D37" s="65" t="str">
        <f t="shared" si="1"/>
        <v>Piotr Kowalczyk</v>
      </c>
      <c r="E37" s="65" t="s">
        <v>7259</v>
      </c>
      <c r="F37" s="65" t="str">
        <f>IFERROR(INDEX('Infosys User List'!D:D,MATCH('Users Tracker'!$G37,'Infosys User List'!E:E,0)),"")</f>
        <v>Male</v>
      </c>
      <c r="G37" s="65" t="str">
        <f>MID('Users Tracker'!$B37,1,1)&amp;'Users Tracker'!$E37&amp;"@markem-imaje.com"</f>
        <v>PKowalczyk3@markem-imaje.com</v>
      </c>
      <c r="H37" s="66" t="str">
        <f>IFERROR(INDEX('Infosys User List'!G:G,MATCH('Users Tracker'!$G37,'Infosys User List'!E:E,0)),"")</f>
        <v>Marta Olszycka</v>
      </c>
      <c r="I37" s="67" t="str">
        <f>IFERROR(INDEX('HR List'!G:G,MATCH(Tableau1[[#This Row],[Employee ID]],'HR List'!A:A,0)),"")</f>
        <v>Cindy CZECH</v>
      </c>
      <c r="J37" s="67" t="str">
        <f>IFERROR(INDEX('SAP User List'!#REF!,MATCH('Users Tracker'!$G37,'SAP User List'!#REF!,0)),"")</f>
        <v/>
      </c>
      <c r="K37" s="67" t="str">
        <f>IFERROR(INDEX('Infosys User List'!K:K,MATCH('Users Tracker'!$G37,'Infosys User List'!E:E,0)),"Missing")</f>
        <v>Active</v>
      </c>
      <c r="L37" s="68">
        <f>IFERROR(INDEX('Infosys User List'!L:L,MATCH('Users Tracker'!$G37,'Infosys User List'!E:E,0)),"")</f>
        <v>0</v>
      </c>
      <c r="M37" s="68">
        <f>IFERROR(INDEX('Infosys User List'!M:M,MATCH('Users Tracker'!$G37,'Infosys User List'!E:E,0)),"")</f>
        <v>0</v>
      </c>
      <c r="N37" s="67" t="str">
        <f>IFERROR(INDEX('Infosys User List'!F:F,MATCH('Users Tracker'!$G37,'Infosys User List'!E:E,0)),"")</f>
        <v>Lodz</v>
      </c>
      <c r="O37" s="67" t="str">
        <f>IFERROR(INDEX('Infosys User List'!H:H,MATCH(Tableau1[[#This Row],[Email]],'Infosys User List'!E:E,0)),"")</f>
        <v>EMEA</v>
      </c>
      <c r="P37" s="67" t="str">
        <f>IFERROR(INDEX('Infosys User List'!I:I,MATCH(Tableau1[[#This Row],[Email]],'Infosys User List'!E:E,0)),"")</f>
        <v>All</v>
      </c>
      <c r="Q37" s="67" t="str">
        <f>IFERROR(INDEX('Infosys User List'!A:A,MATCH('Users Tracker'!$G37,'Infosys User List'!E:E,0)),"")</f>
        <v>AR</v>
      </c>
      <c r="R37" s="67" t="s">
        <v>401</v>
      </c>
      <c r="S37" s="68"/>
      <c r="T37" s="67"/>
      <c r="U37" s="69" t="s">
        <v>5921</v>
      </c>
      <c r="V37" s="69" t="str">
        <f>IFERROR(IF(INDEX('HR List'!A:A,MATCH(Tableau1[[#This Row],[Employee ID]],'HR List'!A:A,0))=Tableau1[[#This Row],[Employee ID]],"Active","Inactive"),"Inactive")</f>
        <v>Active</v>
      </c>
      <c r="W37" s="69" t="s">
        <v>5921</v>
      </c>
      <c r="X37" s="70"/>
      <c r="Y37" s="70" t="str">
        <f>IFERROR(IF(INDEX('SAP User List'!A:A,MATCH(Tableau1[[#This Row],[Employee ID]],'SAP User List'!A:A,0))=Tableau1[[#This Row],[Employee ID]],"Active","Inactive"),"Inactive")</f>
        <v>Active</v>
      </c>
      <c r="Z37" s="69"/>
      <c r="AA37" s="70"/>
      <c r="AB37" s="69"/>
      <c r="AC37" s="70"/>
      <c r="AD37" s="69"/>
      <c r="AE37" s="70" t="str">
        <f>IFERROR(INDEX('Bank Access List'!B:B,MATCH(Tableau1[[#This Row],[Employee ID]],'Bank Access List'!A:A,0)),"No Account")</f>
        <v>No Account</v>
      </c>
      <c r="AF37" s="70"/>
      <c r="AG37" s="70"/>
      <c r="AH37" s="69"/>
      <c r="AI37" s="70" t="str">
        <f>IFERROR(IF(INDEX('Cadency User List'!O:O,MATCH('Users Tracker'!$G37,'Cadency User List'!E:E,0))="Yes","Active","Inactive"),"Inactive")</f>
        <v>Inactive</v>
      </c>
      <c r="AJ37" s="69"/>
      <c r="AK37" s="70"/>
      <c r="AL37" s="69"/>
      <c r="AM37" s="96"/>
      <c r="AN37" s="54" t="s">
        <v>7386</v>
      </c>
      <c r="AO37" s="121"/>
      <c r="AP37" s="69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96"/>
      <c r="BB37" s="70"/>
      <c r="BC37" s="123"/>
      <c r="BD37" s="70" t="str">
        <f t="shared" si="0"/>
        <v/>
      </c>
      <c r="BH37" s="88"/>
      <c r="BI37" s="88"/>
      <c r="BJ37" s="88"/>
      <c r="BK37" s="88"/>
      <c r="BL37" s="88"/>
      <c r="BM37" s="88"/>
      <c r="BN37" s="88"/>
      <c r="BO37" s="88"/>
      <c r="BP37" s="88"/>
      <c r="BQ37" s="89"/>
      <c r="BR37" s="89"/>
      <c r="BS37" s="88"/>
      <c r="BT37" s="88"/>
      <c r="BU37" s="88"/>
      <c r="BV37" s="88"/>
      <c r="BW37" s="88"/>
      <c r="BX37" s="90"/>
      <c r="BY37" s="90"/>
      <c r="BZ37" s="90"/>
      <c r="CA37" s="90"/>
      <c r="CB37" s="90"/>
      <c r="CC37" s="90"/>
      <c r="CD37" s="90"/>
      <c r="CE37" s="90"/>
      <c r="CF37" s="90"/>
      <c r="CG37" s="90"/>
      <c r="CH37" s="90"/>
      <c r="CI37" s="90"/>
      <c r="CJ37" s="90"/>
      <c r="CK37" s="90"/>
      <c r="CL37" s="90"/>
      <c r="CM37" s="90"/>
      <c r="CN37" s="90"/>
      <c r="CO37" s="90"/>
      <c r="CP37" s="90"/>
      <c r="CQ37" s="90"/>
      <c r="CR37" s="90"/>
    </row>
    <row r="38" spans="1:96" x14ac:dyDescent="0.25">
      <c r="A38" s="64">
        <v>36137</v>
      </c>
      <c r="B38" s="65" t="s">
        <v>21</v>
      </c>
      <c r="C38" s="65" t="s">
        <v>258</v>
      </c>
      <c r="D38" s="65" t="str">
        <f t="shared" si="1"/>
        <v>Anna Kowalska</v>
      </c>
      <c r="E38" s="65" t="s">
        <v>258</v>
      </c>
      <c r="F38" s="65" t="str">
        <f>IFERROR(INDEX('Infosys User List'!D:D,MATCH('Users Tracker'!$G38,'Infosys User List'!E:E,0)),"")</f>
        <v>Female</v>
      </c>
      <c r="G38" s="65" t="str">
        <f>MID('Users Tracker'!$B38,1,1)&amp;'Users Tracker'!$E38&amp;"@markem-imaje.com"</f>
        <v>AKowalska@markem-imaje.com</v>
      </c>
      <c r="H38" s="66" t="str">
        <f>IFERROR(INDEX('Infosys User List'!G:G,MATCH('Users Tracker'!$G38,'Infosys User List'!E:E,0)),"")</f>
        <v>Sylwia Czechowicz</v>
      </c>
      <c r="I38" s="67" t="str">
        <f>IFERROR(INDEX('HR List'!G:G,MATCH(Tableau1[[#This Row],[Employee ID]],'HR List'!A:A,0)),"")</f>
        <v>Cindy CZECH</v>
      </c>
      <c r="J38" s="67" t="str">
        <f>IFERROR(INDEX('SAP User List'!#REF!,MATCH('Users Tracker'!$G38,'SAP User List'!#REF!,0)),"")</f>
        <v/>
      </c>
      <c r="K38" s="67" t="str">
        <f>IFERROR(INDEX('Infosys User List'!K:K,MATCH('Users Tracker'!$G38,'Infosys User List'!E:E,0)),"Missing")</f>
        <v>Active</v>
      </c>
      <c r="L38" s="68">
        <f>IFERROR(INDEX('Infosys User List'!L:L,MATCH('Users Tracker'!$G38,'Infosys User List'!E:E,0)),"")</f>
        <v>0</v>
      </c>
      <c r="M38" s="68">
        <f>IFERROR(INDEX('Infosys User List'!M:M,MATCH('Users Tracker'!$G38,'Infosys User List'!E:E,0)),"")</f>
        <v>0</v>
      </c>
      <c r="N38" s="67" t="str">
        <f>IFERROR(INDEX('Infosys User List'!F:F,MATCH('Users Tracker'!$G38,'Infosys User List'!E:E,0)),"")</f>
        <v>Lodz</v>
      </c>
      <c r="O38" s="67" t="str">
        <f>IFERROR(INDEX('Infosys User List'!H:H,MATCH(Tableau1[[#This Row],[Email]],'Infosys User List'!E:E,0)),"")</f>
        <v>EMEA</v>
      </c>
      <c r="P38" s="67" t="str">
        <f>IFERROR(INDEX('Infosys User List'!I:I,MATCH(Tableau1[[#This Row],[Email]],'Infosys User List'!E:E,0)),"")</f>
        <v>All</v>
      </c>
      <c r="Q38" s="67" t="str">
        <f>IFERROR(INDEX('Infosys User List'!A:A,MATCH('Users Tracker'!$G38,'Infosys User List'!E:E,0)),"")</f>
        <v>Manager</v>
      </c>
      <c r="R38" s="67" t="s">
        <v>401</v>
      </c>
      <c r="S38" s="68"/>
      <c r="T38" s="67"/>
      <c r="U38" s="69" t="s">
        <v>5921</v>
      </c>
      <c r="V38" s="69" t="str">
        <f>IFERROR(IF(INDEX('HR List'!A:A,MATCH(Tableau1[[#This Row],[Employee ID]],'HR List'!A:A,0))=Tableau1[[#This Row],[Employee ID]],"Active","Inactive"),"Inactive")</f>
        <v>Active</v>
      </c>
      <c r="W38" s="69" t="s">
        <v>5921</v>
      </c>
      <c r="X38" s="70"/>
      <c r="Y38" s="70" t="str">
        <f>IFERROR(IF(INDEX('SAP User List'!A:A,MATCH(Tableau1[[#This Row],[Employee ID]],'SAP User List'!A:A,0))=Tableau1[[#This Row],[Employee ID]],"Active","Inactive"),"Inactive")</f>
        <v>Active</v>
      </c>
      <c r="Z38" s="69"/>
      <c r="AA38" s="70"/>
      <c r="AB38" s="69"/>
      <c r="AC38" s="70"/>
      <c r="AD38" s="69"/>
      <c r="AE38" s="70" t="str">
        <f>IFERROR(INDEX('Bank Access List'!B:B,MATCH(Tableau1[[#This Row],[Employee ID]],'Bank Access List'!A:A,0)),"No Account")</f>
        <v>No Account</v>
      </c>
      <c r="AF38" s="70"/>
      <c r="AG38" s="70"/>
      <c r="AH38" s="69"/>
      <c r="AI38" s="70" t="str">
        <f>IFERROR(IF(INDEX('Cadency User List'!O:O,MATCH('Users Tracker'!$G38,'Cadency User List'!E:E,0))="Yes","Active","Inactive"),"Inactive")</f>
        <v>Inactive</v>
      </c>
      <c r="AJ38" s="69"/>
      <c r="AK38" s="70"/>
      <c r="AL38" s="69"/>
      <c r="AM38" s="96"/>
      <c r="AN38" s="54" t="s">
        <v>7386</v>
      </c>
      <c r="AO38" s="121"/>
      <c r="AP38" s="69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96"/>
      <c r="BB38" s="70"/>
      <c r="BC38" s="123"/>
      <c r="BD38" s="70" t="str">
        <f t="shared" si="0"/>
        <v/>
      </c>
      <c r="BH38" s="88"/>
      <c r="BI38" s="88"/>
      <c r="BJ38" s="88"/>
      <c r="BK38" s="88"/>
      <c r="BL38" s="88"/>
      <c r="BM38" s="88"/>
      <c r="BN38" s="88"/>
      <c r="BO38" s="88"/>
      <c r="BP38" s="88"/>
      <c r="BQ38" s="89"/>
      <c r="BR38" s="89"/>
      <c r="BS38" s="88"/>
      <c r="BT38" s="88"/>
      <c r="BU38" s="88"/>
      <c r="BV38" s="88"/>
      <c r="BW38" s="88"/>
      <c r="BX38" s="90"/>
      <c r="BY38" s="90"/>
      <c r="BZ38" s="90"/>
      <c r="CA38" s="90"/>
      <c r="CB38" s="90"/>
      <c r="CC38" s="90"/>
      <c r="CD38" s="90"/>
      <c r="CE38" s="90"/>
      <c r="CF38" s="90"/>
      <c r="CG38" s="90"/>
      <c r="CH38" s="90"/>
      <c r="CI38" s="90"/>
      <c r="CJ38" s="90"/>
      <c r="CK38" s="90"/>
      <c r="CL38" s="90"/>
      <c r="CM38" s="90"/>
      <c r="CN38" s="90"/>
      <c r="CO38" s="90"/>
      <c r="CP38" s="90"/>
      <c r="CQ38" s="90"/>
      <c r="CR38" s="90"/>
    </row>
    <row r="39" spans="1:96" x14ac:dyDescent="0.25">
      <c r="A39" s="64">
        <v>36298</v>
      </c>
      <c r="B39" s="65" t="s">
        <v>43</v>
      </c>
      <c r="C39" s="65" t="s">
        <v>325</v>
      </c>
      <c r="D39" s="65" t="str">
        <f t="shared" si="1"/>
        <v>Ewa Kuberska</v>
      </c>
      <c r="E39" s="65" t="s">
        <v>7260</v>
      </c>
      <c r="F39" s="65" t="str">
        <f>IFERROR(INDEX('Infosys User List'!D:D,MATCH('Users Tracker'!$G39,'Infosys User List'!E:E,0)),"")</f>
        <v>Female</v>
      </c>
      <c r="G39" s="65" t="str">
        <f>MID('Users Tracker'!$B39,1,1)&amp;'Users Tracker'!$E39&amp;"@markem-imaje.com"</f>
        <v>Ekobierska@markem-imaje.com</v>
      </c>
      <c r="H39" s="66" t="str">
        <f>IFERROR(INDEX('Infosys User List'!G:G,MATCH('Users Tracker'!$G39,'Infosys User List'!E:E,0)),"")</f>
        <v>Piotr Kowalczyk</v>
      </c>
      <c r="I39" s="67" t="str">
        <f>IFERROR(INDEX('HR List'!G:G,MATCH(Tableau1[[#This Row],[Employee ID]],'HR List'!A:A,0)),"")</f>
        <v/>
      </c>
      <c r="J39" s="67" t="str">
        <f>IFERROR(INDEX('SAP User List'!#REF!,MATCH('Users Tracker'!$G39,'SAP User List'!#REF!,0)),"")</f>
        <v/>
      </c>
      <c r="K39" s="67" t="str">
        <f>IFERROR(INDEX('Infosys User List'!K:K,MATCH('Users Tracker'!$G39,'Infosys User List'!E:E,0)),"Missing")</f>
        <v>Active</v>
      </c>
      <c r="L39" s="68">
        <f>IFERROR(INDEX('Infosys User List'!L:L,MATCH('Users Tracker'!$G39,'Infosys User List'!E:E,0)),"")</f>
        <v>0</v>
      </c>
      <c r="M39" s="68">
        <f>IFERROR(INDEX('Infosys User List'!M:M,MATCH('Users Tracker'!$G39,'Infosys User List'!E:E,0)),"")</f>
        <v>0</v>
      </c>
      <c r="N39" s="67" t="str">
        <f>IFERROR(INDEX('Infosys User List'!F:F,MATCH('Users Tracker'!$G39,'Infosys User List'!E:E,0)),"")</f>
        <v>Lodz</v>
      </c>
      <c r="O39" s="67" t="str">
        <f>IFERROR(INDEX('Infosys User List'!H:H,MATCH(Tableau1[[#This Row],[Email]],'Infosys User List'!E:E,0)),"")</f>
        <v>EMEA North</v>
      </c>
      <c r="P39" s="67" t="str">
        <f>IFERROR(INDEX('Infosys User List'!I:I,MATCH(Tableau1[[#This Row],[Email]],'Infosys User List'!E:E,0)),"")</f>
        <v>Nordics</v>
      </c>
      <c r="Q39" s="67" t="str">
        <f>IFERROR(INDEX('Infosys User List'!A:A,MATCH('Users Tracker'!$G39,'Infosys User List'!E:E,0)),"")</f>
        <v>AR</v>
      </c>
      <c r="R39" s="67" t="s">
        <v>401</v>
      </c>
      <c r="S39" s="68"/>
      <c r="T39" s="67"/>
      <c r="U39" s="69" t="s">
        <v>5921</v>
      </c>
      <c r="V39" s="69" t="str">
        <f>IFERROR(IF(INDEX('HR List'!A:A,MATCH(Tableau1[[#This Row],[Employee ID]],'HR List'!A:A,0))=Tableau1[[#This Row],[Employee ID]],"Active","Inactive"),"Inactive")</f>
        <v>Inactive</v>
      </c>
      <c r="W39" s="69" t="s">
        <v>5921</v>
      </c>
      <c r="X39" s="70"/>
      <c r="Y39" s="70" t="str">
        <f>IFERROR(IF(INDEX('SAP User List'!A:A,MATCH(Tableau1[[#This Row],[Employee ID]],'SAP User List'!A:A,0))=Tableau1[[#This Row],[Employee ID]],"Active","Inactive"),"Inactive")</f>
        <v>Active</v>
      </c>
      <c r="Z39" s="69"/>
      <c r="AA39" s="70"/>
      <c r="AB39" s="69"/>
      <c r="AC39" s="70"/>
      <c r="AD39" s="69"/>
      <c r="AE39" s="70" t="str">
        <f>IFERROR(INDEX('Bank Access List'!B:B,MATCH(Tableau1[[#This Row],[Employee ID]],'Bank Access List'!A:A,0)),"No Account")</f>
        <v>No Account</v>
      </c>
      <c r="AF39" s="70"/>
      <c r="AG39" s="70"/>
      <c r="AH39" s="69"/>
      <c r="AI39" s="70" t="str">
        <f>IFERROR(IF(INDEX('Cadency User List'!O:O,MATCH('Users Tracker'!$G39,'Cadency User List'!E:E,0))="Yes","Active","Inactive"),"Inactive")</f>
        <v>Inactive</v>
      </c>
      <c r="AJ39" s="69"/>
      <c r="AK39" s="70"/>
      <c r="AL39" s="69"/>
      <c r="AM39" s="96"/>
      <c r="AN39" s="54" t="s">
        <v>7386</v>
      </c>
      <c r="AO39" s="121"/>
      <c r="AP39" s="69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96"/>
      <c r="BB39" s="70"/>
      <c r="BC39" s="123"/>
      <c r="BD39" s="70" t="str">
        <f t="shared" si="0"/>
        <v/>
      </c>
      <c r="BH39" s="88"/>
      <c r="BI39" s="88"/>
      <c r="BJ39" s="88"/>
      <c r="BK39" s="88"/>
      <c r="BL39" s="88"/>
      <c r="BM39" s="88"/>
      <c r="BN39" s="88"/>
      <c r="BO39" s="88"/>
      <c r="BP39" s="88"/>
      <c r="BQ39" s="89"/>
      <c r="BR39" s="89"/>
      <c r="BS39" s="88"/>
      <c r="BT39" s="88"/>
      <c r="BU39" s="88"/>
      <c r="BV39" s="88"/>
      <c r="BW39" s="88"/>
      <c r="BX39" s="90"/>
      <c r="BY39" s="90"/>
      <c r="BZ39" s="90"/>
      <c r="CA39" s="90"/>
      <c r="CB39" s="90"/>
      <c r="CC39" s="90"/>
      <c r="CD39" s="90"/>
      <c r="CE39" s="90"/>
      <c r="CF39" s="90"/>
      <c r="CG39" s="90"/>
      <c r="CH39" s="90"/>
      <c r="CI39" s="90"/>
      <c r="CJ39" s="90"/>
      <c r="CK39" s="90"/>
      <c r="CL39" s="90"/>
      <c r="CM39" s="90"/>
      <c r="CN39" s="90"/>
      <c r="CO39" s="90"/>
      <c r="CP39" s="90"/>
      <c r="CQ39" s="90"/>
      <c r="CR39" s="90"/>
    </row>
    <row r="40" spans="1:96" x14ac:dyDescent="0.25">
      <c r="A40" s="64">
        <v>28078</v>
      </c>
      <c r="B40" s="65" t="s">
        <v>37</v>
      </c>
      <c r="C40" s="65" t="s">
        <v>261</v>
      </c>
      <c r="D40" s="65" t="str">
        <f t="shared" si="1"/>
        <v>Piotr Kulza</v>
      </c>
      <c r="E40" s="65" t="s">
        <v>261</v>
      </c>
      <c r="F40" s="65" t="str">
        <f>IFERROR(INDEX('Infosys User List'!D:D,MATCH('Users Tracker'!$G40,'Infosys User List'!E:E,0)),"")</f>
        <v>Male</v>
      </c>
      <c r="G40" s="65" t="str">
        <f>MID('Users Tracker'!$B40,1,1)&amp;'Users Tracker'!$E40&amp;"@markem-imaje.com"</f>
        <v>PKulza@markem-imaje.com</v>
      </c>
      <c r="H40" s="66" t="str">
        <f>IFERROR(INDEX('Infosys User List'!G:G,MATCH('Users Tracker'!$G40,'Infosys User List'!E:E,0)),"")</f>
        <v>Justyna Augustyniak</v>
      </c>
      <c r="I40" s="67" t="str">
        <f>IFERROR(INDEX('HR List'!G:G,MATCH(Tableau1[[#This Row],[Employee ID]],'HR List'!A:A,0)),"")</f>
        <v>BOLZ Nadine</v>
      </c>
      <c r="J40" s="67" t="str">
        <f>IFERROR(INDEX('SAP User List'!#REF!,MATCH('Users Tracker'!$G40,'SAP User List'!#REF!,0)),"")</f>
        <v/>
      </c>
      <c r="K40" s="67" t="str">
        <f>IFERROR(INDEX('Infosys User List'!K:K,MATCH('Users Tracker'!$G40,'Infosys User List'!E:E,0)),"Missing")</f>
        <v>Active</v>
      </c>
      <c r="L40" s="68">
        <f>IFERROR(INDEX('Infosys User List'!L:L,MATCH('Users Tracker'!$G40,'Infosys User List'!E:E,0)),"")</f>
        <v>0</v>
      </c>
      <c r="M40" s="68">
        <f>IFERROR(INDEX('Infosys User List'!M:M,MATCH('Users Tracker'!$G40,'Infosys User List'!E:E,0)),"")</f>
        <v>0</v>
      </c>
      <c r="N40" s="67" t="str">
        <f>IFERROR(INDEX('Infosys User List'!F:F,MATCH('Users Tracker'!$G40,'Infosys User List'!E:E,0)),"")</f>
        <v>Lodz</v>
      </c>
      <c r="O40" s="67" t="str">
        <f>IFERROR(INDEX('Infosys User List'!H:H,MATCH(Tableau1[[#This Row],[Email]],'Infosys User List'!E:E,0)),"")</f>
        <v>EMEA</v>
      </c>
      <c r="P40" s="67" t="str">
        <f>IFERROR(INDEX('Infosys User List'!I:I,MATCH(Tableau1[[#This Row],[Email]],'Infosys User List'!E:E,0)),"")</f>
        <v>All</v>
      </c>
      <c r="Q40" s="67" t="str">
        <f>IFERROR(INDEX('Infosys User List'!A:A,MATCH('Users Tracker'!$G40,'Infosys User List'!E:E,0)),"")</f>
        <v>Controls</v>
      </c>
      <c r="R40" s="67" t="s">
        <v>401</v>
      </c>
      <c r="S40" s="68"/>
      <c r="T40" s="67"/>
      <c r="U40" s="69" t="s">
        <v>5921</v>
      </c>
      <c r="V40" s="69" t="str">
        <f>IFERROR(IF(INDEX('HR List'!A:A,MATCH(Tableau1[[#This Row],[Employee ID]],'HR List'!A:A,0))=Tableau1[[#This Row],[Employee ID]],"Active","Inactive"),"Inactive")</f>
        <v>Active</v>
      </c>
      <c r="W40" s="69" t="s">
        <v>5921</v>
      </c>
      <c r="X40" s="70"/>
      <c r="Y40" s="70" t="str">
        <f>IFERROR(IF(INDEX('SAP User List'!A:A,MATCH(Tableau1[[#This Row],[Employee ID]],'SAP User List'!A:A,0))=Tableau1[[#This Row],[Employee ID]],"Active","Inactive"),"Inactive")</f>
        <v>Inactive</v>
      </c>
      <c r="Z40" s="69"/>
      <c r="AA40" s="70"/>
      <c r="AB40" s="69"/>
      <c r="AC40" s="70"/>
      <c r="AD40" s="69"/>
      <c r="AE40" s="70" t="str">
        <f>IFERROR(INDEX('Bank Access List'!B:B,MATCH(Tableau1[[#This Row],[Employee ID]],'Bank Access List'!A:A,0)),"No Account")</f>
        <v>No Account</v>
      </c>
      <c r="AF40" s="70"/>
      <c r="AG40" s="70"/>
      <c r="AH40" s="69"/>
      <c r="AI40" s="70" t="str">
        <f>IFERROR(IF(INDEX('Cadency User List'!O:O,MATCH('Users Tracker'!$G40,'Cadency User List'!E:E,0))="Yes","Active","Inactive"),"Inactive")</f>
        <v>Active</v>
      </c>
      <c r="AJ40" s="69"/>
      <c r="AK40" s="70"/>
      <c r="AL40" s="69"/>
      <c r="AM40" s="96"/>
      <c r="AN40" s="54" t="s">
        <v>7386</v>
      </c>
      <c r="AO40" s="121"/>
      <c r="AP40" s="69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96"/>
      <c r="BB40" s="70"/>
      <c r="BC40" s="123"/>
      <c r="BD40" s="70" t="str">
        <f t="shared" si="0"/>
        <v/>
      </c>
      <c r="BH40" s="88"/>
      <c r="BI40" s="88"/>
      <c r="BJ40" s="88"/>
      <c r="BK40" s="88"/>
      <c r="BL40" s="88"/>
      <c r="BM40" s="88"/>
      <c r="BN40" s="88"/>
      <c r="BO40" s="88"/>
      <c r="BP40" s="88"/>
      <c r="BQ40" s="89"/>
      <c r="BR40" s="89"/>
      <c r="BS40" s="88"/>
      <c r="BT40" s="88"/>
      <c r="BU40" s="88"/>
      <c r="BV40" s="88"/>
      <c r="BW40" s="88"/>
      <c r="BX40" s="90"/>
      <c r="BY40" s="90"/>
      <c r="BZ40" s="90"/>
      <c r="CA40" s="90"/>
      <c r="CB40" s="90"/>
      <c r="CC40" s="90"/>
      <c r="CD40" s="90"/>
      <c r="CE40" s="90"/>
      <c r="CF40" s="90"/>
      <c r="CG40" s="90"/>
      <c r="CH40" s="90"/>
      <c r="CI40" s="90"/>
      <c r="CJ40" s="90"/>
      <c r="CK40" s="90"/>
      <c r="CL40" s="90"/>
      <c r="CM40" s="90"/>
      <c r="CN40" s="90"/>
      <c r="CO40" s="90"/>
      <c r="CP40" s="90"/>
      <c r="CQ40" s="90"/>
      <c r="CR40" s="90"/>
    </row>
    <row r="41" spans="1:96" x14ac:dyDescent="0.25">
      <c r="A41" s="64">
        <v>1459</v>
      </c>
      <c r="B41" s="65" t="s">
        <v>4</v>
      </c>
      <c r="C41" s="65" t="s">
        <v>5905</v>
      </c>
      <c r="D41" s="65" t="str">
        <f t="shared" si="1"/>
        <v>Katarzyna Lesniewska</v>
      </c>
      <c r="E41" s="65" t="s">
        <v>5905</v>
      </c>
      <c r="F41" s="65" t="str">
        <f>IFERROR(INDEX('Infosys User List'!D:D,MATCH('Users Tracker'!$G41,'Infosys User List'!E:E,0)),"")</f>
        <v>Female</v>
      </c>
      <c r="G41" s="65" t="str">
        <f>MID('Users Tracker'!$B41,1,1)&amp;'Users Tracker'!$E41&amp;"@markem-imaje.com"</f>
        <v>KLesniewska@markem-imaje.com</v>
      </c>
      <c r="H41" s="66" t="str">
        <f>IFERROR(INDEX('Infosys User List'!G:G,MATCH('Users Tracker'!$G41,'Infosys User List'!E:E,0)),"")</f>
        <v>Piotr Kowalczyk</v>
      </c>
      <c r="I41" s="67" t="str">
        <f>IFERROR(INDEX('HR List'!G:G,MATCH(Tableau1[[#This Row],[Employee ID]],'HR List'!A:A,0)),"")</f>
        <v>Mr Romain FRASCA</v>
      </c>
      <c r="J41" s="67" t="str">
        <f>IFERROR(INDEX('SAP User List'!#REF!,MATCH('Users Tracker'!$G41,'SAP User List'!#REF!,0)),"")</f>
        <v/>
      </c>
      <c r="K41" s="67" t="str">
        <f>IFERROR(INDEX('Infosys User List'!K:K,MATCH('Users Tracker'!$G41,'Infosys User List'!E:E,0)),"Missing")</f>
        <v>Active</v>
      </c>
      <c r="L41" s="68">
        <f>IFERROR(INDEX('Infosys User List'!L:L,MATCH('Users Tracker'!$G41,'Infosys User List'!E:E,0)),"")</f>
        <v>0</v>
      </c>
      <c r="M41" s="68">
        <f>IFERROR(INDEX('Infosys User List'!M:M,MATCH('Users Tracker'!$G41,'Infosys User List'!E:E,0)),"")</f>
        <v>0</v>
      </c>
      <c r="N41" s="67" t="str">
        <f>IFERROR(INDEX('Infosys User List'!F:F,MATCH('Users Tracker'!$G41,'Infosys User List'!E:E,0)),"")</f>
        <v>Lodz</v>
      </c>
      <c r="O41" s="67" t="str">
        <f>IFERROR(INDEX('Infosys User List'!H:H,MATCH(Tableau1[[#This Row],[Email]],'Infosys User List'!E:E,0)),"")</f>
        <v>EMEA South</v>
      </c>
      <c r="P41" s="67" t="str">
        <f>IFERROR(INDEX('Infosys User List'!I:I,MATCH(Tableau1[[#This Row],[Email]],'Infosys User List'!E:E,0)),"")</f>
        <v>Uk</v>
      </c>
      <c r="Q41" s="67" t="str">
        <f>IFERROR(INDEX('Infosys User List'!A:A,MATCH('Users Tracker'!$G41,'Infosys User List'!E:E,0)),"")</f>
        <v>AR</v>
      </c>
      <c r="R41" s="67" t="s">
        <v>401</v>
      </c>
      <c r="S41" s="68"/>
      <c r="T41" s="67"/>
      <c r="U41" s="69" t="s">
        <v>5921</v>
      </c>
      <c r="V41" s="69" t="str">
        <f>IFERROR(IF(INDEX('HR List'!A:A,MATCH(Tableau1[[#This Row],[Employee ID]],'HR List'!A:A,0))=Tableau1[[#This Row],[Employee ID]],"Active","Inactive"),"Inactive")</f>
        <v>Active</v>
      </c>
      <c r="W41" s="69" t="s">
        <v>5921</v>
      </c>
      <c r="X41" s="70"/>
      <c r="Y41" s="70" t="str">
        <f>IFERROR(IF(INDEX('SAP User List'!A:A,MATCH(Tableau1[[#This Row],[Employee ID]],'SAP User List'!A:A,0))=Tableau1[[#This Row],[Employee ID]],"Active","Inactive"),"Inactive")</f>
        <v>Active</v>
      </c>
      <c r="Z41" s="69"/>
      <c r="AA41" s="70"/>
      <c r="AB41" s="69"/>
      <c r="AC41" s="70"/>
      <c r="AD41" s="69" t="s">
        <v>5871</v>
      </c>
      <c r="AE41" s="70" t="str">
        <f>IFERROR(INDEX('Bank Access List'!B:B,MATCH(Tableau1[[#This Row],[Employee ID]],'Bank Access List'!A:A,0)),"No Account")</f>
        <v>Requested</v>
      </c>
      <c r="AF41" s="70"/>
      <c r="AG41" s="70" t="s">
        <v>5882</v>
      </c>
      <c r="AH41" s="69"/>
      <c r="AI41" s="70" t="str">
        <f>IFERROR(IF(INDEX('Cadency User List'!O:O,MATCH('Users Tracker'!$G41,'Cadency User List'!E:E,0))="Yes","Active","Inactive"),"Inactive")</f>
        <v>Inactive</v>
      </c>
      <c r="AJ41" s="69"/>
      <c r="AK41" s="70"/>
      <c r="AL41" s="69"/>
      <c r="AM41" s="96"/>
      <c r="AN41" s="54" t="s">
        <v>7386</v>
      </c>
      <c r="AO41" s="121"/>
      <c r="AP41" s="69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96"/>
      <c r="BB41" s="70" t="s">
        <v>5921</v>
      </c>
      <c r="BC41" s="182" t="s">
        <v>5921</v>
      </c>
      <c r="BD41" s="70" t="str">
        <f t="shared" si="0"/>
        <v>Yes</v>
      </c>
      <c r="BH41" s="88"/>
      <c r="BI41" s="88"/>
      <c r="BJ41" s="88"/>
      <c r="BK41" s="88"/>
      <c r="BL41" s="88"/>
      <c r="BM41" s="88"/>
      <c r="BN41" s="88"/>
      <c r="BO41" s="88"/>
      <c r="BP41" s="88"/>
      <c r="BQ41" s="89"/>
      <c r="BR41" s="89"/>
      <c r="BS41" s="88"/>
      <c r="BT41" s="88"/>
      <c r="BU41" s="88"/>
      <c r="BV41" s="88"/>
      <c r="BW41" s="88"/>
      <c r="BX41" s="90"/>
      <c r="BY41" s="90"/>
      <c r="BZ41" s="90"/>
      <c r="CA41" s="90"/>
      <c r="CB41" s="90"/>
      <c r="CC41" s="90"/>
      <c r="CD41" s="90"/>
      <c r="CE41" s="90"/>
      <c r="CF41" s="90"/>
      <c r="CG41" s="90"/>
      <c r="CH41" s="90"/>
      <c r="CI41" s="90"/>
      <c r="CJ41" s="90"/>
      <c r="CK41" s="90"/>
      <c r="CL41" s="90"/>
      <c r="CM41" s="90"/>
      <c r="CN41" s="90"/>
      <c r="CO41" s="90"/>
      <c r="CP41" s="90"/>
      <c r="CQ41" s="90"/>
      <c r="CR41" s="90"/>
    </row>
    <row r="42" spans="1:96" x14ac:dyDescent="0.25">
      <c r="A42" s="64"/>
      <c r="B42" s="65" t="s">
        <v>4</v>
      </c>
      <c r="C42" s="65" t="s">
        <v>326</v>
      </c>
      <c r="D42" s="65" t="str">
        <f t="shared" si="1"/>
        <v>Katarzyna Leszczynska</v>
      </c>
      <c r="E42" s="65" t="s">
        <v>326</v>
      </c>
      <c r="F42" s="65" t="str">
        <f>IFERROR(INDEX('Infosys User List'!D:D,MATCH('Users Tracker'!$G42,'Infosys User List'!E:E,0)),"")</f>
        <v>Female</v>
      </c>
      <c r="G42" s="65" t="str">
        <f>MID('Users Tracker'!$B42,1,1)&amp;'Users Tracker'!$E42&amp;"@markem-imaje.com"</f>
        <v>KLeszczynska@markem-imaje.com</v>
      </c>
      <c r="H42" s="66" t="str">
        <f>IFERROR(INDEX('Infosys User List'!G:G,MATCH('Users Tracker'!$G42,'Infosys User List'!E:E,0)),"")</f>
        <v>Mariusz Gruszczynski</v>
      </c>
      <c r="I42" s="67" t="str">
        <f>IFERROR(INDEX('HR List'!G:G,MATCH(Tableau1[[#This Row],[Employee ID]],'HR List'!A:A,0)),"")</f>
        <v/>
      </c>
      <c r="J42" s="67" t="str">
        <f>IFERROR(INDEX('SAP User List'!#REF!,MATCH('Users Tracker'!$G42,'SAP User List'!#REF!,0)),"")</f>
        <v/>
      </c>
      <c r="K42" s="67" t="str">
        <f>IFERROR(INDEX('Infosys User List'!K:K,MATCH('Users Tracker'!$G42,'Infosys User List'!E:E,0)),"Missing")</f>
        <v>Active - Long Leave</v>
      </c>
      <c r="L42" s="68">
        <f>IFERROR(INDEX('Infosys User List'!L:L,MATCH('Users Tracker'!$G42,'Infosys User List'!E:E,0)),"")</f>
        <v>0</v>
      </c>
      <c r="M42" s="68">
        <f>IFERROR(INDEX('Infosys User List'!M:M,MATCH('Users Tracker'!$G42,'Infosys User List'!E:E,0)),"")</f>
        <v>0</v>
      </c>
      <c r="N42" s="67" t="str">
        <f>IFERROR(INDEX('Infosys User List'!F:F,MATCH('Users Tracker'!$G42,'Infosys User List'!E:E,0)),"")</f>
        <v>Lodz</v>
      </c>
      <c r="O42" s="67" t="str">
        <f>IFERROR(INDEX('Infosys User List'!H:H,MATCH(Tableau1[[#This Row],[Email]],'Infosys User List'!E:E,0)),"")</f>
        <v>EMEA</v>
      </c>
      <c r="P42" s="67" t="str">
        <f>IFERROR(INDEX('Infosys User List'!I:I,MATCH(Tableau1[[#This Row],[Email]],'Infosys User List'!E:E,0)),"")</f>
        <v>All</v>
      </c>
      <c r="Q42" s="67" t="str">
        <f>IFERROR(INDEX('Infosys User List'!A:A,MATCH('Users Tracker'!$G42,'Infosys User List'!E:E,0)),"")</f>
        <v>AP</v>
      </c>
      <c r="R42" s="67" t="s">
        <v>401</v>
      </c>
      <c r="S42" s="68"/>
      <c r="T42" s="67"/>
      <c r="U42" s="69" t="s">
        <v>5921</v>
      </c>
      <c r="V42" s="69" t="str">
        <f>IFERROR(IF(INDEX('HR List'!A:A,MATCH(Tableau1[[#This Row],[Employee ID]],'HR List'!A:A,0))=Tableau1[[#This Row],[Employee ID]],"Active","Inactive"),"Inactive")</f>
        <v>Inactive</v>
      </c>
      <c r="W42" s="69"/>
      <c r="X42" s="70"/>
      <c r="Y42" s="70" t="str">
        <f>IFERROR(IF(INDEX('SAP User List'!A:A,MATCH(Tableau1[[#This Row],[Employee ID]],'SAP User List'!A:A,0))=Tableau1[[#This Row],[Employee ID]],"Active","Inactive"),"Inactive")</f>
        <v>Inactive</v>
      </c>
      <c r="Z42" s="69"/>
      <c r="AA42" s="70"/>
      <c r="AB42" s="69"/>
      <c r="AC42" s="70"/>
      <c r="AD42" s="69"/>
      <c r="AE42" s="70" t="str">
        <f>IFERROR(INDEX('Bank Access List'!B:B,MATCH(Tableau1[[#This Row],[Employee ID]],'Bank Access List'!A:A,0)),"No Account")</f>
        <v>No Account</v>
      </c>
      <c r="AF42" s="70"/>
      <c r="AG42" s="70"/>
      <c r="AH42" s="69"/>
      <c r="AI42" s="70" t="str">
        <f>IFERROR(IF(INDEX('Cadency User List'!O:O,MATCH('Users Tracker'!$G42,'Cadency User List'!E:E,0))="Yes","Active","Inactive"),"Inactive")</f>
        <v>Inactive</v>
      </c>
      <c r="AJ42" s="69"/>
      <c r="AK42" s="70"/>
      <c r="AL42" s="69"/>
      <c r="AM42" s="96"/>
      <c r="AN42" s="54" t="s">
        <v>7386</v>
      </c>
      <c r="AO42" s="121"/>
      <c r="AP42" s="69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96"/>
      <c r="BB42" s="70"/>
      <c r="BC42" s="123"/>
      <c r="BD42" s="70" t="str">
        <f t="shared" si="0"/>
        <v/>
      </c>
      <c r="BH42" s="88"/>
      <c r="BI42" s="88"/>
      <c r="BJ42" s="88"/>
      <c r="BK42" s="88"/>
      <c r="BL42" s="88"/>
      <c r="BM42" s="88"/>
      <c r="BN42" s="88"/>
      <c r="BO42" s="88"/>
      <c r="BP42" s="88"/>
      <c r="BQ42" s="89"/>
      <c r="BR42" s="89"/>
      <c r="BS42" s="88"/>
      <c r="BT42" s="88"/>
      <c r="BU42" s="88"/>
      <c r="BV42" s="88"/>
      <c r="BW42" s="88"/>
      <c r="BX42" s="90"/>
      <c r="BY42" s="90"/>
      <c r="BZ42" s="90"/>
      <c r="CA42" s="90"/>
      <c r="CB42" s="90"/>
      <c r="CC42" s="90"/>
      <c r="CD42" s="90"/>
      <c r="CE42" s="90"/>
      <c r="CF42" s="90"/>
      <c r="CG42" s="90"/>
      <c r="CH42" s="90"/>
      <c r="CI42" s="90"/>
      <c r="CJ42" s="90"/>
      <c r="CK42" s="90"/>
      <c r="CL42" s="90"/>
      <c r="CM42" s="90"/>
      <c r="CN42" s="90"/>
      <c r="CO42" s="90"/>
      <c r="CP42" s="90"/>
      <c r="CQ42" s="90"/>
      <c r="CR42" s="90"/>
    </row>
    <row r="43" spans="1:96" x14ac:dyDescent="0.25">
      <c r="A43" s="64">
        <v>28256</v>
      </c>
      <c r="B43" s="65" t="s">
        <v>18</v>
      </c>
      <c r="C43" s="65" t="s">
        <v>329</v>
      </c>
      <c r="D43" s="65" t="str">
        <f t="shared" si="1"/>
        <v>Michal Liszewski</v>
      </c>
      <c r="E43" s="65" t="s">
        <v>329</v>
      </c>
      <c r="F43" s="65" t="str">
        <f>IFERROR(INDEX('Infosys User List'!D:D,MATCH('Users Tracker'!$G43,'Infosys User List'!E:E,0)),"")</f>
        <v>Male</v>
      </c>
      <c r="G43" s="65" t="str">
        <f>MID('Users Tracker'!$B43,1,1)&amp;'Users Tracker'!$E43&amp;"@markem-imaje.com"</f>
        <v>MLiszewski@markem-imaje.com</v>
      </c>
      <c r="H43" s="66" t="str">
        <f>IFERROR(INDEX('Infosys User List'!G:G,MATCH('Users Tracker'!$G43,'Infosys User List'!E:E,0)),"")</f>
        <v>Anna Kowalska</v>
      </c>
      <c r="I43" s="67" t="str">
        <f>IFERROR(INDEX('HR List'!G:G,MATCH(Tableau1[[#This Row],[Employee ID]],'HR List'!A:A,0)),"")</f>
        <v>Mr Romain FRASCA</v>
      </c>
      <c r="J43" s="67" t="str">
        <f>IFERROR(INDEX('SAP User List'!#REF!,MATCH('Users Tracker'!$G43,'SAP User List'!#REF!,0)),"")</f>
        <v/>
      </c>
      <c r="K43" s="67" t="str">
        <f>IFERROR(INDEX('Infosys User List'!K:K,MATCH('Users Tracker'!$G43,'Infosys User List'!E:E,0)),"Missing")</f>
        <v>Active</v>
      </c>
      <c r="L43" s="68">
        <f>IFERROR(INDEX('Infosys User List'!L:L,MATCH('Users Tracker'!$G43,'Infosys User List'!E:E,0)),"")</f>
        <v>0</v>
      </c>
      <c r="M43" s="68">
        <f>IFERROR(INDEX('Infosys User List'!M:M,MATCH('Users Tracker'!$G43,'Infosys User List'!E:E,0)),"")</f>
        <v>0</v>
      </c>
      <c r="N43" s="67" t="str">
        <f>IFERROR(INDEX('Infosys User List'!F:F,MATCH('Users Tracker'!$G43,'Infosys User List'!E:E,0)),"")</f>
        <v>Lodz</v>
      </c>
      <c r="O43" s="67" t="str">
        <f>IFERROR(INDEX('Infosys User List'!H:H,MATCH(Tableau1[[#This Row],[Email]],'Infosys User List'!E:E,0)),"")</f>
        <v>EMEA</v>
      </c>
      <c r="P43" s="67" t="str">
        <f>IFERROR(INDEX('Infosys User List'!I:I,MATCH(Tableau1[[#This Row],[Email]],'Infosys User List'!E:E,0)),"")</f>
        <v>All</v>
      </c>
      <c r="Q43" s="67" t="str">
        <f>IFERROR(INDEX('Infosys User List'!A:A,MATCH('Users Tracker'!$G43,'Infosys User List'!E:E,0)),"")</f>
        <v>GPO</v>
      </c>
      <c r="R43" s="67" t="s">
        <v>401</v>
      </c>
      <c r="S43" s="68"/>
      <c r="T43" s="67"/>
      <c r="U43" s="69" t="s">
        <v>5921</v>
      </c>
      <c r="V43" s="69" t="str">
        <f>IFERROR(IF(INDEX('HR List'!A:A,MATCH(Tableau1[[#This Row],[Employee ID]],'HR List'!A:A,0))=Tableau1[[#This Row],[Employee ID]],"Active","Inactive"),"Inactive")</f>
        <v>Active</v>
      </c>
      <c r="W43" s="69" t="s">
        <v>5872</v>
      </c>
      <c r="X43" s="70"/>
      <c r="Y43" s="70" t="str">
        <f>IFERROR(IF(INDEX('SAP User List'!A:A,MATCH(Tableau1[[#This Row],[Employee ID]],'SAP User List'!A:A,0))=Tableau1[[#This Row],[Employee ID]],"Active","Inactive"),"Inactive")</f>
        <v>Active</v>
      </c>
      <c r="Z43" s="69"/>
      <c r="AA43" s="70"/>
      <c r="AB43" s="69"/>
      <c r="AC43" s="70"/>
      <c r="AD43" s="69"/>
      <c r="AE43" s="70" t="str">
        <f>IFERROR(INDEX('Bank Access List'!B:B,MATCH(Tableau1[[#This Row],[Employee ID]],'Bank Access List'!A:A,0)),"No Account")</f>
        <v>No Account</v>
      </c>
      <c r="AF43" s="70"/>
      <c r="AG43" s="70"/>
      <c r="AH43" s="69"/>
      <c r="AI43" s="70" t="str">
        <f>IFERROR(IF(INDEX('Cadency User List'!O:O,MATCH('Users Tracker'!$G43,'Cadency User List'!E:E,0))="Yes","Active","Inactive"),"Inactive")</f>
        <v>Active</v>
      </c>
      <c r="AJ43" s="69"/>
      <c r="AK43" s="70"/>
      <c r="AL43" s="69"/>
      <c r="AM43" s="96"/>
      <c r="AN43" s="54" t="s">
        <v>7386</v>
      </c>
      <c r="AO43" s="121"/>
      <c r="AP43" s="69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96"/>
      <c r="BB43" s="70"/>
      <c r="BC43" s="123"/>
      <c r="BD43" s="70" t="str">
        <f t="shared" si="0"/>
        <v>Yes</v>
      </c>
      <c r="BH43" s="88"/>
      <c r="BI43" s="88"/>
      <c r="BJ43" s="88"/>
      <c r="BK43" s="88"/>
      <c r="BL43" s="88"/>
      <c r="BM43" s="88"/>
      <c r="BN43" s="88"/>
      <c r="BO43" s="88"/>
      <c r="BP43" s="88"/>
      <c r="BQ43" s="89"/>
      <c r="BR43" s="89"/>
      <c r="BS43" s="88"/>
      <c r="BT43" s="88"/>
      <c r="BU43" s="88"/>
      <c r="BV43" s="88"/>
      <c r="BW43" s="88"/>
      <c r="BX43" s="90"/>
      <c r="BY43" s="90"/>
      <c r="BZ43" s="90"/>
      <c r="CA43" s="90"/>
      <c r="CB43" s="90"/>
      <c r="CC43" s="90"/>
      <c r="CD43" s="90"/>
      <c r="CE43" s="90"/>
      <c r="CF43" s="90"/>
      <c r="CG43" s="90"/>
      <c r="CH43" s="90"/>
      <c r="CI43" s="90"/>
      <c r="CJ43" s="90"/>
      <c r="CK43" s="90"/>
      <c r="CL43" s="90"/>
      <c r="CM43" s="90"/>
      <c r="CN43" s="90"/>
      <c r="CO43" s="90"/>
      <c r="CP43" s="90"/>
      <c r="CQ43" s="90"/>
      <c r="CR43" s="90"/>
    </row>
    <row r="44" spans="1:96" x14ac:dyDescent="0.25">
      <c r="A44" s="64">
        <v>1166</v>
      </c>
      <c r="B44" s="65" t="s">
        <v>19</v>
      </c>
      <c r="C44" s="65" t="s">
        <v>331</v>
      </c>
      <c r="D44" s="65" t="str">
        <f t="shared" si="1"/>
        <v>Ilona Majer</v>
      </c>
      <c r="E44" s="65" t="s">
        <v>331</v>
      </c>
      <c r="F44" s="65" t="str">
        <f>IFERROR(INDEX('Infosys User List'!D:D,MATCH('Users Tracker'!$G44,'Infosys User List'!E:E,0)),"")</f>
        <v>Female</v>
      </c>
      <c r="G44" s="65" t="str">
        <f>MID('Users Tracker'!$B44,1,1)&amp;'Users Tracker'!$E44&amp;"@markem-imaje.com"</f>
        <v>IMajer@markem-imaje.com</v>
      </c>
      <c r="H44" s="66" t="str">
        <f>IFERROR(INDEX('Infosys User List'!G:G,MATCH('Users Tracker'!$G44,'Infosys User List'!E:E,0)),"")</f>
        <v>Daria Rutkowska</v>
      </c>
      <c r="I44" s="67" t="str">
        <f>IFERROR(INDEX('HR List'!G:G,MATCH(Tableau1[[#This Row],[Employee ID]],'HR List'!A:A,0)),"")</f>
        <v/>
      </c>
      <c r="J44" s="67" t="str">
        <f>IFERROR(INDEX('SAP User List'!#REF!,MATCH('Users Tracker'!$G44,'SAP User List'!#REF!,0)),"")</f>
        <v/>
      </c>
      <c r="K44" s="67" t="str">
        <f>IFERROR(INDEX('Infosys User List'!K:K,MATCH('Users Tracker'!$G44,'Infosys User List'!E:E,0)),"Missing")</f>
        <v>Active</v>
      </c>
      <c r="L44" s="68">
        <f>IFERROR(INDEX('Infosys User List'!L:L,MATCH('Users Tracker'!$G44,'Infosys User List'!E:E,0)),"")</f>
        <v>0</v>
      </c>
      <c r="M44" s="68">
        <f>IFERROR(INDEX('Infosys User List'!M:M,MATCH('Users Tracker'!$G44,'Infosys User List'!E:E,0)),"")</f>
        <v>0</v>
      </c>
      <c r="N44" s="67" t="str">
        <f>IFERROR(INDEX('Infosys User List'!F:F,MATCH('Users Tracker'!$G44,'Infosys User List'!E:E,0)),"")</f>
        <v>Lodz</v>
      </c>
      <c r="O44" s="67" t="str">
        <f>IFERROR(INDEX('Infosys User List'!H:H,MATCH(Tableau1[[#This Row],[Email]],'Infosys User List'!E:E,0)),"")</f>
        <v>EMEA South</v>
      </c>
      <c r="P44" s="67" t="str">
        <f>IFERROR(INDEX('Infosys User List'!I:I,MATCH(Tableau1[[#This Row],[Email]],'Infosys User List'!E:E,0)),"")</f>
        <v>Uk</v>
      </c>
      <c r="Q44" s="67" t="str">
        <f>IFERROR(INDEX('Infosys User List'!A:A,MATCH('Users Tracker'!$G44,'Infosys User List'!E:E,0)),"")</f>
        <v>GL</v>
      </c>
      <c r="R44" s="67" t="s">
        <v>401</v>
      </c>
      <c r="S44" s="68"/>
      <c r="T44" s="67"/>
      <c r="U44" s="69" t="s">
        <v>5921</v>
      </c>
      <c r="V44" s="69" t="str">
        <f>IFERROR(IF(INDEX('HR List'!A:A,MATCH(Tableau1[[#This Row],[Employee ID]],'HR List'!A:A,0))=Tableau1[[#This Row],[Employee ID]],"Active","Inactive"),"Inactive")</f>
        <v>Inactive</v>
      </c>
      <c r="W44" s="69" t="s">
        <v>5921</v>
      </c>
      <c r="X44" s="70"/>
      <c r="Y44" s="70" t="str">
        <f>IFERROR(IF(INDEX('SAP User List'!A:A,MATCH(Tableau1[[#This Row],[Employee ID]],'SAP User List'!A:A,0))=Tableau1[[#This Row],[Employee ID]],"Active","Inactive"),"Inactive")</f>
        <v>Active</v>
      </c>
      <c r="Z44" s="69"/>
      <c r="AA44" s="70"/>
      <c r="AB44" s="69"/>
      <c r="AC44" s="70"/>
      <c r="AD44" s="69"/>
      <c r="AE44" s="70" t="str">
        <f>IFERROR(INDEX('Bank Access List'!B:B,MATCH(Tableau1[[#This Row],[Employee ID]],'Bank Access List'!A:A,0)),"No Account")</f>
        <v>Active</v>
      </c>
      <c r="AF44" s="70"/>
      <c r="AG44" s="70" t="s">
        <v>5947</v>
      </c>
      <c r="AH44" s="69"/>
      <c r="AI44" s="70" t="str">
        <f>IFERROR(IF(INDEX('Cadency User List'!O:O,MATCH('Users Tracker'!$G44,'Cadency User List'!E:E,0))="Yes","Active","Inactive"),"Inactive")</f>
        <v>Active</v>
      </c>
      <c r="AJ44" s="69"/>
      <c r="AK44" s="70"/>
      <c r="AL44" s="69"/>
      <c r="AM44" s="96"/>
      <c r="AN44" s="54" t="s">
        <v>7386</v>
      </c>
      <c r="AO44" s="121"/>
      <c r="AP44" s="69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96"/>
      <c r="BB44" s="70"/>
      <c r="BC44" s="123"/>
      <c r="BD44" s="70" t="str">
        <f t="shared" si="0"/>
        <v/>
      </c>
      <c r="BH44" s="88"/>
      <c r="BI44" s="88"/>
      <c r="BJ44" s="88"/>
      <c r="BK44" s="88"/>
      <c r="BL44" s="88"/>
      <c r="BM44" s="88"/>
      <c r="BN44" s="88"/>
      <c r="BO44" s="88"/>
      <c r="BP44" s="88"/>
      <c r="BQ44" s="89"/>
      <c r="BR44" s="89"/>
      <c r="BS44" s="88"/>
      <c r="BT44" s="88"/>
      <c r="BU44" s="88"/>
      <c r="BV44" s="88"/>
      <c r="BW44" s="88"/>
      <c r="BX44" s="90"/>
      <c r="BY44" s="90"/>
      <c r="BZ44" s="90"/>
      <c r="CA44" s="90"/>
      <c r="CB44" s="90"/>
      <c r="CC44" s="90"/>
      <c r="CD44" s="90"/>
      <c r="CE44" s="90"/>
      <c r="CF44" s="90"/>
      <c r="CG44" s="90"/>
      <c r="CH44" s="90"/>
      <c r="CI44" s="90"/>
      <c r="CJ44" s="90"/>
      <c r="CK44" s="90"/>
      <c r="CL44" s="90"/>
      <c r="CM44" s="90"/>
      <c r="CN44" s="90"/>
      <c r="CO44" s="90"/>
      <c r="CP44" s="90"/>
      <c r="CQ44" s="90"/>
      <c r="CR44" s="90"/>
    </row>
    <row r="45" spans="1:96" x14ac:dyDescent="0.25">
      <c r="A45" s="64">
        <v>28209</v>
      </c>
      <c r="B45" s="65" t="s">
        <v>20</v>
      </c>
      <c r="C45" s="65" t="s">
        <v>332</v>
      </c>
      <c r="D45" s="65" t="str">
        <f t="shared" si="1"/>
        <v>Nino Mamaladze</v>
      </c>
      <c r="E45" s="65" t="s">
        <v>332</v>
      </c>
      <c r="F45" s="65" t="str">
        <f>IFERROR(INDEX('Infosys User List'!D:D,MATCH('Users Tracker'!$G45,'Infosys User List'!E:E,0)),"")</f>
        <v>Male</v>
      </c>
      <c r="G45" s="65" t="str">
        <f>MID('Users Tracker'!$B45,1,1)&amp;'Users Tracker'!$E45&amp;"@markem-imaje.com"</f>
        <v>NMamaladze@markem-imaje.com</v>
      </c>
      <c r="H45" s="66" t="str">
        <f>IFERROR(INDEX('Infosys User List'!G:G,MATCH('Users Tracker'!$G45,'Infosys User List'!E:E,0)),"")</f>
        <v>Mariusz Gruszczynski</v>
      </c>
      <c r="I45" s="67" t="str">
        <f>IFERROR(INDEX('HR List'!G:G,MATCH(Tableau1[[#This Row],[Employee ID]],'HR List'!A:A,0)),"")</f>
        <v>Mr Romain FRASCA</v>
      </c>
      <c r="J45" s="67" t="str">
        <f>IFERROR(INDEX('SAP User List'!#REF!,MATCH('Users Tracker'!$G45,'SAP User List'!#REF!,0)),"")</f>
        <v/>
      </c>
      <c r="K45" s="67" t="str">
        <f>IFERROR(INDEX('Infosys User List'!K:K,MATCH('Users Tracker'!$G45,'Infosys User List'!E:E,0)),"Missing")</f>
        <v>Active</v>
      </c>
      <c r="L45" s="68">
        <f>IFERROR(INDEX('Infosys User List'!L:L,MATCH('Users Tracker'!$G45,'Infosys User List'!E:E,0)),"")</f>
        <v>0</v>
      </c>
      <c r="M45" s="68">
        <f>IFERROR(INDEX('Infosys User List'!M:M,MATCH('Users Tracker'!$G45,'Infosys User List'!E:E,0)),"")</f>
        <v>0</v>
      </c>
      <c r="N45" s="67" t="str">
        <f>IFERROR(INDEX('Infosys User List'!F:F,MATCH('Users Tracker'!$G45,'Infosys User List'!E:E,0)),"")</f>
        <v>Lodz</v>
      </c>
      <c r="O45" s="67" t="str">
        <f>IFERROR(INDEX('Infosys User List'!H:H,MATCH(Tableau1[[#This Row],[Email]],'Infosys User List'!E:E,0)),"")</f>
        <v>EMEA</v>
      </c>
      <c r="P45" s="67" t="str">
        <f>IFERROR(INDEX('Infosys User List'!I:I,MATCH(Tableau1[[#This Row],[Email]],'Infosys User List'!E:E,0)),"")</f>
        <v>All</v>
      </c>
      <c r="Q45" s="67" t="str">
        <f>IFERROR(INDEX('Infosys User List'!A:A,MATCH('Users Tracker'!$G45,'Infosys User List'!E:E,0)),"")</f>
        <v>AP</v>
      </c>
      <c r="R45" s="67" t="s">
        <v>401</v>
      </c>
      <c r="S45" s="68"/>
      <c r="T45" s="67"/>
      <c r="U45" s="69" t="s">
        <v>5921</v>
      </c>
      <c r="V45" s="69" t="str">
        <f>IFERROR(IF(INDEX('HR List'!A:A,MATCH(Tableau1[[#This Row],[Employee ID]],'HR List'!A:A,0))=Tableau1[[#This Row],[Employee ID]],"Active","Inactive"),"Inactive")</f>
        <v>Active</v>
      </c>
      <c r="W45" s="69" t="s">
        <v>5872</v>
      </c>
      <c r="X45" s="70"/>
      <c r="Y45" s="70" t="str">
        <f>IFERROR(IF(INDEX('SAP User List'!A:A,MATCH(Tableau1[[#This Row],[Employee ID]],'SAP User List'!A:A,0))=Tableau1[[#This Row],[Employee ID]],"Active","Inactive"),"Inactive")</f>
        <v>Active</v>
      </c>
      <c r="Z45" s="69"/>
      <c r="AA45" s="70"/>
      <c r="AB45" s="69"/>
      <c r="AC45" s="70"/>
      <c r="AD45" s="69"/>
      <c r="AE45" s="70" t="str">
        <f>IFERROR(INDEX('Bank Access List'!B:B,MATCH(Tableau1[[#This Row],[Employee ID]],'Bank Access List'!A:A,0)),"No Account")</f>
        <v>No Account</v>
      </c>
      <c r="AF45" s="70"/>
      <c r="AG45" s="70"/>
      <c r="AH45" s="69"/>
      <c r="AI45" s="70" t="str">
        <f>IFERROR(IF(INDEX('Cadency User List'!O:O,MATCH('Users Tracker'!$G45,'Cadency User List'!E:E,0))="Yes","Active","Inactive"),"Inactive")</f>
        <v>Inactive</v>
      </c>
      <c r="AJ45" s="69"/>
      <c r="AK45" s="70"/>
      <c r="AL45" s="69"/>
      <c r="AM45" s="96"/>
      <c r="AN45" s="54" t="s">
        <v>7386</v>
      </c>
      <c r="AO45" s="121"/>
      <c r="AP45" s="69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96"/>
      <c r="BB45" s="70"/>
      <c r="BC45" s="123"/>
      <c r="BD45" s="70" t="str">
        <f t="shared" si="0"/>
        <v>Yes</v>
      </c>
      <c r="BH45" s="88"/>
      <c r="BI45" s="88"/>
      <c r="BJ45" s="88"/>
      <c r="BK45" s="88"/>
      <c r="BL45" s="88"/>
      <c r="BM45" s="88"/>
      <c r="BN45" s="88"/>
      <c r="BO45" s="88"/>
      <c r="BP45" s="88"/>
      <c r="BQ45" s="89"/>
      <c r="BR45" s="89"/>
      <c r="BS45" s="88"/>
      <c r="BT45" s="88"/>
      <c r="BU45" s="88"/>
      <c r="BV45" s="88"/>
      <c r="BW45" s="88"/>
      <c r="BX45" s="90"/>
      <c r="BY45" s="90"/>
      <c r="BZ45" s="90"/>
      <c r="CA45" s="90"/>
      <c r="CB45" s="90"/>
      <c r="CC45" s="90"/>
      <c r="CD45" s="90"/>
      <c r="CE45" s="90"/>
      <c r="CF45" s="90"/>
      <c r="CG45" s="90"/>
      <c r="CH45" s="90"/>
      <c r="CI45" s="90"/>
      <c r="CJ45" s="90"/>
      <c r="CK45" s="90"/>
      <c r="CL45" s="90"/>
      <c r="CM45" s="90"/>
      <c r="CN45" s="90"/>
      <c r="CO45" s="90"/>
      <c r="CP45" s="90"/>
      <c r="CQ45" s="90"/>
      <c r="CR45" s="90"/>
    </row>
    <row r="46" spans="1:96" x14ac:dyDescent="0.25">
      <c r="A46" s="64">
        <v>1150</v>
      </c>
      <c r="B46" s="65" t="s">
        <v>21</v>
      </c>
      <c r="C46" s="65" t="s">
        <v>22</v>
      </c>
      <c r="D46" s="65" t="str">
        <f t="shared" si="1"/>
        <v>Anna Mikina</v>
      </c>
      <c r="E46" s="65" t="s">
        <v>22</v>
      </c>
      <c r="F46" s="65" t="str">
        <f>IFERROR(INDEX('Infosys User List'!D:D,MATCH('Users Tracker'!$G46,'Infosys User List'!E:E,0)),"")</f>
        <v>Female</v>
      </c>
      <c r="G46" s="65" t="str">
        <f>MID('Users Tracker'!$B46,1,1)&amp;'Users Tracker'!$E46&amp;"@markem-imaje.com"</f>
        <v>AMikina@markem-imaje.com</v>
      </c>
      <c r="H46" s="66" t="str">
        <f>IFERROR(INDEX('Infosys User List'!G:G,MATCH('Users Tracker'!$G46,'Infosys User List'!E:E,0)),"")</f>
        <v>Mariusz Gruszczynski</v>
      </c>
      <c r="I46" s="67" t="str">
        <f>IFERROR(INDEX('HR List'!G:G,MATCH(Tableau1[[#This Row],[Employee ID]],'HR List'!A:A,0)),"")</f>
        <v>Mr Romain FRASCA</v>
      </c>
      <c r="J46" s="67" t="str">
        <f>IFERROR(INDEX('SAP User List'!#REF!,MATCH('Users Tracker'!$G46,'SAP User List'!#REF!,0)),"")</f>
        <v/>
      </c>
      <c r="K46" s="67" t="str">
        <f>IFERROR(INDEX('Infosys User List'!K:K,MATCH('Users Tracker'!$G46,'Infosys User List'!E:E,0)),"Missing")</f>
        <v>Active</v>
      </c>
      <c r="L46" s="68">
        <f>IFERROR(INDEX('Infosys User List'!L:L,MATCH('Users Tracker'!$G46,'Infosys User List'!E:E,0)),"")</f>
        <v>0</v>
      </c>
      <c r="M46" s="68">
        <f>IFERROR(INDEX('Infosys User List'!M:M,MATCH('Users Tracker'!$G46,'Infosys User List'!E:E,0)),"")</f>
        <v>0</v>
      </c>
      <c r="N46" s="67" t="str">
        <f>IFERROR(INDEX('Infosys User List'!F:F,MATCH('Users Tracker'!$G46,'Infosys User List'!E:E,0)),"")</f>
        <v>Lodz</v>
      </c>
      <c r="O46" s="67" t="str">
        <f>IFERROR(INDEX('Infosys User List'!H:H,MATCH(Tableau1[[#This Row],[Email]],'Infosys User List'!E:E,0)),"")</f>
        <v>EMEA</v>
      </c>
      <c r="P46" s="67" t="str">
        <f>IFERROR(INDEX('Infosys User List'!I:I,MATCH(Tableau1[[#This Row],[Email]],'Infosys User List'!E:E,0)),"")</f>
        <v>All</v>
      </c>
      <c r="Q46" s="67" t="str">
        <f>IFERROR(INDEX('Infosys User List'!A:A,MATCH('Users Tracker'!$G46,'Infosys User List'!E:E,0)),"")</f>
        <v>AP</v>
      </c>
      <c r="R46" s="67" t="s">
        <v>401</v>
      </c>
      <c r="S46" s="68"/>
      <c r="T46" s="67"/>
      <c r="U46" s="69" t="s">
        <v>5921</v>
      </c>
      <c r="V46" s="69" t="str">
        <f>IFERROR(IF(INDEX('HR List'!A:A,MATCH(Tableau1[[#This Row],[Employee ID]],'HR List'!A:A,0))=Tableau1[[#This Row],[Employee ID]],"Active","Inactive"),"Inactive")</f>
        <v>Active</v>
      </c>
      <c r="W46" s="69" t="s">
        <v>5921</v>
      </c>
      <c r="X46" s="70"/>
      <c r="Y46" s="70" t="str">
        <f>IFERROR(IF(INDEX('SAP User List'!A:A,MATCH(Tableau1[[#This Row],[Employee ID]],'SAP User List'!A:A,0))=Tableau1[[#This Row],[Employee ID]],"Active","Inactive"),"Inactive")</f>
        <v>Active</v>
      </c>
      <c r="Z46" s="69"/>
      <c r="AA46" s="70"/>
      <c r="AB46" s="69"/>
      <c r="AC46" s="70"/>
      <c r="AD46" s="69"/>
      <c r="AE46" s="70" t="str">
        <f>IFERROR(INDEX('Bank Access List'!B:B,MATCH(Tableau1[[#This Row],[Employee ID]],'Bank Access List'!A:A,0)),"No Account")</f>
        <v>Active</v>
      </c>
      <c r="AF46" s="70"/>
      <c r="AG46" s="70" t="s">
        <v>5882</v>
      </c>
      <c r="AH46" s="69"/>
      <c r="AI46" s="70" t="str">
        <f>IFERROR(IF(INDEX('Cadency User List'!O:O,MATCH('Users Tracker'!$G46,'Cadency User List'!E:E,0))="Yes","Active","Inactive"),"Inactive")</f>
        <v>Active</v>
      </c>
      <c r="AJ46" s="69"/>
      <c r="AK46" s="70"/>
      <c r="AL46" s="69"/>
      <c r="AM46" s="96"/>
      <c r="AN46" s="54" t="s">
        <v>7386</v>
      </c>
      <c r="AO46" s="121"/>
      <c r="AP46" s="69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96"/>
      <c r="BB46" s="70" t="s">
        <v>5872</v>
      </c>
      <c r="BC46" s="123"/>
      <c r="BD46" s="70" t="str">
        <f t="shared" si="0"/>
        <v>Yes</v>
      </c>
      <c r="BH46" s="88"/>
      <c r="BI46" s="88"/>
      <c r="BJ46" s="88"/>
      <c r="BK46" s="88"/>
      <c r="BL46" s="88"/>
      <c r="BM46" s="88"/>
      <c r="BN46" s="88"/>
      <c r="BO46" s="88"/>
      <c r="BP46" s="88"/>
      <c r="BQ46" s="89"/>
      <c r="BR46" s="89"/>
      <c r="BS46" s="88"/>
      <c r="BT46" s="88"/>
      <c r="BU46" s="88"/>
      <c r="BV46" s="88"/>
      <c r="BW46" s="88"/>
      <c r="BX46" s="90"/>
      <c r="BY46" s="90"/>
      <c r="BZ46" s="90"/>
      <c r="CA46" s="90"/>
      <c r="CB46" s="90"/>
      <c r="CC46" s="90"/>
      <c r="CD46" s="90"/>
      <c r="CE46" s="90"/>
      <c r="CF46" s="90"/>
      <c r="CG46" s="90"/>
      <c r="CH46" s="90"/>
      <c r="CI46" s="90"/>
      <c r="CJ46" s="90"/>
      <c r="CK46" s="90"/>
      <c r="CL46" s="90"/>
      <c r="CM46" s="90"/>
      <c r="CN46" s="90"/>
      <c r="CO46" s="90"/>
      <c r="CP46" s="90"/>
      <c r="CQ46" s="90"/>
      <c r="CR46" s="90"/>
    </row>
    <row r="47" spans="1:96" x14ac:dyDescent="0.25">
      <c r="A47" s="64">
        <v>28267</v>
      </c>
      <c r="B47" s="65" t="s">
        <v>23</v>
      </c>
      <c r="C47" s="65" t="s">
        <v>334</v>
      </c>
      <c r="D47" s="65" t="str">
        <f t="shared" si="1"/>
        <v>Ewelina Mikucka</v>
      </c>
      <c r="E47" s="65" t="s">
        <v>334</v>
      </c>
      <c r="F47" s="65" t="str">
        <f>IFERROR(INDEX('Infosys User List'!D:D,MATCH('Users Tracker'!$G47,'Infosys User List'!E:E,0)),"")</f>
        <v>Female</v>
      </c>
      <c r="G47" s="65" t="str">
        <f>MID('Users Tracker'!$B47,1,1)&amp;'Users Tracker'!$E47&amp;"@markem-imaje.com"</f>
        <v>EMikucka@markem-imaje.com</v>
      </c>
      <c r="H47" s="66" t="str">
        <f>IFERROR(INDEX('Infosys User List'!G:G,MATCH('Users Tracker'!$G47,'Infosys User List'!E:E,0)),"")</f>
        <v>Piotr Kowalczyk</v>
      </c>
      <c r="I47" s="67" t="str">
        <f>IFERROR(INDEX('HR List'!G:G,MATCH(Tableau1[[#This Row],[Employee ID]],'HR List'!A:A,0)),"")</f>
        <v>Mr Romain FRASCA</v>
      </c>
      <c r="J47" s="67" t="str">
        <f>IFERROR(INDEX('SAP User List'!#REF!,MATCH('Users Tracker'!$G47,'SAP User List'!#REF!,0)),"")</f>
        <v/>
      </c>
      <c r="K47" s="67" t="str">
        <f>IFERROR(INDEX('Infosys User List'!K:K,MATCH('Users Tracker'!$G47,'Infosys User List'!E:E,0)),"Missing")</f>
        <v>Active</v>
      </c>
      <c r="L47" s="68">
        <f>IFERROR(INDEX('Infosys User List'!L:L,MATCH('Users Tracker'!$G47,'Infosys User List'!E:E,0)),"")</f>
        <v>0</v>
      </c>
      <c r="M47" s="68">
        <f>IFERROR(INDEX('Infosys User List'!M:M,MATCH('Users Tracker'!$G47,'Infosys User List'!E:E,0)),"")</f>
        <v>0</v>
      </c>
      <c r="N47" s="67" t="str">
        <f>IFERROR(INDEX('Infosys User List'!F:F,MATCH('Users Tracker'!$G47,'Infosys User List'!E:E,0)),"")</f>
        <v>Lodz</v>
      </c>
      <c r="O47" s="67" t="str">
        <f>IFERROR(INDEX('Infosys User List'!H:H,MATCH(Tableau1[[#This Row],[Email]],'Infosys User List'!E:E,0)),"")</f>
        <v>EMEA South</v>
      </c>
      <c r="P47" s="67" t="str">
        <f>IFERROR(INDEX('Infosys User List'!I:I,MATCH(Tableau1[[#This Row],[Email]],'Infosys User List'!E:E,0)),"")</f>
        <v>Italy</v>
      </c>
      <c r="Q47" s="67" t="str">
        <f>IFERROR(INDEX('Infosys User List'!A:A,MATCH('Users Tracker'!$G47,'Infosys User List'!E:E,0)),"")</f>
        <v>AR</v>
      </c>
      <c r="R47" s="67" t="s">
        <v>401</v>
      </c>
      <c r="S47" s="68"/>
      <c r="T47" s="67"/>
      <c r="U47" s="69" t="s">
        <v>5921</v>
      </c>
      <c r="V47" s="69" t="str">
        <f>IFERROR(IF(INDEX('HR List'!A:A,MATCH(Tableau1[[#This Row],[Employee ID]],'HR List'!A:A,0))=Tableau1[[#This Row],[Employee ID]],"Active","Inactive"),"Inactive")</f>
        <v>Active</v>
      </c>
      <c r="W47" s="69" t="s">
        <v>5921</v>
      </c>
      <c r="X47" s="70"/>
      <c r="Y47" s="70" t="str">
        <f>IFERROR(IF(INDEX('SAP User List'!A:A,MATCH(Tableau1[[#This Row],[Employee ID]],'SAP User List'!A:A,0))=Tableau1[[#This Row],[Employee ID]],"Active","Inactive"),"Inactive")</f>
        <v>Active</v>
      </c>
      <c r="Z47" s="69"/>
      <c r="AA47" s="70"/>
      <c r="AB47" s="69"/>
      <c r="AC47" s="70"/>
      <c r="AD47" s="69"/>
      <c r="AE47" s="70" t="str">
        <f>IFERROR(INDEX('Bank Access List'!B:B,MATCH(Tableau1[[#This Row],[Employee ID]],'Bank Access List'!A:A,0)),"No Account")</f>
        <v>Active</v>
      </c>
      <c r="AF47" s="70"/>
      <c r="AG47" s="70" t="s">
        <v>5882</v>
      </c>
      <c r="AH47" s="69"/>
      <c r="AI47" s="70" t="str">
        <f>IFERROR(IF(INDEX('Cadency User List'!O:O,MATCH('Users Tracker'!$G47,'Cadency User List'!E:E,0))="Yes","Active","Inactive"),"Inactive")</f>
        <v>Inactive</v>
      </c>
      <c r="AJ47" s="69"/>
      <c r="AK47" s="70"/>
      <c r="AL47" s="69"/>
      <c r="AM47" s="96"/>
      <c r="AN47" s="54" t="s">
        <v>7386</v>
      </c>
      <c r="AO47" s="121"/>
      <c r="AP47" s="69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96"/>
      <c r="BB47" s="70"/>
      <c r="BC47" s="123"/>
      <c r="BD47" s="70" t="str">
        <f t="shared" si="0"/>
        <v/>
      </c>
      <c r="BH47" s="88"/>
      <c r="BI47" s="88"/>
      <c r="BJ47" s="88"/>
      <c r="BK47" s="88"/>
      <c r="BL47" s="88"/>
      <c r="BM47" s="88"/>
      <c r="BN47" s="88"/>
      <c r="BO47" s="88"/>
      <c r="BP47" s="88"/>
      <c r="BQ47" s="89"/>
      <c r="BR47" s="89"/>
      <c r="BS47" s="88"/>
      <c r="BT47" s="88"/>
      <c r="BU47" s="88"/>
      <c r="BV47" s="88"/>
      <c r="BW47" s="88"/>
      <c r="BX47" s="90"/>
      <c r="BY47" s="90"/>
      <c r="BZ47" s="90"/>
      <c r="CA47" s="90"/>
      <c r="CB47" s="90"/>
      <c r="CC47" s="90"/>
      <c r="CD47" s="90"/>
      <c r="CE47" s="90"/>
      <c r="CF47" s="90"/>
      <c r="CG47" s="90"/>
      <c r="CH47" s="90"/>
      <c r="CI47" s="90"/>
      <c r="CJ47" s="90"/>
      <c r="CK47" s="90"/>
      <c r="CL47" s="90"/>
      <c r="CM47" s="90"/>
      <c r="CN47" s="90"/>
      <c r="CO47" s="90"/>
      <c r="CP47" s="90"/>
      <c r="CQ47" s="90"/>
      <c r="CR47" s="90"/>
    </row>
    <row r="48" spans="1:96" x14ac:dyDescent="0.25">
      <c r="A48" s="64">
        <v>1179</v>
      </c>
      <c r="B48" s="65" t="s">
        <v>24</v>
      </c>
      <c r="C48" s="65" t="s">
        <v>336</v>
      </c>
      <c r="D48" s="65" t="str">
        <f t="shared" si="1"/>
        <v>Urszula Miller</v>
      </c>
      <c r="E48" s="65" t="s">
        <v>336</v>
      </c>
      <c r="F48" s="65" t="str">
        <f>IFERROR(INDEX('Infosys User List'!D:D,MATCH('Users Tracker'!$G48,'Infosys User List'!E:E,0)),"")</f>
        <v>Female</v>
      </c>
      <c r="G48" s="65" t="str">
        <f>MID('Users Tracker'!$B48,1,1)&amp;'Users Tracker'!$E48&amp;"@markem-imaje.com"</f>
        <v>UMiller@markem-imaje.com</v>
      </c>
      <c r="H48" s="66" t="str">
        <f>IFERROR(INDEX('Infosys User List'!G:G,MATCH('Users Tracker'!$G48,'Infosys User List'!E:E,0)),"")</f>
        <v>Daria Rutkowska</v>
      </c>
      <c r="I48" s="67" t="str">
        <f>IFERROR(INDEX('HR List'!G:G,MATCH(Tableau1[[#This Row],[Employee ID]],'HR List'!A:A,0)),"")</f>
        <v>Mr Romain FRASCA</v>
      </c>
      <c r="J48" s="67" t="str">
        <f>IFERROR(INDEX('SAP User List'!#REF!,MATCH('Users Tracker'!$G48,'SAP User List'!#REF!,0)),"")</f>
        <v/>
      </c>
      <c r="K48" s="67" t="str">
        <f>IFERROR(INDEX('Infosys User List'!K:K,MATCH('Users Tracker'!$G48,'Infosys User List'!E:E,0)),"Missing")</f>
        <v>Active - Long Leave</v>
      </c>
      <c r="L48" s="68">
        <f>IFERROR(INDEX('Infosys User List'!L:L,MATCH('Users Tracker'!$G48,'Infosys User List'!E:E,0)),"")</f>
        <v>0</v>
      </c>
      <c r="M48" s="68">
        <f>IFERROR(INDEX('Infosys User List'!M:M,MATCH('Users Tracker'!$G48,'Infosys User List'!E:E,0)),"")</f>
        <v>0</v>
      </c>
      <c r="N48" s="67" t="str">
        <f>IFERROR(INDEX('Infosys User List'!F:F,MATCH('Users Tracker'!$G48,'Infosys User List'!E:E,0)),"")</f>
        <v>Lodz</v>
      </c>
      <c r="O48" s="67" t="str">
        <f>IFERROR(INDEX('Infosys User List'!H:H,MATCH(Tableau1[[#This Row],[Email]],'Infosys User List'!E:E,0)),"")</f>
        <v>EMEA South</v>
      </c>
      <c r="P48" s="67" t="str">
        <f>IFERROR(INDEX('Infosys User List'!I:I,MATCH(Tableau1[[#This Row],[Email]],'Infosys User List'!E:E,0)),"")</f>
        <v>Dover Europe</v>
      </c>
      <c r="Q48" s="67" t="str">
        <f>IFERROR(INDEX('Infosys User List'!A:A,MATCH('Users Tracker'!$G48,'Infosys User List'!E:E,0)),"")</f>
        <v>GL</v>
      </c>
      <c r="R48" s="67" t="s">
        <v>401</v>
      </c>
      <c r="S48" s="68"/>
      <c r="T48" s="67"/>
      <c r="U48" s="69" t="s">
        <v>5921</v>
      </c>
      <c r="V48" s="69" t="str">
        <f>IFERROR(IF(INDEX('HR List'!A:A,MATCH(Tableau1[[#This Row],[Employee ID]],'HR List'!A:A,0))=Tableau1[[#This Row],[Employee ID]],"Active","Inactive"),"Inactive")</f>
        <v>Active</v>
      </c>
      <c r="W48" s="69" t="s">
        <v>5921</v>
      </c>
      <c r="X48" s="70"/>
      <c r="Y48" s="70" t="str">
        <f>IFERROR(IF(INDEX('SAP User List'!A:A,MATCH(Tableau1[[#This Row],[Employee ID]],'SAP User List'!A:A,0))=Tableau1[[#This Row],[Employee ID]],"Active","Inactive"),"Inactive")</f>
        <v>Active</v>
      </c>
      <c r="Z48" s="69"/>
      <c r="AA48" s="70"/>
      <c r="AB48" s="69"/>
      <c r="AC48" s="70"/>
      <c r="AD48" s="69"/>
      <c r="AE48" s="70" t="str">
        <f>IFERROR(INDEX('Bank Access List'!B:B,MATCH(Tableau1[[#This Row],[Employee ID]],'Bank Access List'!A:A,0)),"No Account")</f>
        <v>Active</v>
      </c>
      <c r="AF48" s="70"/>
      <c r="AG48" s="70" t="s">
        <v>5948</v>
      </c>
      <c r="AH48" s="69"/>
      <c r="AI48" s="70" t="str">
        <f>IFERROR(IF(INDEX('Cadency User List'!O:O,MATCH('Users Tracker'!$G48,'Cadency User List'!E:E,0))="Yes","Active","Inactive"),"Inactive")</f>
        <v>Active</v>
      </c>
      <c r="AJ48" s="69"/>
      <c r="AK48" s="70"/>
      <c r="AL48" s="69"/>
      <c r="AM48" s="96"/>
      <c r="AN48" s="54" t="s">
        <v>5921</v>
      </c>
      <c r="AO48" s="121"/>
      <c r="AP48" s="69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96"/>
      <c r="BB48" s="70"/>
      <c r="BC48" s="123"/>
      <c r="BD48" s="70" t="str">
        <f t="shared" si="0"/>
        <v/>
      </c>
      <c r="BH48" s="88"/>
      <c r="BI48" s="88"/>
      <c r="BJ48" s="88"/>
      <c r="BK48" s="88"/>
      <c r="BL48" s="88"/>
      <c r="BM48" s="88"/>
      <c r="BN48" s="88"/>
      <c r="BO48" s="88"/>
      <c r="BP48" s="88"/>
      <c r="BQ48" s="89"/>
      <c r="BR48" s="89"/>
      <c r="BS48" s="88"/>
      <c r="BT48" s="88"/>
      <c r="BU48" s="88"/>
      <c r="BV48" s="88"/>
      <c r="BW48" s="88"/>
      <c r="BX48" s="90"/>
      <c r="BY48" s="90"/>
      <c r="BZ48" s="90"/>
      <c r="CA48" s="90"/>
      <c r="CB48" s="90"/>
      <c r="CC48" s="90"/>
      <c r="CD48" s="90"/>
      <c r="CE48" s="90"/>
      <c r="CF48" s="90"/>
      <c r="CG48" s="90"/>
      <c r="CH48" s="90"/>
      <c r="CI48" s="90"/>
      <c r="CJ48" s="90"/>
      <c r="CK48" s="90"/>
      <c r="CL48" s="90"/>
      <c r="CM48" s="90"/>
      <c r="CN48" s="90"/>
      <c r="CO48" s="90"/>
      <c r="CP48" s="90"/>
      <c r="CQ48" s="90"/>
      <c r="CR48" s="90"/>
    </row>
    <row r="49" spans="1:96" x14ac:dyDescent="0.25">
      <c r="A49" s="64">
        <v>101168</v>
      </c>
      <c r="B49" s="65" t="s">
        <v>337</v>
      </c>
      <c r="C49" s="65" t="s">
        <v>338</v>
      </c>
      <c r="D49" s="65" t="str">
        <f t="shared" si="1"/>
        <v>Karim Nabigh</v>
      </c>
      <c r="E49" s="65" t="s">
        <v>338</v>
      </c>
      <c r="F49" s="65" t="str">
        <f>IFERROR(INDEX('Infosys User List'!D:D,MATCH('Users Tracker'!$G49,'Infosys User List'!E:E,0)),"")</f>
        <v>Male</v>
      </c>
      <c r="G49" s="65" t="str">
        <f>MID('Users Tracker'!$B49,1,1)&amp;'Users Tracker'!$E49&amp;"@markem-imaje.com"</f>
        <v>KNabigh@markem-imaje.com</v>
      </c>
      <c r="H49" s="66" t="str">
        <f>IFERROR(INDEX('Infosys User List'!G:G,MATCH('Users Tracker'!$G49,'Infosys User List'!E:E,0)),"")</f>
        <v>Klaudyna Stefanska</v>
      </c>
      <c r="I49" s="67" t="str">
        <f>IFERROR(INDEX('HR List'!G:G,MATCH(Tableau1[[#This Row],[Employee ID]],'HR List'!A:A,0)),"")</f>
        <v/>
      </c>
      <c r="J49" s="67" t="str">
        <f>IFERROR(INDEX('SAP User List'!#REF!,MATCH('Users Tracker'!$G49,'SAP User List'!#REF!,0)),"")</f>
        <v/>
      </c>
      <c r="K49" s="67" t="str">
        <f>IFERROR(INDEX('Infosys User List'!K:K,MATCH('Users Tracker'!$G49,'Infosys User List'!E:E,0)),"Missing")</f>
        <v>Active</v>
      </c>
      <c r="L49" s="68">
        <f>IFERROR(INDEX('Infosys User List'!L:L,MATCH('Users Tracker'!$G49,'Infosys User List'!E:E,0)),"")</f>
        <v>0</v>
      </c>
      <c r="M49" s="68">
        <f>IFERROR(INDEX('Infosys User List'!M:M,MATCH('Users Tracker'!$G49,'Infosys User List'!E:E,0)),"")</f>
        <v>0</v>
      </c>
      <c r="N49" s="67" t="str">
        <f>IFERROR(INDEX('Infosys User List'!F:F,MATCH('Users Tracker'!$G49,'Infosys User List'!E:E,0)),"")</f>
        <v>Lodz</v>
      </c>
      <c r="O49" s="67" t="str">
        <f>IFERROR(INDEX('Infosys User List'!H:H,MATCH(Tableau1[[#This Row],[Email]],'Infosys User List'!E:E,0)),"")</f>
        <v>North America</v>
      </c>
      <c r="P49" s="67" t="str">
        <f>IFERROR(INDEX('Infosys User List'!I:I,MATCH(Tableau1[[#This Row],[Email]],'Infosys User List'!E:E,0)),"")</f>
        <v>Canada</v>
      </c>
      <c r="Q49" s="67" t="str">
        <f>IFERROR(INDEX('Infosys User List'!A:A,MATCH('Users Tracker'!$G49,'Infosys User List'!E:E,0)),"")</f>
        <v>Collection</v>
      </c>
      <c r="R49" s="67" t="s">
        <v>401</v>
      </c>
      <c r="S49" s="68"/>
      <c r="T49" s="67"/>
      <c r="U49" s="69" t="s">
        <v>5921</v>
      </c>
      <c r="V49" s="69" t="str">
        <f>IFERROR(IF(INDEX('HR List'!A:A,MATCH(Tableau1[[#This Row],[Employee ID]],'HR List'!A:A,0))=Tableau1[[#This Row],[Employee ID]],"Active","Inactive"),"Inactive")</f>
        <v>Inactive</v>
      </c>
      <c r="W49" s="69"/>
      <c r="X49" s="70"/>
      <c r="Y49" s="70" t="str">
        <f>IFERROR(IF(INDEX('SAP User List'!A:A,MATCH(Tableau1[[#This Row],[Employee ID]],'SAP User List'!A:A,0))=Tableau1[[#This Row],[Employee ID]],"Active","Inactive"),"Inactive")</f>
        <v>Active</v>
      </c>
      <c r="Z49" s="69"/>
      <c r="AA49" s="70"/>
      <c r="AB49" s="69"/>
      <c r="AC49" s="70"/>
      <c r="AD49" s="69"/>
      <c r="AE49" s="70" t="str">
        <f>IFERROR(INDEX('Bank Access List'!B:B,MATCH(Tableau1[[#This Row],[Employee ID]],'Bank Access List'!A:A,0)),"No Account")</f>
        <v>No Account</v>
      </c>
      <c r="AF49" s="70"/>
      <c r="AG49" s="70"/>
      <c r="AH49" s="69"/>
      <c r="AI49" s="70" t="str">
        <f>IFERROR(IF(INDEX('Cadency User List'!O:O,MATCH('Users Tracker'!$G49,'Cadency User List'!E:E,0))="Yes","Active","Inactive"),"Inactive")</f>
        <v>Inactive</v>
      </c>
      <c r="AJ49" s="69"/>
      <c r="AK49" s="70"/>
      <c r="AL49" s="69"/>
      <c r="AM49" s="96"/>
      <c r="AN49" s="54" t="s">
        <v>7386</v>
      </c>
      <c r="AO49" s="121"/>
      <c r="AP49" s="69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96"/>
      <c r="BB49" s="70"/>
      <c r="BC49" s="123"/>
      <c r="BD49" s="70" t="str">
        <f t="shared" si="0"/>
        <v/>
      </c>
      <c r="BH49" s="88"/>
      <c r="BI49" s="88"/>
      <c r="BJ49" s="88"/>
      <c r="BK49" s="88"/>
      <c r="BL49" s="88"/>
      <c r="BM49" s="88"/>
      <c r="BN49" s="88"/>
      <c r="BO49" s="88"/>
      <c r="BP49" s="88"/>
      <c r="BQ49" s="89"/>
      <c r="BR49" s="89"/>
      <c r="BS49" s="88"/>
      <c r="BT49" s="88"/>
      <c r="BU49" s="88"/>
      <c r="BV49" s="88"/>
      <c r="BW49" s="88"/>
      <c r="BX49" s="90"/>
      <c r="BY49" s="90"/>
      <c r="BZ49" s="90"/>
      <c r="CA49" s="90"/>
      <c r="CB49" s="90"/>
      <c r="CC49" s="90"/>
      <c r="CD49" s="90"/>
      <c r="CE49" s="90"/>
      <c r="CF49" s="90"/>
      <c r="CG49" s="90"/>
      <c r="CH49" s="90"/>
      <c r="CI49" s="90"/>
      <c r="CJ49" s="90"/>
      <c r="CK49" s="90"/>
      <c r="CL49" s="90"/>
      <c r="CM49" s="90"/>
      <c r="CN49" s="90"/>
      <c r="CO49" s="90"/>
      <c r="CP49" s="90"/>
      <c r="CQ49" s="90"/>
      <c r="CR49" s="90"/>
    </row>
    <row r="50" spans="1:96" x14ac:dyDescent="0.25">
      <c r="A50" s="64">
        <v>36770</v>
      </c>
      <c r="B50" s="65" t="s">
        <v>50</v>
      </c>
      <c r="C50" s="65" t="s">
        <v>340</v>
      </c>
      <c r="D50" s="65" t="str">
        <f t="shared" si="1"/>
        <v>Jakub Nadolski</v>
      </c>
      <c r="E50" s="65" t="s">
        <v>340</v>
      </c>
      <c r="F50" s="65" t="str">
        <f>IFERROR(INDEX('Infosys User List'!D:D,MATCH('Users Tracker'!$G50,'Infosys User List'!E:E,0)),"")</f>
        <v>Male</v>
      </c>
      <c r="G50" s="65" t="str">
        <f>MID('Users Tracker'!$B50,1,1)&amp;'Users Tracker'!$E50&amp;"@markem-imaje.com"</f>
        <v>JNadolski@markem-imaje.com</v>
      </c>
      <c r="H50" s="66" t="str">
        <f>IFERROR(INDEX('Infosys User List'!G:G,MATCH('Users Tracker'!$G50,'Infosys User List'!E:E,0)),"")</f>
        <v>Mariusz Gruszczynski</v>
      </c>
      <c r="I50" s="67" t="str">
        <f>IFERROR(INDEX('HR List'!G:G,MATCH(Tableau1[[#This Row],[Employee ID]],'HR List'!A:A,0)),"")</f>
        <v>Cindy CZECH</v>
      </c>
      <c r="J50" s="67" t="str">
        <f>IFERROR(INDEX('SAP User List'!#REF!,MATCH('Users Tracker'!$G50,'SAP User List'!#REF!,0)),"")</f>
        <v/>
      </c>
      <c r="K50" s="67" t="str">
        <f>IFERROR(INDEX('Infosys User List'!K:K,MATCH('Users Tracker'!$G50,'Infosys User List'!E:E,0)),"Missing")</f>
        <v>Active</v>
      </c>
      <c r="L50" s="68">
        <f>IFERROR(INDEX('Infosys User List'!L:L,MATCH('Users Tracker'!$G50,'Infosys User List'!E:E,0)),"")</f>
        <v>0</v>
      </c>
      <c r="M50" s="68">
        <f>IFERROR(INDEX('Infosys User List'!M:M,MATCH('Users Tracker'!$G50,'Infosys User List'!E:E,0)),"")</f>
        <v>0</v>
      </c>
      <c r="N50" s="67" t="str">
        <f>IFERROR(INDEX('Infosys User List'!F:F,MATCH('Users Tracker'!$G50,'Infosys User List'!E:E,0)),"")</f>
        <v>Lodz</v>
      </c>
      <c r="O50" s="67" t="str">
        <f>IFERROR(INDEX('Infosys User List'!H:H,MATCH(Tableau1[[#This Row],[Email]],'Infosys User List'!E:E,0)),"")</f>
        <v>EMEA</v>
      </c>
      <c r="P50" s="67" t="str">
        <f>IFERROR(INDEX('Infosys User List'!I:I,MATCH(Tableau1[[#This Row],[Email]],'Infosys User List'!E:E,0)),"")</f>
        <v>All</v>
      </c>
      <c r="Q50" s="67" t="str">
        <f>IFERROR(INDEX('Infosys User List'!A:A,MATCH('Users Tracker'!$G50,'Infosys User List'!E:E,0)),"")</f>
        <v>AP</v>
      </c>
      <c r="R50" s="67" t="s">
        <v>401</v>
      </c>
      <c r="S50" s="68"/>
      <c r="T50" s="67"/>
      <c r="U50" s="69" t="s">
        <v>5921</v>
      </c>
      <c r="V50" s="69" t="str">
        <f>IFERROR(IF(INDEX('HR List'!A:A,MATCH(Tableau1[[#This Row],[Employee ID]],'HR List'!A:A,0))=Tableau1[[#This Row],[Employee ID]],"Active","Inactive"),"Inactive")</f>
        <v>Active</v>
      </c>
      <c r="W50" s="69" t="s">
        <v>5921</v>
      </c>
      <c r="X50" s="70"/>
      <c r="Y50" s="70" t="str">
        <f>IFERROR(IF(INDEX('SAP User List'!A:A,MATCH(Tableau1[[#This Row],[Employee ID]],'SAP User List'!A:A,0))=Tableau1[[#This Row],[Employee ID]],"Active","Inactive"),"Inactive")</f>
        <v>Active</v>
      </c>
      <c r="Z50" s="69"/>
      <c r="AA50" s="70"/>
      <c r="AB50" s="69"/>
      <c r="AC50" s="70"/>
      <c r="AD50" s="69" t="s">
        <v>5871</v>
      </c>
      <c r="AE50" s="70" t="str">
        <f>IFERROR(INDEX('Bank Access List'!B:B,MATCH(Tableau1[[#This Row],[Employee ID]],'Bank Access List'!A:A,0)),"No Account")</f>
        <v>Requested</v>
      </c>
      <c r="AF50" s="70"/>
      <c r="AG50" s="70" t="s">
        <v>5885</v>
      </c>
      <c r="AH50" s="69"/>
      <c r="AI50" s="70" t="str">
        <f>IFERROR(IF(INDEX('Cadency User List'!O:O,MATCH('Users Tracker'!$G50,'Cadency User List'!E:E,0))="Yes","Active","Inactive"),"Inactive")</f>
        <v>Inactive</v>
      </c>
      <c r="AJ50" s="69"/>
      <c r="AK50" s="70"/>
      <c r="AL50" s="69"/>
      <c r="AM50" s="96"/>
      <c r="AN50" s="54" t="s">
        <v>7386</v>
      </c>
      <c r="AO50" s="121"/>
      <c r="AP50" s="69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96"/>
      <c r="BB50" s="70"/>
      <c r="BC50" s="123"/>
      <c r="BD50" s="70" t="str">
        <f t="shared" si="0"/>
        <v>Yes</v>
      </c>
      <c r="BH50" s="88"/>
      <c r="BI50" s="88"/>
      <c r="BJ50" s="88"/>
      <c r="BK50" s="88"/>
      <c r="BL50" s="88"/>
      <c r="BM50" s="88"/>
      <c r="BN50" s="88"/>
      <c r="BO50" s="88"/>
      <c r="BP50" s="88"/>
      <c r="BQ50" s="89"/>
      <c r="BR50" s="89"/>
      <c r="BS50" s="88"/>
      <c r="BT50" s="88"/>
      <c r="BU50" s="88"/>
      <c r="BV50" s="88"/>
      <c r="BW50" s="88"/>
      <c r="BX50" s="90"/>
      <c r="BY50" s="90"/>
      <c r="BZ50" s="90"/>
      <c r="CA50" s="90"/>
      <c r="CB50" s="90"/>
      <c r="CC50" s="90"/>
      <c r="CD50" s="90"/>
      <c r="CE50" s="90"/>
      <c r="CF50" s="90"/>
      <c r="CG50" s="90"/>
      <c r="CH50" s="90"/>
      <c r="CI50" s="90"/>
      <c r="CJ50" s="90"/>
      <c r="CK50" s="90"/>
      <c r="CL50" s="90"/>
      <c r="CM50" s="90"/>
      <c r="CN50" s="90"/>
      <c r="CO50" s="90"/>
      <c r="CP50" s="90"/>
      <c r="CQ50" s="90"/>
      <c r="CR50" s="90"/>
    </row>
    <row r="51" spans="1:96" x14ac:dyDescent="0.25">
      <c r="A51" s="64">
        <v>28205</v>
      </c>
      <c r="B51" s="65" t="s">
        <v>25</v>
      </c>
      <c r="C51" s="65" t="s">
        <v>341</v>
      </c>
      <c r="D51" s="65" t="str">
        <f t="shared" si="1"/>
        <v>Paulina Nastalska</v>
      </c>
      <c r="E51" s="65" t="s">
        <v>341</v>
      </c>
      <c r="F51" s="65" t="str">
        <f>IFERROR(INDEX('Infosys User List'!D:D,MATCH('Users Tracker'!$G51,'Infosys User List'!E:E,0)),"")</f>
        <v>Male</v>
      </c>
      <c r="G51" s="65" t="str">
        <f>MID('Users Tracker'!$B51,1,1)&amp;'Users Tracker'!$E51&amp;"@markem-imaje.com"</f>
        <v>PNastalska@markem-imaje.com</v>
      </c>
      <c r="H51" s="66" t="str">
        <f>IFERROR(INDEX('Infosys User List'!G:G,MATCH('Users Tracker'!$G51,'Infosys User List'!E:E,0)),"")</f>
        <v>Daria Rutkowska</v>
      </c>
      <c r="I51" s="67" t="str">
        <f>IFERROR(INDEX('HR List'!G:G,MATCH(Tableau1[[#This Row],[Employee ID]],'HR List'!A:A,0)),"")</f>
        <v>Mr Romain FRASCA</v>
      </c>
      <c r="J51" s="67" t="str">
        <f>IFERROR(INDEX('SAP User List'!#REF!,MATCH('Users Tracker'!$G51,'SAP User List'!#REF!,0)),"")</f>
        <v/>
      </c>
      <c r="K51" s="67" t="str">
        <f>IFERROR(INDEX('Infosys User List'!K:K,MATCH('Users Tracker'!$G51,'Infosys User List'!E:E,0)),"Missing")</f>
        <v>Active</v>
      </c>
      <c r="L51" s="68">
        <f>IFERROR(INDEX('Infosys User List'!L:L,MATCH('Users Tracker'!$G51,'Infosys User List'!E:E,0)),"")</f>
        <v>0</v>
      </c>
      <c r="M51" s="68">
        <f>IFERROR(INDEX('Infosys User List'!M:M,MATCH('Users Tracker'!$G51,'Infosys User List'!E:E,0)),"")</f>
        <v>0</v>
      </c>
      <c r="N51" s="67" t="str">
        <f>IFERROR(INDEX('Infosys User List'!F:F,MATCH('Users Tracker'!$G51,'Infosys User List'!E:E,0)),"")</f>
        <v>Lodz</v>
      </c>
      <c r="O51" s="67" t="str">
        <f>IFERROR(INDEX('Infosys User List'!H:H,MATCH(Tableau1[[#This Row],[Email]],'Infosys User List'!E:E,0)),"")</f>
        <v>EMEA South</v>
      </c>
      <c r="P51" s="67" t="str">
        <f>IFERROR(INDEX('Infosys User List'!I:I,MATCH(Tableau1[[#This Row],[Email]],'Infosys User List'!E:E,0)),"")</f>
        <v>Iberica</v>
      </c>
      <c r="Q51" s="67" t="str">
        <f>IFERROR(INDEX('Infosys User List'!A:A,MATCH('Users Tracker'!$G51,'Infosys User List'!E:E,0)),"")</f>
        <v>GL</v>
      </c>
      <c r="R51" s="67" t="s">
        <v>401</v>
      </c>
      <c r="S51" s="68"/>
      <c r="T51" s="67"/>
      <c r="U51" s="69" t="s">
        <v>5921</v>
      </c>
      <c r="V51" s="69" t="str">
        <f>IFERROR(IF(INDEX('HR List'!A:A,MATCH(Tableau1[[#This Row],[Employee ID]],'HR List'!A:A,0))=Tableau1[[#This Row],[Employee ID]],"Active","Inactive"),"Inactive")</f>
        <v>Active</v>
      </c>
      <c r="W51" s="69" t="s">
        <v>5921</v>
      </c>
      <c r="X51" s="70"/>
      <c r="Y51" s="70" t="str">
        <f>IFERROR(IF(INDEX('SAP User List'!A:A,MATCH(Tableau1[[#This Row],[Employee ID]],'SAP User List'!A:A,0))=Tableau1[[#This Row],[Employee ID]],"Active","Inactive"),"Inactive")</f>
        <v>Active</v>
      </c>
      <c r="Z51" s="69"/>
      <c r="AA51" s="70"/>
      <c r="AB51" s="69"/>
      <c r="AC51" s="70"/>
      <c r="AD51" s="69"/>
      <c r="AE51" s="70" t="str">
        <f>IFERROR(INDEX('Bank Access List'!B:B,MATCH(Tableau1[[#This Row],[Employee ID]],'Bank Access List'!A:A,0)),"No Account")</f>
        <v>Requested</v>
      </c>
      <c r="AF51" s="70"/>
      <c r="AG51" s="70" t="s">
        <v>5949</v>
      </c>
      <c r="AH51" s="69"/>
      <c r="AI51" s="70" t="str">
        <f>IFERROR(IF(INDEX('Cadency User List'!O:O,MATCH('Users Tracker'!$G51,'Cadency User List'!E:E,0))="Yes","Active","Inactive"),"Inactive")</f>
        <v>Active</v>
      </c>
      <c r="AJ51" s="69"/>
      <c r="AK51" s="70"/>
      <c r="AL51" s="69"/>
      <c r="AM51" s="96"/>
      <c r="AN51" s="54" t="s">
        <v>7386</v>
      </c>
      <c r="AO51" s="121"/>
      <c r="AP51" s="69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96"/>
      <c r="BB51" s="70"/>
      <c r="BC51" s="123"/>
      <c r="BD51" s="70" t="str">
        <f t="shared" si="0"/>
        <v>Yes</v>
      </c>
      <c r="BH51" s="88"/>
      <c r="BI51" s="88"/>
      <c r="BJ51" s="88"/>
      <c r="BK51" s="88"/>
      <c r="BL51" s="88"/>
      <c r="BM51" s="88"/>
      <c r="BN51" s="88"/>
      <c r="BO51" s="88"/>
      <c r="BP51" s="88"/>
      <c r="BQ51" s="89"/>
      <c r="BR51" s="89"/>
      <c r="BS51" s="88"/>
      <c r="BT51" s="88"/>
      <c r="BU51" s="88"/>
      <c r="BV51" s="88"/>
      <c r="BW51" s="88"/>
      <c r="BX51" s="90"/>
      <c r="BY51" s="90"/>
      <c r="BZ51" s="90"/>
      <c r="CA51" s="90"/>
      <c r="CB51" s="90"/>
      <c r="CC51" s="90"/>
      <c r="CD51" s="90"/>
      <c r="CE51" s="90"/>
      <c r="CF51" s="90"/>
      <c r="CG51" s="90"/>
      <c r="CH51" s="90"/>
      <c r="CI51" s="90"/>
      <c r="CJ51" s="90"/>
      <c r="CK51" s="90"/>
      <c r="CL51" s="90"/>
      <c r="CM51" s="90"/>
      <c r="CN51" s="90"/>
      <c r="CO51" s="90"/>
      <c r="CP51" s="90"/>
      <c r="CQ51" s="90"/>
      <c r="CR51" s="90"/>
    </row>
    <row r="52" spans="1:96" x14ac:dyDescent="0.25">
      <c r="A52" s="64">
        <v>36510</v>
      </c>
      <c r="B52" s="65" t="s">
        <v>5636</v>
      </c>
      <c r="C52" s="65" t="s">
        <v>5637</v>
      </c>
      <c r="D52" s="65" t="str">
        <f t="shared" si="1"/>
        <v>Karolina Nawrat</v>
      </c>
      <c r="E52" s="65" t="s">
        <v>5637</v>
      </c>
      <c r="F52" s="65" t="s">
        <v>6007</v>
      </c>
      <c r="G52" s="65" t="str">
        <f>MID('Users Tracker'!$B52,1,1)&amp;'Users Tracker'!$E52&amp;"@markem-imaje.com"</f>
        <v>KNawrat@markem-imaje.com</v>
      </c>
      <c r="H52" s="66" t="str">
        <f>IFERROR(INDEX('Infosys User List'!G:G,MATCH('Users Tracker'!$G52,'Infosys User List'!E:E,0)),"")</f>
        <v>Klaudyna Stefanska</v>
      </c>
      <c r="I52" s="67" t="str">
        <f>IFERROR(INDEX('HR List'!G:G,MATCH(Tableau1[[#This Row],[Employee ID]],'HR List'!A:A,0)),"")</f>
        <v/>
      </c>
      <c r="J52" s="67" t="str">
        <f>IFERROR(INDEX('SAP User List'!#REF!,MATCH('Users Tracker'!$G52,'SAP User List'!#REF!,0)),"")</f>
        <v/>
      </c>
      <c r="K52" s="179" t="str">
        <f>IFERROR(INDEX('Infosys User List'!K:K,MATCH('Users Tracker'!$G52,'Infosys User List'!E:E,0)),"Missing")</f>
        <v>Active</v>
      </c>
      <c r="L52" s="68">
        <f>IFERROR(INDEX('Infosys User List'!L:L,MATCH('Users Tracker'!$G52,'Infosys User List'!E:E,0)),"")</f>
        <v>0</v>
      </c>
      <c r="M52" s="68">
        <f>IFERROR(INDEX('Infosys User List'!M:M,MATCH('Users Tracker'!$G52,'Infosys User List'!E:E,0)),"")</f>
        <v>0</v>
      </c>
      <c r="N52" s="179" t="str">
        <f>IFERROR(INDEX('Infosys User List'!F:F,MATCH('Users Tracker'!$G52,'Infosys User List'!E:E,0)),"")</f>
        <v>Lodz</v>
      </c>
      <c r="O52" s="67" t="str">
        <f>IFERROR(INDEX('Infosys User List'!H:H,MATCH(Tableau1[[#This Row],[Email]],'Infosys User List'!E:E,0)),"")</f>
        <v>EMEA</v>
      </c>
      <c r="P52" s="67" t="str">
        <f>IFERROR(INDEX('Infosys User List'!I:I,MATCH(Tableau1[[#This Row],[Email]],'Infosys User List'!E:E,0)),"")</f>
        <v>UK, Belgium</v>
      </c>
      <c r="Q52" s="67" t="str">
        <f>IFERROR(INDEX('Infosys User List'!A:A,MATCH('Users Tracker'!$G52,'Infosys User List'!E:E,0)),"")</f>
        <v>Collection</v>
      </c>
      <c r="R52" s="67" t="s">
        <v>401</v>
      </c>
      <c r="S52" s="68"/>
      <c r="T52" s="67"/>
      <c r="U52" s="69" t="s">
        <v>5921</v>
      </c>
      <c r="V52" s="69" t="str">
        <f>IFERROR(IF(INDEX('HR List'!A:A,MATCH(Tableau1[[#This Row],[Employee ID]],'HR List'!A:A,0))=Tableau1[[#This Row],[Employee ID]],"Active","Inactive"),"Inactive")</f>
        <v>Inactive</v>
      </c>
      <c r="W52" s="69" t="s">
        <v>5921</v>
      </c>
      <c r="X52" s="70" t="s">
        <v>5981</v>
      </c>
      <c r="Y52" s="70" t="str">
        <f>IFERROR(IF(INDEX('SAP User List'!A:A,MATCH(Tableau1[[#This Row],[Employee ID]],'SAP User List'!A:A,0))=Tableau1[[#This Row],[Employee ID]],"Active","Inactive"),"Inactive")</f>
        <v>Inactive</v>
      </c>
      <c r="Z52" s="69"/>
      <c r="AA52" s="70"/>
      <c r="AB52" s="69"/>
      <c r="AC52" s="70"/>
      <c r="AD52" s="69"/>
      <c r="AE52" s="70" t="str">
        <f>IFERROR(INDEX('Bank Access List'!B:B,MATCH(Tableau1[[#This Row],[Employee ID]],'Bank Access List'!A:A,0)),"No Account")</f>
        <v>No Account</v>
      </c>
      <c r="AF52" s="70"/>
      <c r="AG52" s="70"/>
      <c r="AH52" s="69"/>
      <c r="AI52" s="70" t="str">
        <f>IFERROR(IF(INDEX('Cadency User List'!O:O,MATCH('Users Tracker'!$G52,'Cadency User List'!E:E,0))="Yes","Active","Inactive"),"Inactive")</f>
        <v>Inactive</v>
      </c>
      <c r="AJ52" s="69"/>
      <c r="AK52" s="70"/>
      <c r="AL52" s="69"/>
      <c r="AM52" s="96"/>
      <c r="AN52" s="54" t="s">
        <v>7386</v>
      </c>
      <c r="AO52" s="121"/>
      <c r="AP52" s="69"/>
      <c r="AQ52" s="70"/>
      <c r="AR52" s="70"/>
      <c r="AS52" s="70"/>
      <c r="AT52" s="70"/>
      <c r="AU52" s="70"/>
      <c r="AV52" s="70" t="s">
        <v>5871</v>
      </c>
      <c r="AW52" s="70"/>
      <c r="AX52" s="70"/>
      <c r="AY52" s="70"/>
      <c r="AZ52" s="70"/>
      <c r="BA52" s="96"/>
      <c r="BB52" s="70"/>
      <c r="BC52" s="123"/>
      <c r="BD52" s="70" t="str">
        <f t="shared" si="0"/>
        <v>Yes</v>
      </c>
      <c r="BH52" s="88"/>
      <c r="BI52" s="88"/>
      <c r="BJ52" s="88"/>
      <c r="BK52" s="88"/>
      <c r="BL52" s="88"/>
      <c r="BM52" s="88"/>
      <c r="BN52" s="88"/>
      <c r="BO52" s="88"/>
      <c r="BP52" s="88"/>
      <c r="BQ52" s="89"/>
      <c r="BR52" s="89"/>
      <c r="BS52" s="88"/>
      <c r="BT52" s="88"/>
      <c r="BU52" s="88"/>
      <c r="BV52" s="88"/>
      <c r="BW52" s="88"/>
      <c r="BX52" s="90"/>
      <c r="BY52" s="90"/>
      <c r="BZ52" s="90"/>
      <c r="CA52" s="90"/>
      <c r="CB52" s="90"/>
      <c r="CC52" s="90"/>
      <c r="CD52" s="90"/>
      <c r="CE52" s="90"/>
      <c r="CF52" s="90"/>
      <c r="CG52" s="90"/>
      <c r="CH52" s="90"/>
      <c r="CI52" s="90"/>
      <c r="CJ52" s="90"/>
      <c r="CK52" s="90"/>
      <c r="CL52" s="90"/>
      <c r="CM52" s="90"/>
      <c r="CN52" s="90"/>
      <c r="CO52" s="90"/>
      <c r="CP52" s="90"/>
      <c r="CQ52" s="90"/>
      <c r="CR52" s="90"/>
    </row>
    <row r="53" spans="1:96" x14ac:dyDescent="0.25">
      <c r="A53" s="64">
        <v>28192</v>
      </c>
      <c r="B53" s="65" t="s">
        <v>26</v>
      </c>
      <c r="C53" s="65" t="s">
        <v>343</v>
      </c>
      <c r="D53" s="65" t="str">
        <f t="shared" si="1"/>
        <v>Ursula n'Guessan</v>
      </c>
      <c r="E53" s="65" t="s">
        <v>7261</v>
      </c>
      <c r="F53" s="65" t="str">
        <f>IFERROR(INDEX('Infosys User List'!D:D,MATCH('Users Tracker'!$G53,'Infosys User List'!E:E,0)),"")</f>
        <v>Female</v>
      </c>
      <c r="G53" s="65" t="str">
        <f>MID('Users Tracker'!$B53,1,1)&amp;'Users Tracker'!$E53&amp;"@markem-imaje.com"</f>
        <v>Unguessan@markem-imaje.com</v>
      </c>
      <c r="H53" s="66" t="str">
        <f>IFERROR(INDEX('Infosys User List'!G:G,MATCH('Users Tracker'!$G53,'Infosys User List'!E:E,0)),"")</f>
        <v>Piotr Kowalczyk</v>
      </c>
      <c r="I53" s="67" t="str">
        <f>IFERROR(INDEX('HR List'!G:G,MATCH(Tableau1[[#This Row],[Employee ID]],'HR List'!A:A,0)),"")</f>
        <v>Mr Romain FRASCA</v>
      </c>
      <c r="J53" s="67" t="str">
        <f>IFERROR(INDEX('SAP User List'!#REF!,MATCH('Users Tracker'!$G53,'SAP User List'!#REF!,0)),"")</f>
        <v/>
      </c>
      <c r="K53" s="67" t="str">
        <f>IFERROR(INDEX('Infosys User List'!K:K,MATCH('Users Tracker'!$G53,'Infosys User List'!E:E,0)),"Missing")</f>
        <v>Active</v>
      </c>
      <c r="L53" s="68">
        <f>IFERROR(INDEX('Infosys User List'!L:L,MATCH('Users Tracker'!$G53,'Infosys User List'!E:E,0)),"")</f>
        <v>0</v>
      </c>
      <c r="M53" s="68">
        <f>IFERROR(INDEX('Infosys User List'!M:M,MATCH('Users Tracker'!$G53,'Infosys User List'!E:E,0)),"")</f>
        <v>0</v>
      </c>
      <c r="N53" s="67" t="str">
        <f>IFERROR(INDEX('Infosys User List'!F:F,MATCH('Users Tracker'!$G53,'Infosys User List'!E:E,0)),"")</f>
        <v>Lodz</v>
      </c>
      <c r="O53" s="67" t="str">
        <f>IFERROR(INDEX('Infosys User List'!H:H,MATCH(Tableau1[[#This Row],[Email]],'Infosys User List'!E:E,0)),"")</f>
        <v>EMEA South</v>
      </c>
      <c r="P53" s="67" t="str">
        <f>IFERROR(INDEX('Infosys User List'!I:I,MATCH(Tableau1[[#This Row],[Email]],'Infosys User List'!E:E,0)),"")</f>
        <v>France</v>
      </c>
      <c r="Q53" s="67" t="str">
        <f>IFERROR(INDEX('Infosys User List'!A:A,MATCH('Users Tracker'!$G53,'Infosys User List'!E:E,0)),"")</f>
        <v>AR</v>
      </c>
      <c r="R53" s="67" t="s">
        <v>401</v>
      </c>
      <c r="S53" s="68"/>
      <c r="T53" s="67"/>
      <c r="U53" s="69" t="s">
        <v>5921</v>
      </c>
      <c r="V53" s="69" t="str">
        <f>IFERROR(IF(INDEX('HR List'!A:A,MATCH(Tableau1[[#This Row],[Employee ID]],'HR List'!A:A,0))=Tableau1[[#This Row],[Employee ID]],"Active","Inactive"),"Inactive")</f>
        <v>Active</v>
      </c>
      <c r="W53" s="69" t="s">
        <v>5921</v>
      </c>
      <c r="X53" s="70"/>
      <c r="Y53" s="70" t="str">
        <f>IFERROR(IF(INDEX('SAP User List'!A:A,MATCH(Tableau1[[#This Row],[Employee ID]],'SAP User List'!A:A,0))=Tableau1[[#This Row],[Employee ID]],"Active","Inactive"),"Inactive")</f>
        <v>Active</v>
      </c>
      <c r="Z53" s="69"/>
      <c r="AA53" s="70"/>
      <c r="AB53" s="69"/>
      <c r="AC53" s="70"/>
      <c r="AD53" s="69"/>
      <c r="AE53" s="70" t="str">
        <f>IFERROR(INDEX('Bank Access List'!B:B,MATCH(Tableau1[[#This Row],[Employee ID]],'Bank Access List'!A:A,0)),"No Account")</f>
        <v>Active</v>
      </c>
      <c r="AF53" s="70"/>
      <c r="AG53" s="70" t="s">
        <v>5882</v>
      </c>
      <c r="AH53" s="69"/>
      <c r="AI53" s="70" t="str">
        <f>IFERROR(IF(INDEX('Cadency User List'!O:O,MATCH('Users Tracker'!$G53,'Cadency User List'!E:E,0))="Yes","Active","Inactive"),"Inactive")</f>
        <v>Inactive</v>
      </c>
      <c r="AJ53" s="69"/>
      <c r="AK53" s="70"/>
      <c r="AL53" s="69"/>
      <c r="AM53" s="96"/>
      <c r="AN53" s="54" t="s">
        <v>7386</v>
      </c>
      <c r="AO53" s="121"/>
      <c r="AP53" s="69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96"/>
      <c r="BB53" s="70"/>
      <c r="BC53" s="123"/>
      <c r="BD53" s="70" t="str">
        <f t="shared" si="0"/>
        <v/>
      </c>
      <c r="BH53" s="88"/>
      <c r="BI53" s="88"/>
      <c r="BJ53" s="88"/>
      <c r="BK53" s="88"/>
      <c r="BL53" s="88"/>
      <c r="BM53" s="88"/>
      <c r="BN53" s="88"/>
      <c r="BO53" s="88"/>
      <c r="BP53" s="88"/>
      <c r="BQ53" s="89"/>
      <c r="BR53" s="89"/>
      <c r="BS53" s="88"/>
      <c r="BT53" s="88"/>
      <c r="BU53" s="88"/>
      <c r="BV53" s="88"/>
      <c r="BW53" s="88"/>
      <c r="BX53" s="90"/>
      <c r="BY53" s="90"/>
      <c r="BZ53" s="90"/>
      <c r="CA53" s="90"/>
      <c r="CB53" s="90"/>
      <c r="CC53" s="90"/>
      <c r="CD53" s="90"/>
      <c r="CE53" s="90"/>
      <c r="CF53" s="90"/>
      <c r="CG53" s="90"/>
      <c r="CH53" s="90"/>
      <c r="CI53" s="90"/>
      <c r="CJ53" s="90"/>
      <c r="CK53" s="90"/>
      <c r="CL53" s="90"/>
      <c r="CM53" s="90"/>
      <c r="CN53" s="90"/>
      <c r="CO53" s="90"/>
      <c r="CP53" s="90"/>
      <c r="CQ53" s="90"/>
      <c r="CR53" s="90"/>
    </row>
    <row r="54" spans="1:96" x14ac:dyDescent="0.25">
      <c r="A54" s="64">
        <v>1259</v>
      </c>
      <c r="B54" s="65" t="s">
        <v>28</v>
      </c>
      <c r="C54" s="65" t="s">
        <v>344</v>
      </c>
      <c r="D54" s="65" t="str">
        <f t="shared" si="1"/>
        <v>Marta Palczynska</v>
      </c>
      <c r="E54" s="65" t="s">
        <v>344</v>
      </c>
      <c r="F54" s="65" t="str">
        <f>IFERROR(INDEX('Infosys User List'!D:D,MATCH('Users Tracker'!$G54,'Infosys User List'!E:E,0)),"")</f>
        <v>Female</v>
      </c>
      <c r="G54" s="65" t="str">
        <f>MID('Users Tracker'!$B54,1,1)&amp;'Users Tracker'!$E54&amp;"@markem-imaje.com"</f>
        <v>MPalczynska@markem-imaje.com</v>
      </c>
      <c r="H54" s="66" t="str">
        <f>IFERROR(INDEX('Infosys User List'!G:G,MATCH('Users Tracker'!$G54,'Infosys User List'!E:E,0)),"")</f>
        <v>Mariusz Gruszczynski</v>
      </c>
      <c r="I54" s="67" t="str">
        <f>IFERROR(INDEX('HR List'!G:G,MATCH(Tableau1[[#This Row],[Employee ID]],'HR List'!A:A,0)),"")</f>
        <v>Mr Romain FRASCA</v>
      </c>
      <c r="J54" s="67" t="str">
        <f>IFERROR(INDEX('SAP User List'!#REF!,MATCH('Users Tracker'!$G54,'SAP User List'!#REF!,0)),"")</f>
        <v/>
      </c>
      <c r="K54" s="67" t="str">
        <f>IFERROR(INDEX('Infosys User List'!K:K,MATCH('Users Tracker'!$G54,'Infosys User List'!E:E,0)),"Missing")</f>
        <v>Active</v>
      </c>
      <c r="L54" s="68">
        <f>IFERROR(INDEX('Infosys User List'!L:L,MATCH('Users Tracker'!$G54,'Infosys User List'!E:E,0)),"")</f>
        <v>0</v>
      </c>
      <c r="M54" s="68">
        <f>IFERROR(INDEX('Infosys User List'!M:M,MATCH('Users Tracker'!$G54,'Infosys User List'!E:E,0)),"")</f>
        <v>0</v>
      </c>
      <c r="N54" s="67" t="str">
        <f>IFERROR(INDEX('Infosys User List'!F:F,MATCH('Users Tracker'!$G54,'Infosys User List'!E:E,0)),"")</f>
        <v>Lodz</v>
      </c>
      <c r="O54" s="67" t="str">
        <f>IFERROR(INDEX('Infosys User List'!H:H,MATCH(Tableau1[[#This Row],[Email]],'Infosys User List'!E:E,0)),"")</f>
        <v>EMEA</v>
      </c>
      <c r="P54" s="67" t="str">
        <f>IFERROR(INDEX('Infosys User List'!I:I,MATCH(Tableau1[[#This Row],[Email]],'Infosys User List'!E:E,0)),"")</f>
        <v>All</v>
      </c>
      <c r="Q54" s="67" t="str">
        <f>IFERROR(INDEX('Infosys User List'!A:A,MATCH('Users Tracker'!$G54,'Infosys User List'!E:E,0)),"")</f>
        <v>AP</v>
      </c>
      <c r="R54" s="67" t="s">
        <v>401</v>
      </c>
      <c r="S54" s="68"/>
      <c r="T54" s="67"/>
      <c r="U54" s="69" t="s">
        <v>5921</v>
      </c>
      <c r="V54" s="69" t="str">
        <f>IFERROR(IF(INDEX('HR List'!A:A,MATCH(Tableau1[[#This Row],[Employee ID]],'HR List'!A:A,0))=Tableau1[[#This Row],[Employee ID]],"Active","Inactive"),"Inactive")</f>
        <v>Active</v>
      </c>
      <c r="W54" s="69" t="s">
        <v>5921</v>
      </c>
      <c r="X54" s="70"/>
      <c r="Y54" s="70" t="str">
        <f>IFERROR(IF(INDEX('SAP User List'!A:A,MATCH(Tableau1[[#This Row],[Employee ID]],'SAP User List'!A:A,0))=Tableau1[[#This Row],[Employee ID]],"Active","Inactive"),"Inactive")</f>
        <v>Active</v>
      </c>
      <c r="Z54" s="69"/>
      <c r="AA54" s="70"/>
      <c r="AB54" s="69"/>
      <c r="AC54" s="70"/>
      <c r="AD54" s="69"/>
      <c r="AE54" s="70" t="str">
        <f>IFERROR(INDEX('Bank Access List'!B:B,MATCH(Tableau1[[#This Row],[Employee ID]],'Bank Access List'!A:A,0)),"No Account")</f>
        <v>No Account</v>
      </c>
      <c r="AF54" s="70"/>
      <c r="AG54" s="70"/>
      <c r="AH54" s="69"/>
      <c r="AI54" s="70" t="str">
        <f>IFERROR(IF(INDEX('Cadency User List'!O:O,MATCH('Users Tracker'!$G54,'Cadency User List'!E:E,0))="Yes","Active","Inactive"),"Inactive")</f>
        <v>Inactive</v>
      </c>
      <c r="AJ54" s="69"/>
      <c r="AK54" s="70"/>
      <c r="AL54" s="69"/>
      <c r="AM54" s="96"/>
      <c r="AN54" s="54" t="s">
        <v>7386</v>
      </c>
      <c r="AO54" s="121"/>
      <c r="AP54" s="69"/>
      <c r="AQ54" s="70"/>
      <c r="AR54" s="70"/>
      <c r="AS54" s="70"/>
      <c r="AT54" s="70"/>
      <c r="AU54" s="70"/>
      <c r="AV54" s="70"/>
      <c r="AW54" s="70"/>
      <c r="AX54" s="70"/>
      <c r="AY54" s="70"/>
      <c r="AZ54" s="70"/>
      <c r="BA54" s="96"/>
      <c r="BB54" s="70"/>
      <c r="BC54" s="123"/>
      <c r="BD54" s="70" t="str">
        <f t="shared" si="0"/>
        <v/>
      </c>
      <c r="BH54" s="88"/>
      <c r="BI54" s="88"/>
      <c r="BJ54" s="88"/>
      <c r="BK54" s="88"/>
      <c r="BL54" s="88"/>
      <c r="BM54" s="88"/>
      <c r="BN54" s="88"/>
      <c r="BO54" s="88"/>
      <c r="BP54" s="88"/>
      <c r="BQ54" s="89"/>
      <c r="BR54" s="89"/>
      <c r="BS54" s="88"/>
      <c r="BT54" s="88"/>
      <c r="BU54" s="88"/>
      <c r="BV54" s="88"/>
      <c r="BW54" s="88"/>
      <c r="BX54" s="90"/>
      <c r="BY54" s="90"/>
      <c r="BZ54" s="90"/>
      <c r="CA54" s="90"/>
      <c r="CB54" s="90"/>
      <c r="CC54" s="90"/>
      <c r="CD54" s="90"/>
      <c r="CE54" s="90"/>
      <c r="CF54" s="90"/>
      <c r="CG54" s="90"/>
      <c r="CH54" s="90"/>
      <c r="CI54" s="90"/>
      <c r="CJ54" s="90"/>
      <c r="CK54" s="90"/>
      <c r="CL54" s="90"/>
      <c r="CM54" s="90"/>
      <c r="CN54" s="90"/>
      <c r="CO54" s="90"/>
      <c r="CP54" s="90"/>
      <c r="CQ54" s="90"/>
      <c r="CR54" s="90"/>
    </row>
    <row r="55" spans="1:96" x14ac:dyDescent="0.25">
      <c r="A55" s="64">
        <v>36103</v>
      </c>
      <c r="B55" s="65" t="s">
        <v>44</v>
      </c>
      <c r="C55" s="65" t="s">
        <v>267</v>
      </c>
      <c r="D55" s="65" t="str">
        <f t="shared" si="1"/>
        <v>Oleg Pavliv</v>
      </c>
      <c r="E55" s="65" t="s">
        <v>267</v>
      </c>
      <c r="F55" s="65" t="str">
        <f>IFERROR(INDEX('Infosys User List'!D:D,MATCH('Users Tracker'!$G55,'Infosys User List'!E:E,0)),"")</f>
        <v>Male</v>
      </c>
      <c r="G55" s="65" t="str">
        <f>MID('Users Tracker'!$B55,1,1)&amp;'Users Tracker'!$E55&amp;"@markem-imaje.com"</f>
        <v>OPavliv@markem-imaje.com</v>
      </c>
      <c r="H55" s="66" t="str">
        <f>IFERROR(INDEX('Infosys User List'!G:G,MATCH('Users Tracker'!$G55,'Infosys User List'!E:E,0)),"")</f>
        <v>Piotr Kowalczyk</v>
      </c>
      <c r="I55" s="67" t="str">
        <f>IFERROR(INDEX('HR List'!G:G,MATCH(Tableau1[[#This Row],[Employee ID]],'HR List'!A:A,0)),"")</f>
        <v>Isabell JAY</v>
      </c>
      <c r="J55" s="67" t="str">
        <f>IFERROR(INDEX('SAP User List'!#REF!,MATCH('Users Tracker'!$G55,'SAP User List'!#REF!,0)),"")</f>
        <v/>
      </c>
      <c r="K55" s="67" t="str">
        <f>IFERROR(INDEX('Infosys User List'!K:K,MATCH('Users Tracker'!$G55,'Infosys User List'!E:E,0)),"Missing")</f>
        <v>Active</v>
      </c>
      <c r="L55" s="68">
        <f>IFERROR(INDEX('Infosys User List'!L:L,MATCH('Users Tracker'!$G55,'Infosys User List'!E:E,0)),"")</f>
        <v>0</v>
      </c>
      <c r="M55" s="68">
        <f>IFERROR(INDEX('Infosys User List'!M:M,MATCH('Users Tracker'!$G55,'Infosys User List'!E:E,0)),"")</f>
        <v>0</v>
      </c>
      <c r="N55" s="67" t="str">
        <f>IFERROR(INDEX('Infosys User List'!F:F,MATCH('Users Tracker'!$G55,'Infosys User List'!E:E,0)),"")</f>
        <v>Lodz</v>
      </c>
      <c r="O55" s="67" t="str">
        <f>IFERROR(INDEX('Infosys User List'!H:H,MATCH(Tableau1[[#This Row],[Email]],'Infosys User List'!E:E,0)),"")</f>
        <v>EMEA North</v>
      </c>
      <c r="P55" s="67" t="str">
        <f>IFERROR(INDEX('Infosys User List'!I:I,MATCH(Tableau1[[#This Row],[Email]],'Infosys User List'!E:E,0)),"")</f>
        <v>Benelux</v>
      </c>
      <c r="Q55" s="67" t="str">
        <f>IFERROR(INDEX('Infosys User List'!A:A,MATCH('Users Tracker'!$G55,'Infosys User List'!E:E,0)),"")</f>
        <v>AR</v>
      </c>
      <c r="R55" s="67" t="s">
        <v>401</v>
      </c>
      <c r="S55" s="68"/>
      <c r="T55" s="67"/>
      <c r="U55" s="69" t="s">
        <v>5921</v>
      </c>
      <c r="V55" s="69" t="str">
        <f>IFERROR(IF(INDEX('HR List'!A:A,MATCH(Tableau1[[#This Row],[Employee ID]],'HR List'!A:A,0))=Tableau1[[#This Row],[Employee ID]],"Active","Inactive"),"Inactive")</f>
        <v>Active</v>
      </c>
      <c r="W55" s="69" t="s">
        <v>5921</v>
      </c>
      <c r="X55" s="70"/>
      <c r="Y55" s="70" t="str">
        <f>IFERROR(IF(INDEX('SAP User List'!A:A,MATCH(Tableau1[[#This Row],[Employee ID]],'SAP User List'!A:A,0))=Tableau1[[#This Row],[Employee ID]],"Active","Inactive"),"Inactive")</f>
        <v>Active</v>
      </c>
      <c r="Z55" s="69"/>
      <c r="AA55" s="70"/>
      <c r="AB55" s="69"/>
      <c r="AC55" s="70"/>
      <c r="AD55" s="69" t="s">
        <v>5871</v>
      </c>
      <c r="AE55" s="70" t="str">
        <f>IFERROR(INDEX('Bank Access List'!B:B,MATCH(Tableau1[[#This Row],[Employee ID]],'Bank Access List'!A:A,0)),"No Account")</f>
        <v>Requested</v>
      </c>
      <c r="AF55" s="70"/>
      <c r="AG55" s="70" t="s">
        <v>5947</v>
      </c>
      <c r="AH55" s="69"/>
      <c r="AI55" s="70" t="str">
        <f>IFERROR(IF(INDEX('Cadency User List'!O:O,MATCH('Users Tracker'!$G55,'Cadency User List'!E:E,0))="Yes","Active","Inactive"),"Inactive")</f>
        <v>Inactive</v>
      </c>
      <c r="AJ55" s="69"/>
      <c r="AK55" s="70"/>
      <c r="AL55" s="69"/>
      <c r="AM55" s="96"/>
      <c r="AN55" s="54" t="s">
        <v>7386</v>
      </c>
      <c r="AO55" s="121"/>
      <c r="AP55" s="69"/>
      <c r="AQ55" s="70"/>
      <c r="AR55" s="70"/>
      <c r="AS55" s="70"/>
      <c r="AT55" s="70"/>
      <c r="AU55" s="70"/>
      <c r="AV55" s="70"/>
      <c r="AW55" s="70"/>
      <c r="AX55" s="70"/>
      <c r="AY55" s="70"/>
      <c r="AZ55" s="70"/>
      <c r="BA55" s="96"/>
      <c r="BB55" s="70"/>
      <c r="BC55" s="123"/>
      <c r="BD55" s="70" t="str">
        <f t="shared" si="0"/>
        <v>Yes</v>
      </c>
      <c r="BH55" s="88"/>
      <c r="BI55" s="88"/>
      <c r="BJ55" s="88"/>
      <c r="BK55" s="88"/>
      <c r="BL55" s="88"/>
      <c r="BM55" s="88"/>
      <c r="BN55" s="88"/>
      <c r="BO55" s="88"/>
      <c r="BP55" s="88"/>
      <c r="BQ55" s="89"/>
      <c r="BR55" s="89"/>
      <c r="BS55" s="88"/>
      <c r="BT55" s="88"/>
      <c r="BU55" s="88"/>
      <c r="BV55" s="88"/>
      <c r="BW55" s="88"/>
      <c r="BX55" s="90"/>
      <c r="BY55" s="90"/>
      <c r="BZ55" s="90"/>
      <c r="CA55" s="90"/>
      <c r="CB55" s="90"/>
      <c r="CC55" s="90"/>
      <c r="CD55" s="90"/>
      <c r="CE55" s="90"/>
      <c r="CF55" s="90"/>
      <c r="CG55" s="90"/>
      <c r="CH55" s="90"/>
      <c r="CI55" s="90"/>
      <c r="CJ55" s="90"/>
      <c r="CK55" s="90"/>
      <c r="CL55" s="90"/>
      <c r="CM55" s="90"/>
      <c r="CN55" s="90"/>
      <c r="CO55" s="90"/>
      <c r="CP55" s="90"/>
      <c r="CQ55" s="90"/>
      <c r="CR55" s="90"/>
    </row>
    <row r="56" spans="1:96" x14ac:dyDescent="0.25">
      <c r="A56" s="64">
        <v>36248</v>
      </c>
      <c r="B56" s="65" t="s">
        <v>51</v>
      </c>
      <c r="C56" s="65" t="s">
        <v>269</v>
      </c>
      <c r="D56" s="65" t="str">
        <f t="shared" si="1"/>
        <v>Damian Pawlak</v>
      </c>
      <c r="E56" s="65" t="s">
        <v>269</v>
      </c>
      <c r="F56" s="65" t="str">
        <f>IFERROR(INDEX('Infosys User List'!D:D,MATCH('Users Tracker'!$G56,'Infosys User List'!E:E,0)),"")</f>
        <v>Male</v>
      </c>
      <c r="G56" s="65" t="str">
        <f>MID('Users Tracker'!$B56,1,1)&amp;'Users Tracker'!$E56&amp;"@markem-imaje.com"</f>
        <v>DPawlak@markem-imaje.com</v>
      </c>
      <c r="H56" s="66" t="str">
        <f>IFERROR(INDEX('Infosys User List'!G:G,MATCH('Users Tracker'!$G56,'Infosys User List'!E:E,0)),"")</f>
        <v>Daria Rutkowska</v>
      </c>
      <c r="I56" s="67" t="str">
        <f>IFERROR(INDEX('HR List'!G:G,MATCH(Tableau1[[#This Row],[Employee ID]],'HR List'!A:A,0)),"")</f>
        <v>Cindy CZECH</v>
      </c>
      <c r="J56" s="67" t="str">
        <f>IFERROR(INDEX('SAP User List'!#REF!,MATCH('Users Tracker'!$G56,'SAP User List'!#REF!,0)),"")</f>
        <v/>
      </c>
      <c r="K56" s="67" t="str">
        <f>IFERROR(INDEX('Infosys User List'!K:K,MATCH('Users Tracker'!$G56,'Infosys User List'!E:E,0)),"Missing")</f>
        <v>Active</v>
      </c>
      <c r="L56" s="68">
        <f>IFERROR(INDEX('Infosys User List'!L:L,MATCH('Users Tracker'!$G56,'Infosys User List'!E:E,0)),"")</f>
        <v>0</v>
      </c>
      <c r="M56" s="68">
        <f>IFERROR(INDEX('Infosys User List'!M:M,MATCH('Users Tracker'!$G56,'Infosys User List'!E:E,0)),"")</f>
        <v>0</v>
      </c>
      <c r="N56" s="67" t="str">
        <f>IFERROR(INDEX('Infosys User List'!F:F,MATCH('Users Tracker'!$G56,'Infosys User List'!E:E,0)),"")</f>
        <v>Lodz</v>
      </c>
      <c r="O56" s="67" t="str">
        <f>IFERROR(INDEX('Infosys User List'!H:H,MATCH(Tableau1[[#This Row],[Email]],'Infosys User List'!E:E,0)),"")</f>
        <v>EMEA North</v>
      </c>
      <c r="P56" s="67" t="str">
        <f>IFERROR(INDEX('Infosys User List'!I:I,MATCH(Tableau1[[#This Row],[Email]],'Infosys User List'!E:E,0)),"")</f>
        <v>DACH</v>
      </c>
      <c r="Q56" s="67" t="str">
        <f>IFERROR(INDEX('Infosys User List'!A:A,MATCH('Users Tracker'!$G56,'Infosys User List'!E:E,0)),"")</f>
        <v>GL</v>
      </c>
      <c r="R56" s="67" t="s">
        <v>401</v>
      </c>
      <c r="S56" s="68"/>
      <c r="T56" s="67"/>
      <c r="U56" s="69" t="s">
        <v>5921</v>
      </c>
      <c r="V56" s="69" t="str">
        <f>IFERROR(IF(INDEX('HR List'!A:A,MATCH(Tableau1[[#This Row],[Employee ID]],'HR List'!A:A,0))=Tableau1[[#This Row],[Employee ID]],"Active","Inactive"),"Inactive")</f>
        <v>Active</v>
      </c>
      <c r="W56" s="69" t="s">
        <v>5921</v>
      </c>
      <c r="X56" s="70"/>
      <c r="Y56" s="70" t="str">
        <f>IFERROR(IF(INDEX('SAP User List'!A:A,MATCH(Tableau1[[#This Row],[Employee ID]],'SAP User List'!A:A,0))=Tableau1[[#This Row],[Employee ID]],"Active","Inactive"),"Inactive")</f>
        <v>Active</v>
      </c>
      <c r="Z56" s="69"/>
      <c r="AA56" s="70"/>
      <c r="AB56" s="69"/>
      <c r="AC56" s="70"/>
      <c r="AD56" s="69"/>
      <c r="AE56" s="70" t="str">
        <f>IFERROR(INDEX('Bank Access List'!B:B,MATCH(Tableau1[[#This Row],[Employee ID]],'Bank Access List'!A:A,0)),"No Account")</f>
        <v>Active</v>
      </c>
      <c r="AF56" s="70"/>
      <c r="AG56" s="70"/>
      <c r="AH56" s="69"/>
      <c r="AI56" s="70" t="str">
        <f>IFERROR(IF(INDEX('Cadency User List'!O:O,MATCH('Users Tracker'!$G56,'Cadency User List'!E:E,0))="Yes","Active","Inactive"),"Inactive")</f>
        <v>Active</v>
      </c>
      <c r="AJ56" s="69"/>
      <c r="AK56" s="70"/>
      <c r="AL56" s="69"/>
      <c r="AM56" s="96"/>
      <c r="AN56" s="54" t="s">
        <v>7386</v>
      </c>
      <c r="AO56" s="121"/>
      <c r="AP56" s="69"/>
      <c r="AQ56" s="70"/>
      <c r="AR56" s="70"/>
      <c r="AS56" s="70"/>
      <c r="AT56" s="70"/>
      <c r="AU56" s="70"/>
      <c r="AV56" s="70"/>
      <c r="AW56" s="70"/>
      <c r="AX56" s="70"/>
      <c r="AY56" s="70"/>
      <c r="AZ56" s="70"/>
      <c r="BA56" s="96"/>
      <c r="BB56" s="70"/>
      <c r="BC56" s="123"/>
      <c r="BD56" s="70" t="str">
        <f t="shared" si="0"/>
        <v/>
      </c>
      <c r="BH56" s="88"/>
      <c r="BI56" s="88"/>
      <c r="BJ56" s="88"/>
      <c r="BK56" s="88"/>
      <c r="BL56" s="88"/>
      <c r="BM56" s="88"/>
      <c r="BN56" s="88"/>
      <c r="BO56" s="88"/>
      <c r="BP56" s="88"/>
      <c r="BQ56" s="89"/>
      <c r="BR56" s="89"/>
      <c r="BS56" s="88"/>
      <c r="BT56" s="88"/>
      <c r="BU56" s="88"/>
      <c r="BV56" s="88"/>
      <c r="BW56" s="88"/>
      <c r="BX56" s="90"/>
      <c r="BY56" s="90"/>
      <c r="BZ56" s="90"/>
      <c r="CA56" s="90"/>
      <c r="CB56" s="90"/>
      <c r="CC56" s="90"/>
      <c r="CD56" s="90"/>
      <c r="CE56" s="90"/>
      <c r="CF56" s="90"/>
      <c r="CG56" s="90"/>
      <c r="CH56" s="90"/>
      <c r="CI56" s="90"/>
      <c r="CJ56" s="90"/>
      <c r="CK56" s="90"/>
      <c r="CL56" s="90"/>
      <c r="CM56" s="90"/>
      <c r="CN56" s="90"/>
      <c r="CO56" s="90"/>
      <c r="CP56" s="90"/>
      <c r="CQ56" s="90"/>
      <c r="CR56" s="90"/>
    </row>
    <row r="57" spans="1:96" x14ac:dyDescent="0.25">
      <c r="A57" s="64">
        <v>1145</v>
      </c>
      <c r="B57" s="65" t="s">
        <v>28</v>
      </c>
      <c r="C57" s="65" t="s">
        <v>345</v>
      </c>
      <c r="D57" s="65" t="str">
        <f t="shared" si="1"/>
        <v>Marta Pilich</v>
      </c>
      <c r="E57" s="65" t="s">
        <v>345</v>
      </c>
      <c r="F57" s="65" t="str">
        <f>IFERROR(INDEX('Infosys User List'!D:D,MATCH('Users Tracker'!$G57,'Infosys User List'!E:E,0)),"")</f>
        <v>Female</v>
      </c>
      <c r="G57" s="65" t="str">
        <f>MID('Users Tracker'!$B57,1,1)&amp;'Users Tracker'!$E57&amp;"@markem-imaje.com"</f>
        <v>MPilich@markem-imaje.com</v>
      </c>
      <c r="H57" s="66" t="str">
        <f>IFERROR(INDEX('Infosys User List'!G:G,MATCH('Users Tracker'!$G57,'Infosys User List'!E:E,0)),"")</f>
        <v>Daria Rutkowska</v>
      </c>
      <c r="I57" s="67" t="str">
        <f>IFERROR(INDEX('HR List'!G:G,MATCH(Tableau1[[#This Row],[Employee ID]],'HR List'!A:A,0)),"")</f>
        <v/>
      </c>
      <c r="J57" s="67" t="str">
        <f>IFERROR(INDEX('SAP User List'!#REF!,MATCH('Users Tracker'!$G57,'SAP User List'!#REF!,0)),"")</f>
        <v/>
      </c>
      <c r="K57" s="67" t="str">
        <f>IFERROR(INDEX('Infosys User List'!K:K,MATCH('Users Tracker'!$G57,'Infosys User List'!E:E,0)),"Missing")</f>
        <v>Active - Long Leave</v>
      </c>
      <c r="L57" s="68">
        <f>IFERROR(INDEX('Infosys User List'!L:L,MATCH('Users Tracker'!$G57,'Infosys User List'!E:E,0)),"")</f>
        <v>0</v>
      </c>
      <c r="M57" s="68">
        <f>IFERROR(INDEX('Infosys User List'!M:M,MATCH('Users Tracker'!$G57,'Infosys User List'!E:E,0)),"")</f>
        <v>0</v>
      </c>
      <c r="N57" s="67" t="str">
        <f>IFERROR(INDEX('Infosys User List'!F:F,MATCH('Users Tracker'!$G57,'Infosys User List'!E:E,0)),"")</f>
        <v>Lodz</v>
      </c>
      <c r="O57" s="67" t="str">
        <f>IFERROR(INDEX('Infosys User List'!H:H,MATCH(Tableau1[[#This Row],[Email]],'Infosys User List'!E:E,0)),"")</f>
        <v>EMEA</v>
      </c>
      <c r="P57" s="67" t="str">
        <f>IFERROR(INDEX('Infosys User List'!I:I,MATCH(Tableau1[[#This Row],[Email]],'Infosys User List'!E:E,0)),"")</f>
        <v>All</v>
      </c>
      <c r="Q57" s="67" t="str">
        <f>IFERROR(INDEX('Infosys User List'!A:A,MATCH('Users Tracker'!$G57,'Infosys User List'!E:E,0)),"")</f>
        <v>GL</v>
      </c>
      <c r="R57" s="67" t="s">
        <v>401</v>
      </c>
      <c r="S57" s="68"/>
      <c r="T57" s="67"/>
      <c r="U57" s="69" t="s">
        <v>5921</v>
      </c>
      <c r="V57" s="69" t="str">
        <f>IFERROR(IF(INDEX('HR List'!A:A,MATCH(Tableau1[[#This Row],[Employee ID]],'HR List'!A:A,0))=Tableau1[[#This Row],[Employee ID]],"Active","Inactive"),"Inactive")</f>
        <v>Inactive</v>
      </c>
      <c r="W57" s="69" t="s">
        <v>5921</v>
      </c>
      <c r="X57" s="70"/>
      <c r="Y57" s="70" t="str">
        <f>IFERROR(IF(INDEX('SAP User List'!A:A,MATCH(Tableau1[[#This Row],[Employee ID]],'SAP User List'!A:A,0))=Tableau1[[#This Row],[Employee ID]],"Active","Inactive"),"Inactive")</f>
        <v>Active</v>
      </c>
      <c r="Z57" s="69"/>
      <c r="AA57" s="70"/>
      <c r="AB57" s="69"/>
      <c r="AC57" s="70"/>
      <c r="AD57" s="69"/>
      <c r="AE57" s="70" t="str">
        <f>IFERROR(INDEX('Bank Access List'!B:B,MATCH(Tableau1[[#This Row],[Employee ID]],'Bank Access List'!A:A,0)),"No Account")</f>
        <v>Active</v>
      </c>
      <c r="AF57" s="70"/>
      <c r="AG57" s="70" t="s">
        <v>5949</v>
      </c>
      <c r="AH57" s="69"/>
      <c r="AI57" s="70" t="str">
        <f>IFERROR(IF(INDEX('Cadency User List'!O:O,MATCH('Users Tracker'!$G57,'Cadency User List'!E:E,0))="Yes","Active","Inactive"),"Inactive")</f>
        <v>Inactive</v>
      </c>
      <c r="AJ57" s="69"/>
      <c r="AK57" s="70"/>
      <c r="AL57" s="69"/>
      <c r="AM57" s="96"/>
      <c r="AN57" s="54" t="s">
        <v>7386</v>
      </c>
      <c r="AO57" s="121"/>
      <c r="AP57" s="69"/>
      <c r="AQ57" s="70"/>
      <c r="AR57" s="70"/>
      <c r="AS57" s="70"/>
      <c r="AT57" s="70"/>
      <c r="AU57" s="70"/>
      <c r="AV57" s="70"/>
      <c r="AW57" s="70"/>
      <c r="AX57" s="70"/>
      <c r="AY57" s="70"/>
      <c r="AZ57" s="70"/>
      <c r="BA57" s="96"/>
      <c r="BB57" s="70"/>
      <c r="BC57" s="123"/>
      <c r="BD57" s="70" t="str">
        <f t="shared" si="0"/>
        <v/>
      </c>
      <c r="BH57" s="88"/>
      <c r="BI57" s="88"/>
      <c r="BJ57" s="88"/>
      <c r="BK57" s="88"/>
      <c r="BL57" s="88"/>
      <c r="BM57" s="88"/>
      <c r="BN57" s="88"/>
      <c r="BO57" s="88"/>
      <c r="BP57" s="88"/>
      <c r="BQ57" s="89"/>
      <c r="BR57" s="89"/>
      <c r="BS57" s="88"/>
      <c r="BT57" s="88"/>
      <c r="BU57" s="88"/>
      <c r="BV57" s="88"/>
      <c r="BW57" s="88"/>
      <c r="BX57" s="90"/>
      <c r="BY57" s="90"/>
      <c r="BZ57" s="90"/>
      <c r="CA57" s="90"/>
      <c r="CB57" s="90"/>
      <c r="CC57" s="90"/>
      <c r="CD57" s="90"/>
      <c r="CE57" s="90"/>
      <c r="CF57" s="90"/>
      <c r="CG57" s="90"/>
      <c r="CH57" s="90"/>
      <c r="CI57" s="90"/>
      <c r="CJ57" s="90"/>
      <c r="CK57" s="90"/>
      <c r="CL57" s="90"/>
      <c r="CM57" s="90"/>
      <c r="CN57" s="90"/>
      <c r="CO57" s="90"/>
      <c r="CP57" s="90"/>
      <c r="CQ57" s="90"/>
      <c r="CR57" s="90"/>
    </row>
    <row r="58" spans="1:96" x14ac:dyDescent="0.25">
      <c r="A58" s="64">
        <v>28176</v>
      </c>
      <c r="B58" s="65" t="s">
        <v>29</v>
      </c>
      <c r="C58" s="65" t="s">
        <v>272</v>
      </c>
      <c r="D58" s="65" t="str">
        <f t="shared" si="1"/>
        <v>Joanna Pioro</v>
      </c>
      <c r="E58" s="65" t="s">
        <v>272</v>
      </c>
      <c r="F58" s="65" t="str">
        <f>IFERROR(INDEX('Infosys User List'!D:D,MATCH('Users Tracker'!$G58,'Infosys User List'!E:E,0)),"")</f>
        <v>Female</v>
      </c>
      <c r="G58" s="65" t="str">
        <f>MID('Users Tracker'!$B58,1,1)&amp;'Users Tracker'!$E58&amp;"@markem-imaje.com"</f>
        <v>JPioro@markem-imaje.com</v>
      </c>
      <c r="H58" s="66" t="str">
        <f>IFERROR(INDEX('Infosys User List'!G:G,MATCH('Users Tracker'!$G58,'Infosys User List'!E:E,0)),"")</f>
        <v>Mariusz Gruszczynski</v>
      </c>
      <c r="I58" s="67" t="str">
        <f>IFERROR(INDEX('HR List'!G:G,MATCH(Tableau1[[#This Row],[Employee ID]],'HR List'!A:A,0)),"")</f>
        <v/>
      </c>
      <c r="J58" s="67" t="str">
        <f>IFERROR(INDEX('SAP User List'!#REF!,MATCH('Users Tracker'!$G58,'SAP User List'!#REF!,0)),"")</f>
        <v/>
      </c>
      <c r="K58" s="67" t="str">
        <f>IFERROR(INDEX('Infosys User List'!K:K,MATCH('Users Tracker'!$G58,'Infosys User List'!E:E,0)),"Missing")</f>
        <v>Active - Long Leave</v>
      </c>
      <c r="L58" s="68">
        <f>IFERROR(INDEX('Infosys User List'!L:L,MATCH('Users Tracker'!$G58,'Infosys User List'!E:E,0)),"")</f>
        <v>0</v>
      </c>
      <c r="M58" s="68">
        <f>IFERROR(INDEX('Infosys User List'!M:M,MATCH('Users Tracker'!$G58,'Infosys User List'!E:E,0)),"")</f>
        <v>0</v>
      </c>
      <c r="N58" s="67" t="str">
        <f>IFERROR(INDEX('Infosys User List'!F:F,MATCH('Users Tracker'!$G58,'Infosys User List'!E:E,0)),"")</f>
        <v>Lodz</v>
      </c>
      <c r="O58" s="67" t="str">
        <f>IFERROR(INDEX('Infosys User List'!H:H,MATCH(Tableau1[[#This Row],[Email]],'Infosys User List'!E:E,0)),"")</f>
        <v>EMEA</v>
      </c>
      <c r="P58" s="67" t="str">
        <f>IFERROR(INDEX('Infosys User List'!I:I,MATCH(Tableau1[[#This Row],[Email]],'Infosys User List'!E:E,0)),"")</f>
        <v>All</v>
      </c>
      <c r="Q58" s="67" t="str">
        <f>IFERROR(INDEX('Infosys User List'!A:A,MATCH('Users Tracker'!$G58,'Infosys User List'!E:E,0)),"")</f>
        <v>AP</v>
      </c>
      <c r="R58" s="67" t="s">
        <v>401</v>
      </c>
      <c r="S58" s="68"/>
      <c r="T58" s="67"/>
      <c r="U58" s="69" t="s">
        <v>5921</v>
      </c>
      <c r="V58" s="69" t="str">
        <f>IFERROR(IF(INDEX('HR List'!A:A,MATCH(Tableau1[[#This Row],[Employee ID]],'HR List'!A:A,0))=Tableau1[[#This Row],[Employee ID]],"Active","Inactive"),"Inactive")</f>
        <v>Inactive</v>
      </c>
      <c r="W58" s="69" t="s">
        <v>5921</v>
      </c>
      <c r="X58" s="70"/>
      <c r="Y58" s="70" t="str">
        <f>IFERROR(IF(INDEX('SAP User List'!A:A,MATCH(Tableau1[[#This Row],[Employee ID]],'SAP User List'!A:A,0))=Tableau1[[#This Row],[Employee ID]],"Active","Inactive"),"Inactive")</f>
        <v>Active</v>
      </c>
      <c r="Z58" s="69"/>
      <c r="AA58" s="70"/>
      <c r="AB58" s="69"/>
      <c r="AC58" s="70"/>
      <c r="AD58" s="69"/>
      <c r="AE58" s="70" t="str">
        <f>IFERROR(INDEX('Bank Access List'!B:B,MATCH(Tableau1[[#This Row],[Employee ID]],'Bank Access List'!A:A,0)),"No Account")</f>
        <v>No Account</v>
      </c>
      <c r="AF58" s="70"/>
      <c r="AG58" s="70"/>
      <c r="AH58" s="69"/>
      <c r="AI58" s="70" t="str">
        <f>IFERROR(IF(INDEX('Cadency User List'!O:O,MATCH('Users Tracker'!$G58,'Cadency User List'!E:E,0))="Yes","Active","Inactive"),"Inactive")</f>
        <v>Inactive</v>
      </c>
      <c r="AJ58" s="69"/>
      <c r="AK58" s="70"/>
      <c r="AL58" s="69"/>
      <c r="AM58" s="96"/>
      <c r="AN58" s="54" t="s">
        <v>7386</v>
      </c>
      <c r="AO58" s="121"/>
      <c r="AP58" s="69"/>
      <c r="AQ58" s="70"/>
      <c r="AR58" s="70"/>
      <c r="AS58" s="70"/>
      <c r="AT58" s="70"/>
      <c r="AU58" s="70"/>
      <c r="AV58" s="70"/>
      <c r="AW58" s="70"/>
      <c r="AX58" s="70"/>
      <c r="AY58" s="70"/>
      <c r="AZ58" s="70"/>
      <c r="BA58" s="96"/>
      <c r="BB58" s="70"/>
      <c r="BC58" s="123"/>
      <c r="BD58" s="70" t="str">
        <f t="shared" si="0"/>
        <v/>
      </c>
      <c r="BH58" s="88"/>
      <c r="BI58" s="88"/>
      <c r="BJ58" s="88"/>
      <c r="BK58" s="88"/>
      <c r="BL58" s="88"/>
      <c r="BM58" s="88"/>
      <c r="BN58" s="88"/>
      <c r="BO58" s="88"/>
      <c r="BP58" s="88"/>
      <c r="BQ58" s="89"/>
      <c r="BR58" s="89"/>
      <c r="BS58" s="88"/>
      <c r="BT58" s="88"/>
      <c r="BU58" s="88"/>
      <c r="BV58" s="88"/>
      <c r="BW58" s="88"/>
      <c r="BX58" s="90"/>
      <c r="BY58" s="90"/>
      <c r="BZ58" s="90"/>
      <c r="CA58" s="90"/>
      <c r="CB58" s="90"/>
      <c r="CC58" s="90"/>
      <c r="CD58" s="90"/>
      <c r="CE58" s="90"/>
      <c r="CF58" s="90"/>
      <c r="CG58" s="90"/>
      <c r="CH58" s="90"/>
      <c r="CI58" s="90"/>
      <c r="CJ58" s="90"/>
      <c r="CK58" s="90"/>
      <c r="CL58" s="90"/>
      <c r="CM58" s="90"/>
      <c r="CN58" s="90"/>
      <c r="CO58" s="90"/>
      <c r="CP58" s="90"/>
      <c r="CQ58" s="90"/>
      <c r="CR58" s="90"/>
    </row>
    <row r="59" spans="1:96" x14ac:dyDescent="0.25">
      <c r="A59" s="64">
        <v>36096</v>
      </c>
      <c r="B59" s="65" t="s">
        <v>52</v>
      </c>
      <c r="C59" s="65" t="s">
        <v>53</v>
      </c>
      <c r="D59" s="65" t="str">
        <f t="shared" si="1"/>
        <v>Bohdan POSELIUZHNYI</v>
      </c>
      <c r="E59" s="65" t="s">
        <v>7257</v>
      </c>
      <c r="F59" s="65" t="str">
        <f>IFERROR(INDEX('Infosys User List'!D:D,MATCH('Users Tracker'!$G59,'Infosys User List'!E:E,0)),"")</f>
        <v>Male</v>
      </c>
      <c r="G59" s="65" t="str">
        <f>MID('Users Tracker'!$B59,1,1)&amp;'Users Tracker'!$E59&amp;"@markem-imaje.com"</f>
        <v>Bposeliuzhny@markem-imaje.com</v>
      </c>
      <c r="H59" s="66" t="str">
        <f>IFERROR(INDEX('Infosys User List'!G:G,MATCH('Users Tracker'!$G59,'Infosys User List'!E:E,0)),"")</f>
        <v>Mariusz Gruszczynski</v>
      </c>
      <c r="I59" s="67" t="str">
        <f>IFERROR(INDEX('HR List'!G:G,MATCH(Tableau1[[#This Row],[Employee ID]],'HR List'!A:A,0)),"")</f>
        <v>Cindy CZECH</v>
      </c>
      <c r="J59" s="67" t="str">
        <f>IFERROR(INDEX('SAP User List'!#REF!,MATCH('Users Tracker'!$G59,'SAP User List'!#REF!,0)),"")</f>
        <v/>
      </c>
      <c r="K59" s="67" t="str">
        <f>IFERROR(INDEX('Infosys User List'!K:K,MATCH('Users Tracker'!$G59,'Infosys User List'!E:E,0)),"Missing")</f>
        <v>Active</v>
      </c>
      <c r="L59" s="68">
        <f>IFERROR(INDEX('Infosys User List'!L:L,MATCH('Users Tracker'!$G59,'Infosys User List'!E:E,0)),"")</f>
        <v>0</v>
      </c>
      <c r="M59" s="68">
        <f>IFERROR(INDEX('Infosys User List'!M:M,MATCH('Users Tracker'!$G59,'Infosys User List'!E:E,0)),"")</f>
        <v>0</v>
      </c>
      <c r="N59" s="67" t="str">
        <f>IFERROR(INDEX('Infosys User List'!F:F,MATCH('Users Tracker'!$G59,'Infosys User List'!E:E,0)),"")</f>
        <v>Lodz</v>
      </c>
      <c r="O59" s="67" t="str">
        <f>IFERROR(INDEX('Infosys User List'!H:H,MATCH(Tableau1[[#This Row],[Email]],'Infosys User List'!E:E,0)),"")</f>
        <v>EMEA</v>
      </c>
      <c r="P59" s="67" t="str">
        <f>IFERROR(INDEX('Infosys User List'!I:I,MATCH(Tableau1[[#This Row],[Email]],'Infosys User List'!E:E,0)),"")</f>
        <v>All</v>
      </c>
      <c r="Q59" s="67" t="str">
        <f>IFERROR(INDEX('Infosys User List'!A:A,MATCH('Users Tracker'!$G59,'Infosys User List'!E:E,0)),"")</f>
        <v>AP</v>
      </c>
      <c r="R59" s="67" t="s">
        <v>401</v>
      </c>
      <c r="S59" s="68"/>
      <c r="T59" s="67"/>
      <c r="U59" s="69" t="s">
        <v>5921</v>
      </c>
      <c r="V59" s="69" t="str">
        <f>IFERROR(IF(INDEX('HR List'!A:A,MATCH(Tableau1[[#This Row],[Employee ID]],'HR List'!A:A,0))=Tableau1[[#This Row],[Employee ID]],"Active","Inactive"),"Inactive")</f>
        <v>Active</v>
      </c>
      <c r="W59" s="69" t="s">
        <v>5921</v>
      </c>
      <c r="X59" s="70"/>
      <c r="Y59" s="70" t="str">
        <f>IFERROR(IF(INDEX('SAP User List'!A:A,MATCH(Tableau1[[#This Row],[Employee ID]],'SAP User List'!A:A,0))=Tableau1[[#This Row],[Employee ID]],"Active","Inactive"),"Inactive")</f>
        <v>Active</v>
      </c>
      <c r="Z59" s="69"/>
      <c r="AA59" s="70"/>
      <c r="AB59" s="69"/>
      <c r="AC59" s="70"/>
      <c r="AD59" s="69"/>
      <c r="AE59" s="70" t="str">
        <f>IFERROR(INDEX('Bank Access List'!B:B,MATCH(Tableau1[[#This Row],[Employee ID]],'Bank Access List'!A:A,0)),"No Account")</f>
        <v>No Account</v>
      </c>
      <c r="AF59" s="70"/>
      <c r="AG59" s="70"/>
      <c r="AH59" s="69"/>
      <c r="AI59" s="70" t="str">
        <f>IFERROR(IF(INDEX('Cadency User List'!O:O,MATCH('Users Tracker'!$G59,'Cadency User List'!E:E,0))="Yes","Active","Inactive"),"Inactive")</f>
        <v>Inactive</v>
      </c>
      <c r="AJ59" s="69"/>
      <c r="AK59" s="70"/>
      <c r="AL59" s="69"/>
      <c r="AM59" s="96"/>
      <c r="AN59" s="54" t="s">
        <v>7386</v>
      </c>
      <c r="AO59" s="121"/>
      <c r="AP59" s="69"/>
      <c r="AQ59" s="70"/>
      <c r="AR59" s="70"/>
      <c r="AS59" s="70"/>
      <c r="AT59" s="70"/>
      <c r="AU59" s="70"/>
      <c r="AV59" s="70"/>
      <c r="AW59" s="70"/>
      <c r="AX59" s="70"/>
      <c r="AY59" s="70"/>
      <c r="AZ59" s="70"/>
      <c r="BA59" s="96"/>
      <c r="BB59" s="70"/>
      <c r="BC59" s="123"/>
      <c r="BD59" s="70" t="str">
        <f t="shared" si="0"/>
        <v/>
      </c>
      <c r="BH59" s="88"/>
      <c r="BI59" s="88"/>
      <c r="BJ59" s="88"/>
      <c r="BK59" s="88"/>
      <c r="BL59" s="88"/>
      <c r="BM59" s="88"/>
      <c r="BN59" s="88"/>
      <c r="BO59" s="88"/>
      <c r="BP59" s="88"/>
      <c r="BQ59" s="89"/>
      <c r="BR59" s="89"/>
      <c r="BS59" s="88"/>
      <c r="BT59" s="88"/>
      <c r="BU59" s="88"/>
      <c r="BV59" s="88"/>
      <c r="BW59" s="88"/>
      <c r="BX59" s="90"/>
      <c r="BY59" s="90"/>
      <c r="BZ59" s="90"/>
      <c r="CA59" s="90"/>
      <c r="CB59" s="90"/>
      <c r="CC59" s="90"/>
      <c r="CD59" s="90"/>
      <c r="CE59" s="90"/>
      <c r="CF59" s="90"/>
      <c r="CG59" s="90"/>
      <c r="CH59" s="90"/>
      <c r="CI59" s="90"/>
      <c r="CJ59" s="90"/>
      <c r="CK59" s="90"/>
      <c r="CL59" s="90"/>
      <c r="CM59" s="90"/>
      <c r="CN59" s="90"/>
      <c r="CO59" s="90"/>
      <c r="CP59" s="90"/>
      <c r="CQ59" s="90"/>
      <c r="CR59" s="90"/>
    </row>
    <row r="60" spans="1:96" x14ac:dyDescent="0.25">
      <c r="A60" s="64">
        <v>36498</v>
      </c>
      <c r="B60" s="65" t="s">
        <v>5638</v>
      </c>
      <c r="C60" s="65" t="s">
        <v>5639</v>
      </c>
      <c r="D60" s="65" t="str">
        <f t="shared" si="1"/>
        <v>Ela Rinke</v>
      </c>
      <c r="E60" s="65" t="s">
        <v>5639</v>
      </c>
      <c r="F60" s="65" t="str">
        <f>IFERROR(INDEX('Infosys User List'!D:D,MATCH('Users Tracker'!$G60,'Infosys User List'!E:E,0)),"")</f>
        <v/>
      </c>
      <c r="G60" s="65" t="str">
        <f>MID('Users Tracker'!$B60,1,1)&amp;'Users Tracker'!$E60&amp;"@markem-imaje.com"</f>
        <v>ERinke@markem-imaje.com</v>
      </c>
      <c r="H60" s="66" t="str">
        <f>IFERROR(INDEX('Infosys User List'!G:G,MATCH('Users Tracker'!$G60,'Infosys User List'!E:E,0)),"")</f>
        <v/>
      </c>
      <c r="I60" s="67" t="str">
        <f>IFERROR(INDEX('HR List'!G:G,MATCH(Tableau1[[#This Row],[Employee ID]],'HR List'!A:A,0)),"")</f>
        <v/>
      </c>
      <c r="J60" s="67" t="str">
        <f>IFERROR(INDEX('SAP User List'!#REF!,MATCH('Users Tracker'!$G60,'SAP User List'!#REF!,0)),"")</f>
        <v/>
      </c>
      <c r="K60" s="67" t="str">
        <f>IFERROR(INDEX('Infosys User List'!K:K,MATCH('Users Tracker'!$G60,'Infosys User List'!E:E,0)),"Missing")</f>
        <v>Missing</v>
      </c>
      <c r="L60" s="68" t="str">
        <f>IFERROR(INDEX('Infosys User List'!L:L,MATCH('Users Tracker'!$G60,'Infosys User List'!E:E,0)),"")</f>
        <v/>
      </c>
      <c r="M60" s="68" t="str">
        <f>IFERROR(INDEX('Infosys User List'!M:M,MATCH('Users Tracker'!$G60,'Infosys User List'!E:E,0)),"")</f>
        <v/>
      </c>
      <c r="N60" s="67" t="str">
        <f>IFERROR(INDEX('Infosys User List'!F:F,MATCH('Users Tracker'!$G60,'Infosys User List'!E:E,0)),"")</f>
        <v/>
      </c>
      <c r="O60" s="67" t="str">
        <f>IFERROR(INDEX('Infosys User List'!H:H,MATCH(Tableau1[[#This Row],[Email]],'Infosys User List'!E:E,0)),"")</f>
        <v/>
      </c>
      <c r="P60" s="67" t="str">
        <f>IFERROR(INDEX('Infosys User List'!I:I,MATCH(Tableau1[[#This Row],[Email]],'Infosys User List'!E:E,0)),"")</f>
        <v/>
      </c>
      <c r="Q60" s="67" t="str">
        <f>IFERROR(INDEX('Infosys User List'!A:A,MATCH('Users Tracker'!$G60,'Infosys User List'!E:E,0)),"")</f>
        <v/>
      </c>
      <c r="R60" s="67" t="s">
        <v>401</v>
      </c>
      <c r="S60" s="68"/>
      <c r="T60" s="67"/>
      <c r="U60" s="69" t="s">
        <v>5921</v>
      </c>
      <c r="V60" s="69" t="str">
        <f>IFERROR(IF(INDEX('HR List'!A:A,MATCH(Tableau1[[#This Row],[Employee ID]],'HR List'!A:A,0))=Tableau1[[#This Row],[Employee ID]],"Active","Inactive"),"Inactive")</f>
        <v>Inactive</v>
      </c>
      <c r="W60" s="69"/>
      <c r="X60" s="70"/>
      <c r="Y60" s="70" t="str">
        <f>IFERROR(IF(INDEX('SAP User List'!A:A,MATCH(Tableau1[[#This Row],[Employee ID]],'SAP User List'!A:A,0))=Tableau1[[#This Row],[Employee ID]],"Active","Inactive"),"Inactive")</f>
        <v>Inactive</v>
      </c>
      <c r="Z60" s="69"/>
      <c r="AA60" s="70"/>
      <c r="AB60" s="69"/>
      <c r="AC60" s="70"/>
      <c r="AD60" s="69" t="s">
        <v>5871</v>
      </c>
      <c r="AE60" s="70" t="str">
        <f>IFERROR(INDEX('Bank Access List'!B:B,MATCH(Tableau1[[#This Row],[Employee ID]],'Bank Access List'!A:A,0)),"No Account")</f>
        <v>Requested</v>
      </c>
      <c r="AF60" s="70"/>
      <c r="AG60" s="70" t="s">
        <v>5882</v>
      </c>
      <c r="AH60" s="69"/>
      <c r="AI60" s="70" t="str">
        <f>IFERROR(IF(INDEX('Cadency User List'!O:O,MATCH('Users Tracker'!$G60,'Cadency User List'!E:E,0))="Yes","Active","Inactive"),"Inactive")</f>
        <v>Inactive</v>
      </c>
      <c r="AJ60" s="69"/>
      <c r="AK60" s="70"/>
      <c r="AL60" s="69"/>
      <c r="AM60" s="96"/>
      <c r="AN60" s="54" t="s">
        <v>7386</v>
      </c>
      <c r="AO60" s="121"/>
      <c r="AP60" s="69"/>
      <c r="AQ60" s="70"/>
      <c r="AR60" s="70"/>
      <c r="AS60" s="70"/>
      <c r="AT60" s="70"/>
      <c r="AU60" s="70"/>
      <c r="AV60" s="70"/>
      <c r="AW60" s="70"/>
      <c r="AX60" s="70"/>
      <c r="AY60" s="70"/>
      <c r="AZ60" s="70"/>
      <c r="BA60" s="96"/>
      <c r="BB60" s="70"/>
      <c r="BC60" s="123"/>
      <c r="BD60" s="70" t="str">
        <f t="shared" si="0"/>
        <v>Yes</v>
      </c>
      <c r="BH60" s="88"/>
      <c r="BI60" s="88"/>
      <c r="BJ60" s="88"/>
      <c r="BK60" s="88"/>
      <c r="BL60" s="88"/>
      <c r="BM60" s="88"/>
      <c r="BN60" s="88"/>
      <c r="BO60" s="88"/>
      <c r="BP60" s="88"/>
      <c r="BQ60" s="89"/>
      <c r="BR60" s="89"/>
      <c r="BS60" s="88"/>
      <c r="BT60" s="88"/>
      <c r="BU60" s="88"/>
      <c r="BV60" s="88"/>
      <c r="BW60" s="88"/>
      <c r="BX60" s="90"/>
      <c r="BY60" s="90"/>
      <c r="BZ60" s="90"/>
      <c r="CA60" s="90"/>
      <c r="CB60" s="90"/>
      <c r="CC60" s="90"/>
      <c r="CD60" s="90"/>
      <c r="CE60" s="90"/>
      <c r="CF60" s="90"/>
      <c r="CG60" s="90"/>
      <c r="CH60" s="90"/>
      <c r="CI60" s="90"/>
      <c r="CJ60" s="90"/>
      <c r="CK60" s="90"/>
      <c r="CL60" s="90"/>
      <c r="CM60" s="90"/>
      <c r="CN60" s="90"/>
      <c r="CO60" s="90"/>
      <c r="CP60" s="90"/>
      <c r="CQ60" s="90"/>
      <c r="CR60" s="90"/>
    </row>
    <row r="61" spans="1:96" x14ac:dyDescent="0.25">
      <c r="A61" s="64">
        <v>36328</v>
      </c>
      <c r="B61" s="65" t="s">
        <v>54</v>
      </c>
      <c r="C61" s="65" t="s">
        <v>273</v>
      </c>
      <c r="D61" s="65" t="str">
        <f t="shared" si="1"/>
        <v>Daria Rutkowska</v>
      </c>
      <c r="E61" s="65" t="s">
        <v>273</v>
      </c>
      <c r="F61" s="65" t="str">
        <f>IFERROR(INDEX('Infosys User List'!D:D,MATCH('Users Tracker'!$G61,'Infosys User List'!E:E,0)),"")</f>
        <v>Female</v>
      </c>
      <c r="G61" s="65" t="str">
        <f>MID('Users Tracker'!$B61,1,1)&amp;'Users Tracker'!$E61&amp;"@markem-imaje.com"</f>
        <v>DRutkowska@markem-imaje.com</v>
      </c>
      <c r="H61" s="66" t="str">
        <f>IFERROR(INDEX('Infosys User List'!G:G,MATCH('Users Tracker'!$G61,'Infosys User List'!E:E,0)),"")</f>
        <v>Marta Olszycka</v>
      </c>
      <c r="I61" s="67" t="str">
        <f>IFERROR(INDEX('HR List'!G:G,MATCH(Tableau1[[#This Row],[Employee ID]],'HR List'!A:A,0)),"")</f>
        <v>Cindy CZECH</v>
      </c>
      <c r="J61" s="67" t="str">
        <f>IFERROR(INDEX('SAP User List'!#REF!,MATCH('Users Tracker'!$G61,'SAP User List'!#REF!,0)),"")</f>
        <v/>
      </c>
      <c r="K61" s="67" t="str">
        <f>IFERROR(INDEX('Infosys User List'!K:K,MATCH('Users Tracker'!$G61,'Infosys User List'!E:E,0)),"Missing")</f>
        <v>Active</v>
      </c>
      <c r="L61" s="68">
        <f>IFERROR(INDEX('Infosys User List'!L:L,MATCH('Users Tracker'!$G61,'Infosys User List'!E:E,0)),"")</f>
        <v>0</v>
      </c>
      <c r="M61" s="68">
        <f>IFERROR(INDEX('Infosys User List'!M:M,MATCH('Users Tracker'!$G61,'Infosys User List'!E:E,0)),"")</f>
        <v>0</v>
      </c>
      <c r="N61" s="67" t="str">
        <f>IFERROR(INDEX('Infosys User List'!F:F,MATCH('Users Tracker'!$G61,'Infosys User List'!E:E,0)),"")</f>
        <v>Lodz</v>
      </c>
      <c r="O61" s="67" t="str">
        <f>IFERROR(INDEX('Infosys User List'!H:H,MATCH(Tableau1[[#This Row],[Email]],'Infosys User List'!E:E,0)),"")</f>
        <v>EMEA</v>
      </c>
      <c r="P61" s="67" t="str">
        <f>IFERROR(INDEX('Infosys User List'!I:I,MATCH(Tableau1[[#This Row],[Email]],'Infosys User List'!E:E,0)),"")</f>
        <v>All</v>
      </c>
      <c r="Q61" s="67" t="str">
        <f>IFERROR(INDEX('Infosys User List'!A:A,MATCH('Users Tracker'!$G61,'Infosys User List'!E:E,0)),"")</f>
        <v>GL</v>
      </c>
      <c r="R61" s="67" t="s">
        <v>401</v>
      </c>
      <c r="S61" s="68"/>
      <c r="T61" s="67"/>
      <c r="U61" s="69" t="s">
        <v>5921</v>
      </c>
      <c r="V61" s="69" t="str">
        <f>IFERROR(IF(INDEX('HR List'!A:A,MATCH(Tableau1[[#This Row],[Employee ID]],'HR List'!A:A,0))=Tableau1[[#This Row],[Employee ID]],"Active","Inactive"),"Inactive")</f>
        <v>Active</v>
      </c>
      <c r="W61" s="69" t="s">
        <v>5921</v>
      </c>
      <c r="X61" s="70"/>
      <c r="Y61" s="70" t="str">
        <f>IFERROR(IF(INDEX('SAP User List'!A:A,MATCH(Tableau1[[#This Row],[Employee ID]],'SAP User List'!A:A,0))=Tableau1[[#This Row],[Employee ID]],"Active","Inactive"),"Inactive")</f>
        <v>Active</v>
      </c>
      <c r="Z61" s="69"/>
      <c r="AA61" s="70"/>
      <c r="AB61" s="69"/>
      <c r="AC61" s="70"/>
      <c r="AD61" s="69"/>
      <c r="AE61" s="70" t="str">
        <f>IFERROR(INDEX('Bank Access List'!B:B,MATCH(Tableau1[[#This Row],[Employee ID]],'Bank Access List'!A:A,0)),"No Account")</f>
        <v>Active</v>
      </c>
      <c r="AF61" s="70"/>
      <c r="AG61" s="70" t="s">
        <v>5919</v>
      </c>
      <c r="AH61" s="69"/>
      <c r="AI61" s="70" t="str">
        <f>IFERROR(IF(INDEX('Cadency User List'!O:O,MATCH('Users Tracker'!$G61,'Cadency User List'!E:E,0))="Yes","Active","Inactive"),"Inactive")</f>
        <v>Active</v>
      </c>
      <c r="AJ61" s="69"/>
      <c r="AK61" s="70"/>
      <c r="AL61" s="69"/>
      <c r="AM61" s="96"/>
      <c r="AN61" s="54" t="s">
        <v>7386</v>
      </c>
      <c r="AO61" s="121"/>
      <c r="AP61" s="69"/>
      <c r="AQ61" s="70"/>
      <c r="AR61" s="70"/>
      <c r="AS61" s="70"/>
      <c r="AT61" s="70"/>
      <c r="AU61" s="70"/>
      <c r="AV61" s="70"/>
      <c r="AW61" s="70"/>
      <c r="AX61" s="70"/>
      <c r="AY61" s="70"/>
      <c r="AZ61" s="70"/>
      <c r="BA61" s="96"/>
      <c r="BB61" s="70"/>
      <c r="BC61" s="123"/>
      <c r="BD61" s="70" t="str">
        <f t="shared" si="0"/>
        <v/>
      </c>
      <c r="BH61" s="88"/>
      <c r="BI61" s="88"/>
      <c r="BJ61" s="88"/>
      <c r="BK61" s="88"/>
      <c r="BL61" s="88"/>
      <c r="BM61" s="88"/>
      <c r="BN61" s="88"/>
      <c r="BO61" s="88"/>
      <c r="BP61" s="88"/>
      <c r="BQ61" s="89"/>
      <c r="BR61" s="89"/>
      <c r="BS61" s="88"/>
      <c r="BT61" s="88"/>
      <c r="BU61" s="88"/>
      <c r="BV61" s="88"/>
      <c r="BW61" s="88"/>
      <c r="BX61" s="90"/>
      <c r="BY61" s="90"/>
      <c r="BZ61" s="90"/>
      <c r="CA61" s="90"/>
      <c r="CB61" s="90"/>
      <c r="CC61" s="90"/>
      <c r="CD61" s="90"/>
      <c r="CE61" s="90"/>
      <c r="CF61" s="90"/>
      <c r="CG61" s="90"/>
      <c r="CH61" s="90"/>
      <c r="CI61" s="90"/>
      <c r="CJ61" s="90"/>
      <c r="CK61" s="90"/>
      <c r="CL61" s="90"/>
      <c r="CM61" s="90"/>
      <c r="CN61" s="90"/>
      <c r="CO61" s="90"/>
      <c r="CP61" s="90"/>
      <c r="CQ61" s="90"/>
      <c r="CR61" s="90"/>
    </row>
    <row r="62" spans="1:96" x14ac:dyDescent="0.25">
      <c r="A62" s="64">
        <v>36121</v>
      </c>
      <c r="B62" s="65" t="s">
        <v>45</v>
      </c>
      <c r="C62" s="65" t="s">
        <v>274</v>
      </c>
      <c r="D62" s="65" t="str">
        <f t="shared" si="1"/>
        <v>Aneta Sadowska</v>
      </c>
      <c r="E62" s="65" t="s">
        <v>274</v>
      </c>
      <c r="F62" s="65" t="str">
        <f>IFERROR(INDEX('Infosys User List'!D:D,MATCH('Users Tracker'!$G62,'Infosys User List'!E:E,0)),"")</f>
        <v>Female</v>
      </c>
      <c r="G62" s="65" t="str">
        <f>MID('Users Tracker'!$B62,1,1)&amp;'Users Tracker'!$E62&amp;"@markem-imaje.com"</f>
        <v>ASadowska@markem-imaje.com</v>
      </c>
      <c r="H62" s="66" t="str">
        <f>IFERROR(INDEX('Infosys User List'!G:G,MATCH('Users Tracker'!$G62,'Infosys User List'!E:E,0)),"")</f>
        <v>Marta Olszycka</v>
      </c>
      <c r="I62" s="67" t="str">
        <f>IFERROR(INDEX('HR List'!G:G,MATCH(Tableau1[[#This Row],[Employee ID]],'HR List'!A:A,0)),"")</f>
        <v/>
      </c>
      <c r="J62" s="67" t="str">
        <f>IFERROR(INDEX('SAP User List'!#REF!,MATCH('Users Tracker'!$G62,'SAP User List'!#REF!,0)),"")</f>
        <v/>
      </c>
      <c r="K62" s="67" t="str">
        <f>IFERROR(INDEX('Infosys User List'!K:K,MATCH('Users Tracker'!$G62,'Infosys User List'!E:E,0)),"Missing")</f>
        <v>Inactive</v>
      </c>
      <c r="L62" s="68">
        <f>IFERROR(INDEX('Infosys User List'!L:L,MATCH('Users Tracker'!$G62,'Infosys User List'!E:E,0)),"")</f>
        <v>0</v>
      </c>
      <c r="M62" s="68" t="str">
        <f>IFERROR(INDEX('Infosys User List'!M:M,MATCH('Users Tracker'!$G62,'Infosys User List'!E:E,0)),"")</f>
        <v>will leave 09.04.2018</v>
      </c>
      <c r="N62" s="67" t="str">
        <f>IFERROR(INDEX('Infosys User List'!F:F,MATCH('Users Tracker'!$G62,'Infosys User List'!E:E,0)),"")</f>
        <v>Lodz</v>
      </c>
      <c r="O62" s="67" t="str">
        <f>IFERROR(INDEX('Infosys User List'!H:H,MATCH(Tableau1[[#This Row],[Email]],'Infosys User List'!E:E,0)),"")</f>
        <v>EMEA</v>
      </c>
      <c r="P62" s="67" t="str">
        <f>IFERROR(INDEX('Infosys User List'!I:I,MATCH(Tableau1[[#This Row],[Email]],'Infosys User List'!E:E,0)),"")</f>
        <v>All</v>
      </c>
      <c r="Q62" s="67" t="str">
        <f>IFERROR(INDEX('Infosys User List'!A:A,MATCH('Users Tracker'!$G62,'Infosys User List'!E:E,0)),"")</f>
        <v>AR</v>
      </c>
      <c r="R62" s="67" t="s">
        <v>401</v>
      </c>
      <c r="S62" s="68"/>
      <c r="T62" s="67"/>
      <c r="U62" s="69" t="s">
        <v>5889</v>
      </c>
      <c r="V62" s="69" t="str">
        <f>IFERROR(IF(INDEX('HR List'!A:A,MATCH(Tableau1[[#This Row],[Employee ID]],'HR List'!A:A,0))=Tableau1[[#This Row],[Employee ID]],"Active","Inactive"),"Inactive")</f>
        <v>Inactive</v>
      </c>
      <c r="W62" s="69" t="s">
        <v>5889</v>
      </c>
      <c r="X62" s="70"/>
      <c r="Y62" s="70" t="str">
        <f>IFERROR(IF(INDEX('SAP User List'!A:A,MATCH(Tableau1[[#This Row],[Employee ID]],'SAP User List'!A:A,0))=Tableau1[[#This Row],[Employee ID]],"Active","Inactive"),"Inactive")</f>
        <v>Active</v>
      </c>
      <c r="Z62" s="69"/>
      <c r="AA62" s="70"/>
      <c r="AB62" s="69"/>
      <c r="AC62" s="70"/>
      <c r="AD62" s="69"/>
      <c r="AE62" s="70" t="str">
        <f>IFERROR(INDEX('Bank Access List'!B:B,MATCH(Tableau1[[#This Row],[Employee ID]],'Bank Access List'!A:A,0)),"No Account")</f>
        <v>No Account</v>
      </c>
      <c r="AF62" s="70"/>
      <c r="AG62" s="70"/>
      <c r="AH62" s="69"/>
      <c r="AI62" s="70" t="str">
        <f>IFERROR(IF(INDEX('Cadency User List'!O:O,MATCH('Users Tracker'!$G62,'Cadency User List'!E:E,0))="Yes","Active","Inactive"),"Inactive")</f>
        <v>Inactive</v>
      </c>
      <c r="AJ62" s="69"/>
      <c r="AK62" s="70"/>
      <c r="AL62" s="69"/>
      <c r="AM62" s="96"/>
      <c r="AN62" s="54" t="s">
        <v>7386</v>
      </c>
      <c r="AO62" s="121"/>
      <c r="AP62" s="69"/>
      <c r="AQ62" s="70"/>
      <c r="AR62" s="70"/>
      <c r="AS62" s="70"/>
      <c r="AT62" s="70"/>
      <c r="AU62" s="70"/>
      <c r="AV62" s="70"/>
      <c r="AW62" s="70"/>
      <c r="AX62" s="70"/>
      <c r="AY62" s="70"/>
      <c r="AZ62" s="70"/>
      <c r="BA62" s="96"/>
      <c r="BB62" s="70"/>
      <c r="BC62" s="123"/>
      <c r="BD62" s="70" t="str">
        <f t="shared" si="0"/>
        <v/>
      </c>
      <c r="BH62" s="88"/>
      <c r="BI62" s="88"/>
      <c r="BJ62" s="88"/>
      <c r="BK62" s="88"/>
      <c r="BL62" s="88"/>
      <c r="BM62" s="88"/>
      <c r="BN62" s="88"/>
      <c r="BO62" s="88"/>
      <c r="BP62" s="88"/>
      <c r="BQ62" s="89"/>
      <c r="BR62" s="89"/>
      <c r="BS62" s="88"/>
      <c r="BT62" s="88"/>
      <c r="BU62" s="88"/>
      <c r="BV62" s="88"/>
      <c r="BW62" s="88"/>
      <c r="BX62" s="90"/>
      <c r="BY62" s="90"/>
      <c r="BZ62" s="90"/>
      <c r="CA62" s="90"/>
      <c r="CB62" s="90"/>
      <c r="CC62" s="90"/>
      <c r="CD62" s="90"/>
      <c r="CE62" s="90"/>
      <c r="CF62" s="90"/>
      <c r="CG62" s="90"/>
      <c r="CH62" s="90"/>
      <c r="CI62" s="90"/>
      <c r="CJ62" s="90"/>
      <c r="CK62" s="90"/>
      <c r="CL62" s="90"/>
      <c r="CM62" s="90"/>
      <c r="CN62" s="90"/>
      <c r="CO62" s="90"/>
      <c r="CP62" s="90"/>
      <c r="CQ62" s="90"/>
      <c r="CR62" s="90"/>
    </row>
    <row r="63" spans="1:96" x14ac:dyDescent="0.25">
      <c r="A63" s="64">
        <v>28206</v>
      </c>
      <c r="B63" s="65" t="s">
        <v>31</v>
      </c>
      <c r="C63" s="65" t="s">
        <v>354</v>
      </c>
      <c r="D63" s="65" t="str">
        <f t="shared" si="1"/>
        <v>Tomasz Saktura</v>
      </c>
      <c r="E63" s="65" t="s">
        <v>354</v>
      </c>
      <c r="F63" s="65" t="str">
        <f>IFERROR(INDEX('Infosys User List'!D:D,MATCH('Users Tracker'!$G63,'Infosys User List'!E:E,0)),"")</f>
        <v>Male</v>
      </c>
      <c r="G63" s="65" t="str">
        <f>MID('Users Tracker'!$B63,1,1)&amp;'Users Tracker'!$E63&amp;"@markem-imaje.com"</f>
        <v>TSaktura@markem-imaje.com</v>
      </c>
      <c r="H63" s="66" t="str">
        <f>IFERROR(INDEX('Infosys User List'!G:G,MATCH('Users Tracker'!$G63,'Infosys User List'!E:E,0)),"")</f>
        <v>Daria Rutkowska</v>
      </c>
      <c r="I63" s="67" t="str">
        <f>IFERROR(INDEX('HR List'!G:G,MATCH(Tableau1[[#This Row],[Employee ID]],'HR List'!A:A,0)),"")</f>
        <v>Mr Romain FRASCA</v>
      </c>
      <c r="J63" s="67" t="str">
        <f>IFERROR(INDEX('SAP User List'!#REF!,MATCH('Users Tracker'!$G63,'SAP User List'!#REF!,0)),"")</f>
        <v/>
      </c>
      <c r="K63" s="67" t="str">
        <f>IFERROR(INDEX('Infosys User List'!K:K,MATCH('Users Tracker'!$G63,'Infosys User List'!E:E,0)),"Missing")</f>
        <v>Active</v>
      </c>
      <c r="L63" s="68">
        <f>IFERROR(INDEX('Infosys User List'!L:L,MATCH('Users Tracker'!$G63,'Infosys User List'!E:E,0)),"")</f>
        <v>0</v>
      </c>
      <c r="M63" s="68">
        <f>IFERROR(INDEX('Infosys User List'!M:M,MATCH('Users Tracker'!$G63,'Infosys User List'!E:E,0)),"")</f>
        <v>0</v>
      </c>
      <c r="N63" s="67" t="str">
        <f>IFERROR(INDEX('Infosys User List'!F:F,MATCH('Users Tracker'!$G63,'Infosys User List'!E:E,0)),"")</f>
        <v>Lodz</v>
      </c>
      <c r="O63" s="67" t="str">
        <f>IFERROR(INDEX('Infosys User List'!H:H,MATCH(Tableau1[[#This Row],[Email]],'Infosys User List'!E:E,0)),"")</f>
        <v>EMEA South</v>
      </c>
      <c r="P63" s="67" t="str">
        <f>IFERROR(INDEX('Infosys User List'!I:I,MATCH(Tableau1[[#This Row],[Email]],'Infosys User List'!E:E,0)),"")</f>
        <v>France + Dover Europe</v>
      </c>
      <c r="Q63" s="67" t="str">
        <f>IFERROR(INDEX('Infosys User List'!A:A,MATCH('Users Tracker'!$G63,'Infosys User List'!E:E,0)),"")</f>
        <v>GL</v>
      </c>
      <c r="R63" s="67" t="s">
        <v>401</v>
      </c>
      <c r="S63" s="68"/>
      <c r="T63" s="67"/>
      <c r="U63" s="69" t="s">
        <v>5921</v>
      </c>
      <c r="V63" s="69" t="str">
        <f>IFERROR(IF(INDEX('HR List'!A:A,MATCH(Tableau1[[#This Row],[Employee ID]],'HR List'!A:A,0))=Tableau1[[#This Row],[Employee ID]],"Active","Inactive"),"Inactive")</f>
        <v>Active</v>
      </c>
      <c r="W63" s="69" t="s">
        <v>5921</v>
      </c>
      <c r="X63" s="70"/>
      <c r="Y63" s="70" t="str">
        <f>IFERROR(IF(INDEX('SAP User List'!A:A,MATCH(Tableau1[[#This Row],[Employee ID]],'SAP User List'!A:A,0))=Tableau1[[#This Row],[Employee ID]],"Active","Inactive"),"Inactive")</f>
        <v>Active</v>
      </c>
      <c r="Z63" s="69"/>
      <c r="AA63" s="70"/>
      <c r="AB63" s="69"/>
      <c r="AC63" s="70"/>
      <c r="AD63" s="69"/>
      <c r="AE63" s="70" t="str">
        <f>IFERROR(INDEX('Bank Access List'!B:B,MATCH(Tableau1[[#This Row],[Employee ID]],'Bank Access List'!A:A,0)),"No Account")</f>
        <v>Active</v>
      </c>
      <c r="AF63" s="70"/>
      <c r="AG63" s="70" t="s">
        <v>5945</v>
      </c>
      <c r="AH63" s="69"/>
      <c r="AI63" s="70" t="str">
        <f>IFERROR(IF(INDEX('Cadency User List'!O:O,MATCH('Users Tracker'!$G63,'Cadency User List'!E:E,0))="Yes","Active","Inactive"),"Inactive")</f>
        <v>Active</v>
      </c>
      <c r="AJ63" s="69"/>
      <c r="AK63" s="70"/>
      <c r="AL63" s="69"/>
      <c r="AM63" s="96"/>
      <c r="AN63" s="54" t="s">
        <v>5921</v>
      </c>
      <c r="AO63" s="121"/>
      <c r="AP63" s="69"/>
      <c r="AQ63" s="70"/>
      <c r="AR63" s="70"/>
      <c r="AS63" s="70"/>
      <c r="AT63" s="70"/>
      <c r="AU63" s="70"/>
      <c r="AV63" s="70"/>
      <c r="AW63" s="70"/>
      <c r="AX63" s="70"/>
      <c r="AY63" s="70"/>
      <c r="AZ63" s="70"/>
      <c r="BA63" s="96"/>
      <c r="BB63" s="70"/>
      <c r="BC63" s="123"/>
      <c r="BD63" s="70" t="str">
        <f t="shared" si="0"/>
        <v/>
      </c>
      <c r="BH63" s="88"/>
      <c r="BI63" s="88"/>
      <c r="BJ63" s="88"/>
      <c r="BK63" s="88"/>
      <c r="BL63" s="88"/>
      <c r="BM63" s="88"/>
      <c r="BN63" s="88"/>
      <c r="BO63" s="88"/>
      <c r="BP63" s="88"/>
      <c r="BQ63" s="89"/>
      <c r="BR63" s="89"/>
      <c r="BS63" s="88"/>
      <c r="BT63" s="88"/>
      <c r="BU63" s="88"/>
      <c r="BV63" s="88"/>
      <c r="BW63" s="88"/>
      <c r="BX63" s="90"/>
      <c r="BY63" s="90"/>
      <c r="BZ63" s="90"/>
      <c r="CA63" s="90"/>
      <c r="CB63" s="90"/>
      <c r="CC63" s="90"/>
      <c r="CD63" s="90"/>
      <c r="CE63" s="90"/>
      <c r="CF63" s="90"/>
      <c r="CG63" s="90"/>
      <c r="CH63" s="90"/>
      <c r="CI63" s="90"/>
      <c r="CJ63" s="90"/>
      <c r="CK63" s="90"/>
      <c r="CL63" s="90"/>
      <c r="CM63" s="90"/>
      <c r="CN63" s="90"/>
      <c r="CO63" s="90"/>
      <c r="CP63" s="90"/>
      <c r="CQ63" s="90"/>
      <c r="CR63" s="90"/>
    </row>
    <row r="64" spans="1:96" x14ac:dyDescent="0.25">
      <c r="A64" s="64">
        <v>55244</v>
      </c>
      <c r="B64" s="65" t="s">
        <v>1696</v>
      </c>
      <c r="C64" s="65" t="s">
        <v>5641</v>
      </c>
      <c r="D64" s="65" t="str">
        <f t="shared" si="1"/>
        <v>Anderson Santana</v>
      </c>
      <c r="E64" s="65" t="s">
        <v>5641</v>
      </c>
      <c r="F64" s="65" t="str">
        <f>IFERROR(INDEX('Infosys User List'!D:D,MATCH('Users Tracker'!$G64,'Infosys User List'!E:E,0)),"")</f>
        <v>Male</v>
      </c>
      <c r="G64" s="65" t="str">
        <f>MID('Users Tracker'!$B64,1,1)&amp;'Users Tracker'!$E64&amp;"@markem-imaje.com"</f>
        <v>ASantana@markem-imaje.com</v>
      </c>
      <c r="H64" s="66" t="str">
        <f>IFERROR(INDEX('Infosys User List'!G:G,MATCH('Users Tracker'!$G64,'Infosys User List'!E:E,0)),"")</f>
        <v>Aleksandra Marchewka</v>
      </c>
      <c r="I64" s="67" t="str">
        <f>IFERROR(INDEX('HR List'!G:G,MATCH(Tableau1[[#This Row],[Employee ID]],'HR List'!A:A,0)),"")</f>
        <v>Not assigned</v>
      </c>
      <c r="J64" s="67" t="str">
        <f>IFERROR(INDEX('SAP User List'!#REF!,MATCH('Users Tracker'!$G64,'SAP User List'!#REF!,0)),"")</f>
        <v/>
      </c>
      <c r="K64" s="67" t="str">
        <f>IFERROR(INDEX('Infosys User List'!K:K,MATCH('Users Tracker'!$G64,'Infosys User List'!E:E,0)),"Missing")</f>
        <v>Active</v>
      </c>
      <c r="L64" s="68">
        <f>IFERROR(INDEX('Infosys User List'!L:L,MATCH('Users Tracker'!$G64,'Infosys User List'!E:E,0)),"")</f>
        <v>0</v>
      </c>
      <c r="M64" s="68">
        <f>IFERROR(INDEX('Infosys User List'!M:M,MATCH('Users Tracker'!$G64,'Infosys User List'!E:E,0)),"")</f>
        <v>0</v>
      </c>
      <c r="N64" s="67" t="str">
        <f>IFERROR(INDEX('Infosys User List'!F:F,MATCH('Users Tracker'!$G64,'Infosys User List'!E:E,0)),"")</f>
        <v>Lodz</v>
      </c>
      <c r="O64" s="67" t="str">
        <f>IFERROR(INDEX('Infosys User List'!H:H,MATCH(Tableau1[[#This Row],[Email]],'Infosys User List'!E:E,0)),"")</f>
        <v>LatAm</v>
      </c>
      <c r="P64" s="67" t="str">
        <f>IFERROR(INDEX('Infosys User List'!I:I,MATCH(Tableau1[[#This Row],[Email]],'Infosys User List'!E:E,0)),"")</f>
        <v>Mexico</v>
      </c>
      <c r="Q64" s="67" t="str">
        <f>IFERROR(INDEX('Infosys User List'!A:A,MATCH('Users Tracker'!$G64,'Infosys User List'!E:E,0)),"")</f>
        <v>AR</v>
      </c>
      <c r="R64" s="67" t="s">
        <v>401</v>
      </c>
      <c r="S64" s="68"/>
      <c r="T64" s="67"/>
      <c r="U64" s="69" t="s">
        <v>5921</v>
      </c>
      <c r="V64" s="69" t="str">
        <f>IFERROR(IF(INDEX('HR List'!A:A,MATCH(Tableau1[[#This Row],[Employee ID]],'HR List'!A:A,0))=Tableau1[[#This Row],[Employee ID]],"Active","Inactive"),"Inactive")</f>
        <v>Active</v>
      </c>
      <c r="W64" s="69"/>
      <c r="X64" s="70"/>
      <c r="Y64" s="70" t="str">
        <f>IFERROR(IF(INDEX('SAP User List'!A:A,MATCH(Tableau1[[#This Row],[Employee ID]],'SAP User List'!A:A,0))=Tableau1[[#This Row],[Employee ID]],"Active","Inactive"),"Inactive")</f>
        <v>Active</v>
      </c>
      <c r="Z64" s="69"/>
      <c r="AA64" s="70"/>
      <c r="AB64" s="69"/>
      <c r="AC64" s="70"/>
      <c r="AD64" s="69"/>
      <c r="AE64" s="70" t="str">
        <f>IFERROR(INDEX('Bank Access List'!B:B,MATCH(Tableau1[[#This Row],[Employee ID]],'Bank Access List'!A:A,0)),"No Account")</f>
        <v>No Account</v>
      </c>
      <c r="AF64" s="70"/>
      <c r="AG64" s="70"/>
      <c r="AH64" s="69"/>
      <c r="AI64" s="70" t="str">
        <f>IFERROR(IF(INDEX('Cadency User List'!O:O,MATCH('Users Tracker'!$G64,'Cadency User List'!E:E,0))="Yes","Active","Inactive"),"Inactive")</f>
        <v>Inactive</v>
      </c>
      <c r="AJ64" s="69"/>
      <c r="AK64" s="70"/>
      <c r="AL64" s="69"/>
      <c r="AM64" s="96"/>
      <c r="AN64" s="54" t="s">
        <v>7386</v>
      </c>
      <c r="AO64" s="121"/>
      <c r="AP64" s="69"/>
      <c r="AQ64" s="70"/>
      <c r="AR64" s="70"/>
      <c r="AS64" s="70"/>
      <c r="AT64" s="70"/>
      <c r="AU64" s="70"/>
      <c r="AV64" s="70"/>
      <c r="AW64" s="70"/>
      <c r="AX64" s="70"/>
      <c r="AY64" s="70"/>
      <c r="AZ64" s="70"/>
      <c r="BA64" s="96"/>
      <c r="BB64" s="70"/>
      <c r="BC64" s="123"/>
      <c r="BD64" s="70" t="str">
        <f t="shared" si="0"/>
        <v/>
      </c>
      <c r="BH64" s="88"/>
      <c r="BI64" s="88"/>
      <c r="BJ64" s="88"/>
      <c r="BK64" s="88"/>
      <c r="BL64" s="88"/>
      <c r="BM64" s="88"/>
      <c r="BN64" s="88"/>
      <c r="BO64" s="88"/>
      <c r="BP64" s="88"/>
      <c r="BQ64" s="89"/>
      <c r="BR64" s="89"/>
      <c r="BS64" s="88"/>
      <c r="BT64" s="88"/>
      <c r="BU64" s="88"/>
      <c r="BV64" s="88"/>
      <c r="BW64" s="88"/>
      <c r="BX64" s="90"/>
      <c r="BY64" s="90"/>
      <c r="BZ64" s="90"/>
      <c r="CA64" s="90"/>
      <c r="CB64" s="90"/>
      <c r="CC64" s="90"/>
      <c r="CD64" s="90"/>
      <c r="CE64" s="90"/>
      <c r="CF64" s="90"/>
      <c r="CG64" s="90"/>
      <c r="CH64" s="90"/>
      <c r="CI64" s="90"/>
      <c r="CJ64" s="90"/>
      <c r="CK64" s="90"/>
      <c r="CL64" s="90"/>
      <c r="CM64" s="90"/>
      <c r="CN64" s="90"/>
      <c r="CO64" s="90"/>
      <c r="CP64" s="90"/>
      <c r="CQ64" s="90"/>
      <c r="CR64" s="90"/>
    </row>
    <row r="65" spans="1:96" x14ac:dyDescent="0.25">
      <c r="A65" s="64">
        <v>1469</v>
      </c>
      <c r="B65" s="65" t="s">
        <v>18</v>
      </c>
      <c r="C65" s="65" t="s">
        <v>5924</v>
      </c>
      <c r="D65" s="65" t="str">
        <f>B65&amp;" "&amp;C65</f>
        <v>Michal Winerowicz</v>
      </c>
      <c r="E65" s="65" t="s">
        <v>5924</v>
      </c>
      <c r="F65" s="65" t="str">
        <f>IFERROR(INDEX('Infosys User List'!D:D,MATCH('Users Tracker'!$G65,'Infosys User List'!E:E,0)),"")</f>
        <v>Male</v>
      </c>
      <c r="G65" s="65" t="str">
        <f>MID('Users Tracker'!$B65,1,1)&amp;'Users Tracker'!$E65&amp;"@markem-imaje.com"</f>
        <v>MWinerowicz@markem-imaje.com</v>
      </c>
      <c r="H65" s="73" t="str">
        <f>IFERROR(INDEX('Infosys User List'!G:G,MATCH('Users Tracker'!$G65,'Infosys User List'!E:E,0)),"")</f>
        <v>Marta Olszycka</v>
      </c>
      <c r="I65" s="74" t="str">
        <f>IFERROR(INDEX('HR List'!G:G,MATCH(Tableau1[[#This Row],[Employee ID]],'HR List'!A:A,0)),"")</f>
        <v/>
      </c>
      <c r="J65" s="74" t="str">
        <f>IFERROR(INDEX('SAP User List'!#REF!,MATCH('Users Tracker'!$G65,'SAP User List'!#REF!,0)),"")</f>
        <v/>
      </c>
      <c r="K65" s="67" t="str">
        <f>IFERROR(INDEX('Infosys User List'!K:K,MATCH('Users Tracker'!$G65,'Infosys User List'!E:E,0)),"Missing")</f>
        <v>Active</v>
      </c>
      <c r="L65" s="68">
        <f>IFERROR(INDEX('Infosys User List'!L:L,MATCH('Users Tracker'!$G65,'Infosys User List'!E:E,0)),"")</f>
        <v>0</v>
      </c>
      <c r="M65" s="68">
        <f>IFERROR(INDEX('Infosys User List'!M:M,MATCH('Users Tracker'!$G65,'Infosys User List'!E:E,0)),"")</f>
        <v>0</v>
      </c>
      <c r="N65" s="74" t="str">
        <f>IFERROR(INDEX('Infosys User List'!F:F,MATCH('Users Tracker'!$G65,'Infosys User List'!E:E,0)),"")</f>
        <v>Lodz</v>
      </c>
      <c r="O65" s="67" t="str">
        <f>IFERROR(INDEX('Infosys User List'!H:H,MATCH(Tableau1[[#This Row],[Email]],'Infosys User List'!E:E,0)),"")</f>
        <v>EMEA</v>
      </c>
      <c r="P65" s="67" t="str">
        <f>IFERROR(INDEX('Infosys User List'!I:I,MATCH(Tableau1[[#This Row],[Email]],'Infosys User List'!E:E,0)),"")</f>
        <v>All</v>
      </c>
      <c r="Q65" s="67" t="str">
        <f>IFERROR(INDEX('Infosys User List'!A:A,MATCH('Users Tracker'!$G65,'Infosys User List'!E:E,0)),"")</f>
        <v>AP</v>
      </c>
      <c r="R65" s="67" t="s">
        <v>401</v>
      </c>
      <c r="S65" s="68"/>
      <c r="T65" s="67"/>
      <c r="U65" s="76" t="s">
        <v>5889</v>
      </c>
      <c r="V65" s="76" t="str">
        <f>IFERROR(IF(INDEX('HR List'!A:A,MATCH(Tableau1[[#This Row],[Employee ID]],'HR List'!A:A,0))=Tableau1[[#This Row],[Employee ID]],"Active","Inactive"),"Inactive")</f>
        <v>Inactive</v>
      </c>
      <c r="W65" s="69" t="s">
        <v>5921</v>
      </c>
      <c r="X65" s="70"/>
      <c r="Y65" s="75" t="str">
        <f>IFERROR(IF(INDEX('SAP User List'!A:A,MATCH(Tableau1[[#This Row],[Employee ID]],'SAP User List'!A:A,0))=Tableau1[[#This Row],[Employee ID]],"Active","Inactive"),"Inactive")</f>
        <v>Active</v>
      </c>
      <c r="Z65" s="69"/>
      <c r="AA65" s="70"/>
      <c r="AB65" s="69"/>
      <c r="AC65" s="70"/>
      <c r="AD65" s="76"/>
      <c r="AE65" s="75" t="str">
        <f>IFERROR(INDEX('Bank Access List'!B:B,MATCH(Tableau1[[#This Row],[Employee ID]],'Bank Access List'!A:A,0)),"No Account")</f>
        <v>No Account</v>
      </c>
      <c r="AF65" s="75"/>
      <c r="AG65" s="75"/>
      <c r="AH65" s="76"/>
      <c r="AI65" s="75" t="str">
        <f>IFERROR(IF(INDEX('Cadency User List'!O:O,MATCH('Users Tracker'!$G65,'Cadency User List'!E:E,0))="Yes","Active","Inactive"),"Inactive")</f>
        <v>Inactive</v>
      </c>
      <c r="AJ65" s="69"/>
      <c r="AK65" s="75"/>
      <c r="AL65" s="69"/>
      <c r="AM65" s="96"/>
      <c r="AN65" s="54" t="s">
        <v>7386</v>
      </c>
      <c r="AO65" s="121"/>
      <c r="AP65" s="69"/>
      <c r="AQ65" s="70"/>
      <c r="AR65" s="70"/>
      <c r="AS65" s="70"/>
      <c r="AT65" s="70"/>
      <c r="AU65" s="70"/>
      <c r="AV65" s="70"/>
      <c r="AW65" s="70"/>
      <c r="AX65" s="70"/>
      <c r="AY65" s="70"/>
      <c r="AZ65" s="70"/>
      <c r="BA65" s="96"/>
      <c r="BB65" s="70"/>
      <c r="BC65" s="123"/>
      <c r="BD65" s="70" t="str">
        <f>IF(COUNTIF(U65:BC65,"*Requested*"),"Yes","")</f>
        <v/>
      </c>
      <c r="BH65" s="88"/>
      <c r="BI65" s="88"/>
      <c r="BJ65" s="88"/>
      <c r="BK65" s="88"/>
      <c r="BL65" s="91"/>
      <c r="BM65" s="91"/>
      <c r="BN65" s="88"/>
      <c r="BO65" s="91"/>
      <c r="BP65" s="88"/>
      <c r="BQ65" s="89"/>
      <c r="BR65" s="89"/>
      <c r="BS65" s="91"/>
      <c r="BT65" s="88"/>
      <c r="BU65" s="88"/>
      <c r="BV65" s="88"/>
      <c r="BW65" s="88"/>
      <c r="BX65" s="92"/>
      <c r="BY65" s="90"/>
      <c r="BZ65" s="92"/>
      <c r="CA65" s="90"/>
      <c r="CB65" s="90"/>
      <c r="CC65" s="90"/>
      <c r="CD65" s="90"/>
      <c r="CE65" s="92"/>
      <c r="CF65" s="92"/>
      <c r="CG65" s="92"/>
      <c r="CH65" s="92"/>
      <c r="CI65" s="92"/>
      <c r="CJ65" s="92"/>
      <c r="CK65" s="90"/>
      <c r="CL65" s="90"/>
      <c r="CM65" s="90"/>
      <c r="CN65" s="90"/>
      <c r="CO65" s="90"/>
      <c r="CP65" s="90"/>
      <c r="CQ65" s="90"/>
      <c r="CR65" s="90"/>
    </row>
    <row r="66" spans="1:96" x14ac:dyDescent="0.25">
      <c r="A66" s="64">
        <v>1484</v>
      </c>
      <c r="B66" s="65" t="s">
        <v>50</v>
      </c>
      <c r="C66" s="65" t="s">
        <v>5997</v>
      </c>
      <c r="D66" s="65" t="str">
        <f>B66&amp;" "&amp;C66</f>
        <v>Jakub Gluba</v>
      </c>
      <c r="E66" s="65" t="s">
        <v>5997</v>
      </c>
      <c r="F66" s="65" t="str">
        <f>IFERROR(INDEX('Infosys User List'!D:D,MATCH('Users Tracker'!$G66,'Infosys User List'!E:E,0)),"")</f>
        <v>Male</v>
      </c>
      <c r="G66" s="65" t="str">
        <f>MID('Users Tracker'!$B66,1,1)&amp;'Users Tracker'!$E66&amp;"@markem-imaje.com"</f>
        <v>JGluba@markem-imaje.com</v>
      </c>
      <c r="H66" s="73" t="str">
        <f>IFERROR(INDEX('Infosys User List'!G:G,MATCH('Users Tracker'!$G66,'Infosys User List'!E:E,0)),"")</f>
        <v>Daria Rutkowska</v>
      </c>
      <c r="I66" s="74" t="str">
        <f>IFERROR(INDEX('HR List'!G:G,MATCH(Tableau1[[#This Row],[Employee ID]],'HR List'!A:A,0)),"")</f>
        <v>Mr Romain FRASCA</v>
      </c>
      <c r="J66" s="74" t="str">
        <f>IFERROR(INDEX('SAP User List'!#REF!,MATCH('Users Tracker'!$G66,'SAP User List'!#REF!,0)),"")</f>
        <v/>
      </c>
      <c r="K66" s="67" t="str">
        <f>IFERROR(INDEX('Infosys User List'!K:K,MATCH('Users Tracker'!$G66,'Infosys User List'!E:E,0)),"Missing")</f>
        <v>Active</v>
      </c>
      <c r="L66" s="68">
        <f>IFERROR(INDEX('Infosys User List'!L:L,MATCH('Users Tracker'!$G66,'Infosys User List'!E:E,0)),"")</f>
        <v>0</v>
      </c>
      <c r="M66" s="68">
        <f>IFERROR(INDEX('Infosys User List'!M:M,MATCH('Users Tracker'!$G66,'Infosys User List'!E:E,0)),"")</f>
        <v>0</v>
      </c>
      <c r="N66" s="74" t="str">
        <f>IFERROR(INDEX('Infosys User List'!F:F,MATCH('Users Tracker'!$G66,'Infosys User List'!E:E,0)),"")</f>
        <v>Lodz</v>
      </c>
      <c r="O66" s="67" t="str">
        <f>IFERROR(INDEX('Infosys User List'!H:H,MATCH(Tableau1[[#This Row],[Email]],'Infosys User List'!E:E,0)),"")</f>
        <v>EMEA South</v>
      </c>
      <c r="P66" s="67" t="str">
        <f>IFERROR(INDEX('Infosys User List'!I:I,MATCH(Tableau1[[#This Row],[Email]],'Infosys User List'!E:E,0)),"")</f>
        <v>Dover Europe</v>
      </c>
      <c r="Q66" s="67" t="str">
        <f>IFERROR(INDEX('Infosys User List'!A:A,MATCH('Users Tracker'!$G66,'Infosys User List'!E:E,0)),"")</f>
        <v>GL</v>
      </c>
      <c r="R66" s="67" t="s">
        <v>401</v>
      </c>
      <c r="S66" s="68"/>
      <c r="T66" s="67"/>
      <c r="U66" s="76" t="s">
        <v>5921</v>
      </c>
      <c r="V66" s="76" t="str">
        <f>IFERROR(IF(INDEX('HR List'!A:A,MATCH(Tableau1[[#This Row],[Employee ID]],'HR List'!A:A,0))=Tableau1[[#This Row],[Employee ID]],"Active","Inactive"),"Inactive")</f>
        <v>Active</v>
      </c>
      <c r="W66" s="69" t="s">
        <v>5921</v>
      </c>
      <c r="X66" s="70" t="s">
        <v>5982</v>
      </c>
      <c r="Y66" s="75" t="str">
        <f>IFERROR(IF(INDEX('SAP User List'!A:A,MATCH(Tableau1[[#This Row],[Employee ID]],'SAP User List'!A:A,0))=Tableau1[[#This Row],[Employee ID]],"Active","Inactive"),"Inactive")</f>
        <v>Active</v>
      </c>
      <c r="Z66" s="69" t="s">
        <v>5921</v>
      </c>
      <c r="AA66" s="70"/>
      <c r="AB66" s="69"/>
      <c r="AC66" s="70"/>
      <c r="AD66" s="76" t="s">
        <v>5871</v>
      </c>
      <c r="AE66" s="75" t="str">
        <f>IFERROR(INDEX('Bank Access List'!B:B,MATCH(Tableau1[[#This Row],[Employee ID]],'Bank Access List'!A:A,0)),"No Account")</f>
        <v>Requested</v>
      </c>
      <c r="AF66" s="75"/>
      <c r="AG66" s="75" t="s">
        <v>5948</v>
      </c>
      <c r="AH66" s="76" t="s">
        <v>5871</v>
      </c>
      <c r="AI66" s="75" t="str">
        <f>IFERROR(IF(INDEX('Cadency User List'!O:O,MATCH('Users Tracker'!$G66,'Cadency User List'!E:E,0))="Yes","Active","Inactive"),"Inactive")</f>
        <v>Inactive</v>
      </c>
      <c r="AJ66" s="69" t="s">
        <v>5921</v>
      </c>
      <c r="AK66" s="75"/>
      <c r="AL66" s="76" t="s">
        <v>5871</v>
      </c>
      <c r="AM66" s="96"/>
      <c r="AN66" s="54" t="s">
        <v>5921</v>
      </c>
      <c r="AO66" s="121"/>
      <c r="AP66" s="69"/>
      <c r="AQ66" s="70"/>
      <c r="AR66" s="70"/>
      <c r="AS66" s="70"/>
      <c r="AT66" s="70"/>
      <c r="AU66" s="70"/>
      <c r="AV66" s="70"/>
      <c r="AW66" s="70"/>
      <c r="AX66" s="70"/>
      <c r="AY66" s="70"/>
      <c r="AZ66" s="70"/>
      <c r="BA66" s="96"/>
      <c r="BB66" s="70"/>
      <c r="BC66" s="123"/>
      <c r="BD66" s="70" t="str">
        <f>IF(COUNTIF(U66:BC66,"*Requested*"),"Yes","")</f>
        <v>Yes</v>
      </c>
      <c r="BH66" s="88"/>
      <c r="BI66" s="88"/>
      <c r="BJ66" s="88"/>
      <c r="BK66" s="88"/>
      <c r="BL66" s="91"/>
      <c r="BM66" s="91"/>
      <c r="BN66" s="88"/>
      <c r="BO66" s="91"/>
      <c r="BP66" s="88"/>
      <c r="BQ66" s="89"/>
      <c r="BR66" s="89"/>
      <c r="BS66" s="91"/>
      <c r="BT66" s="88"/>
      <c r="BU66" s="88"/>
      <c r="BV66" s="88"/>
      <c r="BW66" s="88"/>
      <c r="BX66" s="92"/>
      <c r="BY66" s="90"/>
      <c r="BZ66" s="92"/>
      <c r="CA66" s="90"/>
      <c r="CB66" s="90"/>
      <c r="CC66" s="90"/>
      <c r="CD66" s="90"/>
      <c r="CE66" s="92"/>
      <c r="CF66" s="92"/>
      <c r="CG66" s="92"/>
      <c r="CH66" s="92"/>
      <c r="CI66" s="92"/>
      <c r="CJ66" s="92"/>
      <c r="CK66" s="90"/>
      <c r="CL66" s="90"/>
      <c r="CM66" s="90"/>
      <c r="CN66" s="90"/>
      <c r="CO66" s="90"/>
      <c r="CP66" s="90"/>
      <c r="CQ66" s="90"/>
      <c r="CR66" s="90"/>
    </row>
    <row r="67" spans="1:96" s="264" customFormat="1" x14ac:dyDescent="0.25">
      <c r="A67" s="64"/>
      <c r="B67" s="65" t="s">
        <v>8347</v>
      </c>
      <c r="C67" s="65" t="s">
        <v>8346</v>
      </c>
      <c r="D67" s="65" t="str">
        <f>B67&amp;" "&amp;C67</f>
        <v>Daniele Ripamonti</v>
      </c>
      <c r="E67" s="65" t="s">
        <v>8346</v>
      </c>
      <c r="F67" s="65" t="str">
        <f>IFERROR(INDEX('Infosys User List'!D:D,MATCH('Users Tracker'!$G67,'Infosys User List'!E:E,0)),"")</f>
        <v/>
      </c>
      <c r="G67" s="65" t="str">
        <f>MID('Users Tracker'!$B67,1,1)&amp;'Users Tracker'!$E67&amp;"@markem-imaje.com"</f>
        <v>DRipamonti@markem-imaje.com</v>
      </c>
      <c r="H67" s="73" t="str">
        <f>IFERROR(INDEX('Infosys User List'!G:G,MATCH('Users Tracker'!$G67,'Infosys User List'!E:E,0)),"")</f>
        <v/>
      </c>
      <c r="I67" s="74" t="str">
        <f>IFERROR(INDEX('HR List'!G:G,MATCH(Tableau1[[#This Row],[Employee ID]],'HR List'!A:A,0)),"")</f>
        <v/>
      </c>
      <c r="J67" s="74" t="str">
        <f>IFERROR(INDEX('SAP User List'!#REF!,MATCH('Users Tracker'!$G67,'SAP User List'!#REF!,0)),"")</f>
        <v/>
      </c>
      <c r="K67" s="67" t="str">
        <f>IFERROR(INDEX('Infosys User List'!K:K,MATCH('Users Tracker'!$G67,'Infosys User List'!E:E,0)),"Missing")</f>
        <v>Missing</v>
      </c>
      <c r="L67" s="68" t="str">
        <f>IFERROR(INDEX('Infosys User List'!L:L,MATCH('Users Tracker'!$G67,'Infosys User List'!E:E,0)),"")</f>
        <v/>
      </c>
      <c r="M67" s="68" t="str">
        <f>IFERROR(INDEX('Infosys User List'!M:M,MATCH('Users Tracker'!$G67,'Infosys User List'!E:E,0)),"")</f>
        <v/>
      </c>
      <c r="N67" s="74" t="str">
        <f>IFERROR(INDEX('Infosys User List'!F:F,MATCH('Users Tracker'!$G67,'Infosys User List'!E:E,0)),"")</f>
        <v/>
      </c>
      <c r="O67" s="67" t="str">
        <f>IFERROR(INDEX('Infosys User List'!H:H,MATCH(Tableau1[[#This Row],[Email]],'Infosys User List'!E:E,0)),"")</f>
        <v/>
      </c>
      <c r="P67" s="67" t="str">
        <f>IFERROR(INDEX('Infosys User List'!I:I,MATCH(Tableau1[[#This Row],[Email]],'Infosys User List'!E:E,0)),"")</f>
        <v/>
      </c>
      <c r="Q67" s="67" t="str">
        <f>IFERROR(INDEX('Infosys User List'!A:A,MATCH('Users Tracker'!$G67,'Infosys User List'!E:E,0)),"")</f>
        <v/>
      </c>
      <c r="R67" s="67"/>
      <c r="S67" s="68"/>
      <c r="T67" s="67"/>
      <c r="U67" s="76" t="s">
        <v>5871</v>
      </c>
      <c r="V67" s="76" t="str">
        <f>IFERROR(IF(INDEX('HR List'!A:A,MATCH(Tableau1[[#This Row],[Employee ID]],'HR List'!A:A,0))=Tableau1[[#This Row],[Employee ID]],"Active","Inactive"),"Inactive")</f>
        <v>Inactive</v>
      </c>
      <c r="W67" s="69" t="s">
        <v>5871</v>
      </c>
      <c r="X67" s="70"/>
      <c r="Y67" s="75" t="str">
        <f>IFERROR(IF(INDEX('SAP User List'!A:A,MATCH(Tableau1[[#This Row],[Employee ID]],'SAP User List'!A:A,0))=Tableau1[[#This Row],[Employee ID]],"Active","Inactive"),"Inactive")</f>
        <v>Inactive</v>
      </c>
      <c r="Z67" s="69"/>
      <c r="AA67" s="70"/>
      <c r="AB67" s="69"/>
      <c r="AC67" s="70"/>
      <c r="AD67" s="76" t="s">
        <v>5871</v>
      </c>
      <c r="AE67" s="75" t="str">
        <f>IFERROR(INDEX('Bank Access List'!B:B,MATCH(Tableau1[[#This Row],[Employee ID]],'Bank Access List'!A:A,0)),"No Account")</f>
        <v>No Account</v>
      </c>
      <c r="AF67" s="75"/>
      <c r="AG67" s="75" t="s">
        <v>5947</v>
      </c>
      <c r="AH67" s="76"/>
      <c r="AI67" s="75" t="str">
        <f>IFERROR(IF(INDEX('Cadency User List'!O:O,MATCH('Users Tracker'!$G67,'Cadency User List'!E:E,0))="Yes","Active","Inactive"),"Inactive")</f>
        <v>Inactive</v>
      </c>
      <c r="AJ67" s="69"/>
      <c r="AK67" s="75"/>
      <c r="AL67" s="76"/>
      <c r="AM67" s="96"/>
      <c r="AN67" s="54" t="s">
        <v>7386</v>
      </c>
      <c r="AO67" s="121"/>
      <c r="AP67" s="69"/>
      <c r="AQ67" s="70" t="s">
        <v>5871</v>
      </c>
      <c r="AR67" s="70"/>
      <c r="AS67" s="70"/>
      <c r="AT67" s="70"/>
      <c r="AU67" s="70"/>
      <c r="AV67" s="70"/>
      <c r="AW67" s="70"/>
      <c r="AX67" s="70"/>
      <c r="AY67" s="70"/>
      <c r="AZ67" s="70"/>
      <c r="BA67" s="96"/>
      <c r="BB67" s="70"/>
      <c r="BC67" s="123"/>
      <c r="BD67" s="70" t="str">
        <f>IF(COUNTIF(U67:BC67,"*Requested*"),"Yes","")</f>
        <v>Yes</v>
      </c>
      <c r="BH67" s="88"/>
      <c r="BI67" s="88"/>
      <c r="BJ67" s="88"/>
      <c r="BK67" s="88"/>
      <c r="BL67" s="91"/>
      <c r="BM67" s="91"/>
      <c r="BN67" s="88"/>
      <c r="BO67" s="91"/>
      <c r="BP67" s="88"/>
      <c r="BQ67" s="89"/>
      <c r="BR67" s="89"/>
      <c r="BS67" s="91"/>
      <c r="BT67" s="88"/>
      <c r="BU67" s="88"/>
      <c r="BV67" s="88"/>
      <c r="BW67" s="88"/>
      <c r="BX67" s="92"/>
      <c r="BY67" s="90"/>
      <c r="BZ67" s="92"/>
      <c r="CA67" s="90"/>
      <c r="CB67" s="90"/>
      <c r="CC67" s="90"/>
      <c r="CD67" s="90"/>
      <c r="CE67" s="92"/>
      <c r="CF67" s="92"/>
      <c r="CG67" s="92"/>
      <c r="CH67" s="92"/>
      <c r="CI67" s="92"/>
      <c r="CJ67" s="92"/>
      <c r="CK67" s="90"/>
      <c r="CL67" s="90"/>
      <c r="CM67" s="90"/>
      <c r="CN67" s="90"/>
      <c r="CO67" s="90"/>
      <c r="CP67" s="90"/>
      <c r="CQ67" s="90"/>
      <c r="CR67" s="90"/>
    </row>
    <row r="68" spans="1:96" s="264" customFormat="1" x14ac:dyDescent="0.25">
      <c r="A68" s="64">
        <v>55321</v>
      </c>
      <c r="B68" s="65" t="s">
        <v>7224</v>
      </c>
      <c r="C68" s="65" t="s">
        <v>7225</v>
      </c>
      <c r="D68" s="65" t="str">
        <f>B68&amp;" "&amp;C68</f>
        <v>Evelyn Ekechukwu</v>
      </c>
      <c r="E68" s="65" t="s">
        <v>7225</v>
      </c>
      <c r="F68" s="65" t="str">
        <f>IFERROR(INDEX('Infosys User List'!D:D,MATCH('Users Tracker'!$G68,'Infosys User List'!E:E,0)),"")</f>
        <v>Female</v>
      </c>
      <c r="G68" s="65" t="str">
        <f>MID('Users Tracker'!$B68,1,1)&amp;'Users Tracker'!$E68&amp;"@markem-imaje.com"</f>
        <v>EEkechukwu@markem-imaje.com</v>
      </c>
      <c r="H68" s="73" t="str">
        <f>IFERROR(INDEX('Infosys User List'!G:G,MATCH('Users Tracker'!$G68,'Infosys User List'!E:E,0)),"")</f>
        <v>Aleksandra Marchewka</v>
      </c>
      <c r="I68" s="74" t="str">
        <f>IFERROR(INDEX('HR List'!G:G,MATCH(Tableau1[[#This Row],[Employee ID]],'HR List'!A:A,0)),"")</f>
        <v>Not assigned</v>
      </c>
      <c r="J68" s="74" t="str">
        <f>IFERROR(INDEX('SAP User List'!#REF!,MATCH('Users Tracker'!$G68,'SAP User List'!#REF!,0)),"")</f>
        <v/>
      </c>
      <c r="K68" s="67" t="str">
        <f>IFERROR(INDEX('Infosys User List'!K:K,MATCH('Users Tracker'!$G68,'Infosys User List'!E:E,0)),"Missing")</f>
        <v>Active</v>
      </c>
      <c r="L68" s="68" t="str">
        <f>IFERROR(INDEX('Infosys User List'!L:L,MATCH('Users Tracker'!$G68,'Infosys User List'!E:E,0)),"")</f>
        <v>01.02.2018</v>
      </c>
      <c r="M68" s="68">
        <f>IFERROR(INDEX('Infosys User List'!M:M,MATCH('Users Tracker'!$G68,'Infosys User List'!E:E,0)),"")</f>
        <v>0</v>
      </c>
      <c r="N68" s="74" t="str">
        <f>IFERROR(INDEX('Infosys User List'!F:F,MATCH('Users Tracker'!$G68,'Infosys User List'!E:E,0)),"")</f>
        <v>Lodz</v>
      </c>
      <c r="O68" s="67" t="str">
        <f>IFERROR(INDEX('Infosys User List'!H:H,MATCH(Tableau1[[#This Row],[Email]],'Infosys User List'!E:E,0)),"")</f>
        <v>LatAm</v>
      </c>
      <c r="P68" s="67" t="str">
        <f>IFERROR(INDEX('Infosys User List'!I:I,MATCH(Tableau1[[#This Row],[Email]],'Infosys User List'!E:E,0)),"")</f>
        <v>Mexico</v>
      </c>
      <c r="Q68" s="67" t="str">
        <f>IFERROR(INDEX('Infosys User List'!A:A,MATCH('Users Tracker'!$G68,'Infosys User List'!E:E,0)),"")</f>
        <v>AR</v>
      </c>
      <c r="R68" s="67" t="s">
        <v>401</v>
      </c>
      <c r="S68" s="68"/>
      <c r="T68" s="67"/>
      <c r="U68" s="76" t="s">
        <v>5872</v>
      </c>
      <c r="V68" s="76" t="str">
        <f>IFERROR(IF(INDEX('HR List'!A:A,MATCH(Tableau1[[#This Row],[Employee ID]],'HR List'!A:A,0))=Tableau1[[#This Row],[Employee ID]],"Active","Inactive"),"Inactive")</f>
        <v>Active</v>
      </c>
      <c r="W68" s="69" t="s">
        <v>5873</v>
      </c>
      <c r="X68" s="70"/>
      <c r="Y68" s="75" t="str">
        <f>IFERROR(IF(INDEX('SAP User List'!A:A,MATCH(Tableau1[[#This Row],[Employee ID]],'SAP User List'!A:A,0))=Tableau1[[#This Row],[Employee ID]],"Active","Inactive"),"Inactive")</f>
        <v>Active</v>
      </c>
      <c r="Z68" s="69"/>
      <c r="AA68" s="70"/>
      <c r="AB68" s="69"/>
      <c r="AC68" s="70"/>
      <c r="AD68" s="76"/>
      <c r="AE68" s="75" t="str">
        <f>IFERROR(INDEX('Bank Access List'!B:B,MATCH(Tableau1[[#This Row],[Employee ID]],'Bank Access List'!A:A,0)),"No Account")</f>
        <v>No Account</v>
      </c>
      <c r="AF68" s="75"/>
      <c r="AG68" s="75"/>
      <c r="AH68" s="76"/>
      <c r="AI68" s="75" t="str">
        <f>IFERROR(IF(INDEX('Cadency User List'!O:O,MATCH('Users Tracker'!$G68,'Cadency User List'!E:E,0))="Yes","Active","Inactive"),"Inactive")</f>
        <v>Inactive</v>
      </c>
      <c r="AJ68" s="69"/>
      <c r="AK68" s="75"/>
      <c r="AL68" s="76"/>
      <c r="AM68" s="96"/>
      <c r="AN68" s="54"/>
      <c r="AO68" s="121"/>
      <c r="AP68" s="69"/>
      <c r="AQ68" s="70"/>
      <c r="AR68" s="70"/>
      <c r="AS68" s="70"/>
      <c r="AT68" s="70"/>
      <c r="AU68" s="70"/>
      <c r="AV68" s="70"/>
      <c r="AW68" s="70"/>
      <c r="AX68" s="70"/>
      <c r="AY68" s="70"/>
      <c r="AZ68" s="70"/>
      <c r="BA68" s="96"/>
      <c r="BB68" s="70"/>
      <c r="BC68" s="123"/>
      <c r="BD68" s="70" t="str">
        <f>IF(COUNTIF(U68:BC68,"*Requested*"),"Yes","")</f>
        <v>Yes</v>
      </c>
      <c r="BH68" s="88"/>
      <c r="BI68" s="88"/>
      <c r="BJ68" s="88"/>
      <c r="BK68" s="88"/>
      <c r="BL68" s="91"/>
      <c r="BM68" s="91"/>
      <c r="BN68" s="88"/>
      <c r="BO68" s="91"/>
      <c r="BP68" s="88"/>
      <c r="BQ68" s="89"/>
      <c r="BR68" s="89"/>
      <c r="BS68" s="91"/>
      <c r="BT68" s="88"/>
      <c r="BU68" s="88"/>
      <c r="BV68" s="88"/>
      <c r="BW68" s="88"/>
      <c r="BX68" s="92"/>
      <c r="BY68" s="90"/>
      <c r="BZ68" s="92"/>
      <c r="CA68" s="90"/>
      <c r="CB68" s="90"/>
      <c r="CC68" s="90"/>
      <c r="CD68" s="90"/>
      <c r="CE68" s="92"/>
      <c r="CF68" s="92"/>
      <c r="CG68" s="92"/>
      <c r="CH68" s="92"/>
      <c r="CI68" s="92"/>
      <c r="CJ68" s="92"/>
      <c r="CK68" s="90"/>
      <c r="CL68" s="90"/>
      <c r="CM68" s="90"/>
      <c r="CN68" s="90"/>
      <c r="CO68" s="90"/>
      <c r="CP68" s="90"/>
      <c r="CQ68" s="90"/>
      <c r="CR68" s="90"/>
    </row>
    <row r="69" spans="1:96" x14ac:dyDescent="0.25">
      <c r="A69" s="64">
        <v>1124</v>
      </c>
      <c r="B69" s="65" t="s">
        <v>32</v>
      </c>
      <c r="C69" s="65" t="s">
        <v>355</v>
      </c>
      <c r="D69" s="65" t="str">
        <f t="shared" si="1"/>
        <v>Pawel Scieszko</v>
      </c>
      <c r="E69" s="65" t="s">
        <v>355</v>
      </c>
      <c r="F69" s="65" t="str">
        <f>IFERROR(INDEX('Infosys User List'!D:D,MATCH('Users Tracker'!$G69,'Infosys User List'!E:E,0)),"")</f>
        <v>Male</v>
      </c>
      <c r="G69" s="65" t="str">
        <f>MID('Users Tracker'!$B69,1,1)&amp;'Users Tracker'!$E69&amp;"@markem-imaje.com"</f>
        <v>PScieszko@markem-imaje.com</v>
      </c>
      <c r="H69" s="66" t="str">
        <f>IFERROR(INDEX('Infosys User List'!G:G,MATCH('Users Tracker'!$G69,'Infosys User List'!E:E,0)),"")</f>
        <v>Daria Rutkowska</v>
      </c>
      <c r="I69" s="67" t="str">
        <f>IFERROR(INDEX('HR List'!G:G,MATCH(Tableau1[[#This Row],[Employee ID]],'HR List'!A:A,0)),"")</f>
        <v>Mr Romain FRASCA</v>
      </c>
      <c r="J69" s="67" t="str">
        <f>IFERROR(INDEX('SAP User List'!#REF!,MATCH('Users Tracker'!$G69,'SAP User List'!#REF!,0)),"")</f>
        <v/>
      </c>
      <c r="K69" s="67" t="str">
        <f>IFERROR(INDEX('Infosys User List'!K:K,MATCH('Users Tracker'!$G69,'Infosys User List'!E:E,0)),"Missing")</f>
        <v>Active</v>
      </c>
      <c r="L69" s="68">
        <f>IFERROR(INDEX('Infosys User List'!L:L,MATCH('Users Tracker'!$G69,'Infosys User List'!E:E,0)),"")</f>
        <v>0</v>
      </c>
      <c r="M69" s="68">
        <f>IFERROR(INDEX('Infosys User List'!M:M,MATCH('Users Tracker'!$G69,'Infosys User List'!E:E,0)),"")</f>
        <v>0</v>
      </c>
      <c r="N69" s="67" t="str">
        <f>IFERROR(INDEX('Infosys User List'!F:F,MATCH('Users Tracker'!$G69,'Infosys User List'!E:E,0)),"")</f>
        <v>Lodz</v>
      </c>
      <c r="O69" s="67" t="str">
        <f>IFERROR(INDEX('Infosys User List'!H:H,MATCH(Tableau1[[#This Row],[Email]],'Infosys User List'!E:E,0)),"")</f>
        <v>EMEA South</v>
      </c>
      <c r="P69" s="67" t="str">
        <f>IFERROR(INDEX('Infosys User List'!I:I,MATCH(Tableau1[[#This Row],[Email]],'Infosys User List'!E:E,0)),"")</f>
        <v>Italy</v>
      </c>
      <c r="Q69" s="67" t="str">
        <f>IFERROR(INDEX('Infosys User List'!A:A,MATCH('Users Tracker'!$G69,'Infosys User List'!E:E,0)),"")</f>
        <v>GL</v>
      </c>
      <c r="R69" s="67" t="s">
        <v>401</v>
      </c>
      <c r="S69" s="68"/>
      <c r="T69" s="67"/>
      <c r="U69" s="69" t="s">
        <v>5921</v>
      </c>
      <c r="V69" s="69" t="str">
        <f>IFERROR(IF(INDEX('HR List'!A:A,MATCH(Tableau1[[#This Row],[Employee ID]],'HR List'!A:A,0))=Tableau1[[#This Row],[Employee ID]],"Active","Inactive"),"Inactive")</f>
        <v>Active</v>
      </c>
      <c r="W69" s="69" t="s">
        <v>5921</v>
      </c>
      <c r="X69" s="70"/>
      <c r="Y69" s="70" t="str">
        <f>IFERROR(IF(INDEX('SAP User List'!A:A,MATCH(Tableau1[[#This Row],[Employee ID]],'SAP User List'!A:A,0))=Tableau1[[#This Row],[Employee ID]],"Active","Inactive"),"Inactive")</f>
        <v>Active</v>
      </c>
      <c r="Z69" s="69"/>
      <c r="AA69" s="70"/>
      <c r="AB69" s="69"/>
      <c r="AC69" s="70"/>
      <c r="AD69" s="69"/>
      <c r="AE69" s="70" t="str">
        <f>IFERROR(INDEX('Bank Access List'!B:B,MATCH(Tableau1[[#This Row],[Employee ID]],'Bank Access List'!A:A,0)),"No Account")</f>
        <v>Requested</v>
      </c>
      <c r="AF69" s="70"/>
      <c r="AG69" s="70" t="s">
        <v>5949</v>
      </c>
      <c r="AH69" s="69" t="s">
        <v>5921</v>
      </c>
      <c r="AI69" s="70" t="str">
        <f>IFERROR(IF(INDEX('Cadency User List'!O:O,MATCH('Users Tracker'!$G69,'Cadency User List'!E:E,0))="Yes","Active","Inactive"),"Inactive")</f>
        <v>Active</v>
      </c>
      <c r="AJ69" s="69"/>
      <c r="AK69" s="70"/>
      <c r="AL69" s="69"/>
      <c r="AM69" s="96"/>
      <c r="AN69" s="54" t="s">
        <v>7386</v>
      </c>
      <c r="AO69" s="121"/>
      <c r="AP69" s="69"/>
      <c r="AQ69" s="70"/>
      <c r="AR69" s="70"/>
      <c r="AS69" s="70"/>
      <c r="AT69" s="70"/>
      <c r="AU69" s="70"/>
      <c r="AV69" s="70"/>
      <c r="AW69" s="70"/>
      <c r="AX69" s="70"/>
      <c r="AY69" s="70"/>
      <c r="AZ69" s="70"/>
      <c r="BA69" s="96"/>
      <c r="BB69" s="70"/>
      <c r="BC69" s="123"/>
      <c r="BD69" s="70" t="str">
        <f t="shared" si="0"/>
        <v>Yes</v>
      </c>
      <c r="BH69" s="88"/>
      <c r="BI69" s="88"/>
      <c r="BJ69" s="88"/>
      <c r="BK69" s="88"/>
      <c r="BL69" s="88"/>
      <c r="BM69" s="88"/>
      <c r="BN69" s="88"/>
      <c r="BO69" s="88"/>
      <c r="BP69" s="88"/>
      <c r="BQ69" s="89"/>
      <c r="BR69" s="89"/>
      <c r="BS69" s="88"/>
      <c r="BT69" s="88"/>
      <c r="BU69" s="88"/>
      <c r="BV69" s="88"/>
      <c r="BW69" s="88"/>
      <c r="BX69" s="90"/>
      <c r="BY69" s="90"/>
      <c r="BZ69" s="90"/>
      <c r="CA69" s="90"/>
      <c r="CB69" s="90"/>
      <c r="CC69" s="90"/>
      <c r="CD69" s="90"/>
      <c r="CE69" s="90"/>
      <c r="CF69" s="90"/>
      <c r="CG69" s="90"/>
      <c r="CH69" s="90"/>
      <c r="CI69" s="90"/>
      <c r="CJ69" s="90"/>
      <c r="CK69" s="90"/>
      <c r="CL69" s="90"/>
      <c r="CM69" s="90"/>
      <c r="CN69" s="90"/>
      <c r="CO69" s="90"/>
      <c r="CP69" s="90"/>
      <c r="CQ69" s="90"/>
      <c r="CR69" s="90"/>
    </row>
    <row r="70" spans="1:96" x14ac:dyDescent="0.25">
      <c r="A70" s="64">
        <v>1279</v>
      </c>
      <c r="B70" s="65" t="s">
        <v>33</v>
      </c>
      <c r="C70" s="65" t="s">
        <v>356</v>
      </c>
      <c r="D70" s="65" t="str">
        <f t="shared" ref="D70:D74" si="2">B70&amp;" "&amp;C70</f>
        <v>Aleksandra Sliwkiewicz</v>
      </c>
      <c r="E70" s="65" t="s">
        <v>356</v>
      </c>
      <c r="F70" s="65" t="str">
        <f>IFERROR(INDEX('Infosys User List'!D:D,MATCH('Users Tracker'!$G70,'Infosys User List'!E:E,0)),"")</f>
        <v>Female</v>
      </c>
      <c r="G70" s="65" t="str">
        <f>MID('Users Tracker'!$B70,1,1)&amp;'Users Tracker'!$E70&amp;"@markem-imaje.com"</f>
        <v>ASliwkiewicz@markem-imaje.com</v>
      </c>
      <c r="H70" s="66" t="str">
        <f>IFERROR(INDEX('Infosys User List'!G:G,MATCH('Users Tracker'!$G70,'Infosys User List'!E:E,0)),"")</f>
        <v>Mariusz Gruszczynski</v>
      </c>
      <c r="I70" s="67" t="str">
        <f>IFERROR(INDEX('HR List'!G:G,MATCH(Tableau1[[#This Row],[Employee ID]],'HR List'!A:A,0)),"")</f>
        <v>Mr Romain FRASCA</v>
      </c>
      <c r="J70" s="67" t="str">
        <f>IFERROR(INDEX('SAP User List'!#REF!,MATCH('Users Tracker'!$G70,'SAP User List'!#REF!,0)),"")</f>
        <v/>
      </c>
      <c r="K70" s="67" t="str">
        <f>IFERROR(INDEX('Infosys User List'!K:K,MATCH('Users Tracker'!$G70,'Infosys User List'!E:E,0)),"Missing")</f>
        <v>Active - Long Leave</v>
      </c>
      <c r="L70" s="68">
        <f>IFERROR(INDEX('Infosys User List'!L:L,MATCH('Users Tracker'!$G70,'Infosys User List'!E:E,0)),"")</f>
        <v>0</v>
      </c>
      <c r="M70" s="68">
        <f>IFERROR(INDEX('Infosys User List'!M:M,MATCH('Users Tracker'!$G70,'Infosys User List'!E:E,0)),"")</f>
        <v>0</v>
      </c>
      <c r="N70" s="67" t="str">
        <f>IFERROR(INDEX('Infosys User List'!F:F,MATCH('Users Tracker'!$G70,'Infosys User List'!E:E,0)),"")</f>
        <v>Lodz</v>
      </c>
      <c r="O70" s="67" t="str">
        <f>IFERROR(INDEX('Infosys User List'!H:H,MATCH(Tableau1[[#This Row],[Email]],'Infosys User List'!E:E,0)),"")</f>
        <v>EMEA</v>
      </c>
      <c r="P70" s="67" t="str">
        <f>IFERROR(INDEX('Infosys User List'!I:I,MATCH(Tableau1[[#This Row],[Email]],'Infosys User List'!E:E,0)),"")</f>
        <v>All</v>
      </c>
      <c r="Q70" s="67" t="str">
        <f>IFERROR(INDEX('Infosys User List'!A:A,MATCH('Users Tracker'!$G70,'Infosys User List'!E:E,0)),"")</f>
        <v>AP</v>
      </c>
      <c r="R70" s="67" t="s">
        <v>401</v>
      </c>
      <c r="S70" s="68"/>
      <c r="T70" s="67"/>
      <c r="U70" s="69" t="s">
        <v>5921</v>
      </c>
      <c r="V70" s="69" t="str">
        <f>IFERROR(IF(INDEX('HR List'!A:A,MATCH(Tableau1[[#This Row],[Employee ID]],'HR List'!A:A,0))=Tableau1[[#This Row],[Employee ID]],"Active","Inactive"),"Inactive")</f>
        <v>Active</v>
      </c>
      <c r="W70" s="125" t="s">
        <v>5921</v>
      </c>
      <c r="X70" s="70"/>
      <c r="Y70" s="70" t="str">
        <f>IFERROR(IF(INDEX('SAP User List'!A:A,MATCH(Tableau1[[#This Row],[Employee ID]],'SAP User List'!A:A,0))=Tableau1[[#This Row],[Employee ID]],"Active","Inactive"),"Inactive")</f>
        <v>Active</v>
      </c>
      <c r="Z70" s="69"/>
      <c r="AA70" s="70"/>
      <c r="AB70" s="69"/>
      <c r="AC70" s="70"/>
      <c r="AD70" s="69"/>
      <c r="AE70" s="70" t="str">
        <f>IFERROR(INDEX('Bank Access List'!B:B,MATCH(Tableau1[[#This Row],[Employee ID]],'Bank Access List'!A:A,0)),"No Account")</f>
        <v>Requested</v>
      </c>
      <c r="AF70" s="70"/>
      <c r="AG70" s="70" t="s">
        <v>5882</v>
      </c>
      <c r="AH70" s="69"/>
      <c r="AI70" s="70" t="str">
        <f>IFERROR(IF(INDEX('Cadency User List'!O:O,MATCH('Users Tracker'!$G70,'Cadency User List'!E:E,0))="Yes","Active","Inactive"),"Inactive")</f>
        <v>Inactive</v>
      </c>
      <c r="AJ70" s="69"/>
      <c r="AK70" s="70"/>
      <c r="AL70" s="69"/>
      <c r="AM70" s="96"/>
      <c r="AN70" s="54" t="s">
        <v>7386</v>
      </c>
      <c r="AO70" s="121"/>
      <c r="AP70" s="69"/>
      <c r="AQ70" s="70"/>
      <c r="AR70" s="70"/>
      <c r="AS70" s="70"/>
      <c r="AT70" s="70"/>
      <c r="AU70" s="70"/>
      <c r="AV70" s="70"/>
      <c r="AW70" s="70"/>
      <c r="AX70" s="70"/>
      <c r="AY70" s="70"/>
      <c r="AZ70" s="70"/>
      <c r="BA70" s="96"/>
      <c r="BB70" s="70"/>
      <c r="BC70" s="123"/>
      <c r="BD70" s="70" t="str">
        <f t="shared" ref="BD70:BD141" si="3">IF(COUNTIF(U70:BC70,"*Requested*"),"Yes","")</f>
        <v>Yes</v>
      </c>
      <c r="BH70" s="88"/>
      <c r="BI70" s="88"/>
      <c r="BJ70" s="88"/>
      <c r="BK70" s="88"/>
      <c r="BL70" s="88"/>
      <c r="BM70" s="88"/>
      <c r="BN70" s="88"/>
      <c r="BO70" s="88"/>
      <c r="BP70" s="88"/>
      <c r="BQ70" s="89"/>
      <c r="BR70" s="89"/>
      <c r="BS70" s="88"/>
      <c r="BT70" s="88"/>
      <c r="BU70" s="88"/>
      <c r="BV70" s="88"/>
      <c r="BW70" s="88"/>
      <c r="BX70" s="90"/>
      <c r="BY70" s="90"/>
      <c r="BZ70" s="90"/>
      <c r="CA70" s="90"/>
      <c r="CB70" s="90"/>
      <c r="CC70" s="90"/>
      <c r="CD70" s="90"/>
      <c r="CE70" s="90"/>
      <c r="CF70" s="90"/>
      <c r="CG70" s="90"/>
      <c r="CH70" s="90"/>
      <c r="CI70" s="90"/>
      <c r="CJ70" s="90"/>
      <c r="CK70" s="90"/>
      <c r="CL70" s="90"/>
      <c r="CM70" s="90"/>
      <c r="CN70" s="90"/>
      <c r="CO70" s="90"/>
      <c r="CP70" s="90"/>
      <c r="CQ70" s="90"/>
      <c r="CR70" s="90"/>
    </row>
    <row r="71" spans="1:96" x14ac:dyDescent="0.25">
      <c r="A71" s="64">
        <v>1227</v>
      </c>
      <c r="B71" s="65" t="s">
        <v>34</v>
      </c>
      <c r="C71" s="65" t="s">
        <v>357</v>
      </c>
      <c r="D71" s="65" t="str">
        <f t="shared" si="2"/>
        <v>Lukasz Sobon</v>
      </c>
      <c r="E71" s="65" t="s">
        <v>357</v>
      </c>
      <c r="F71" s="65" t="str">
        <f>IFERROR(INDEX('Infosys User List'!D:D,MATCH('Users Tracker'!$G71,'Infosys User List'!E:E,0)),"")</f>
        <v>Male</v>
      </c>
      <c r="G71" s="65" t="str">
        <f>MID('Users Tracker'!$B71,1,1)&amp;'Users Tracker'!$E71&amp;"@markem-imaje.com"</f>
        <v>LSobon@markem-imaje.com</v>
      </c>
      <c r="H71" s="66" t="str">
        <f>IFERROR(INDEX('Infosys User List'!G:G,MATCH('Users Tracker'!$G71,'Infosys User List'!E:E,0)),"")</f>
        <v>Mariusz Gruszczynski</v>
      </c>
      <c r="I71" s="67" t="str">
        <f>IFERROR(INDEX('HR List'!G:G,MATCH(Tableau1[[#This Row],[Employee ID]],'HR List'!A:A,0)),"")</f>
        <v>Mr Romain FRASCA</v>
      </c>
      <c r="J71" s="67" t="str">
        <f>IFERROR(INDEX('SAP User List'!#REF!,MATCH('Users Tracker'!$G71,'SAP User List'!#REF!,0)),"")</f>
        <v/>
      </c>
      <c r="K71" s="67" t="str">
        <f>IFERROR(INDEX('Infosys User List'!K:K,MATCH('Users Tracker'!$G71,'Infosys User List'!E:E,0)),"Missing")</f>
        <v>Active</v>
      </c>
      <c r="L71" s="68">
        <f>IFERROR(INDEX('Infosys User List'!L:L,MATCH('Users Tracker'!$G71,'Infosys User List'!E:E,0)),"")</f>
        <v>0</v>
      </c>
      <c r="M71" s="68">
        <f>IFERROR(INDEX('Infosys User List'!M:M,MATCH('Users Tracker'!$G71,'Infosys User List'!E:E,0)),"")</f>
        <v>0</v>
      </c>
      <c r="N71" s="67" t="str">
        <f>IFERROR(INDEX('Infosys User List'!F:F,MATCH('Users Tracker'!$G71,'Infosys User List'!E:E,0)),"")</f>
        <v>Lodz</v>
      </c>
      <c r="O71" s="67" t="str">
        <f>IFERROR(INDEX('Infosys User List'!H:H,MATCH(Tableau1[[#This Row],[Email]],'Infosys User List'!E:E,0)),"")</f>
        <v>EMEA</v>
      </c>
      <c r="P71" s="67" t="str">
        <f>IFERROR(INDEX('Infosys User List'!I:I,MATCH(Tableau1[[#This Row],[Email]],'Infosys User List'!E:E,0)),"")</f>
        <v>All</v>
      </c>
      <c r="Q71" s="67" t="str">
        <f>IFERROR(INDEX('Infosys User List'!A:A,MATCH('Users Tracker'!$G71,'Infosys User List'!E:E,0)),"")</f>
        <v>AP</v>
      </c>
      <c r="R71" s="67" t="s">
        <v>401</v>
      </c>
      <c r="S71" s="68"/>
      <c r="T71" s="67"/>
      <c r="U71" s="69" t="s">
        <v>5921</v>
      </c>
      <c r="V71" s="69" t="str">
        <f>IFERROR(IF(INDEX('HR List'!A:A,MATCH(Tableau1[[#This Row],[Employee ID]],'HR List'!A:A,0))=Tableau1[[#This Row],[Employee ID]],"Active","Inactive"),"Inactive")</f>
        <v>Active</v>
      </c>
      <c r="W71" s="125" t="s">
        <v>5921</v>
      </c>
      <c r="X71" s="70"/>
      <c r="Y71" s="70" t="str">
        <f>IFERROR(IF(INDEX('SAP User List'!A:A,MATCH(Tableau1[[#This Row],[Employee ID]],'SAP User List'!A:A,0))=Tableau1[[#This Row],[Employee ID]],"Active","Inactive"),"Inactive")</f>
        <v>Active</v>
      </c>
      <c r="Z71" s="69"/>
      <c r="AA71" s="70"/>
      <c r="AB71" s="69"/>
      <c r="AC71" s="70"/>
      <c r="AD71" s="69" t="s">
        <v>5872</v>
      </c>
      <c r="AE71" s="70" t="str">
        <f>IFERROR(INDEX('Bank Access List'!B:B,MATCH(Tableau1[[#This Row],[Employee ID]],'Bank Access List'!A:A,0)),"No Account")</f>
        <v>Active</v>
      </c>
      <c r="AF71" s="70"/>
      <c r="AG71" s="70" t="s">
        <v>5882</v>
      </c>
      <c r="AH71" s="69"/>
      <c r="AI71" s="70" t="str">
        <f>IFERROR(IF(INDEX('Cadency User List'!O:O,MATCH('Users Tracker'!$G71,'Cadency User List'!E:E,0))="Yes","Active","Inactive"),"Inactive")</f>
        <v>Inactive</v>
      </c>
      <c r="AJ71" s="69"/>
      <c r="AK71" s="70"/>
      <c r="AL71" s="69"/>
      <c r="AM71" s="96"/>
      <c r="AN71" s="54" t="s">
        <v>7386</v>
      </c>
      <c r="AO71" s="121"/>
      <c r="AP71" s="69"/>
      <c r="AQ71" s="70"/>
      <c r="AR71" s="70"/>
      <c r="AS71" s="70"/>
      <c r="AT71" s="70"/>
      <c r="AU71" s="70"/>
      <c r="AV71" s="70"/>
      <c r="AW71" s="70"/>
      <c r="AX71" s="70"/>
      <c r="AY71" s="70"/>
      <c r="AZ71" s="70"/>
      <c r="BA71" s="96"/>
      <c r="BB71" s="70"/>
      <c r="BC71" s="123"/>
      <c r="BD71" s="70" t="str">
        <f t="shared" si="3"/>
        <v>Yes</v>
      </c>
      <c r="BH71" s="88"/>
      <c r="BI71" s="88"/>
      <c r="BJ71" s="88"/>
      <c r="BK71" s="88"/>
      <c r="BL71" s="88"/>
      <c r="BM71" s="88"/>
      <c r="BN71" s="88"/>
      <c r="BO71" s="88"/>
      <c r="BP71" s="88"/>
      <c r="BQ71" s="89"/>
      <c r="BR71" s="89"/>
      <c r="BS71" s="88"/>
      <c r="BT71" s="88"/>
      <c r="BU71" s="88"/>
      <c r="BV71" s="88"/>
      <c r="BW71" s="88"/>
      <c r="BX71" s="90"/>
      <c r="BY71" s="90"/>
      <c r="BZ71" s="90"/>
      <c r="CA71" s="90"/>
      <c r="CB71" s="90"/>
      <c r="CC71" s="90"/>
      <c r="CD71" s="90"/>
      <c r="CE71" s="90"/>
      <c r="CF71" s="90"/>
      <c r="CG71" s="90"/>
      <c r="CH71" s="90"/>
      <c r="CI71" s="90"/>
      <c r="CJ71" s="90"/>
      <c r="CK71" s="90"/>
      <c r="CL71" s="90"/>
      <c r="CM71" s="90"/>
      <c r="CN71" s="90"/>
      <c r="CO71" s="90"/>
      <c r="CP71" s="90"/>
      <c r="CQ71" s="90"/>
      <c r="CR71" s="90"/>
    </row>
    <row r="72" spans="1:96" x14ac:dyDescent="0.25">
      <c r="A72" s="64">
        <v>36377</v>
      </c>
      <c r="B72" s="65" t="s">
        <v>55</v>
      </c>
      <c r="C72" s="65" t="s">
        <v>358</v>
      </c>
      <c r="D72" s="65" t="str">
        <f t="shared" si="2"/>
        <v>Cesar Solorzano</v>
      </c>
      <c r="E72" s="65" t="s">
        <v>358</v>
      </c>
      <c r="F72" s="65" t="str">
        <f>IFERROR(INDEX('Infosys User List'!D:D,MATCH('Users Tracker'!$G72,'Infosys User List'!E:E,0)),"")</f>
        <v>Male</v>
      </c>
      <c r="G72" s="65" t="str">
        <f>MID('Users Tracker'!$B72,1,1)&amp;'Users Tracker'!$E72&amp;"@markem-imaje.com"</f>
        <v>CSolorzano@markem-imaje.com</v>
      </c>
      <c r="H72" s="66" t="str">
        <f>IFERROR(INDEX('Infosys User List'!G:G,MATCH('Users Tracker'!$G72,'Infosys User List'!E:E,0)),"")</f>
        <v>Daria Rutkowska</v>
      </c>
      <c r="I72" s="67" t="str">
        <f>IFERROR(INDEX('HR List'!G:G,MATCH(Tableau1[[#This Row],[Employee ID]],'HR List'!A:A,0)),"")</f>
        <v/>
      </c>
      <c r="J72" s="67" t="str">
        <f>IFERROR(INDEX('SAP User List'!#REF!,MATCH('Users Tracker'!$G72,'SAP User List'!#REF!,0)),"")</f>
        <v/>
      </c>
      <c r="K72" s="67" t="str">
        <f>IFERROR(INDEX('Infosys User List'!K:K,MATCH('Users Tracker'!$G72,'Infosys User List'!E:E,0)),"Missing")</f>
        <v>Inactive</v>
      </c>
      <c r="L72" s="68">
        <f>IFERROR(INDEX('Infosys User List'!L:L,MATCH('Users Tracker'!$G72,'Infosys User List'!E:E,0)),"")</f>
        <v>0</v>
      </c>
      <c r="M72" s="68" t="str">
        <f>IFERROR(INDEX('Infosys User List'!M:M,MATCH('Users Tracker'!$G72,'Infosys User List'!E:E,0)),"")</f>
        <v>06.04.2018</v>
      </c>
      <c r="N72" s="67" t="str">
        <f>IFERROR(INDEX('Infosys User List'!F:F,MATCH('Users Tracker'!$G72,'Infosys User List'!E:E,0)),"")</f>
        <v>Lodz</v>
      </c>
      <c r="O72" s="67" t="str">
        <f>IFERROR(INDEX('Infosys User List'!H:H,MATCH(Tableau1[[#This Row],[Email]],'Infosys User List'!E:E,0)),"")</f>
        <v>EMEA North</v>
      </c>
      <c r="P72" s="67" t="str">
        <f>IFERROR(INDEX('Infosys User List'!I:I,MATCH(Tableau1[[#This Row],[Email]],'Infosys User List'!E:E,0)),"")</f>
        <v>Benelux</v>
      </c>
      <c r="Q72" s="67" t="str">
        <f>IFERROR(INDEX('Infosys User List'!A:A,MATCH('Users Tracker'!$G72,'Infosys User List'!E:E,0)),"")</f>
        <v>GL</v>
      </c>
      <c r="R72" s="67" t="s">
        <v>401</v>
      </c>
      <c r="S72" s="68"/>
      <c r="T72" s="67"/>
      <c r="U72" s="69" t="s">
        <v>5889</v>
      </c>
      <c r="V72" s="69" t="str">
        <f>IFERROR(IF(INDEX('HR List'!A:A,MATCH(Tableau1[[#This Row],[Employee ID]],'HR List'!A:A,0))=Tableau1[[#This Row],[Employee ID]],"Active","Inactive"),"Inactive")</f>
        <v>Inactive</v>
      </c>
      <c r="W72" s="125" t="s">
        <v>5873</v>
      </c>
      <c r="X72" s="70"/>
      <c r="Y72" s="70" t="str">
        <f>IFERROR(IF(INDEX('SAP User List'!A:A,MATCH(Tableau1[[#This Row],[Employee ID]],'SAP User List'!A:A,0))=Tableau1[[#This Row],[Employee ID]],"Active","Inactive"),"Inactive")</f>
        <v>Active</v>
      </c>
      <c r="Z72" s="69"/>
      <c r="AA72" s="70"/>
      <c r="AB72" s="69"/>
      <c r="AC72" s="70"/>
      <c r="AD72" s="69"/>
      <c r="AE72" s="70" t="str">
        <f>IFERROR(INDEX('Bank Access List'!B:B,MATCH(Tableau1[[#This Row],[Employee ID]],'Bank Access List'!A:A,0)),"No Account")</f>
        <v>No Account</v>
      </c>
      <c r="AF72" s="70"/>
      <c r="AG72" s="70"/>
      <c r="AH72" s="69"/>
      <c r="AI72" s="70" t="str">
        <f>IFERROR(IF(INDEX('Cadency User List'!O:O,MATCH('Users Tracker'!$G72,'Cadency User List'!E:E,0))="Yes","Active","Inactive"),"Inactive")</f>
        <v>Active</v>
      </c>
      <c r="AJ72" s="69"/>
      <c r="AK72" s="70"/>
      <c r="AL72" s="69"/>
      <c r="AM72" s="96"/>
      <c r="AN72" s="54" t="s">
        <v>7386</v>
      </c>
      <c r="AO72" s="121"/>
      <c r="AP72" s="69"/>
      <c r="AQ72" s="70"/>
      <c r="AR72" s="70"/>
      <c r="AS72" s="70"/>
      <c r="AT72" s="70"/>
      <c r="AU72" s="70"/>
      <c r="AV72" s="70"/>
      <c r="AW72" s="70"/>
      <c r="AX72" s="70"/>
      <c r="AY72" s="70"/>
      <c r="AZ72" s="70"/>
      <c r="BA72" s="96"/>
      <c r="BB72" s="70"/>
      <c r="BC72" s="123"/>
      <c r="BD72" s="70" t="str">
        <f t="shared" si="3"/>
        <v>Yes</v>
      </c>
      <c r="BH72" s="88"/>
      <c r="BI72" s="88"/>
      <c r="BJ72" s="88"/>
      <c r="BK72" s="88"/>
      <c r="BL72" s="88"/>
      <c r="BM72" s="88"/>
      <c r="BN72" s="88"/>
      <c r="BO72" s="88"/>
      <c r="BP72" s="88"/>
      <c r="BQ72" s="89"/>
      <c r="BR72" s="89"/>
      <c r="BS72" s="88"/>
      <c r="BT72" s="88"/>
      <c r="BU72" s="88"/>
      <c r="BV72" s="88"/>
      <c r="BW72" s="88"/>
      <c r="BX72" s="90"/>
      <c r="BY72" s="90"/>
      <c r="BZ72" s="90"/>
      <c r="CA72" s="90"/>
      <c r="CB72" s="90"/>
      <c r="CC72" s="90"/>
      <c r="CD72" s="90"/>
      <c r="CE72" s="90"/>
      <c r="CF72" s="90"/>
      <c r="CG72" s="90"/>
      <c r="CH72" s="90"/>
      <c r="CI72" s="90"/>
      <c r="CJ72" s="90"/>
      <c r="CK72" s="90"/>
      <c r="CL72" s="90"/>
      <c r="CM72" s="90"/>
      <c r="CN72" s="90"/>
      <c r="CO72" s="90"/>
      <c r="CP72" s="90"/>
      <c r="CQ72" s="90"/>
      <c r="CR72" s="90"/>
    </row>
    <row r="73" spans="1:96" x14ac:dyDescent="0.25">
      <c r="A73" s="64">
        <v>1228</v>
      </c>
      <c r="B73" s="65" t="s">
        <v>34</v>
      </c>
      <c r="C73" s="65" t="s">
        <v>359</v>
      </c>
      <c r="D73" s="65" t="str">
        <f t="shared" si="2"/>
        <v>Lukasz Sroka</v>
      </c>
      <c r="E73" s="65" t="s">
        <v>359</v>
      </c>
      <c r="F73" s="65" t="str">
        <f>IFERROR(INDEX('Infosys User List'!D:D,MATCH('Users Tracker'!$G73,'Infosys User List'!E:E,0)),"")</f>
        <v>Male</v>
      </c>
      <c r="G73" s="65" t="str">
        <f>MID('Users Tracker'!$B73,1,1)&amp;'Users Tracker'!$E73&amp;"@markem-imaje.com"</f>
        <v>LSroka@markem-imaje.com</v>
      </c>
      <c r="H73" s="66" t="str">
        <f>IFERROR(INDEX('Infosys User List'!G:G,MATCH('Users Tracker'!$G73,'Infosys User List'!E:E,0)),"")</f>
        <v>Daria Rutkowska</v>
      </c>
      <c r="I73" s="67" t="str">
        <f>IFERROR(INDEX('HR List'!G:G,MATCH(Tableau1[[#This Row],[Employee ID]],'HR List'!A:A,0)),"")</f>
        <v>Mr Romain FRASCA</v>
      </c>
      <c r="J73" s="67" t="str">
        <f>IFERROR(INDEX('SAP User List'!#REF!,MATCH('Users Tracker'!$G73,'SAP User List'!#REF!,0)),"")</f>
        <v/>
      </c>
      <c r="K73" s="67" t="str">
        <f>IFERROR(INDEX('Infosys User List'!K:K,MATCH('Users Tracker'!$G73,'Infosys User List'!E:E,0)),"Missing")</f>
        <v>Active</v>
      </c>
      <c r="L73" s="68">
        <f>IFERROR(INDEX('Infosys User List'!L:L,MATCH('Users Tracker'!$G73,'Infosys User List'!E:E,0)),"")</f>
        <v>0</v>
      </c>
      <c r="M73" s="68">
        <f>IFERROR(INDEX('Infosys User List'!M:M,MATCH('Users Tracker'!$G73,'Infosys User List'!E:E,0)),"")</f>
        <v>0</v>
      </c>
      <c r="N73" s="67" t="str">
        <f>IFERROR(INDEX('Infosys User List'!F:F,MATCH('Users Tracker'!$G73,'Infosys User List'!E:E,0)),"")</f>
        <v>Lodz</v>
      </c>
      <c r="O73" s="67" t="str">
        <f>IFERROR(INDEX('Infosys User List'!H:H,MATCH(Tableau1[[#This Row],[Email]],'Infosys User List'!E:E,0)),"")</f>
        <v>EMEA South</v>
      </c>
      <c r="P73" s="67" t="str">
        <f>IFERROR(INDEX('Infosys User List'!I:I,MATCH(Tableau1[[#This Row],[Email]],'Infosys User List'!E:E,0)),"")</f>
        <v>France</v>
      </c>
      <c r="Q73" s="67" t="str">
        <f>IFERROR(INDEX('Infosys User List'!A:A,MATCH('Users Tracker'!$G73,'Infosys User List'!E:E,0)),"")</f>
        <v>GL</v>
      </c>
      <c r="R73" s="67" t="s">
        <v>401</v>
      </c>
      <c r="S73" s="68"/>
      <c r="T73" s="67"/>
      <c r="U73" s="69" t="s">
        <v>5921</v>
      </c>
      <c r="V73" s="69" t="str">
        <f>IFERROR(IF(INDEX('HR List'!A:A,MATCH(Tableau1[[#This Row],[Employee ID]],'HR List'!A:A,0))=Tableau1[[#This Row],[Employee ID]],"Active","Inactive"),"Inactive")</f>
        <v>Active</v>
      </c>
      <c r="W73" s="125" t="s">
        <v>5921</v>
      </c>
      <c r="X73" s="70"/>
      <c r="Y73" s="70" t="str">
        <f>IFERROR(IF(INDEX('SAP User List'!A:A,MATCH(Tableau1[[#This Row],[Employee ID]],'SAP User List'!A:A,0))=Tableau1[[#This Row],[Employee ID]],"Active","Inactive"),"Inactive")</f>
        <v>Active</v>
      </c>
      <c r="Z73" s="69"/>
      <c r="AA73" s="70"/>
      <c r="AB73" s="69"/>
      <c r="AC73" s="70"/>
      <c r="AD73" s="69"/>
      <c r="AE73" s="70" t="str">
        <f>IFERROR(INDEX('Bank Access List'!B:B,MATCH(Tableau1[[#This Row],[Employee ID]],'Bank Access List'!A:A,0)),"No Account")</f>
        <v>Requested</v>
      </c>
      <c r="AF73" s="70"/>
      <c r="AG73" s="70" t="s">
        <v>5948</v>
      </c>
      <c r="AH73" s="69"/>
      <c r="AI73" s="70" t="str">
        <f>IFERROR(IF(INDEX('Cadency User List'!O:O,MATCH('Users Tracker'!$G73,'Cadency User List'!E:E,0))="Yes","Active","Inactive"),"Inactive")</f>
        <v>Active</v>
      </c>
      <c r="AJ73" s="69"/>
      <c r="AK73" s="70"/>
      <c r="AL73" s="69"/>
      <c r="AM73" s="96"/>
      <c r="AN73" s="54" t="s">
        <v>5921</v>
      </c>
      <c r="AO73" s="121"/>
      <c r="AP73" s="69"/>
      <c r="AQ73" s="70"/>
      <c r="AR73" s="70"/>
      <c r="AS73" s="70"/>
      <c r="AT73" s="70"/>
      <c r="AU73" s="70"/>
      <c r="AV73" s="70"/>
      <c r="AW73" s="70"/>
      <c r="AX73" s="70"/>
      <c r="AY73" s="70"/>
      <c r="AZ73" s="70"/>
      <c r="BA73" s="96"/>
      <c r="BB73" s="70"/>
      <c r="BC73" s="123"/>
      <c r="BD73" s="70" t="str">
        <f t="shared" si="3"/>
        <v>Yes</v>
      </c>
      <c r="BH73" s="88"/>
      <c r="BI73" s="88"/>
      <c r="BJ73" s="88"/>
      <c r="BK73" s="88"/>
      <c r="BL73" s="88"/>
      <c r="BM73" s="88"/>
      <c r="BN73" s="88"/>
      <c r="BO73" s="88"/>
      <c r="BP73" s="88"/>
      <c r="BQ73" s="89"/>
      <c r="BR73" s="89"/>
      <c r="BS73" s="88"/>
      <c r="BT73" s="88"/>
      <c r="BU73" s="88"/>
      <c r="BV73" s="88"/>
      <c r="BW73" s="88"/>
      <c r="BX73" s="90"/>
      <c r="BY73" s="90"/>
      <c r="BZ73" s="90"/>
      <c r="CA73" s="90"/>
      <c r="CB73" s="90"/>
      <c r="CC73" s="90"/>
      <c r="CD73" s="90"/>
      <c r="CE73" s="90"/>
      <c r="CF73" s="90"/>
      <c r="CG73" s="90"/>
      <c r="CH73" s="90"/>
      <c r="CI73" s="90"/>
      <c r="CJ73" s="90"/>
      <c r="CK73" s="90"/>
      <c r="CL73" s="90"/>
      <c r="CM73" s="90"/>
      <c r="CN73" s="90"/>
      <c r="CO73" s="90"/>
      <c r="CP73" s="90"/>
      <c r="CQ73" s="90"/>
      <c r="CR73" s="90"/>
    </row>
    <row r="74" spans="1:96" x14ac:dyDescent="0.25">
      <c r="A74" s="64">
        <v>36502</v>
      </c>
      <c r="B74" s="65" t="s">
        <v>5869</v>
      </c>
      <c r="C74" s="65" t="s">
        <v>5644</v>
      </c>
      <c r="D74" s="65" t="str">
        <f t="shared" si="2"/>
        <v>Oskar Staniszewski</v>
      </c>
      <c r="E74" s="65" t="s">
        <v>7207</v>
      </c>
      <c r="F74" s="65" t="str">
        <f>IFERROR(INDEX('Infosys User List'!D:D,MATCH('Users Tracker'!$G74,'Infosys User List'!E:E,0)),"")</f>
        <v>Male</v>
      </c>
      <c r="G74" s="65" t="str">
        <f>MID('Users Tracker'!$B74,1,1)&amp;'Users Tracker'!$E74&amp;"@markem-imaje.com"</f>
        <v>OStaniszewsk@markem-imaje.com</v>
      </c>
      <c r="H74" s="66" t="str">
        <f>IFERROR(INDEX('Infosys User List'!G:G,MATCH('Users Tracker'!$G74,'Infosys User List'!E:E,0)),"")</f>
        <v>Piotr Kowalczyk</v>
      </c>
      <c r="I74" s="67" t="str">
        <f>IFERROR(INDEX('HR List'!G:G,MATCH(Tableau1[[#This Row],[Employee ID]],'HR List'!A:A,0)),"")</f>
        <v/>
      </c>
      <c r="J74" s="67" t="str">
        <f>IFERROR(INDEX('SAP User List'!#REF!,MATCH('Users Tracker'!$G74,'SAP User List'!#REF!,0)),"")</f>
        <v/>
      </c>
      <c r="K74" s="67" t="str">
        <f>IFERROR(INDEX('Infosys User List'!K:K,MATCH('Users Tracker'!$G74,'Infosys User List'!E:E,0)),"Missing")</f>
        <v>Active</v>
      </c>
      <c r="L74" s="68">
        <f>IFERROR(INDEX('Infosys User List'!L:L,MATCH('Users Tracker'!$G74,'Infosys User List'!E:E,0)),"")</f>
        <v>0</v>
      </c>
      <c r="M74" s="68">
        <f>IFERROR(INDEX('Infosys User List'!M:M,MATCH('Users Tracker'!$G74,'Infosys User List'!E:E,0)),"")</f>
        <v>0</v>
      </c>
      <c r="N74" s="67" t="str">
        <f>IFERROR(INDEX('Infosys User List'!F:F,MATCH('Users Tracker'!$G74,'Infosys User List'!E:E,0)),"")</f>
        <v>Lodz</v>
      </c>
      <c r="O74" s="67" t="str">
        <f>IFERROR(INDEX('Infosys User List'!H:H,MATCH(Tableau1[[#This Row],[Email]],'Infosys User List'!E:E,0)),"")</f>
        <v>EMEA South</v>
      </c>
      <c r="P74" s="67" t="str">
        <f>IFERROR(INDEX('Infosys User List'!I:I,MATCH(Tableau1[[#This Row],[Email]],'Infosys User List'!E:E,0)),"")</f>
        <v>Uk</v>
      </c>
      <c r="Q74" s="67" t="str">
        <f>IFERROR(INDEX('Infosys User List'!A:A,MATCH('Users Tracker'!$G74,'Infosys User List'!E:E,0)),"")</f>
        <v>AR</v>
      </c>
      <c r="R74" s="67" t="s">
        <v>401</v>
      </c>
      <c r="S74" s="68"/>
      <c r="T74" s="67"/>
      <c r="U74" s="69" t="s">
        <v>5871</v>
      </c>
      <c r="V74" s="69" t="str">
        <f>IFERROR(IF(INDEX('HR List'!A:A,MATCH(Tableau1[[#This Row],[Employee ID]],'HR List'!A:A,0))=Tableau1[[#This Row],[Employee ID]],"Active","Inactive"),"Inactive")</f>
        <v>Inactive</v>
      </c>
      <c r="W74" s="69"/>
      <c r="X74" s="70"/>
      <c r="Y74" s="70" t="str">
        <f>IFERROR(IF(INDEX('SAP User List'!A:A,MATCH(Tableau1[[#This Row],[Employee ID]],'SAP User List'!A:A,0))=Tableau1[[#This Row],[Employee ID]],"Active","Inactive"),"Inactive")</f>
        <v>Inactive</v>
      </c>
      <c r="Z74" s="69"/>
      <c r="AA74" s="70"/>
      <c r="AB74" s="69"/>
      <c r="AC74" s="70"/>
      <c r="AD74" s="69"/>
      <c r="AE74" s="70" t="str">
        <f>IFERROR(INDEX('Bank Access List'!B:B,MATCH(Tableau1[[#This Row],[Employee ID]],'Bank Access List'!A:A,0)),"No Account")</f>
        <v>No Account</v>
      </c>
      <c r="AF74" s="70"/>
      <c r="AG74" s="70"/>
      <c r="AH74" s="69"/>
      <c r="AI74" s="70" t="str">
        <f>IFERROR(IF(INDEX('Cadency User List'!O:O,MATCH('Users Tracker'!$G74,'Cadency User List'!E:E,0))="Yes","Active","Inactive"),"Inactive")</f>
        <v>Inactive</v>
      </c>
      <c r="AJ74" s="69"/>
      <c r="AK74" s="70"/>
      <c r="AL74" s="69"/>
      <c r="AM74" s="96"/>
      <c r="AN74" s="54" t="s">
        <v>7386</v>
      </c>
      <c r="AO74" s="121"/>
      <c r="AP74" s="69"/>
      <c r="AQ74" s="70"/>
      <c r="AR74" s="70"/>
      <c r="AS74" s="70"/>
      <c r="AT74" s="70"/>
      <c r="AU74" s="70"/>
      <c r="AV74" s="70"/>
      <c r="AW74" s="70"/>
      <c r="AX74" s="70"/>
      <c r="AY74" s="70"/>
      <c r="AZ74" s="70"/>
      <c r="BA74" s="96"/>
      <c r="BB74" s="70"/>
      <c r="BC74" s="123"/>
      <c r="BD74" s="70" t="str">
        <f t="shared" si="3"/>
        <v>Yes</v>
      </c>
      <c r="BH74" s="88"/>
      <c r="BI74" s="88"/>
      <c r="BJ74" s="88"/>
      <c r="BK74" s="88"/>
      <c r="BL74" s="88"/>
      <c r="BM74" s="88"/>
      <c r="BN74" s="88"/>
      <c r="BO74" s="88"/>
      <c r="BP74" s="88"/>
      <c r="BQ74" s="89"/>
      <c r="BR74" s="89"/>
      <c r="BS74" s="88"/>
      <c r="BT74" s="88"/>
      <c r="BU74" s="88"/>
      <c r="BV74" s="88"/>
      <c r="BW74" s="88"/>
      <c r="BX74" s="90"/>
      <c r="BY74" s="90"/>
      <c r="BZ74" s="90"/>
      <c r="CA74" s="90"/>
      <c r="CB74" s="90"/>
      <c r="CC74" s="90"/>
      <c r="CD74" s="90"/>
      <c r="CE74" s="90"/>
      <c r="CF74" s="90"/>
      <c r="CG74" s="90"/>
      <c r="CH74" s="90"/>
      <c r="CI74" s="90"/>
      <c r="CJ74" s="90"/>
      <c r="CK74" s="90"/>
      <c r="CL74" s="90"/>
      <c r="CM74" s="90"/>
      <c r="CN74" s="90"/>
      <c r="CO74" s="90"/>
      <c r="CP74" s="90"/>
      <c r="CQ74" s="90"/>
      <c r="CR74" s="90"/>
    </row>
    <row r="75" spans="1:96" s="8" customFormat="1" x14ac:dyDescent="0.25">
      <c r="A75" s="71">
        <v>36503</v>
      </c>
      <c r="B75" s="65" t="s">
        <v>54</v>
      </c>
      <c r="C75" s="65" t="s">
        <v>5646</v>
      </c>
      <c r="D75" s="65" t="str">
        <f t="shared" ref="D75:D86" si="4">B75&amp;" "&amp;C75</f>
        <v>Daria Stepanova</v>
      </c>
      <c r="E75" s="65" t="s">
        <v>5646</v>
      </c>
      <c r="F75" s="65" t="str">
        <f>IFERROR(INDEX('Infosys User List'!D:D,MATCH('Users Tracker'!$G75,'Infosys User List'!E:E,0)),"")</f>
        <v>Female</v>
      </c>
      <c r="G75" s="65" t="str">
        <f>MID('Users Tracker'!$B75,1,1)&amp;'Users Tracker'!$E75&amp;"@markem-imaje.com"</f>
        <v>DStepanova@markem-imaje.com</v>
      </c>
      <c r="H75" s="73" t="str">
        <f>IFERROR(INDEX('Infosys User List'!G:G,MATCH('Users Tracker'!$G75,'Infosys User List'!E:E,0)),"")</f>
        <v>Piotr Kowalczyk</v>
      </c>
      <c r="I75" s="74" t="str">
        <f>IFERROR(INDEX('HR List'!G:G,MATCH(Tableau1[[#This Row],[Employee ID]],'HR List'!A:A,0)),"")</f>
        <v/>
      </c>
      <c r="J75" s="74" t="str">
        <f>IFERROR(INDEX('SAP User List'!#REF!,MATCH('Users Tracker'!$G75,'SAP User List'!#REF!,0)),"")</f>
        <v/>
      </c>
      <c r="K75" s="67" t="str">
        <f>IFERROR(INDEX('Infosys User List'!K:K,MATCH('Users Tracker'!$G75,'Infosys User List'!E:E,0)),"Missing")</f>
        <v>Active</v>
      </c>
      <c r="L75" s="68">
        <f>IFERROR(INDEX('Infosys User List'!L:L,MATCH('Users Tracker'!$G75,'Infosys User List'!E:E,0)),"")</f>
        <v>0</v>
      </c>
      <c r="M75" s="68">
        <f>IFERROR(INDEX('Infosys User List'!M:M,MATCH('Users Tracker'!$G75,'Infosys User List'!E:E,0)),"")</f>
        <v>0</v>
      </c>
      <c r="N75" s="74" t="str">
        <f>IFERROR(INDEX('Infosys User List'!F:F,MATCH('Users Tracker'!$G75,'Infosys User List'!E:E,0)),"")</f>
        <v>Lodz</v>
      </c>
      <c r="O75" s="67" t="str">
        <f>IFERROR(INDEX('Infosys User List'!H:H,MATCH(Tableau1[[#This Row],[Email]],'Infosys User List'!E:E,0)),"")</f>
        <v>EMEA North</v>
      </c>
      <c r="P75" s="67" t="str">
        <f>IFERROR(INDEX('Infosys User List'!I:I,MATCH(Tableau1[[#This Row],[Email]],'Infosys User List'!E:E,0)),"")</f>
        <v>DACH</v>
      </c>
      <c r="Q75" s="67" t="str">
        <f>IFERROR(INDEX('Infosys User List'!A:A,MATCH('Users Tracker'!$G75,'Infosys User List'!E:E,0)),"")</f>
        <v>AR</v>
      </c>
      <c r="R75" s="67" t="s">
        <v>401</v>
      </c>
      <c r="S75" s="68"/>
      <c r="T75" s="67"/>
      <c r="U75" s="69" t="s">
        <v>5871</v>
      </c>
      <c r="V75" s="69" t="str">
        <f>IFERROR(IF(INDEX('HR List'!A:A,MATCH(Tableau1[[#This Row],[Employee ID]],'HR List'!A:A,0))=Tableau1[[#This Row],[Employee ID]],"Active","Inactive"),"Inactive")</f>
        <v>Inactive</v>
      </c>
      <c r="W75" s="69"/>
      <c r="X75" s="70"/>
      <c r="Y75" s="75" t="str">
        <f>IFERROR(IF(INDEX('SAP User List'!A:A,MATCH(Tableau1[[#This Row],[Employee ID]],'SAP User List'!A:A,0))=Tableau1[[#This Row],[Employee ID]],"Active","Inactive"),"Inactive")</f>
        <v>Inactive</v>
      </c>
      <c r="Z75" s="69"/>
      <c r="AA75" s="70"/>
      <c r="AB75" s="69"/>
      <c r="AC75" s="70"/>
      <c r="AD75" s="76"/>
      <c r="AE75" s="75" t="str">
        <f>IFERROR(INDEX('Bank Access List'!B:B,MATCH(Tableau1[[#This Row],[Employee ID]],'Bank Access List'!A:A,0)),"No Account")</f>
        <v>No Account</v>
      </c>
      <c r="AF75" s="75"/>
      <c r="AG75" s="75"/>
      <c r="AH75" s="76"/>
      <c r="AI75" s="75" t="str">
        <f>IFERROR(IF(INDEX('Cadency User List'!O:O,MATCH('Users Tracker'!$G75,'Cadency User List'!E:E,0))="Yes","Active","Inactive"),"Inactive")</f>
        <v>Inactive</v>
      </c>
      <c r="AJ75" s="69"/>
      <c r="AK75" s="75"/>
      <c r="AL75" s="69"/>
      <c r="AM75" s="96"/>
      <c r="AN75" s="54" t="s">
        <v>7386</v>
      </c>
      <c r="AO75" s="121"/>
      <c r="AP75" s="69"/>
      <c r="AQ75" s="70"/>
      <c r="AR75" s="70"/>
      <c r="AS75" s="70"/>
      <c r="AT75" s="70"/>
      <c r="AU75" s="70"/>
      <c r="AV75" s="70"/>
      <c r="AW75" s="70"/>
      <c r="AX75" s="70"/>
      <c r="AY75" s="70"/>
      <c r="AZ75" s="70"/>
      <c r="BA75" s="96"/>
      <c r="BB75" s="70"/>
      <c r="BC75" s="123"/>
      <c r="BD75" s="70" t="str">
        <f t="shared" si="3"/>
        <v>Yes</v>
      </c>
      <c r="BH75" s="88"/>
      <c r="BI75" s="88"/>
      <c r="BJ75" s="88"/>
      <c r="BK75" s="88"/>
      <c r="BL75" s="88"/>
      <c r="BM75" s="88"/>
      <c r="BN75" s="88"/>
      <c r="BO75" s="88"/>
      <c r="BP75" s="88"/>
      <c r="BQ75" s="89"/>
      <c r="BR75" s="89"/>
      <c r="BS75" s="88"/>
      <c r="BT75" s="88"/>
      <c r="BU75" s="88"/>
      <c r="BV75" s="88"/>
      <c r="BW75" s="88"/>
      <c r="BX75" s="90"/>
      <c r="BY75" s="90"/>
      <c r="BZ75" s="90"/>
      <c r="CA75" s="90"/>
      <c r="CB75" s="90"/>
      <c r="CC75" s="90"/>
      <c r="CD75" s="90"/>
      <c r="CE75" s="90"/>
      <c r="CF75" s="90"/>
      <c r="CG75" s="90"/>
      <c r="CH75" s="90"/>
      <c r="CI75" s="90"/>
      <c r="CJ75" s="90"/>
      <c r="CK75" s="90"/>
      <c r="CL75" s="90"/>
      <c r="CM75" s="90"/>
      <c r="CN75" s="90"/>
      <c r="CO75" s="90"/>
      <c r="CP75" s="90"/>
      <c r="CQ75" s="90"/>
      <c r="CR75" s="90"/>
    </row>
    <row r="76" spans="1:96" x14ac:dyDescent="0.25">
      <c r="A76" s="64">
        <v>36085</v>
      </c>
      <c r="B76" s="65" t="s">
        <v>37</v>
      </c>
      <c r="C76" s="65" t="s">
        <v>362</v>
      </c>
      <c r="D76" s="65" t="str">
        <f t="shared" si="4"/>
        <v>Piotr Szczygielski</v>
      </c>
      <c r="E76" s="65" t="s">
        <v>362</v>
      </c>
      <c r="F76" s="65" t="str">
        <f>IFERROR(INDEX('Infosys User List'!D:D,MATCH('Users Tracker'!$G76,'Infosys User List'!E:E,0)),"")</f>
        <v>Male</v>
      </c>
      <c r="G76" s="65" t="str">
        <f>MID('Users Tracker'!$B76,1,1)&amp;'Users Tracker'!$E76&amp;"@markem-imaje.com"</f>
        <v>PSzczygielski@markem-imaje.com</v>
      </c>
      <c r="H76" s="73" t="str">
        <f>IFERROR(INDEX('Infosys User List'!G:G,MATCH('Users Tracker'!$G76,'Infosys User List'!E:E,0)),"")</f>
        <v>Anna Kowalska</v>
      </c>
      <c r="I76" s="74" t="str">
        <f>IFERROR(INDEX('HR List'!G:G,MATCH(Tableau1[[#This Row],[Employee ID]],'HR List'!A:A,0)),"")</f>
        <v>Cindy CZECH</v>
      </c>
      <c r="J76" s="74" t="str">
        <f>IFERROR(INDEX('SAP User List'!#REF!,MATCH('Users Tracker'!$G76,'SAP User List'!#REF!,0)),"")</f>
        <v/>
      </c>
      <c r="K76" s="67" t="str">
        <f>IFERROR(INDEX('Infosys User List'!K:K,MATCH('Users Tracker'!$G76,'Infosys User List'!E:E,0)),"Missing")</f>
        <v>Active</v>
      </c>
      <c r="L76" s="68">
        <f>IFERROR(INDEX('Infosys User List'!L:L,MATCH('Users Tracker'!$G76,'Infosys User List'!E:E,0)),"")</f>
        <v>0</v>
      </c>
      <c r="M76" s="68">
        <f>IFERROR(INDEX('Infosys User List'!M:M,MATCH('Users Tracker'!$G76,'Infosys User List'!E:E,0)),"")</f>
        <v>0</v>
      </c>
      <c r="N76" s="74" t="str">
        <f>IFERROR(INDEX('Infosys User List'!F:F,MATCH('Users Tracker'!$G76,'Infosys User List'!E:E,0)),"")</f>
        <v>Lodz</v>
      </c>
      <c r="O76" s="67" t="str">
        <f>IFERROR(INDEX('Infosys User List'!H:H,MATCH(Tableau1[[#This Row],[Email]],'Infosys User List'!E:E,0)),"")</f>
        <v>EMEA</v>
      </c>
      <c r="P76" s="67" t="str">
        <f>IFERROR(INDEX('Infosys User List'!I:I,MATCH(Tableau1[[#This Row],[Email]],'Infosys User List'!E:E,0)),"")</f>
        <v>All</v>
      </c>
      <c r="Q76" s="67" t="str">
        <f>IFERROR(INDEX('Infosys User List'!A:A,MATCH('Users Tracker'!$G76,'Infosys User List'!E:E,0)),"")</f>
        <v>GPO</v>
      </c>
      <c r="R76" s="67" t="s">
        <v>401</v>
      </c>
      <c r="S76" s="68"/>
      <c r="T76" s="67"/>
      <c r="U76" s="69" t="s">
        <v>5921</v>
      </c>
      <c r="V76" s="69" t="str">
        <f>IFERROR(IF(INDEX('HR List'!A:A,MATCH(Tableau1[[#This Row],[Employee ID]],'HR List'!A:A,0))=Tableau1[[#This Row],[Employee ID]],"Active","Inactive"),"Inactive")</f>
        <v>Active</v>
      </c>
      <c r="W76" s="125" t="s">
        <v>5921</v>
      </c>
      <c r="X76" s="70"/>
      <c r="Y76" s="75" t="str">
        <f>IFERROR(IF(INDEX('SAP User List'!A:A,MATCH(Tableau1[[#This Row],[Employee ID]],'SAP User List'!A:A,0))=Tableau1[[#This Row],[Employee ID]],"Active","Inactive"),"Inactive")</f>
        <v>Active</v>
      </c>
      <c r="Z76" s="69"/>
      <c r="AA76" s="70"/>
      <c r="AB76" s="69"/>
      <c r="AC76" s="70"/>
      <c r="AD76" s="76"/>
      <c r="AE76" s="75" t="str">
        <f>IFERROR(INDEX('Bank Access List'!B:B,MATCH(Tableau1[[#This Row],[Employee ID]],'Bank Access List'!A:A,0)),"No Account")</f>
        <v>No Account</v>
      </c>
      <c r="AF76" s="75"/>
      <c r="AG76" s="75"/>
      <c r="AH76" s="76"/>
      <c r="AI76" s="75" t="str">
        <f>IFERROR(IF(INDEX('Cadency User List'!O:O,MATCH('Users Tracker'!$G76,'Cadency User List'!E:E,0))="Yes","Active","Inactive"),"Inactive")</f>
        <v>Inactive</v>
      </c>
      <c r="AJ76" s="69"/>
      <c r="AK76" s="75"/>
      <c r="AL76" s="69"/>
      <c r="AM76" s="96"/>
      <c r="AN76" s="54" t="s">
        <v>7386</v>
      </c>
      <c r="AO76" s="121"/>
      <c r="AP76" s="69"/>
      <c r="AQ76" s="70"/>
      <c r="AR76" s="70"/>
      <c r="AS76" s="70"/>
      <c r="AT76" s="70"/>
      <c r="AU76" s="70"/>
      <c r="AV76" s="70"/>
      <c r="AW76" s="70"/>
      <c r="AX76" s="70"/>
      <c r="AY76" s="70"/>
      <c r="AZ76" s="70"/>
      <c r="BA76" s="96"/>
      <c r="BB76" s="70"/>
      <c r="BC76" s="123"/>
      <c r="BD76" s="70" t="str">
        <f t="shared" si="3"/>
        <v/>
      </c>
      <c r="BH76" s="88"/>
      <c r="BI76" s="88"/>
      <c r="BJ76" s="88"/>
      <c r="BK76" s="88"/>
      <c r="BL76" s="88"/>
      <c r="BM76" s="88"/>
      <c r="BN76" s="88"/>
      <c r="BO76" s="88"/>
      <c r="BP76" s="88"/>
      <c r="BQ76" s="89"/>
      <c r="BR76" s="89"/>
      <c r="BS76" s="88"/>
      <c r="BT76" s="88"/>
      <c r="BU76" s="88"/>
      <c r="BV76" s="88"/>
      <c r="BW76" s="88"/>
      <c r="BX76" s="90"/>
      <c r="BY76" s="90"/>
      <c r="BZ76" s="90"/>
      <c r="CA76" s="90"/>
      <c r="CB76" s="90"/>
      <c r="CC76" s="90"/>
      <c r="CD76" s="90"/>
      <c r="CE76" s="90"/>
      <c r="CF76" s="90"/>
      <c r="CG76" s="90"/>
      <c r="CH76" s="90"/>
      <c r="CI76" s="90"/>
      <c r="CJ76" s="90"/>
      <c r="CK76" s="90"/>
      <c r="CL76" s="90"/>
      <c r="CM76" s="90"/>
      <c r="CN76" s="90"/>
      <c r="CO76" s="90"/>
      <c r="CP76" s="90"/>
      <c r="CQ76" s="90"/>
      <c r="CR76" s="90"/>
    </row>
    <row r="77" spans="1:96" x14ac:dyDescent="0.25">
      <c r="A77" s="64">
        <v>28236</v>
      </c>
      <c r="B77" s="65" t="s">
        <v>35</v>
      </c>
      <c r="C77" s="65" t="s">
        <v>364</v>
      </c>
      <c r="D77" s="65" t="str">
        <f t="shared" si="4"/>
        <v>Sebastian Szrajnert</v>
      </c>
      <c r="E77" s="65" t="s">
        <v>364</v>
      </c>
      <c r="F77" s="65" t="str">
        <f>IFERROR(INDEX('Infosys User List'!D:D,MATCH('Users Tracker'!$G77,'Infosys User List'!E:E,0)),"")</f>
        <v>Male</v>
      </c>
      <c r="G77" s="65" t="str">
        <f>MID('Users Tracker'!$B77,1,1)&amp;'Users Tracker'!$E77&amp;"@markem-imaje.com"</f>
        <v>SSzrajnert@markem-imaje.com</v>
      </c>
      <c r="H77" s="73" t="str">
        <f>IFERROR(INDEX('Infosys User List'!G:G,MATCH('Users Tracker'!$G77,'Infosys User List'!E:E,0)),"")</f>
        <v>Aleksandra Marchewka</v>
      </c>
      <c r="I77" s="74" t="str">
        <f>IFERROR(INDEX('HR List'!G:G,MATCH(Tableau1[[#This Row],[Employee ID]],'HR List'!A:A,0)),"")</f>
        <v>Mr Romain FRASCA</v>
      </c>
      <c r="J77" s="74" t="str">
        <f>IFERROR(INDEX('SAP User List'!#REF!,MATCH('Users Tracker'!$G77,'SAP User List'!#REF!,0)),"")</f>
        <v/>
      </c>
      <c r="K77" s="67" t="str">
        <f>IFERROR(INDEX('Infosys User List'!K:K,MATCH('Users Tracker'!$G77,'Infosys User List'!E:E,0)),"Missing")</f>
        <v>Active</v>
      </c>
      <c r="L77" s="68">
        <f>IFERROR(INDEX('Infosys User List'!L:L,MATCH('Users Tracker'!$G77,'Infosys User List'!E:E,0)),"")</f>
        <v>0</v>
      </c>
      <c r="M77" s="68">
        <f>IFERROR(INDEX('Infosys User List'!M:M,MATCH('Users Tracker'!$G77,'Infosys User List'!E:E,0)),"")</f>
        <v>0</v>
      </c>
      <c r="N77" s="74" t="str">
        <f>IFERROR(INDEX('Infosys User List'!F:F,MATCH('Users Tracker'!$G77,'Infosys User List'!E:E,0)),"")</f>
        <v>Lodz</v>
      </c>
      <c r="O77" s="67" t="str">
        <f>IFERROR(INDEX('Infosys User List'!H:H,MATCH(Tableau1[[#This Row],[Email]],'Infosys User List'!E:E,0)),"")</f>
        <v>LatAm</v>
      </c>
      <c r="P77" s="67" t="str">
        <f>IFERROR(INDEX('Infosys User List'!I:I,MATCH(Tableau1[[#This Row],[Email]],'Infosys User List'!E:E,0)),"")</f>
        <v>Mexico</v>
      </c>
      <c r="Q77" s="67" t="str">
        <f>IFERROR(INDEX('Infosys User List'!A:A,MATCH('Users Tracker'!$G77,'Infosys User List'!E:E,0)),"")</f>
        <v>AP</v>
      </c>
      <c r="R77" s="67" t="s">
        <v>401</v>
      </c>
      <c r="S77" s="68"/>
      <c r="T77" s="67"/>
      <c r="U77" s="69" t="s">
        <v>5921</v>
      </c>
      <c r="V77" s="69" t="str">
        <f>IFERROR(IF(INDEX('HR List'!A:A,MATCH(Tableau1[[#This Row],[Employee ID]],'HR List'!A:A,0))=Tableau1[[#This Row],[Employee ID]],"Active","Inactive"),"Inactive")</f>
        <v>Active</v>
      </c>
      <c r="W77" s="125" t="s">
        <v>5921</v>
      </c>
      <c r="X77" s="70"/>
      <c r="Y77" s="75" t="str">
        <f>IFERROR(IF(INDEX('SAP User List'!A:A,MATCH(Tableau1[[#This Row],[Employee ID]],'SAP User List'!A:A,0))=Tableau1[[#This Row],[Employee ID]],"Active","Inactive"),"Inactive")</f>
        <v>Active</v>
      </c>
      <c r="Z77" s="69"/>
      <c r="AA77" s="70"/>
      <c r="AB77" s="69"/>
      <c r="AC77" s="70"/>
      <c r="AD77" s="69"/>
      <c r="AE77" s="75" t="str">
        <f>IFERROR(INDEX('Bank Access List'!B:B,MATCH(Tableau1[[#This Row],[Employee ID]],'Bank Access List'!A:A,0)),"No Account")</f>
        <v>Active</v>
      </c>
      <c r="AF77" s="75"/>
      <c r="AG77" s="75" t="s">
        <v>5919</v>
      </c>
      <c r="AH77" s="76"/>
      <c r="AI77" s="75" t="str">
        <f>IFERROR(IF(INDEX('Cadency User List'!O:O,MATCH('Users Tracker'!$G77,'Cadency User List'!E:E,0))="Yes","Active","Inactive"),"Inactive")</f>
        <v>Inactive</v>
      </c>
      <c r="AJ77" s="69"/>
      <c r="AK77" s="75"/>
      <c r="AL77" s="69"/>
      <c r="AM77" s="96"/>
      <c r="AN77" s="54" t="s">
        <v>7386</v>
      </c>
      <c r="AO77" s="121"/>
      <c r="AP77" s="69"/>
      <c r="AQ77" s="70"/>
      <c r="AR77" s="70"/>
      <c r="AS77" s="70"/>
      <c r="AT77" s="70"/>
      <c r="AU77" s="70"/>
      <c r="AV77" s="70"/>
      <c r="AW77" s="70"/>
      <c r="AX77" s="70"/>
      <c r="AY77" s="70"/>
      <c r="AZ77" s="70"/>
      <c r="BA77" s="96"/>
      <c r="BB77" s="70"/>
      <c r="BC77" s="123"/>
      <c r="BD77" s="70" t="str">
        <f t="shared" si="3"/>
        <v/>
      </c>
      <c r="BH77" s="88"/>
      <c r="BI77" s="88"/>
      <c r="BJ77" s="88"/>
      <c r="BK77" s="88"/>
      <c r="BL77" s="88"/>
      <c r="BM77" s="88"/>
      <c r="BN77" s="88"/>
      <c r="BO77" s="88"/>
      <c r="BP77" s="88"/>
      <c r="BQ77" s="89"/>
      <c r="BR77" s="89"/>
      <c r="BS77" s="88"/>
      <c r="BT77" s="88"/>
      <c r="BU77" s="88"/>
      <c r="BV77" s="88"/>
      <c r="BW77" s="88"/>
      <c r="BX77" s="90"/>
      <c r="BY77" s="90"/>
      <c r="BZ77" s="90"/>
      <c r="CA77" s="90"/>
      <c r="CB77" s="90"/>
      <c r="CC77" s="90"/>
      <c r="CD77" s="90"/>
      <c r="CE77" s="90"/>
      <c r="CF77" s="90"/>
      <c r="CG77" s="90"/>
      <c r="CH77" s="90"/>
      <c r="CI77" s="90"/>
      <c r="CJ77" s="90"/>
      <c r="CK77" s="90"/>
      <c r="CL77" s="90"/>
      <c r="CM77" s="90"/>
      <c r="CN77" s="90"/>
      <c r="CO77" s="90"/>
      <c r="CP77" s="90"/>
      <c r="CQ77" s="90"/>
      <c r="CR77" s="90"/>
    </row>
    <row r="78" spans="1:96" x14ac:dyDescent="0.25">
      <c r="A78" s="64">
        <v>1458</v>
      </c>
      <c r="B78" s="65" t="s">
        <v>450</v>
      </c>
      <c r="C78" s="65" t="s">
        <v>5634</v>
      </c>
      <c r="D78" s="65" t="str">
        <f t="shared" si="4"/>
        <v>Adrian Szturc</v>
      </c>
      <c r="E78" s="65" t="s">
        <v>5634</v>
      </c>
      <c r="F78" s="65" t="str">
        <f>IFERROR(INDEX('Infosys User List'!D:D,MATCH('Users Tracker'!$G78,'Infosys User List'!E:E,0)),"")</f>
        <v>Male</v>
      </c>
      <c r="G78" s="65" t="str">
        <f>MID('Users Tracker'!$B78,1,1)&amp;'Users Tracker'!$E78&amp;"@markem-imaje.com"</f>
        <v>ASzturc@markem-imaje.com</v>
      </c>
      <c r="H78" s="73" t="str">
        <f>IFERROR(INDEX('Infosys User List'!G:G,MATCH('Users Tracker'!$G78,'Infosys User List'!E:E,0)),"")</f>
        <v>Mariusz Gruszczynski</v>
      </c>
      <c r="I78" s="74" t="str">
        <f>IFERROR(INDEX('HR List'!G:G,MATCH(Tableau1[[#This Row],[Employee ID]],'HR List'!A:A,0)),"")</f>
        <v/>
      </c>
      <c r="J78" s="74" t="str">
        <f>IFERROR(INDEX('SAP User List'!#REF!,MATCH('Users Tracker'!$G78,'SAP User List'!#REF!,0)),"")</f>
        <v/>
      </c>
      <c r="K78" s="67" t="str">
        <f>IFERROR(INDEX('Infosys User List'!K:K,MATCH('Users Tracker'!$G78,'Infosys User List'!E:E,0)),"Missing")</f>
        <v>Active</v>
      </c>
      <c r="L78" s="68">
        <f>IFERROR(INDEX('Infosys User List'!L:L,MATCH('Users Tracker'!$G78,'Infosys User List'!E:E,0)),"")</f>
        <v>0</v>
      </c>
      <c r="M78" s="68">
        <f>IFERROR(INDEX('Infosys User List'!M:M,MATCH('Users Tracker'!$G78,'Infosys User List'!E:E,0)),"")</f>
        <v>0</v>
      </c>
      <c r="N78" s="74" t="str">
        <f>IFERROR(INDEX('Infosys User List'!F:F,MATCH('Users Tracker'!$G78,'Infosys User List'!E:E,0)),"")</f>
        <v>Lodz</v>
      </c>
      <c r="O78" s="67" t="str">
        <f>IFERROR(INDEX('Infosys User List'!H:H,MATCH(Tableau1[[#This Row],[Email]],'Infosys User List'!E:E,0)),"")</f>
        <v>EMEA</v>
      </c>
      <c r="P78" s="67" t="str">
        <f>IFERROR(INDEX('Infosys User List'!I:I,MATCH(Tableau1[[#This Row],[Email]],'Infosys User List'!E:E,0)),"")</f>
        <v>All</v>
      </c>
      <c r="Q78" s="67" t="str">
        <f>IFERROR(INDEX('Infosys User List'!A:A,MATCH('Users Tracker'!$G78,'Infosys User List'!E:E,0)),"")</f>
        <v>AP</v>
      </c>
      <c r="R78" s="67" t="s">
        <v>401</v>
      </c>
      <c r="S78" s="68"/>
      <c r="T78" s="67"/>
      <c r="U78" s="76" t="s">
        <v>5889</v>
      </c>
      <c r="V78" s="69" t="str">
        <f>IFERROR(IF(INDEX('HR List'!A:A,MATCH(Tableau1[[#This Row],[Employee ID]],'HR List'!A:A,0))=Tableau1[[#This Row],[Employee ID]],"Active","Inactive"),"Inactive")</f>
        <v>Inactive</v>
      </c>
      <c r="W78" s="69"/>
      <c r="X78" s="70"/>
      <c r="Y78" s="75" t="str">
        <f>IFERROR(IF(INDEX('SAP User List'!A:A,MATCH(Tableau1[[#This Row],[Employee ID]],'SAP User List'!A:A,0))=Tableau1[[#This Row],[Employee ID]],"Active","Inactive"),"Inactive")</f>
        <v>Active</v>
      </c>
      <c r="Z78" s="69"/>
      <c r="AA78" s="70"/>
      <c r="AB78" s="69"/>
      <c r="AC78" s="70"/>
      <c r="AD78" s="76"/>
      <c r="AE78" s="75" t="str">
        <f>IFERROR(INDEX('Bank Access List'!B:B,MATCH(Tableau1[[#This Row],[Employee ID]],'Bank Access List'!A:A,0)),"No Account")</f>
        <v>No Account</v>
      </c>
      <c r="AF78" s="75"/>
      <c r="AG78" s="75"/>
      <c r="AH78" s="76"/>
      <c r="AI78" s="75" t="str">
        <f>IFERROR(IF(INDEX('Cadency User List'!O:O,MATCH('Users Tracker'!$G78,'Cadency User List'!E:E,0))="Yes","Active","Inactive"),"Inactive")</f>
        <v>Inactive</v>
      </c>
      <c r="AJ78" s="69"/>
      <c r="AK78" s="75"/>
      <c r="AL78" s="69"/>
      <c r="AM78" s="96"/>
      <c r="AN78" s="54" t="s">
        <v>7386</v>
      </c>
      <c r="AO78" s="121"/>
      <c r="AP78" s="69"/>
      <c r="AQ78" s="70"/>
      <c r="AR78" s="70"/>
      <c r="AS78" s="70"/>
      <c r="AT78" s="70"/>
      <c r="AU78" s="70"/>
      <c r="AV78" s="70"/>
      <c r="AW78" s="70"/>
      <c r="AX78" s="70"/>
      <c r="AY78" s="70"/>
      <c r="AZ78" s="70"/>
      <c r="BA78" s="96"/>
      <c r="BB78" s="70"/>
      <c r="BC78" s="123"/>
      <c r="BD78" s="70" t="str">
        <f t="shared" si="3"/>
        <v/>
      </c>
      <c r="BH78" s="88"/>
      <c r="BI78" s="88"/>
      <c r="BJ78" s="88"/>
      <c r="BK78" s="88"/>
      <c r="BL78" s="91"/>
      <c r="BM78" s="91"/>
      <c r="BN78" s="88"/>
      <c r="BO78" s="91"/>
      <c r="BP78" s="88"/>
      <c r="BQ78" s="89"/>
      <c r="BR78" s="89"/>
      <c r="BS78" s="91"/>
      <c r="BT78" s="88"/>
      <c r="BU78" s="88"/>
      <c r="BV78" s="88"/>
      <c r="BW78" s="88"/>
      <c r="BX78" s="90"/>
      <c r="BY78" s="90"/>
      <c r="BZ78" s="92"/>
      <c r="CA78" s="90"/>
      <c r="CB78" s="90"/>
      <c r="CC78" s="90"/>
      <c r="CD78" s="90"/>
      <c r="CE78" s="92"/>
      <c r="CF78" s="92"/>
      <c r="CG78" s="92"/>
      <c r="CH78" s="92"/>
      <c r="CI78" s="92"/>
      <c r="CJ78" s="92"/>
      <c r="CK78" s="90"/>
      <c r="CL78" s="90"/>
      <c r="CM78" s="90"/>
      <c r="CN78" s="90"/>
      <c r="CO78" s="90"/>
      <c r="CP78" s="90"/>
      <c r="CQ78" s="90"/>
      <c r="CR78" s="90"/>
    </row>
    <row r="79" spans="1:96" x14ac:dyDescent="0.25">
      <c r="A79" s="64">
        <v>36299</v>
      </c>
      <c r="B79" s="65" t="s">
        <v>40</v>
      </c>
      <c r="C79" s="65" t="s">
        <v>365</v>
      </c>
      <c r="D79" s="65" t="str">
        <f t="shared" si="4"/>
        <v>Patryk Tomaszewski</v>
      </c>
      <c r="E79" s="65" t="s">
        <v>365</v>
      </c>
      <c r="F79" s="65" t="str">
        <f>IFERROR(INDEX('Infosys User List'!D:D,MATCH('Users Tracker'!$G79,'Infosys User List'!E:E,0)),"")</f>
        <v>Male</v>
      </c>
      <c r="G79" s="65" t="str">
        <f>MID('Users Tracker'!$B79,1,1)&amp;'Users Tracker'!$E79&amp;"@markem-imaje.com"</f>
        <v>PTomaszewski@markem-imaje.com</v>
      </c>
      <c r="H79" s="73" t="str">
        <f>IFERROR(INDEX('Infosys User List'!G:G,MATCH('Users Tracker'!$G79,'Infosys User List'!E:E,0)),"")</f>
        <v>Daria Rutkowska</v>
      </c>
      <c r="I79" s="67" t="str">
        <f>IFERROR(INDEX('HR List'!G:G,MATCH(Tableau1[[#This Row],[Employee ID]],'HR List'!A:A,0)),"")</f>
        <v>Not assigned</v>
      </c>
      <c r="J79" s="74" t="str">
        <f>IFERROR(INDEX('SAP User List'!#REF!,MATCH('Users Tracker'!$G79,'SAP User List'!#REF!,0)),"")</f>
        <v/>
      </c>
      <c r="K79" s="67" t="str">
        <f>IFERROR(INDEX('Infosys User List'!K:K,MATCH('Users Tracker'!$G79,'Infosys User List'!E:E,0)),"Missing")</f>
        <v>Active</v>
      </c>
      <c r="L79" s="68">
        <f>IFERROR(INDEX('Infosys User List'!L:L,MATCH('Users Tracker'!$G79,'Infosys User List'!E:E,0)),"")</f>
        <v>0</v>
      </c>
      <c r="M79" s="68">
        <f>IFERROR(INDEX('Infosys User List'!M:M,MATCH('Users Tracker'!$G79,'Infosys User List'!E:E,0)),"")</f>
        <v>0</v>
      </c>
      <c r="N79" s="74" t="str">
        <f>IFERROR(INDEX('Infosys User List'!F:F,MATCH('Users Tracker'!$G79,'Infosys User List'!E:E,0)),"")</f>
        <v>Lodz</v>
      </c>
      <c r="O79" s="67" t="str">
        <f>IFERROR(INDEX('Infosys User List'!H:H,MATCH(Tableau1[[#This Row],[Email]],'Infosys User List'!E:E,0)),"")</f>
        <v>LatAm</v>
      </c>
      <c r="P79" s="67" t="str">
        <f>IFERROR(INDEX('Infosys User List'!I:I,MATCH(Tableau1[[#This Row],[Email]],'Infosys User List'!E:E,0)),"")</f>
        <v>Mexico</v>
      </c>
      <c r="Q79" s="67" t="str">
        <f>IFERROR(INDEX('Infosys User List'!A:A,MATCH('Users Tracker'!$G79,'Infosys User List'!E:E,0)),"")</f>
        <v>GL</v>
      </c>
      <c r="R79" s="67" t="s">
        <v>401</v>
      </c>
      <c r="S79" s="68"/>
      <c r="T79" s="67"/>
      <c r="U79" s="69" t="s">
        <v>5921</v>
      </c>
      <c r="V79" s="69" t="str">
        <f>IFERROR(IF(INDEX('HR List'!A:A,MATCH(Tableau1[[#This Row],[Employee ID]],'HR List'!A:A,0))=Tableau1[[#This Row],[Employee ID]],"Active","Inactive"),"Inactive")</f>
        <v>Active</v>
      </c>
      <c r="W79" s="125" t="s">
        <v>5921</v>
      </c>
      <c r="X79" s="70"/>
      <c r="Y79" s="75" t="str">
        <f>IFERROR(IF(INDEX('SAP User List'!A:A,MATCH(Tableau1[[#This Row],[Employee ID]],'SAP User List'!A:A,0))=Tableau1[[#This Row],[Employee ID]],"Active","Inactive"),"Inactive")</f>
        <v>Active</v>
      </c>
      <c r="Z79" s="69"/>
      <c r="AA79" s="70"/>
      <c r="AB79" s="69"/>
      <c r="AC79" s="70"/>
      <c r="AD79" s="76"/>
      <c r="AE79" s="75" t="str">
        <f>IFERROR(INDEX('Bank Access List'!B:B,MATCH(Tableau1[[#This Row],[Employee ID]],'Bank Access List'!A:A,0)),"No Account")</f>
        <v>No Account</v>
      </c>
      <c r="AF79" s="75"/>
      <c r="AG79" s="75"/>
      <c r="AH79" s="76" t="s">
        <v>5872</v>
      </c>
      <c r="AI79" s="75" t="str">
        <f>IFERROR(IF(INDEX('Cadency User List'!O:O,MATCH('Users Tracker'!$G79,'Cadency User List'!E:E,0))="Yes","Active","Inactive"),"Inactive")</f>
        <v>Inactive</v>
      </c>
      <c r="AJ79" s="69" t="s">
        <v>5872</v>
      </c>
      <c r="AK79" s="75"/>
      <c r="AL79" s="69" t="s">
        <v>7380</v>
      </c>
      <c r="AM79" s="96"/>
      <c r="AN79" s="54" t="s">
        <v>7386</v>
      </c>
      <c r="AO79" s="121"/>
      <c r="AP79" s="69"/>
      <c r="AQ79" s="70"/>
      <c r="AR79" s="70"/>
      <c r="AS79" s="70"/>
      <c r="AT79" s="70"/>
      <c r="AU79" s="70"/>
      <c r="AV79" s="70"/>
      <c r="AW79" s="70"/>
      <c r="AX79" s="70"/>
      <c r="AY79" s="70"/>
      <c r="AZ79" s="70"/>
      <c r="BA79" s="96"/>
      <c r="BB79" s="70"/>
      <c r="BC79" s="123"/>
      <c r="BD79" s="70" t="str">
        <f t="shared" si="3"/>
        <v>Yes</v>
      </c>
      <c r="BH79" s="88"/>
      <c r="BI79" s="88"/>
      <c r="BJ79" s="88"/>
      <c r="BK79" s="88"/>
      <c r="BL79" s="91"/>
      <c r="BM79" s="91"/>
      <c r="BN79" s="88"/>
      <c r="BO79" s="91"/>
      <c r="BP79" s="88"/>
      <c r="BQ79" s="89"/>
      <c r="BR79" s="89"/>
      <c r="BS79" s="91"/>
      <c r="BT79" s="88"/>
      <c r="BU79" s="88"/>
      <c r="BV79" s="88"/>
      <c r="BW79" s="88"/>
      <c r="BX79" s="90"/>
      <c r="BY79" s="90"/>
      <c r="BZ79" s="92"/>
      <c r="CA79" s="90"/>
      <c r="CB79" s="90"/>
      <c r="CC79" s="90"/>
      <c r="CD79" s="90"/>
      <c r="CE79" s="92"/>
      <c r="CF79" s="92"/>
      <c r="CG79" s="92"/>
      <c r="CH79" s="92"/>
      <c r="CI79" s="92"/>
      <c r="CJ79" s="92"/>
      <c r="CK79" s="90"/>
      <c r="CL79" s="90"/>
      <c r="CM79" s="90"/>
      <c r="CN79" s="90"/>
      <c r="CO79" s="90"/>
      <c r="CP79" s="90"/>
      <c r="CQ79" s="90"/>
      <c r="CR79" s="90"/>
    </row>
    <row r="80" spans="1:96" s="246" customFormat="1" x14ac:dyDescent="0.25">
      <c r="A80" s="64">
        <v>1558</v>
      </c>
      <c r="B80" s="65" t="s">
        <v>7470</v>
      </c>
      <c r="C80" s="65" t="s">
        <v>7471</v>
      </c>
      <c r="D80" s="65" t="str">
        <f>B80&amp;" "&amp;C80</f>
        <v>Adnene  Methneni</v>
      </c>
      <c r="E80" s="65" t="s">
        <v>7471</v>
      </c>
      <c r="F80" s="65" t="str">
        <f>IFERROR(INDEX('Infosys User List'!D:D,MATCH('Users Tracker'!$G80,'Infosys User List'!E:E,0)),"")</f>
        <v/>
      </c>
      <c r="G80" s="65" t="str">
        <f>MID('Users Tracker'!$B80,1,1)&amp;'Users Tracker'!$E80&amp;"@markem-imaje.com"</f>
        <v>AMethneni@markem-imaje.com</v>
      </c>
      <c r="H80" s="73" t="str">
        <f>IFERROR(INDEX('Infosys User List'!G:G,MATCH('Users Tracker'!$G80,'Infosys User List'!E:E,0)),"")</f>
        <v/>
      </c>
      <c r="I80" s="67" t="str">
        <f>IFERROR(INDEX('HR List'!G:G,MATCH(Tableau1[[#This Row],[Employee ID]],'HR List'!A:A,0)),"")</f>
        <v/>
      </c>
      <c r="J80" s="74" t="str">
        <f>IFERROR(INDEX('SAP User List'!#REF!,MATCH('Users Tracker'!$G80,'SAP User List'!#REF!,0)),"")</f>
        <v/>
      </c>
      <c r="K80" s="67" t="str">
        <f>IFERROR(INDEX('Infosys User List'!K:K,MATCH('Users Tracker'!$G80,'Infosys User List'!E:E,0)),"Missing")</f>
        <v>Missing</v>
      </c>
      <c r="L80" s="68" t="str">
        <f>IFERROR(INDEX('Infosys User List'!L:L,MATCH('Users Tracker'!$G80,'Infosys User List'!E:E,0)),"")</f>
        <v/>
      </c>
      <c r="M80" s="68" t="str">
        <f>IFERROR(INDEX('Infosys User List'!M:M,MATCH('Users Tracker'!$G80,'Infosys User List'!E:E,0)),"")</f>
        <v/>
      </c>
      <c r="N80" s="74" t="str">
        <f>IFERROR(INDEX('Infosys User List'!F:F,MATCH('Users Tracker'!$G80,'Infosys User List'!E:E,0)),"")</f>
        <v/>
      </c>
      <c r="O80" s="67" t="str">
        <f>IFERROR(INDEX('Infosys User List'!H:H,MATCH(Tableau1[[#This Row],[Email]],'Infosys User List'!E:E,0)),"")</f>
        <v/>
      </c>
      <c r="P80" s="67" t="str">
        <f>IFERROR(INDEX('Infosys User List'!I:I,MATCH(Tableau1[[#This Row],[Email]],'Infosys User List'!E:E,0)),"")</f>
        <v/>
      </c>
      <c r="Q80" s="67" t="str">
        <f>IFERROR(INDEX('Infosys User List'!A:A,MATCH('Users Tracker'!$G80,'Infosys User List'!E:E,0)),"")</f>
        <v/>
      </c>
      <c r="R80" s="67" t="s">
        <v>401</v>
      </c>
      <c r="S80" s="68"/>
      <c r="T80" s="67"/>
      <c r="U80" s="69" t="s">
        <v>5921</v>
      </c>
      <c r="V80" s="69" t="str">
        <f>IFERROR(IF(INDEX('HR List'!A:A,MATCH(Tableau1[[#This Row],[Employee ID]],'HR List'!A:A,0))=Tableau1[[#This Row],[Employee ID]],"Active","Inactive"),"Inactive")</f>
        <v>Inactive</v>
      </c>
      <c r="W80" s="125" t="s">
        <v>5871</v>
      </c>
      <c r="X80" s="70" t="s">
        <v>5987</v>
      </c>
      <c r="Y80" s="75" t="str">
        <f>IFERROR(IF(INDEX('SAP User List'!A:A,MATCH(Tableau1[[#This Row],[Employee ID]],'SAP User List'!A:A,0))=Tableau1[[#This Row],[Employee ID]],"Active","Inactive"),"Inactive")</f>
        <v>Inactive</v>
      </c>
      <c r="Z80" s="69"/>
      <c r="AA80" s="70"/>
      <c r="AB80" s="69"/>
      <c r="AC80" s="70"/>
      <c r="AD80" s="76"/>
      <c r="AE80" s="75" t="str">
        <f>IFERROR(INDEX('Bank Access List'!B:B,MATCH(Tableau1[[#This Row],[Employee ID]],'Bank Access List'!A:A,0)),"No Account")</f>
        <v>No Account</v>
      </c>
      <c r="AF80" s="75"/>
      <c r="AG80" s="75"/>
      <c r="AH80" s="76"/>
      <c r="AI80" s="75" t="str">
        <f>IFERROR(IF(INDEX('Cadency User List'!O:O,MATCH('Users Tracker'!$G80,'Cadency User List'!E:E,0))="Yes","Active","Inactive"),"Inactive")</f>
        <v>Inactive</v>
      </c>
      <c r="AJ80" s="69"/>
      <c r="AK80" s="75"/>
      <c r="AL80" s="69"/>
      <c r="AM80" s="96"/>
      <c r="AN80" s="54"/>
      <c r="AO80" s="121"/>
      <c r="AP80" s="69"/>
      <c r="AQ80" s="70"/>
      <c r="AR80" s="70"/>
      <c r="AS80" s="70"/>
      <c r="AT80" s="70"/>
      <c r="AU80" s="70"/>
      <c r="AV80" s="70" t="s">
        <v>5871</v>
      </c>
      <c r="AW80" s="70"/>
      <c r="AX80" s="70"/>
      <c r="AY80" s="70"/>
      <c r="AZ80" s="70"/>
      <c r="BA80" s="96"/>
      <c r="BB80" s="70"/>
      <c r="BC80" s="123"/>
      <c r="BD80" s="70" t="str">
        <f>IF(COUNTIF(U80:BC80,"*Requested*"),"Yes","")</f>
        <v>Yes</v>
      </c>
      <c r="BH80" s="88"/>
      <c r="BI80" s="88"/>
      <c r="BJ80" s="88"/>
      <c r="BK80" s="88"/>
      <c r="BL80" s="91"/>
      <c r="BM80" s="91"/>
      <c r="BN80" s="88"/>
      <c r="BO80" s="91"/>
      <c r="BP80" s="88"/>
      <c r="BQ80" s="89"/>
      <c r="BR80" s="89"/>
      <c r="BS80" s="91"/>
      <c r="BT80" s="88"/>
      <c r="BU80" s="88"/>
      <c r="BV80" s="88"/>
      <c r="BW80" s="88"/>
      <c r="BX80" s="90"/>
      <c r="BY80" s="90"/>
      <c r="BZ80" s="92"/>
      <c r="CA80" s="90"/>
      <c r="CB80" s="90"/>
      <c r="CC80" s="90"/>
      <c r="CD80" s="90"/>
      <c r="CE80" s="92"/>
      <c r="CF80" s="92"/>
      <c r="CG80" s="92"/>
      <c r="CH80" s="92"/>
      <c r="CI80" s="92"/>
      <c r="CJ80" s="92"/>
      <c r="CK80" s="90"/>
      <c r="CL80" s="90"/>
      <c r="CM80" s="90"/>
      <c r="CN80" s="90"/>
      <c r="CO80" s="90"/>
      <c r="CP80" s="90"/>
      <c r="CQ80" s="90"/>
      <c r="CR80" s="90"/>
    </row>
    <row r="81" spans="1:111" x14ac:dyDescent="0.25">
      <c r="A81" s="64"/>
      <c r="B81" s="65" t="s">
        <v>281</v>
      </c>
      <c r="C81" s="65" t="s">
        <v>282</v>
      </c>
      <c r="D81" s="65" t="str">
        <f t="shared" si="4"/>
        <v>Madanmohan Vijaykumar</v>
      </c>
      <c r="E81" s="65" t="s">
        <v>7279</v>
      </c>
      <c r="F81" s="65" t="str">
        <f>IFERROR(INDEX('Infosys User List'!D:D,MATCH('Users Tracker'!$G81,'Infosys User List'!E:E,0)),"")</f>
        <v>Male</v>
      </c>
      <c r="G81" s="65" t="str">
        <f>MID('Users Tracker'!$B81,1,1)&amp;'Users Tracker'!$E81&amp;"@markem-imaje.com"</f>
        <v>Mvijaykumar@markem-imaje.com</v>
      </c>
      <c r="H81" s="73" t="str">
        <f>IFERROR(INDEX('Infosys User List'!G:G,MATCH('Users Tracker'!$G81,'Infosys User List'!E:E,0)),"")</f>
        <v>Sylwia Czechowicz</v>
      </c>
      <c r="I81" s="74" t="str">
        <f>IFERROR(INDEX('HR List'!G:G,MATCH(Tableau1[[#This Row],[Employee ID]],'HR List'!A:A,0)),"")</f>
        <v/>
      </c>
      <c r="J81" s="74" t="str">
        <f>IFERROR(INDEX('SAP User List'!#REF!,MATCH('Users Tracker'!$G81,'SAP User List'!#REF!,0)),"")</f>
        <v/>
      </c>
      <c r="K81" s="67" t="str">
        <f>IFERROR(INDEX('Infosys User List'!K:K,MATCH('Users Tracker'!$G81,'Infosys User List'!E:E,0)),"Missing")</f>
        <v>Active</v>
      </c>
      <c r="L81" s="68">
        <f>IFERROR(INDEX('Infosys User List'!L:L,MATCH('Users Tracker'!$G81,'Infosys User List'!E:E,0)),"")</f>
        <v>0</v>
      </c>
      <c r="M81" s="68">
        <f>IFERROR(INDEX('Infosys User List'!M:M,MATCH('Users Tracker'!$G81,'Infosys User List'!E:E,0)),"")</f>
        <v>0</v>
      </c>
      <c r="N81" s="74" t="str">
        <f>IFERROR(INDEX('Infosys User List'!F:F,MATCH('Users Tracker'!$G81,'Infosys User List'!E:E,0)),"")</f>
        <v>Lodz</v>
      </c>
      <c r="O81" s="67" t="str">
        <f>IFERROR(INDEX('Infosys User List'!H:H,MATCH(Tableau1[[#This Row],[Email]],'Infosys User List'!E:E,0)),"")</f>
        <v>EMEA</v>
      </c>
      <c r="P81" s="67" t="str">
        <f>IFERROR(INDEX('Infosys User List'!I:I,MATCH(Tableau1[[#This Row],[Email]],'Infosys User List'!E:E,0)),"")</f>
        <v>All</v>
      </c>
      <c r="Q81" s="67" t="str">
        <f>IFERROR(INDEX('Infosys User List'!A:A,MATCH('Users Tracker'!$G81,'Infosys User List'!E:E,0)),"")</f>
        <v>Controls</v>
      </c>
      <c r="R81" s="67" t="s">
        <v>401</v>
      </c>
      <c r="S81" s="68"/>
      <c r="T81" s="67"/>
      <c r="U81" s="69" t="s">
        <v>5921</v>
      </c>
      <c r="V81" s="69" t="str">
        <f>IFERROR(IF(INDEX('HR List'!A:A,MATCH(Tableau1[[#This Row],[Employee ID]],'HR List'!A:A,0))=Tableau1[[#This Row],[Employee ID]],"Active","Inactive"),"Inactive")</f>
        <v>Inactive</v>
      </c>
      <c r="W81" s="69"/>
      <c r="X81" s="70"/>
      <c r="Y81" s="75" t="str">
        <f>IFERROR(IF(INDEX('SAP User List'!A:A,MATCH(Tableau1[[#This Row],[Employee ID]],'SAP User List'!A:A,0))=Tableau1[[#This Row],[Employee ID]],"Active","Inactive"),"Inactive")</f>
        <v>Inactive</v>
      </c>
      <c r="Z81" s="69"/>
      <c r="AA81" s="70"/>
      <c r="AB81" s="69"/>
      <c r="AC81" s="70"/>
      <c r="AD81" s="76"/>
      <c r="AE81" s="75" t="str">
        <f>IFERROR(INDEX('Bank Access List'!B:B,MATCH(Tableau1[[#This Row],[Employee ID]],'Bank Access List'!A:A,0)),"No Account")</f>
        <v>No Account</v>
      </c>
      <c r="AF81" s="75"/>
      <c r="AG81" s="75"/>
      <c r="AH81" s="76"/>
      <c r="AI81" s="75" t="str">
        <f>IFERROR(IF(INDEX('Cadency User List'!O:O,MATCH('Users Tracker'!$G81,'Cadency User List'!E:E,0))="Yes","Active","Inactive"),"Inactive")</f>
        <v>Inactive</v>
      </c>
      <c r="AJ81" s="69"/>
      <c r="AK81" s="75"/>
      <c r="AL81" s="69"/>
      <c r="AM81" s="96"/>
      <c r="AN81" s="54" t="s">
        <v>7386</v>
      </c>
      <c r="AO81" s="121"/>
      <c r="AP81" s="69"/>
      <c r="AQ81" s="70"/>
      <c r="AR81" s="70"/>
      <c r="AS81" s="70"/>
      <c r="AT81" s="70"/>
      <c r="AU81" s="70"/>
      <c r="AV81" s="70"/>
      <c r="AW81" s="70"/>
      <c r="AX81" s="70"/>
      <c r="AY81" s="70"/>
      <c r="AZ81" s="70"/>
      <c r="BA81" s="96"/>
      <c r="BB81" s="70"/>
      <c r="BC81" s="123"/>
      <c r="BD81" s="70" t="str">
        <f t="shared" si="3"/>
        <v/>
      </c>
      <c r="BH81" s="88"/>
      <c r="BI81" s="88"/>
      <c r="BJ81" s="88"/>
      <c r="BK81" s="88"/>
      <c r="BL81" s="91"/>
      <c r="BM81" s="91"/>
      <c r="BN81" s="88"/>
      <c r="BO81" s="91"/>
      <c r="BP81" s="88"/>
      <c r="BQ81" s="89"/>
      <c r="BR81" s="89"/>
      <c r="BS81" s="91"/>
      <c r="BT81" s="88"/>
      <c r="BU81" s="88"/>
      <c r="BV81" s="88"/>
      <c r="BW81" s="88"/>
      <c r="BX81" s="90"/>
      <c r="BY81" s="90"/>
      <c r="BZ81" s="92"/>
      <c r="CA81" s="90"/>
      <c r="CB81" s="90"/>
      <c r="CC81" s="90"/>
      <c r="CD81" s="90"/>
      <c r="CE81" s="90"/>
      <c r="CF81" s="90"/>
      <c r="CG81" s="92"/>
      <c r="CH81" s="92"/>
      <c r="CI81" s="92"/>
      <c r="CJ81" s="92"/>
      <c r="CK81" s="90"/>
      <c r="CL81" s="90"/>
      <c r="CM81" s="90"/>
      <c r="CN81" s="90"/>
      <c r="CO81" s="90"/>
      <c r="CP81" s="90"/>
      <c r="CQ81" s="90"/>
      <c r="CR81" s="90"/>
    </row>
    <row r="82" spans="1:111" x14ac:dyDescent="0.25">
      <c r="A82" s="64"/>
      <c r="B82" s="65" t="s">
        <v>307</v>
      </c>
      <c r="C82" s="65" t="s">
        <v>5650</v>
      </c>
      <c r="D82" s="65" t="str">
        <f t="shared" si="4"/>
        <v>Eduardo Vilchez</v>
      </c>
      <c r="E82" s="65" t="s">
        <v>5650</v>
      </c>
      <c r="F82" s="65" t="str">
        <f>IFERROR(INDEX('Infosys User List'!D:D,MATCH('Users Tracker'!$G82,'Infosys User List'!E:E,0)),"")</f>
        <v>Male</v>
      </c>
      <c r="G82" s="65" t="str">
        <f>MID('Users Tracker'!$B82,1,1)&amp;'Users Tracker'!$E82&amp;"@markem-imaje.com"</f>
        <v>EVilchez@markem-imaje.com</v>
      </c>
      <c r="H82" s="73" t="str">
        <f>IFERROR(INDEX('Infosys User List'!G:G,MATCH('Users Tracker'!$G82,'Infosys User List'!E:E,0)),"")</f>
        <v>Aleksandra Marchewka</v>
      </c>
      <c r="I82" s="74" t="str">
        <f>IFERROR(INDEX('HR List'!G:G,MATCH(Tableau1[[#This Row],[Employee ID]],'HR List'!A:A,0)),"")</f>
        <v/>
      </c>
      <c r="J82" s="74" t="str">
        <f>IFERROR(INDEX('SAP User List'!#REF!,MATCH('Users Tracker'!$G82,'SAP User List'!#REF!,0)),"")</f>
        <v/>
      </c>
      <c r="K82" s="67" t="str">
        <f>IFERROR(INDEX('Infosys User List'!K:K,MATCH('Users Tracker'!$G82,'Infosys User List'!E:E,0)),"Missing")</f>
        <v>Active</v>
      </c>
      <c r="L82" s="68">
        <f>IFERROR(INDEX('Infosys User List'!L:L,MATCH('Users Tracker'!$G82,'Infosys User List'!E:E,0)),"")</f>
        <v>0</v>
      </c>
      <c r="M82" s="68">
        <f>IFERROR(INDEX('Infosys User List'!M:M,MATCH('Users Tracker'!$G82,'Infosys User List'!E:E,0)),"")</f>
        <v>0</v>
      </c>
      <c r="N82" s="74" t="str">
        <f>IFERROR(INDEX('Infosys User List'!F:F,MATCH('Users Tracker'!$G82,'Infosys User List'!E:E,0)),"")</f>
        <v>Lodz</v>
      </c>
      <c r="O82" s="67" t="str">
        <f>IFERROR(INDEX('Infosys User List'!H:H,MATCH(Tableau1[[#This Row],[Email]],'Infosys User List'!E:E,0)),"")</f>
        <v>LatAm</v>
      </c>
      <c r="P82" s="67" t="str">
        <f>IFERROR(INDEX('Infosys User List'!I:I,MATCH(Tableau1[[#This Row],[Email]],'Infosys User List'!E:E,0)),"")</f>
        <v>Mexico</v>
      </c>
      <c r="Q82" s="67" t="str">
        <f>IFERROR(INDEX('Infosys User List'!A:A,MATCH('Users Tracker'!$G82,'Infosys User List'!E:E,0)),"")</f>
        <v>AR</v>
      </c>
      <c r="R82" s="67" t="s">
        <v>401</v>
      </c>
      <c r="S82" s="68"/>
      <c r="T82" s="67"/>
      <c r="U82" s="69" t="s">
        <v>5921</v>
      </c>
      <c r="V82" s="69" t="str">
        <f>IFERROR(IF(INDEX('HR List'!A:A,MATCH(Tableau1[[#This Row],[Employee ID]],'HR List'!A:A,0))=Tableau1[[#This Row],[Employee ID]],"Active","Inactive"),"Inactive")</f>
        <v>Inactive</v>
      </c>
      <c r="W82" s="69"/>
      <c r="X82" s="70"/>
      <c r="Y82" s="75" t="str">
        <f>IFERROR(IF(INDEX('SAP User List'!A:A,MATCH(Tableau1[[#This Row],[Employee ID]],'SAP User List'!A:A,0))=Tableau1[[#This Row],[Employee ID]],"Active","Inactive"),"Inactive")</f>
        <v>Inactive</v>
      </c>
      <c r="Z82" s="69"/>
      <c r="AA82" s="70"/>
      <c r="AB82" s="69"/>
      <c r="AC82" s="70"/>
      <c r="AD82" s="76"/>
      <c r="AE82" s="75" t="str">
        <f>IFERROR(INDEX('Bank Access List'!B:B,MATCH(Tableau1[[#This Row],[Employee ID]],'Bank Access List'!A:A,0)),"No Account")</f>
        <v>No Account</v>
      </c>
      <c r="AF82" s="75"/>
      <c r="AG82" s="75"/>
      <c r="AH82" s="76"/>
      <c r="AI82" s="75" t="str">
        <f>IFERROR(IF(INDEX('Cadency User List'!O:O,MATCH('Users Tracker'!$G82,'Cadency User List'!E:E,0))="Yes","Active","Inactive"),"Inactive")</f>
        <v>Inactive</v>
      </c>
      <c r="AJ82" s="69"/>
      <c r="AK82" s="75"/>
      <c r="AL82" s="69"/>
      <c r="AM82" s="96"/>
      <c r="AN82" s="54" t="s">
        <v>7386</v>
      </c>
      <c r="AO82" s="121"/>
      <c r="AP82" s="69"/>
      <c r="AQ82" s="70"/>
      <c r="AR82" s="70"/>
      <c r="AS82" s="70"/>
      <c r="AT82" s="70"/>
      <c r="AU82" s="70"/>
      <c r="AV82" s="70"/>
      <c r="AW82" s="70"/>
      <c r="AX82" s="70"/>
      <c r="AY82" s="70"/>
      <c r="AZ82" s="70"/>
      <c r="BA82" s="96"/>
      <c r="BB82" s="70"/>
      <c r="BC82" s="123"/>
      <c r="BD82" s="70" t="str">
        <f t="shared" si="3"/>
        <v/>
      </c>
      <c r="BH82" s="88"/>
      <c r="BI82" s="88"/>
      <c r="BJ82" s="88"/>
      <c r="BK82" s="88"/>
      <c r="BL82" s="91"/>
      <c r="BM82" s="91"/>
      <c r="BN82" s="88"/>
      <c r="BO82" s="91"/>
      <c r="BP82" s="88"/>
      <c r="BQ82" s="89"/>
      <c r="BR82" s="89"/>
      <c r="BS82" s="91"/>
      <c r="BT82" s="88"/>
      <c r="BU82" s="88"/>
      <c r="BV82" s="88"/>
      <c r="BW82" s="88"/>
      <c r="BX82" s="90"/>
      <c r="BY82" s="90"/>
      <c r="BZ82" s="92"/>
      <c r="CA82" s="90"/>
      <c r="CB82" s="90"/>
      <c r="CC82" s="90"/>
      <c r="CD82" s="90"/>
      <c r="CE82" s="92"/>
      <c r="CF82" s="92"/>
      <c r="CG82" s="92"/>
      <c r="CH82" s="92"/>
      <c r="CI82" s="92"/>
      <c r="CJ82" s="92"/>
      <c r="CK82" s="90"/>
      <c r="CL82" s="90"/>
      <c r="CM82" s="90"/>
      <c r="CN82" s="90"/>
      <c r="CO82" s="90"/>
      <c r="CP82" s="90"/>
      <c r="CQ82" s="90"/>
      <c r="CR82" s="90"/>
    </row>
    <row r="83" spans="1:111" x14ac:dyDescent="0.25">
      <c r="A83" s="64">
        <v>36124</v>
      </c>
      <c r="B83" s="65" t="s">
        <v>11</v>
      </c>
      <c r="C83" s="65" t="s">
        <v>285</v>
      </c>
      <c r="D83" s="65" t="str">
        <f t="shared" si="4"/>
        <v>Agata Wierzbowska</v>
      </c>
      <c r="E83" s="65" t="s">
        <v>285</v>
      </c>
      <c r="F83" s="65" t="str">
        <f>IFERROR(INDEX('Infosys User List'!D:D,MATCH('Users Tracker'!$G83,'Infosys User List'!E:E,0)),"")</f>
        <v>Female</v>
      </c>
      <c r="G83" s="65" t="str">
        <f>MID('Users Tracker'!$B83,1,1)&amp;'Users Tracker'!$E83&amp;"@markem-imaje.com"</f>
        <v>AWierzbowska@markem-imaje.com</v>
      </c>
      <c r="H83" s="73" t="str">
        <f>IFERROR(INDEX('Infosys User List'!G:G,MATCH('Users Tracker'!$G83,'Infosys User List'!E:E,0)),"")</f>
        <v>Marta Olszycka</v>
      </c>
      <c r="I83" s="74" t="str">
        <f>IFERROR(INDEX('HR List'!G:G,MATCH(Tableau1[[#This Row],[Employee ID]],'HR List'!A:A,0)),"")</f>
        <v>Cindy CZECH</v>
      </c>
      <c r="J83" s="74" t="str">
        <f>IFERROR(INDEX('SAP User List'!#REF!,MATCH('Users Tracker'!$G83,'SAP User List'!#REF!,0)),"")</f>
        <v/>
      </c>
      <c r="K83" s="67" t="str">
        <f>IFERROR(INDEX('Infosys User List'!K:K,MATCH('Users Tracker'!$G83,'Infosys User List'!E:E,0)),"Missing")</f>
        <v>Active</v>
      </c>
      <c r="L83" s="68">
        <f>IFERROR(INDEX('Infosys User List'!L:L,MATCH('Users Tracker'!$G83,'Infosys User List'!E:E,0)),"")</f>
        <v>0</v>
      </c>
      <c r="M83" s="68">
        <f>IFERROR(INDEX('Infosys User List'!M:M,MATCH('Users Tracker'!$G83,'Infosys User List'!E:E,0)),"")</f>
        <v>0</v>
      </c>
      <c r="N83" s="74" t="str">
        <f>IFERROR(INDEX('Infosys User List'!F:F,MATCH('Users Tracker'!$G83,'Infosys User List'!E:E,0)),"")</f>
        <v>Lodz</v>
      </c>
      <c r="O83" s="67" t="str">
        <f>IFERROR(INDEX('Infosys User List'!H:H,MATCH(Tableau1[[#This Row],[Email]],'Infosys User List'!E:E,0)),"")</f>
        <v>EMEA</v>
      </c>
      <c r="P83" s="67" t="str">
        <f>IFERROR(INDEX('Infosys User List'!I:I,MATCH(Tableau1[[#This Row],[Email]],'Infosys User List'!E:E,0)),"")</f>
        <v>All</v>
      </c>
      <c r="Q83" s="67" t="str">
        <f>IFERROR(INDEX('Infosys User List'!A:A,MATCH('Users Tracker'!$G83,'Infosys User List'!E:E,0)),"")</f>
        <v>Quality</v>
      </c>
      <c r="R83" s="67" t="s">
        <v>401</v>
      </c>
      <c r="S83" s="68"/>
      <c r="T83" s="67"/>
      <c r="U83" s="69" t="s">
        <v>5921</v>
      </c>
      <c r="V83" s="69" t="str">
        <f>IFERROR(IF(INDEX('HR List'!A:A,MATCH(Tableau1[[#This Row],[Employee ID]],'HR List'!A:A,0))=Tableau1[[#This Row],[Employee ID]],"Active","Inactive"),"Inactive")</f>
        <v>Active</v>
      </c>
      <c r="W83" s="125" t="s">
        <v>5921</v>
      </c>
      <c r="X83" s="70"/>
      <c r="Y83" s="75" t="str">
        <f>IFERROR(IF(INDEX('SAP User List'!A:A,MATCH(Tableau1[[#This Row],[Employee ID]],'SAP User List'!A:A,0))=Tableau1[[#This Row],[Employee ID]],"Active","Inactive"),"Inactive")</f>
        <v>Active</v>
      </c>
      <c r="Z83" s="69"/>
      <c r="AA83" s="70"/>
      <c r="AB83" s="69"/>
      <c r="AC83" s="70"/>
      <c r="AD83" s="76"/>
      <c r="AE83" s="75" t="str">
        <f>IFERROR(INDEX('Bank Access List'!B:B,MATCH(Tableau1[[#This Row],[Employee ID]],'Bank Access List'!A:A,0)),"No Account")</f>
        <v>No Account</v>
      </c>
      <c r="AF83" s="75"/>
      <c r="AG83" s="75"/>
      <c r="AH83" s="69"/>
      <c r="AI83" s="75" t="str">
        <f>IFERROR(IF(INDEX('Cadency User List'!O:O,MATCH('Users Tracker'!$G83,'Cadency User List'!E:E,0))="Yes","Active","Inactive"),"Inactive")</f>
        <v>Active</v>
      </c>
      <c r="AJ83" s="69"/>
      <c r="AK83" s="75"/>
      <c r="AL83" s="69"/>
      <c r="AM83" s="96"/>
      <c r="AN83" s="54" t="s">
        <v>7386</v>
      </c>
      <c r="AO83" s="121"/>
      <c r="AP83" s="69"/>
      <c r="AQ83" s="70"/>
      <c r="AR83" s="70"/>
      <c r="AS83" s="70"/>
      <c r="AT83" s="70"/>
      <c r="AU83" s="70"/>
      <c r="AV83" s="70"/>
      <c r="AW83" s="70"/>
      <c r="AX83" s="70"/>
      <c r="AY83" s="70"/>
      <c r="AZ83" s="70"/>
      <c r="BA83" s="96"/>
      <c r="BB83" s="70"/>
      <c r="BC83" s="123"/>
      <c r="BD83" s="70" t="str">
        <f t="shared" si="3"/>
        <v/>
      </c>
      <c r="BH83" s="88"/>
      <c r="BI83" s="88"/>
      <c r="BJ83" s="88"/>
      <c r="BK83" s="88"/>
      <c r="BL83" s="91"/>
      <c r="BM83" s="91"/>
      <c r="BN83" s="88"/>
      <c r="BO83" s="91"/>
      <c r="BP83" s="88"/>
      <c r="BQ83" s="89"/>
      <c r="BR83" s="89"/>
      <c r="BS83" s="91"/>
      <c r="BT83" s="88"/>
      <c r="BU83" s="88"/>
      <c r="BV83" s="88"/>
      <c r="BW83" s="88"/>
      <c r="BX83" s="90"/>
      <c r="BY83" s="90"/>
      <c r="BZ83" s="92"/>
      <c r="CA83" s="90"/>
      <c r="CB83" s="90"/>
      <c r="CC83" s="90"/>
      <c r="CD83" s="90"/>
      <c r="CE83" s="92"/>
      <c r="CF83" s="92"/>
      <c r="CG83" s="92"/>
      <c r="CH83" s="92"/>
      <c r="CI83" s="92"/>
      <c r="CJ83" s="92"/>
      <c r="CK83" s="90"/>
      <c r="CL83" s="90"/>
      <c r="CM83" s="90"/>
      <c r="CN83" s="90"/>
      <c r="CO83" s="90"/>
      <c r="CP83" s="90"/>
      <c r="CQ83" s="90"/>
      <c r="CR83" s="90"/>
    </row>
    <row r="84" spans="1:111" x14ac:dyDescent="0.25">
      <c r="A84" s="64">
        <v>2929</v>
      </c>
      <c r="B84" s="65" t="s">
        <v>7</v>
      </c>
      <c r="C84" s="65" t="s">
        <v>46</v>
      </c>
      <c r="D84" s="65" t="str">
        <f t="shared" si="4"/>
        <v>Izabela Wilczynska</v>
      </c>
      <c r="E84" s="65" t="s">
        <v>46</v>
      </c>
      <c r="F84" s="65" t="str">
        <f>IFERROR(INDEX('Infosys User List'!D:D,MATCH('Users Tracker'!$G84,'Infosys User List'!E:E,0)),"")</f>
        <v>Female</v>
      </c>
      <c r="G84" s="65" t="str">
        <f>MID('Users Tracker'!$B84,1,1)&amp;'Users Tracker'!$E84&amp;"@markem-imaje.com"</f>
        <v>IWilczynska@markem-imaje.com</v>
      </c>
      <c r="H84" s="73" t="str">
        <f>IFERROR(INDEX('Infosys User List'!G:G,MATCH('Users Tracker'!$G84,'Infosys User List'!E:E,0)),"")</f>
        <v>Klaudyna Stefanska</v>
      </c>
      <c r="I84" s="67" t="str">
        <f>IFERROR(INDEX('HR List'!G:G,MATCH(Tableau1[[#This Row],[Employee ID]],'HR List'!A:A,0)),"")</f>
        <v>Isabell JAY</v>
      </c>
      <c r="J84" s="74" t="str">
        <f>IFERROR(INDEX('SAP User List'!#REF!,MATCH('Users Tracker'!$G84,'SAP User List'!#REF!,0)),"")</f>
        <v/>
      </c>
      <c r="K84" s="67" t="str">
        <f>IFERROR(INDEX('Infosys User List'!K:K,MATCH('Users Tracker'!$G84,'Infosys User List'!E:E,0)),"Missing")</f>
        <v>Active</v>
      </c>
      <c r="L84" s="68">
        <f>IFERROR(INDEX('Infosys User List'!L:L,MATCH('Users Tracker'!$G84,'Infosys User List'!E:E,0)),"")</f>
        <v>0</v>
      </c>
      <c r="M84" s="68">
        <f>IFERROR(INDEX('Infosys User List'!M:M,MATCH('Users Tracker'!$G84,'Infosys User List'!E:E,0)),"")</f>
        <v>0</v>
      </c>
      <c r="N84" s="74" t="str">
        <f>IFERROR(INDEX('Infosys User List'!F:F,MATCH('Users Tracker'!$G84,'Infosys User List'!E:E,0)),"")</f>
        <v>Lodz</v>
      </c>
      <c r="O84" s="67" t="str">
        <f>IFERROR(INDEX('Infosys User List'!H:H,MATCH(Tableau1[[#This Row],[Email]],'Infosys User List'!E:E,0)),"")</f>
        <v>EMEA North</v>
      </c>
      <c r="P84" s="67" t="str">
        <f>IFERROR(INDEX('Infosys User List'!I:I,MATCH(Tableau1[[#This Row],[Email]],'Infosys User List'!E:E,0)),"")</f>
        <v>Nordics, Netherlands</v>
      </c>
      <c r="Q84" s="67" t="str">
        <f>IFERROR(INDEX('Infosys User List'!A:A,MATCH('Users Tracker'!$G84,'Infosys User List'!E:E,0)),"")</f>
        <v>Collection</v>
      </c>
      <c r="R84" s="67" t="s">
        <v>401</v>
      </c>
      <c r="S84" s="68"/>
      <c r="T84" s="67"/>
      <c r="U84" s="69" t="s">
        <v>5921</v>
      </c>
      <c r="V84" s="69" t="str">
        <f>IFERROR(IF(INDEX('HR List'!A:A,MATCH(Tableau1[[#This Row],[Employee ID]],'HR List'!A:A,0))=Tableau1[[#This Row],[Employee ID]],"Active","Inactive"),"Inactive")</f>
        <v>Active</v>
      </c>
      <c r="W84" s="125" t="s">
        <v>5921</v>
      </c>
      <c r="X84" s="70"/>
      <c r="Y84" s="75" t="str">
        <f>IFERROR(IF(INDEX('SAP User List'!A:A,MATCH(Tableau1[[#This Row],[Employee ID]],'SAP User List'!A:A,0))=Tableau1[[#This Row],[Employee ID]],"Active","Inactive"),"Inactive")</f>
        <v>Active</v>
      </c>
      <c r="Z84" s="69"/>
      <c r="AA84" s="70"/>
      <c r="AB84" s="69"/>
      <c r="AC84" s="70"/>
      <c r="AD84" s="76"/>
      <c r="AE84" s="75" t="str">
        <f>IFERROR(INDEX('Bank Access List'!B:B,MATCH(Tableau1[[#This Row],[Employee ID]],'Bank Access List'!A:A,0)),"No Account")</f>
        <v>No Account</v>
      </c>
      <c r="AF84" s="75"/>
      <c r="AG84" s="75"/>
      <c r="AH84" s="76"/>
      <c r="AI84" s="75" t="str">
        <f>IFERROR(IF(INDEX('Cadency User List'!O:O,MATCH('Users Tracker'!$G84,'Cadency User List'!E:E,0))="Yes","Active","Inactive"),"Inactive")</f>
        <v>Inactive</v>
      </c>
      <c r="AJ84" s="69"/>
      <c r="AK84" s="75"/>
      <c r="AL84" s="69"/>
      <c r="AM84" s="96"/>
      <c r="AN84" s="54" t="s">
        <v>7386</v>
      </c>
      <c r="AO84" s="121"/>
      <c r="AP84" s="69"/>
      <c r="AQ84" s="70"/>
      <c r="AR84" s="70"/>
      <c r="AS84" s="70"/>
      <c r="AT84" s="70"/>
      <c r="AU84" s="70"/>
      <c r="AV84" s="70"/>
      <c r="AW84" s="70"/>
      <c r="AX84" s="70"/>
      <c r="AY84" s="70"/>
      <c r="AZ84" s="70"/>
      <c r="BA84" s="96"/>
      <c r="BB84" s="70"/>
      <c r="BC84" s="123"/>
      <c r="BD84" s="70" t="str">
        <f t="shared" si="3"/>
        <v/>
      </c>
      <c r="BH84" s="88"/>
      <c r="BI84" s="88"/>
      <c r="BJ84" s="88"/>
      <c r="BK84" s="88"/>
      <c r="BL84" s="91"/>
      <c r="BM84" s="91"/>
      <c r="BN84" s="88"/>
      <c r="BO84" s="91"/>
      <c r="BP84" s="88"/>
      <c r="BQ84" s="89"/>
      <c r="BR84" s="89"/>
      <c r="BS84" s="91"/>
      <c r="BT84" s="88"/>
      <c r="BU84" s="88"/>
      <c r="BV84" s="88"/>
      <c r="BW84" s="88"/>
      <c r="BX84" s="90"/>
      <c r="BY84" s="90"/>
      <c r="BZ84" s="92"/>
      <c r="CA84" s="90"/>
      <c r="CB84" s="90"/>
      <c r="CC84" s="90"/>
      <c r="CD84" s="90"/>
      <c r="CE84" s="92"/>
      <c r="CF84" s="92"/>
      <c r="CG84" s="92"/>
      <c r="CH84" s="92"/>
      <c r="CI84" s="92"/>
      <c r="CJ84" s="92"/>
      <c r="CK84" s="90"/>
      <c r="CL84" s="90"/>
      <c r="CM84" s="90"/>
      <c r="CN84" s="90"/>
      <c r="CO84" s="90"/>
      <c r="CP84" s="90"/>
      <c r="CQ84" s="90"/>
      <c r="CR84" s="90"/>
    </row>
    <row r="85" spans="1:111" x14ac:dyDescent="0.25">
      <c r="A85" s="64">
        <v>36330</v>
      </c>
      <c r="B85" s="65" t="s">
        <v>56</v>
      </c>
      <c r="C85" s="65" t="s">
        <v>286</v>
      </c>
      <c r="D85" s="65" t="str">
        <f t="shared" si="4"/>
        <v>Angelika Zawadzka</v>
      </c>
      <c r="E85" s="65" t="s">
        <v>286</v>
      </c>
      <c r="F85" s="65" t="str">
        <f>IFERROR(INDEX('Infosys User List'!D:D,MATCH('Users Tracker'!$G85,'Infosys User List'!E:E,0)),"")</f>
        <v>Female</v>
      </c>
      <c r="G85" s="65" t="str">
        <f>MID('Users Tracker'!$B85,1,1)&amp;'Users Tracker'!$E85&amp;"@markem-imaje.com"</f>
        <v>AZawadzka@markem-imaje.com</v>
      </c>
      <c r="H85" s="73" t="str">
        <f>IFERROR(INDEX('Infosys User List'!G:G,MATCH('Users Tracker'!$G85,'Infosys User List'!E:E,0)),"")</f>
        <v>Marta Olszycka</v>
      </c>
      <c r="I85" s="74" t="str">
        <f>IFERROR(INDEX('HR List'!G:G,MATCH(Tableau1[[#This Row],[Employee ID]],'HR List'!A:A,0)),"")</f>
        <v>Cindy CZECH</v>
      </c>
      <c r="J85" s="74" t="str">
        <f>IFERROR(INDEX('SAP User List'!#REF!,MATCH('Users Tracker'!$G85,'SAP User List'!#REF!,0)),"")</f>
        <v/>
      </c>
      <c r="K85" s="67" t="str">
        <f>IFERROR(INDEX('Infosys User List'!K:K,MATCH('Users Tracker'!$G85,'Infosys User List'!E:E,0)),"Missing")</f>
        <v>Active - Long Leave</v>
      </c>
      <c r="L85" s="68">
        <f>IFERROR(INDEX('Infosys User List'!L:L,MATCH('Users Tracker'!$G85,'Infosys User List'!E:E,0)),"")</f>
        <v>0</v>
      </c>
      <c r="M85" s="68">
        <f>IFERROR(INDEX('Infosys User List'!M:M,MATCH('Users Tracker'!$G85,'Infosys User List'!E:E,0)),"")</f>
        <v>0</v>
      </c>
      <c r="N85" s="74" t="str">
        <f>IFERROR(INDEX('Infosys User List'!F:F,MATCH('Users Tracker'!$G85,'Infosys User List'!E:E,0)),"")</f>
        <v>Lodz</v>
      </c>
      <c r="O85" s="67" t="str">
        <f>IFERROR(INDEX('Infosys User List'!H:H,MATCH(Tableau1[[#This Row],[Email]],'Infosys User List'!E:E,0)),"")</f>
        <v>EMEA</v>
      </c>
      <c r="P85" s="67" t="str">
        <f>IFERROR(INDEX('Infosys User List'!I:I,MATCH(Tableau1[[#This Row],[Email]],'Infosys User List'!E:E,0)),"")</f>
        <v>All</v>
      </c>
      <c r="Q85" s="67" t="str">
        <f>IFERROR(INDEX('Infosys User List'!A:A,MATCH('Users Tracker'!$G85,'Infosys User List'!E:E,0)),"")</f>
        <v>AP</v>
      </c>
      <c r="R85" s="67" t="s">
        <v>401</v>
      </c>
      <c r="S85" s="68"/>
      <c r="T85" s="67"/>
      <c r="U85" s="69" t="s">
        <v>5921</v>
      </c>
      <c r="V85" s="69" t="str">
        <f>IFERROR(IF(INDEX('HR List'!A:A,MATCH(Tableau1[[#This Row],[Employee ID]],'HR List'!A:A,0))=Tableau1[[#This Row],[Employee ID]],"Active","Inactive"),"Inactive")</f>
        <v>Active</v>
      </c>
      <c r="W85" s="125" t="s">
        <v>5921</v>
      </c>
      <c r="X85" s="70"/>
      <c r="Y85" s="75" t="str">
        <f>IFERROR(IF(INDEX('SAP User List'!A:A,MATCH(Tableau1[[#This Row],[Employee ID]],'SAP User List'!A:A,0))=Tableau1[[#This Row],[Employee ID]],"Active","Inactive"),"Inactive")</f>
        <v>Active</v>
      </c>
      <c r="Z85" s="69"/>
      <c r="AA85" s="70"/>
      <c r="AB85" s="69"/>
      <c r="AC85" s="70"/>
      <c r="AD85" s="76"/>
      <c r="AE85" s="75" t="str">
        <f>IFERROR(INDEX('Bank Access List'!B:B,MATCH(Tableau1[[#This Row],[Employee ID]],'Bank Access List'!A:A,0)),"No Account")</f>
        <v>No Account</v>
      </c>
      <c r="AF85" s="75"/>
      <c r="AG85" s="75"/>
      <c r="AH85" s="76"/>
      <c r="AI85" s="75" t="str">
        <f>IFERROR(IF(INDEX('Cadency User List'!O:O,MATCH('Users Tracker'!$G85,'Cadency User List'!E:E,0))="Yes","Active","Inactive"),"Inactive")</f>
        <v>Inactive</v>
      </c>
      <c r="AJ85" s="69"/>
      <c r="AK85" s="75"/>
      <c r="AL85" s="69"/>
      <c r="AM85" s="96"/>
      <c r="AN85" s="54" t="s">
        <v>7386</v>
      </c>
      <c r="AO85" s="121"/>
      <c r="AP85" s="69"/>
      <c r="AQ85" s="70"/>
      <c r="AR85" s="70"/>
      <c r="AS85" s="70"/>
      <c r="AT85" s="70"/>
      <c r="AU85" s="70"/>
      <c r="AV85" s="70"/>
      <c r="AW85" s="70"/>
      <c r="AX85" s="70"/>
      <c r="AY85" s="70"/>
      <c r="AZ85" s="70"/>
      <c r="BA85" s="96"/>
      <c r="BB85" s="70"/>
      <c r="BC85" s="123"/>
      <c r="BD85" s="70" t="str">
        <f t="shared" si="3"/>
        <v/>
      </c>
      <c r="BH85" s="88"/>
      <c r="BI85" s="88"/>
      <c r="BJ85" s="88"/>
      <c r="BK85" s="88"/>
      <c r="BL85" s="91"/>
      <c r="BM85" s="91"/>
      <c r="BN85" s="88"/>
      <c r="BO85" s="91"/>
      <c r="BP85" s="88"/>
      <c r="BQ85" s="89"/>
      <c r="BR85" s="89"/>
      <c r="BS85" s="91"/>
      <c r="BT85" s="88"/>
      <c r="BU85" s="88"/>
      <c r="BV85" s="88"/>
      <c r="BW85" s="88"/>
      <c r="BX85" s="90"/>
      <c r="BY85" s="90"/>
      <c r="BZ85" s="92"/>
      <c r="CA85" s="90"/>
      <c r="CB85" s="90"/>
      <c r="CC85" s="90"/>
      <c r="CD85" s="90"/>
      <c r="CE85" s="92"/>
      <c r="CF85" s="92"/>
      <c r="CG85" s="92"/>
      <c r="CH85" s="92"/>
      <c r="CI85" s="92"/>
      <c r="CJ85" s="92"/>
      <c r="CK85" s="90"/>
      <c r="CL85" s="90"/>
      <c r="CM85" s="90"/>
      <c r="CN85" s="90"/>
      <c r="CO85" s="90"/>
      <c r="CP85" s="90"/>
      <c r="CQ85" s="90"/>
      <c r="CR85" s="90"/>
    </row>
    <row r="86" spans="1:111" x14ac:dyDescent="0.25">
      <c r="A86" s="64">
        <v>1450</v>
      </c>
      <c r="B86" s="65" t="s">
        <v>4</v>
      </c>
      <c r="C86" s="65" t="s">
        <v>15</v>
      </c>
      <c r="D86" s="65" t="str">
        <f t="shared" si="4"/>
        <v>Katarzyna Zielinska</v>
      </c>
      <c r="E86" s="65" t="s">
        <v>15</v>
      </c>
      <c r="F86" s="65" t="str">
        <f>IFERROR(INDEX('Infosys User List'!D:D,MATCH('Users Tracker'!$G86,'Infosys User List'!E:E,0)),"")</f>
        <v>Female</v>
      </c>
      <c r="G86" s="65" t="str">
        <f>MID('Users Tracker'!$B86,1,1)&amp;'Users Tracker'!$E86&amp;"@markem-imaje.com"</f>
        <v>KZielinska@markem-imaje.com</v>
      </c>
      <c r="H86" s="73" t="str">
        <f>IFERROR(INDEX('Infosys User List'!G:G,MATCH('Users Tracker'!$G86,'Infosys User List'!E:E,0)),"")</f>
        <v>Piotr Kowalczyk</v>
      </c>
      <c r="I86" s="74" t="str">
        <f>IFERROR(INDEX('HR List'!G:G,MATCH(Tableau1[[#This Row],[Employee ID]],'HR List'!A:A,0)),"")</f>
        <v/>
      </c>
      <c r="J86" s="74" t="str">
        <f>IFERROR(INDEX('SAP User List'!#REF!,MATCH('Users Tracker'!$G86,'SAP User List'!#REF!,0)),"")</f>
        <v/>
      </c>
      <c r="K86" s="67" t="str">
        <f>IFERROR(INDEX('Infosys User List'!K:K,MATCH('Users Tracker'!$G86,'Infosys User List'!E:E,0)),"Missing")</f>
        <v>Inactive</v>
      </c>
      <c r="L86" s="68">
        <f>IFERROR(INDEX('Infosys User List'!L:L,MATCH('Users Tracker'!$G86,'Infosys User List'!E:E,0)),"")</f>
        <v>0</v>
      </c>
      <c r="M86" s="68" t="str">
        <f>IFERROR(INDEX('Infosys User List'!M:M,MATCH('Users Tracker'!$G86,'Infosys User List'!E:E,0)),"")</f>
        <v>left 23.04</v>
      </c>
      <c r="N86" s="74" t="str">
        <f>IFERROR(INDEX('Infosys User List'!F:F,MATCH('Users Tracker'!$G86,'Infosys User List'!E:E,0)),"")</f>
        <v>Lodz</v>
      </c>
      <c r="O86" s="67" t="str">
        <f>IFERROR(INDEX('Infosys User List'!H:H,MATCH(Tableau1[[#This Row],[Email]],'Infosys User List'!E:E,0)),"")</f>
        <v>EMEA South</v>
      </c>
      <c r="P86" s="67" t="str">
        <f>IFERROR(INDEX('Infosys User List'!I:I,MATCH(Tableau1[[#This Row],[Email]],'Infosys User List'!E:E,0)),"")</f>
        <v>Italy</v>
      </c>
      <c r="Q86" s="67" t="str">
        <f>IFERROR(INDEX('Infosys User List'!A:A,MATCH('Users Tracker'!$G86,'Infosys User List'!E:E,0)),"")</f>
        <v>AR</v>
      </c>
      <c r="R86" s="67" t="s">
        <v>401</v>
      </c>
      <c r="S86" s="68"/>
      <c r="T86" s="67"/>
      <c r="U86" s="76" t="s">
        <v>5889</v>
      </c>
      <c r="V86" s="76" t="str">
        <f>IFERROR(IF(INDEX('HR List'!A:A,MATCH(Tableau1[[#This Row],[Employee ID]],'HR List'!A:A,0))=Tableau1[[#This Row],[Employee ID]],"Active","Inactive"),"Inactive")</f>
        <v>Inactive</v>
      </c>
      <c r="W86" s="76" t="s">
        <v>5873</v>
      </c>
      <c r="X86" s="70"/>
      <c r="Y86" s="75" t="str">
        <f>IFERROR(IF(INDEX('SAP User List'!A:A,MATCH(Tableau1[[#This Row],[Employee ID]],'SAP User List'!A:A,0))=Tableau1[[#This Row],[Employee ID]],"Active","Inactive"),"Inactive")</f>
        <v>Active</v>
      </c>
      <c r="Z86" s="69"/>
      <c r="AA86" s="70"/>
      <c r="AB86" s="69"/>
      <c r="AC86" s="70"/>
      <c r="AD86" s="76" t="s">
        <v>5873</v>
      </c>
      <c r="AE86" s="75" t="str">
        <f>IFERROR(INDEX('Bank Access List'!B:B,MATCH(Tableau1[[#This Row],[Employee ID]],'Bank Access List'!A:A,0)),"No Account")</f>
        <v>Requested</v>
      </c>
      <c r="AF86" s="75"/>
      <c r="AG86" s="75" t="s">
        <v>5882</v>
      </c>
      <c r="AH86" s="76"/>
      <c r="AI86" s="75" t="str">
        <f>IFERROR(IF(INDEX('Cadency User List'!O:O,MATCH('Users Tracker'!$G86,'Cadency User List'!E:E,0))="Yes","Active","Inactive"),"Inactive")</f>
        <v>Inactive</v>
      </c>
      <c r="AJ86" s="69"/>
      <c r="AK86" s="75"/>
      <c r="AL86" s="69"/>
      <c r="AM86" s="96"/>
      <c r="AN86" s="54" t="s">
        <v>7386</v>
      </c>
      <c r="AO86" s="121"/>
      <c r="AP86" s="69"/>
      <c r="AQ86" s="70"/>
      <c r="AR86" s="70"/>
      <c r="AS86" s="70"/>
      <c r="AT86" s="70"/>
      <c r="AU86" s="70"/>
      <c r="AV86" s="70"/>
      <c r="AW86" s="70"/>
      <c r="AX86" s="70"/>
      <c r="AY86" s="70"/>
      <c r="AZ86" s="70"/>
      <c r="BA86" s="96"/>
      <c r="BB86" s="70"/>
      <c r="BC86" s="123"/>
      <c r="BD86" s="70" t="str">
        <f t="shared" si="3"/>
        <v>Yes</v>
      </c>
      <c r="BH86" s="88"/>
      <c r="BI86" s="88"/>
      <c r="BJ86" s="88"/>
      <c r="BK86" s="88"/>
      <c r="BL86" s="91"/>
      <c r="BM86" s="91"/>
      <c r="BN86" s="88"/>
      <c r="BO86" s="91"/>
      <c r="BP86" s="88"/>
      <c r="BQ86" s="89"/>
      <c r="BR86" s="89"/>
      <c r="BS86" s="91"/>
      <c r="BT86" s="88"/>
      <c r="BU86" s="88"/>
      <c r="BV86" s="88"/>
      <c r="BW86" s="88"/>
      <c r="BX86" s="90"/>
      <c r="BY86" s="90"/>
      <c r="BZ86" s="92"/>
      <c r="CA86" s="90"/>
      <c r="CB86" s="90"/>
      <c r="CC86" s="90"/>
      <c r="CD86" s="90"/>
      <c r="CE86" s="92"/>
      <c r="CF86" s="92"/>
      <c r="CG86" s="92"/>
      <c r="CH86" s="92"/>
      <c r="CI86" s="90"/>
      <c r="CJ86" s="92"/>
      <c r="CK86" s="90"/>
      <c r="CL86" s="90"/>
      <c r="CM86" s="90"/>
      <c r="CN86" s="90"/>
      <c r="CO86" s="90"/>
      <c r="CP86" s="90"/>
      <c r="CQ86" s="90"/>
      <c r="CR86" s="90"/>
    </row>
    <row r="87" spans="1:111" x14ac:dyDescent="0.25">
      <c r="A87" s="64">
        <v>1492</v>
      </c>
      <c r="B87" s="65" t="s">
        <v>6011</v>
      </c>
      <c r="C87" s="65" t="s">
        <v>6012</v>
      </c>
      <c r="D87" s="65" t="str">
        <f>B87&amp;" "&amp;C87</f>
        <v>Klaudyna Stefanska</v>
      </c>
      <c r="E87" s="65" t="s">
        <v>6012</v>
      </c>
      <c r="F87" s="65" t="str">
        <f>IFERROR(INDEX('Infosys User List'!D:D,MATCH('Users Tracker'!$G87,'Infosys User List'!E:E,0)),"")</f>
        <v>Female</v>
      </c>
      <c r="G87" s="65" t="str">
        <f>MID('Users Tracker'!$B87,1,1)&amp;'Users Tracker'!$E87&amp;"@markem-imaje.com"</f>
        <v>KStefanska@markem-imaje.com</v>
      </c>
      <c r="H87" s="73" t="str">
        <f>IFERROR(INDEX('Infosys User List'!G:G,MATCH('Users Tracker'!$G87,'Infosys User List'!E:E,0)),"")</f>
        <v>Marta Olszycka</v>
      </c>
      <c r="I87" s="74" t="str">
        <f>IFERROR(INDEX('HR List'!G:G,MATCH(Tableau1[[#This Row],[Employee ID]],'HR List'!A:A,0)),"")</f>
        <v>Mr Romain FRASCA</v>
      </c>
      <c r="J87" s="74" t="str">
        <f>IFERROR(INDEX('SAP User List'!#REF!,MATCH('Users Tracker'!$G87,'SAP User List'!#REF!,0)),"")</f>
        <v/>
      </c>
      <c r="K87" s="67" t="str">
        <f>IFERROR(INDEX('Infosys User List'!K:K,MATCH('Users Tracker'!$G87,'Infosys User List'!E:E,0)),"Missing")</f>
        <v>Active</v>
      </c>
      <c r="L87" s="68" t="str">
        <f>IFERROR(INDEX('Infosys User List'!L:L,MATCH('Users Tracker'!$G87,'Infosys User List'!E:E,0)),"")</f>
        <v>01.02.2018</v>
      </c>
      <c r="M87" s="68">
        <f>IFERROR(INDEX('Infosys User List'!M:M,MATCH('Users Tracker'!$G87,'Infosys User List'!E:E,0)),"")</f>
        <v>0</v>
      </c>
      <c r="N87" s="74" t="str">
        <f>IFERROR(INDEX('Infosys User List'!F:F,MATCH('Users Tracker'!$G87,'Infosys User List'!E:E,0)),"")</f>
        <v>Lodz</v>
      </c>
      <c r="O87" s="67" t="str">
        <f>IFERROR(INDEX('Infosys User List'!H:H,MATCH(Tableau1[[#This Row],[Email]],'Infosys User List'!E:E,0)),"")</f>
        <v>All</v>
      </c>
      <c r="P87" s="67" t="str">
        <f>IFERROR(INDEX('Infosys User List'!I:I,MATCH(Tableau1[[#This Row],[Email]],'Infosys User List'!E:E,0)),"")</f>
        <v>All</v>
      </c>
      <c r="Q87" s="67" t="str">
        <f>IFERROR(INDEX('Infosys User List'!A:A,MATCH('Users Tracker'!$G87,'Infosys User List'!E:E,0)),"")</f>
        <v>Collection</v>
      </c>
      <c r="R87" s="67" t="s">
        <v>401</v>
      </c>
      <c r="S87" s="68"/>
      <c r="T87" s="67"/>
      <c r="U87" s="76" t="s">
        <v>5921</v>
      </c>
      <c r="V87" s="76" t="str">
        <f>IFERROR(IF(INDEX('HR List'!A:A,MATCH(Tableau1[[#This Row],[Employee ID]],'HR List'!A:A,0))=Tableau1[[#This Row],[Employee ID]],"Active","Inactive"),"Inactive")</f>
        <v>Active</v>
      </c>
      <c r="W87" s="69" t="s">
        <v>5921</v>
      </c>
      <c r="X87" s="70" t="s">
        <v>5979</v>
      </c>
      <c r="Y87" s="75" t="str">
        <f>IFERROR(IF(INDEX('SAP User List'!A:A,MATCH(Tableau1[[#This Row],[Employee ID]],'SAP User List'!A:A,0))=Tableau1[[#This Row],[Employee ID]],"Active","Inactive"),"Inactive")</f>
        <v>Active</v>
      </c>
      <c r="Z87" s="69"/>
      <c r="AA87" s="70"/>
      <c r="AB87" s="69"/>
      <c r="AC87" s="70"/>
      <c r="AD87" s="76"/>
      <c r="AE87" s="75" t="str">
        <f>IFERROR(INDEX('Bank Access List'!B:B,MATCH(Tableau1[[#This Row],[Employee ID]],'Bank Access List'!A:A,0)),"No Account")</f>
        <v>No Account</v>
      </c>
      <c r="AF87" s="75"/>
      <c r="AG87" s="75"/>
      <c r="AH87" s="76"/>
      <c r="AI87" s="75" t="str">
        <f>IFERROR(IF(INDEX('Cadency User List'!O:O,MATCH('Users Tracker'!$G87,'Cadency User List'!E:E,0))="Yes","Active","Inactive"),"Inactive")</f>
        <v>Inactive</v>
      </c>
      <c r="AJ87" s="69"/>
      <c r="AK87" s="75"/>
      <c r="AL87" s="69"/>
      <c r="AM87" s="96"/>
      <c r="AN87" s="54" t="s">
        <v>7386</v>
      </c>
      <c r="AO87" s="121"/>
      <c r="AP87" s="69"/>
      <c r="AQ87" s="70"/>
      <c r="AR87" s="70"/>
      <c r="AS87" s="70"/>
      <c r="AT87" s="70"/>
      <c r="AU87" s="70"/>
      <c r="AV87" s="70"/>
      <c r="AW87" s="70"/>
      <c r="AX87" s="70"/>
      <c r="AY87" s="70"/>
      <c r="AZ87" s="70"/>
      <c r="BA87" s="96"/>
      <c r="BB87" s="70" t="s">
        <v>5921</v>
      </c>
      <c r="BC87" s="123"/>
      <c r="BD87" s="70" t="str">
        <f t="shared" si="3"/>
        <v/>
      </c>
      <c r="BH87" s="88"/>
      <c r="BI87" s="88"/>
      <c r="BJ87" s="88"/>
      <c r="BK87" s="88"/>
      <c r="BL87" s="91"/>
      <c r="BM87" s="91"/>
      <c r="BN87" s="88"/>
      <c r="BO87" s="91"/>
      <c r="BP87" s="88"/>
      <c r="BQ87" s="89"/>
      <c r="BR87" s="89"/>
      <c r="BS87" s="91"/>
      <c r="BT87" s="88"/>
      <c r="BU87" s="88"/>
      <c r="BV87" s="88"/>
      <c r="BW87" s="88"/>
      <c r="BX87" s="92"/>
      <c r="BY87" s="90"/>
      <c r="BZ87" s="92"/>
      <c r="CA87" s="90"/>
      <c r="CB87" s="90"/>
      <c r="CC87" s="90"/>
      <c r="CD87" s="90"/>
      <c r="CE87" s="92"/>
      <c r="CF87" s="92"/>
      <c r="CG87" s="92"/>
      <c r="CH87" s="92"/>
      <c r="CI87" s="92"/>
      <c r="CJ87" s="92"/>
      <c r="CK87" s="90"/>
      <c r="CL87" s="90"/>
      <c r="CM87" s="90"/>
      <c r="CN87" s="90"/>
      <c r="CO87" s="90"/>
      <c r="CP87" s="90"/>
      <c r="CQ87" s="90"/>
      <c r="CR87" s="90"/>
    </row>
    <row r="88" spans="1:111" s="180" customFormat="1" x14ac:dyDescent="0.25">
      <c r="A88" s="188">
        <v>1535</v>
      </c>
      <c r="B88" s="189" t="s">
        <v>7232</v>
      </c>
      <c r="C88" s="189" t="s">
        <v>7233</v>
      </c>
      <c r="D88" s="189" t="str">
        <f>B88&amp;" "&amp;C88</f>
        <v>Mariusz Gruszczynski</v>
      </c>
      <c r="E88" s="189" t="s">
        <v>7233</v>
      </c>
      <c r="F88" s="190" t="str">
        <f>IFERROR(INDEX('Infosys User List'!D:D,MATCH('Users Tracker'!$G88,'Infosys User List'!E:E,0)),"")</f>
        <v/>
      </c>
      <c r="G88" s="190" t="str">
        <f>MID('Users Tracker'!$B88,1,1)&amp;'Users Tracker'!$E88&amp;"@markem-imaje.com"</f>
        <v>MGruszczynski@markem-imaje.com</v>
      </c>
      <c r="H88" s="191" t="str">
        <f>IFERROR(INDEX('Infosys User List'!G:G,MATCH('Users Tracker'!$G88,'Infosys User List'!E:E,0)),"")</f>
        <v/>
      </c>
      <c r="I88" s="192" t="str">
        <f>IFERROR(INDEX('HR List'!G:G,MATCH(Tableau1[[#This Row],[Employee ID]],'HR List'!A:A,0)),"")</f>
        <v>Mr Romain FRASCA</v>
      </c>
      <c r="J88" s="192" t="str">
        <f>IFERROR(INDEX('SAP User List'!#REF!,MATCH('Users Tracker'!$G88,'SAP User List'!#REF!,0)),"")</f>
        <v/>
      </c>
      <c r="K88" s="193" t="str">
        <f>IFERROR(INDEX('Infosys User List'!K:K,MATCH('Users Tracker'!$G88,'Infosys User List'!E:E,0)),"Missing")</f>
        <v>Missing</v>
      </c>
      <c r="L88" s="194" t="str">
        <f>IFERROR(INDEX('Infosys User List'!L:L,MATCH('Users Tracker'!$G88,'Infosys User List'!E:E,0)),"")</f>
        <v/>
      </c>
      <c r="M88" s="194" t="str">
        <f>IFERROR(INDEX('Infosys User List'!M:M,MATCH('Users Tracker'!$G88,'Infosys User List'!E:E,0)),"")</f>
        <v/>
      </c>
      <c r="N88" s="192" t="str">
        <f>IFERROR(INDEX('Infosys User List'!F:F,MATCH('Users Tracker'!$G88,'Infosys User List'!E:E,0)),"")</f>
        <v/>
      </c>
      <c r="O88" s="192" t="str">
        <f>IFERROR(INDEX('Infosys User List'!H:H,MATCH(Tableau1[[#This Row],[Email]],'Infosys User List'!E:E,0)),"")</f>
        <v/>
      </c>
      <c r="P88" s="192" t="str">
        <f>IFERROR(INDEX('Infosys User List'!I:I,MATCH(Tableau1[[#This Row],[Email]],'Infosys User List'!E:E,0)),"")</f>
        <v/>
      </c>
      <c r="Q88" s="193" t="str">
        <f>IFERROR(INDEX('Infosys User List'!A:A,MATCH('Users Tracker'!$G88,'Infosys User List'!E:E,0)),"")</f>
        <v/>
      </c>
      <c r="R88" s="193"/>
      <c r="S88" s="194"/>
      <c r="T88" s="193"/>
      <c r="U88" s="195" t="s">
        <v>5921</v>
      </c>
      <c r="V88" s="195" t="str">
        <f>IFERROR(IF(INDEX('HR List'!A:A,MATCH(Tableau1[[#This Row],[Employee ID]],'HR List'!A:A,0))=Tableau1[[#This Row],[Employee ID]],"Active","Inactive"),"Inactive")</f>
        <v>Active</v>
      </c>
      <c r="W88" s="196" t="s">
        <v>5921</v>
      </c>
      <c r="X88" s="197" t="s">
        <v>5984</v>
      </c>
      <c r="Y88" s="198" t="str">
        <f>IFERROR(IF(INDEX('SAP User List'!A:A,MATCH(Tableau1[[#This Row],[Employee ID]],'SAP User List'!A:A,0))=Tableau1[[#This Row],[Employee ID]],"Active","Inactive"),"Inactive")</f>
        <v>Active</v>
      </c>
      <c r="Z88" s="196"/>
      <c r="AA88" s="197"/>
      <c r="AB88" s="196"/>
      <c r="AC88" s="197"/>
      <c r="AD88" s="195" t="s">
        <v>5871</v>
      </c>
      <c r="AE88" s="198" t="str">
        <f>IFERROR(INDEX('Bank Access List'!B:B,MATCH(Tableau1[[#This Row],[Employee ID]],'Bank Access List'!A:A,0)),"No Account")</f>
        <v>Requested</v>
      </c>
      <c r="AF88" s="198"/>
      <c r="AG88" s="198" t="s">
        <v>5885</v>
      </c>
      <c r="AH88" s="195"/>
      <c r="AI88" s="198" t="str">
        <f>IFERROR(IF(INDEX('Cadency User List'!O:O,MATCH('Users Tracker'!$G88,'Cadency User List'!E:E,0))="Yes","Active","Inactive"),"Inactive")</f>
        <v>Inactive</v>
      </c>
      <c r="AJ88" s="195"/>
      <c r="AK88" s="198"/>
      <c r="AL88" s="69"/>
      <c r="AM88" s="96"/>
      <c r="AN88" s="54" t="s">
        <v>7386</v>
      </c>
      <c r="AO88" s="121"/>
      <c r="AP88" s="69"/>
      <c r="AQ88" s="70"/>
      <c r="AR88" s="70"/>
      <c r="AS88" s="70"/>
      <c r="AT88" s="197"/>
      <c r="AU88" s="197"/>
      <c r="AV88" s="197"/>
      <c r="AW88" s="197"/>
      <c r="AX88" s="197"/>
      <c r="AY88" s="197"/>
      <c r="AZ88" s="70"/>
      <c r="BA88" s="96"/>
      <c r="BB88" s="197"/>
      <c r="BC88" s="123"/>
      <c r="BD88" s="197" t="str">
        <f>IF(COUNTIF(U88:BC88,"*Requested*"),"Yes","")</f>
        <v>Yes</v>
      </c>
      <c r="BH88" s="88"/>
      <c r="BI88" s="88"/>
      <c r="BJ88" s="88"/>
      <c r="BK88" s="88"/>
      <c r="BL88" s="91"/>
      <c r="BM88" s="91"/>
      <c r="BN88" s="88"/>
      <c r="BO88" s="91"/>
      <c r="BP88" s="88"/>
      <c r="BQ88" s="89"/>
      <c r="BR88" s="89"/>
      <c r="BS88" s="91"/>
      <c r="BT88" s="88"/>
      <c r="BU88" s="88"/>
      <c r="BV88" s="88"/>
      <c r="BW88" s="88"/>
      <c r="BX88" s="92"/>
      <c r="BY88" s="90"/>
      <c r="BZ88" s="92"/>
      <c r="CA88" s="90"/>
      <c r="CB88" s="90"/>
      <c r="CC88" s="90"/>
      <c r="CD88" s="90"/>
      <c r="CE88" s="92"/>
      <c r="CF88" s="92"/>
      <c r="CG88" s="92"/>
      <c r="CH88" s="92"/>
      <c r="CI88" s="92"/>
      <c r="CJ88" s="92"/>
      <c r="CK88" s="90"/>
      <c r="CL88" s="90"/>
      <c r="CM88" s="90"/>
      <c r="CN88" s="90"/>
      <c r="CO88" s="90"/>
      <c r="CP88" s="90"/>
      <c r="CQ88" s="90"/>
      <c r="CR88" s="90"/>
    </row>
    <row r="89" spans="1:111" x14ac:dyDescent="0.25">
      <c r="A89" s="64"/>
      <c r="B89" s="65" t="s">
        <v>29</v>
      </c>
      <c r="C89" s="65" t="s">
        <v>5653</v>
      </c>
      <c r="D89" s="65" t="str">
        <f t="shared" ref="D89:D127" si="5">B89&amp;" "&amp;C89</f>
        <v>Joanna Kaminska</v>
      </c>
      <c r="E89" s="65" t="s">
        <v>5653</v>
      </c>
      <c r="F89" s="65">
        <f>IFERROR(INDEX('Infosys User List'!D:D,MATCH('Users Tracker'!$G89,'Infosys User List'!E:E,0)),"")</f>
        <v>0</v>
      </c>
      <c r="G89" s="65" t="str">
        <f>MID('Users Tracker'!$B89,1,1)&amp;'Users Tracker'!$E89&amp;"@markem-imaje.com"</f>
        <v>JKaminska@markem-imaje.com</v>
      </c>
      <c r="H89" s="73">
        <f>IFERROR(INDEX('Infosys User List'!G:G,MATCH('Users Tracker'!$G89,'Infosys User List'!E:E,0)),"")</f>
        <v>0</v>
      </c>
      <c r="I89" s="74" t="str">
        <f>IFERROR(INDEX('HR List'!G:G,MATCH(Tableau1[[#This Row],[Employee ID]],'HR List'!A:A,0)),"")</f>
        <v/>
      </c>
      <c r="J89" s="74" t="str">
        <f>IFERROR(INDEX('SAP User List'!#REF!,MATCH('Users Tracker'!$G89,'SAP User List'!#REF!,0)),"")</f>
        <v/>
      </c>
      <c r="K89" s="67" t="str">
        <f>IFERROR(INDEX('Infosys User List'!K:K,MATCH('Users Tracker'!$G89,'Infosys User List'!E:E,0)),"Missing")</f>
        <v>Inactive</v>
      </c>
      <c r="L89" s="68">
        <f>IFERROR(INDEX('Infosys User List'!L:L,MATCH('Users Tracker'!$G89,'Infosys User List'!E:E,0)),"")</f>
        <v>0</v>
      </c>
      <c r="M89" s="68">
        <f>IFERROR(INDEX('Infosys User List'!M:M,MATCH('Users Tracker'!$G89,'Infosys User List'!E:E,0)),"")</f>
        <v>42215</v>
      </c>
      <c r="N89" s="74" t="str">
        <f>IFERROR(INDEX('Infosys User List'!F:F,MATCH('Users Tracker'!$G89,'Infosys User List'!E:E,0)),"")</f>
        <v>Lodz</v>
      </c>
      <c r="O89" s="67">
        <f>IFERROR(INDEX('Infosys User List'!H:H,MATCH(Tableau1[[#This Row],[Email]],'Infosys User List'!E:E,0)),"")</f>
        <v>0</v>
      </c>
      <c r="P89" s="67">
        <f>IFERROR(INDEX('Infosys User List'!I:I,MATCH(Tableau1[[#This Row],[Email]],'Infosys User List'!E:E,0)),"")</f>
        <v>0</v>
      </c>
      <c r="Q89" s="67">
        <f>IFERROR(INDEX('Infosys User List'!A:A,MATCH('Users Tracker'!$G89,'Infosys User List'!E:E,0)),"")</f>
        <v>0</v>
      </c>
      <c r="R89" s="67" t="s">
        <v>401</v>
      </c>
      <c r="S89" s="68"/>
      <c r="T89" s="67"/>
      <c r="U89" s="76" t="s">
        <v>5889</v>
      </c>
      <c r="V89" s="76" t="str">
        <f>IFERROR(IF(INDEX('HR List'!A:A,MATCH(Tableau1[[#This Row],[Employee ID]],'HR List'!A:A,0))=Tableau1[[#This Row],[Employee ID]],"Active","Inactive"),"Inactive")</f>
        <v>Inactive</v>
      </c>
      <c r="W89" s="69"/>
      <c r="X89" s="70"/>
      <c r="Y89" s="75" t="str">
        <f>IFERROR(IF(INDEX('SAP User List'!A:A,MATCH(Tableau1[[#This Row],[Employee ID]],'SAP User List'!A:A,0))=Tableau1[[#This Row],[Employee ID]],"Active","Inactive"),"Inactive")</f>
        <v>Inactive</v>
      </c>
      <c r="Z89" s="69"/>
      <c r="AA89" s="70"/>
      <c r="AB89" s="69"/>
      <c r="AC89" s="70"/>
      <c r="AD89" s="76"/>
      <c r="AE89" s="75" t="str">
        <f>IFERROR(INDEX('Bank Access List'!B:B,MATCH(Tableau1[[#This Row],[Employee ID]],'Bank Access List'!A:A,0)),"No Account")</f>
        <v>No Account</v>
      </c>
      <c r="AF89" s="75"/>
      <c r="AG89" s="75"/>
      <c r="AH89" s="76"/>
      <c r="AI89" s="75" t="str">
        <f>IFERROR(IF(INDEX('Cadency User List'!O:O,MATCH('Users Tracker'!$G89,'Cadency User List'!E:E,0))="Yes","Active","Inactive"),"Inactive")</f>
        <v>Inactive</v>
      </c>
      <c r="AJ89" s="69"/>
      <c r="AK89" s="75"/>
      <c r="AL89" s="69"/>
      <c r="AM89" s="96"/>
      <c r="AN89" s="54" t="s">
        <v>7386</v>
      </c>
      <c r="AO89" s="121"/>
      <c r="AP89" s="69"/>
      <c r="AQ89" s="70"/>
      <c r="AR89" s="70"/>
      <c r="AS89" s="70"/>
      <c r="AT89" s="70"/>
      <c r="AU89" s="70"/>
      <c r="AV89" s="70"/>
      <c r="AW89" s="70"/>
      <c r="AX89" s="70"/>
      <c r="AY89" s="70"/>
      <c r="AZ89" s="70"/>
      <c r="BA89" s="96"/>
      <c r="BB89" s="70"/>
      <c r="BC89" s="123"/>
      <c r="BD89" s="70" t="str">
        <f t="shared" si="3"/>
        <v/>
      </c>
      <c r="BH89" s="88"/>
      <c r="BI89" s="88"/>
      <c r="BJ89" s="88"/>
      <c r="BK89" s="88"/>
      <c r="BL89" s="91"/>
      <c r="BM89" s="91"/>
      <c r="BN89" s="88"/>
      <c r="BO89" s="91"/>
      <c r="BP89" s="88"/>
      <c r="BQ89" s="89"/>
      <c r="BR89" s="89"/>
      <c r="BS89" s="91"/>
      <c r="BT89" s="88"/>
      <c r="BU89" s="88"/>
      <c r="BV89" s="88"/>
      <c r="BW89" s="88"/>
      <c r="BX89" s="90"/>
      <c r="BY89" s="90"/>
      <c r="BZ89" s="92"/>
      <c r="CA89" s="90"/>
      <c r="CB89" s="90"/>
      <c r="CC89" s="90"/>
      <c r="CD89" s="90"/>
      <c r="CE89" s="92"/>
      <c r="CF89" s="92"/>
      <c r="CG89" s="92"/>
      <c r="CH89" s="92"/>
      <c r="CI89" s="92"/>
      <c r="CJ89" s="92"/>
      <c r="CK89" s="90"/>
      <c r="CL89" s="90"/>
      <c r="CM89" s="90"/>
      <c r="CN89" s="90"/>
      <c r="CO89" s="90"/>
      <c r="CP89" s="90"/>
      <c r="CQ89" s="90"/>
      <c r="CR89" s="90"/>
    </row>
    <row r="90" spans="1:111" x14ac:dyDescent="0.25">
      <c r="A90" s="64"/>
      <c r="B90" s="65" t="s">
        <v>38</v>
      </c>
      <c r="C90" s="65" t="s">
        <v>5654</v>
      </c>
      <c r="D90" s="65" t="str">
        <f t="shared" si="5"/>
        <v>Marcin Joachimiak</v>
      </c>
      <c r="E90" s="65" t="s">
        <v>7270</v>
      </c>
      <c r="F90" s="65">
        <f>IFERROR(INDEX('Infosys User List'!D:D,MATCH('Users Tracker'!$G90,'Infosys User List'!E:E,0)),"")</f>
        <v>0</v>
      </c>
      <c r="G90" s="65" t="str">
        <f>MID('Users Tracker'!$B90,1,1)&amp;'Users Tracker'!$E90&amp;"@markem-imaje.com"</f>
        <v>Moachimiak@markem-imaje.com</v>
      </c>
      <c r="H90" s="73">
        <f>IFERROR(INDEX('Infosys User List'!G:G,MATCH('Users Tracker'!$G90,'Infosys User List'!E:E,0)),"")</f>
        <v>0</v>
      </c>
      <c r="I90" s="74" t="str">
        <f>IFERROR(INDEX('HR List'!G:G,MATCH(Tableau1[[#This Row],[Employee ID]],'HR List'!A:A,0)),"")</f>
        <v/>
      </c>
      <c r="J90" s="74" t="str">
        <f>IFERROR(INDEX('SAP User List'!#REF!,MATCH('Users Tracker'!$G90,'SAP User List'!#REF!,0)),"")</f>
        <v/>
      </c>
      <c r="K90" s="67" t="str">
        <f>IFERROR(INDEX('Infosys User List'!K:K,MATCH('Users Tracker'!$G90,'Infosys User List'!E:E,0)),"Missing")</f>
        <v>Inactive</v>
      </c>
      <c r="L90" s="68">
        <f>IFERROR(INDEX('Infosys User List'!L:L,MATCH('Users Tracker'!$G90,'Infosys User List'!E:E,0)),"")</f>
        <v>0</v>
      </c>
      <c r="M90" s="68">
        <f>IFERROR(INDEX('Infosys User List'!M:M,MATCH('Users Tracker'!$G90,'Infosys User List'!E:E,0)),"")</f>
        <v>42215</v>
      </c>
      <c r="N90" s="74" t="str">
        <f>IFERROR(INDEX('Infosys User List'!F:F,MATCH('Users Tracker'!$G90,'Infosys User List'!E:E,0)),"")</f>
        <v>Lodz</v>
      </c>
      <c r="O90" s="67">
        <f>IFERROR(INDEX('Infosys User List'!H:H,MATCH(Tableau1[[#This Row],[Email]],'Infosys User List'!E:E,0)),"")</f>
        <v>0</v>
      </c>
      <c r="P90" s="67">
        <f>IFERROR(INDEX('Infosys User List'!I:I,MATCH(Tableau1[[#This Row],[Email]],'Infosys User List'!E:E,0)),"")</f>
        <v>0</v>
      </c>
      <c r="Q90" s="67">
        <f>IFERROR(INDEX('Infosys User List'!A:A,MATCH('Users Tracker'!$G90,'Infosys User List'!E:E,0)),"")</f>
        <v>0</v>
      </c>
      <c r="R90" s="67" t="s">
        <v>401</v>
      </c>
      <c r="S90" s="68"/>
      <c r="T90" s="67"/>
      <c r="U90" s="76" t="s">
        <v>5889</v>
      </c>
      <c r="V90" s="76" t="str">
        <f>IFERROR(IF(INDEX('HR List'!A:A,MATCH(Tableau1[[#This Row],[Employee ID]],'HR List'!A:A,0))=Tableau1[[#This Row],[Employee ID]],"Active","Inactive"),"Inactive")</f>
        <v>Inactive</v>
      </c>
      <c r="W90" s="69"/>
      <c r="X90" s="70"/>
      <c r="Y90" s="75" t="str">
        <f>IFERROR(IF(INDEX('SAP User List'!A:A,MATCH(Tableau1[[#This Row],[Employee ID]],'SAP User List'!A:A,0))=Tableau1[[#This Row],[Employee ID]],"Active","Inactive"),"Inactive")</f>
        <v>Inactive</v>
      </c>
      <c r="Z90" s="69"/>
      <c r="AA90" s="70"/>
      <c r="AB90" s="69"/>
      <c r="AC90" s="70"/>
      <c r="AD90" s="76"/>
      <c r="AE90" s="75" t="str">
        <f>IFERROR(INDEX('Bank Access List'!B:B,MATCH(Tableau1[[#This Row],[Employee ID]],'Bank Access List'!A:A,0)),"No Account")</f>
        <v>No Account</v>
      </c>
      <c r="AF90" s="75"/>
      <c r="AG90" s="75"/>
      <c r="AH90" s="76"/>
      <c r="AI90" s="75" t="str">
        <f>IFERROR(IF(INDEX('Cadency User List'!O:O,MATCH('Users Tracker'!$G90,'Cadency User List'!E:E,0))="Yes","Active","Inactive"),"Inactive")</f>
        <v>Inactive</v>
      </c>
      <c r="AJ90" s="69"/>
      <c r="AK90" s="75"/>
      <c r="AL90" s="69"/>
      <c r="AM90" s="96"/>
      <c r="AN90" s="54" t="s">
        <v>7386</v>
      </c>
      <c r="AO90" s="121"/>
      <c r="AP90" s="69"/>
      <c r="AQ90" s="70"/>
      <c r="AR90" s="70"/>
      <c r="AS90" s="70"/>
      <c r="AT90" s="70"/>
      <c r="AU90" s="70"/>
      <c r="AV90" s="70"/>
      <c r="AW90" s="70"/>
      <c r="AX90" s="70"/>
      <c r="AY90" s="70"/>
      <c r="AZ90" s="70"/>
      <c r="BA90" s="96"/>
      <c r="BB90" s="70"/>
      <c r="BC90" s="123"/>
      <c r="BD90" s="70" t="str">
        <f t="shared" si="3"/>
        <v/>
      </c>
      <c r="BH90" s="88"/>
      <c r="BI90" s="88"/>
      <c r="BJ90" s="88"/>
      <c r="BK90" s="88"/>
      <c r="BL90" s="91"/>
      <c r="BM90" s="91"/>
      <c r="BN90" s="88"/>
      <c r="BO90" s="91"/>
      <c r="BP90" s="88"/>
      <c r="BQ90" s="89"/>
      <c r="BR90" s="89"/>
      <c r="BS90" s="91"/>
      <c r="BT90" s="88"/>
      <c r="BU90" s="88"/>
      <c r="BV90" s="88"/>
      <c r="BW90" s="88"/>
      <c r="BX90" s="90"/>
      <c r="BY90" s="90"/>
      <c r="BZ90" s="92"/>
      <c r="CA90" s="90"/>
      <c r="CB90" s="90"/>
      <c r="CC90" s="90"/>
      <c r="CD90" s="90"/>
      <c r="CE90" s="92"/>
      <c r="CF90" s="92"/>
      <c r="CG90" s="92"/>
      <c r="CH90" s="92"/>
      <c r="CI90" s="92"/>
      <c r="CJ90" s="92"/>
      <c r="CK90" s="90"/>
      <c r="CL90" s="90"/>
      <c r="CM90" s="90"/>
      <c r="CN90" s="90"/>
      <c r="CO90" s="90"/>
      <c r="CP90" s="90"/>
      <c r="CQ90" s="90"/>
      <c r="CR90" s="90"/>
    </row>
    <row r="91" spans="1:111" s="8" customFormat="1" x14ac:dyDescent="0.25">
      <c r="A91" s="71">
        <v>28082</v>
      </c>
      <c r="B91" s="65" t="s">
        <v>33</v>
      </c>
      <c r="C91" s="65" t="s">
        <v>5906</v>
      </c>
      <c r="D91" s="65" t="str">
        <f>B91&amp;" "&amp;C91</f>
        <v>Aleksandra Stefaniak</v>
      </c>
      <c r="E91" s="65" t="s">
        <v>5906</v>
      </c>
      <c r="F91" s="65">
        <f>IFERROR(INDEX('Infosys User List'!D:D,MATCH('Users Tracker'!$G91,'Infosys User List'!E:E,0)),"")</f>
        <v>0</v>
      </c>
      <c r="G91" s="65" t="str">
        <f>MID('Users Tracker'!$B91,1,1)&amp;'Users Tracker'!$E91&amp;"@markem-imaje.com"</f>
        <v>AStefaniak@markem-imaje.com</v>
      </c>
      <c r="H91" s="66">
        <f>IFERROR(INDEX('Infosys User List'!G:G,MATCH('Users Tracker'!$G91,'Infosys User List'!E:E,0)),"")</f>
        <v>0</v>
      </c>
      <c r="I91" s="67" t="str">
        <f>IFERROR(INDEX('HR List'!G:G,MATCH(Tableau1[[#This Row],[Employee ID]],'HR List'!A:A,0)),"")</f>
        <v/>
      </c>
      <c r="J91" s="67" t="str">
        <f>IFERROR(INDEX('SAP User List'!#REF!,MATCH('Users Tracker'!$G91,'SAP User List'!#REF!,0)),"")</f>
        <v/>
      </c>
      <c r="K91" s="67" t="str">
        <f>IFERROR(INDEX('Infosys User List'!K:K,MATCH('Users Tracker'!$G91,'Infosys User List'!E:E,0)),"Missing")</f>
        <v>Inactive</v>
      </c>
      <c r="L91" s="68">
        <f>IFERROR(INDEX('Infosys User List'!L:L,MATCH('Users Tracker'!$G91,'Infosys User List'!E:E,0)),"")</f>
        <v>0</v>
      </c>
      <c r="M91" s="68">
        <f>IFERROR(INDEX('Infosys User List'!M:M,MATCH('Users Tracker'!$G91,'Infosys User List'!E:E,0)),"")</f>
        <v>43159</v>
      </c>
      <c r="N91" s="67" t="str">
        <f>IFERROR(INDEX('Infosys User List'!F:F,MATCH('Users Tracker'!$G91,'Infosys User List'!E:E,0)),"")</f>
        <v>Lodz</v>
      </c>
      <c r="O91" s="67">
        <f>IFERROR(INDEX('Infosys User List'!H:H,MATCH(Tableau1[[#This Row],[Email]],'Infosys User List'!E:E,0)),"")</f>
        <v>0</v>
      </c>
      <c r="P91" s="67">
        <f>IFERROR(INDEX('Infosys User List'!I:I,MATCH(Tableau1[[#This Row],[Email]],'Infosys User List'!E:E,0)),"")</f>
        <v>0</v>
      </c>
      <c r="Q91" s="67">
        <f>IFERROR(INDEX('Infosys User List'!A:A,MATCH('Users Tracker'!$G91,'Infosys User List'!E:E,0)),"")</f>
        <v>0</v>
      </c>
      <c r="R91" s="67" t="s">
        <v>401</v>
      </c>
      <c r="S91" s="68"/>
      <c r="T91" s="67"/>
      <c r="U91" s="69" t="s">
        <v>5889</v>
      </c>
      <c r="V91" s="69" t="str">
        <f>IFERROR(IF(INDEX('HR List'!A:A,MATCH(Tableau1[[#This Row],[Employee ID]],'HR List'!A:A,0))=Tableau1[[#This Row],[Employee ID]],"Active","Inactive"),"Inactive")</f>
        <v>Inactive</v>
      </c>
      <c r="W91" s="69" t="s">
        <v>5873</v>
      </c>
      <c r="X91" s="70"/>
      <c r="Y91" s="70" t="str">
        <f>IFERROR(IF(INDEX('SAP User List'!A:A,MATCH(Tableau1[[#This Row],[Employee ID]],'SAP User List'!A:A,0))=Tableau1[[#This Row],[Employee ID]],"Active","Inactive"),"Inactive")</f>
        <v>Active</v>
      </c>
      <c r="Z91" s="69"/>
      <c r="AA91" s="70"/>
      <c r="AB91" s="69"/>
      <c r="AC91" s="70"/>
      <c r="AD91" s="69"/>
      <c r="AE91" s="70" t="str">
        <f>IFERROR(INDEX('Bank Access List'!B:B,MATCH(Tableau1[[#This Row],[Employee ID]],'Bank Access List'!A:A,0)),"No Account")</f>
        <v>No Account</v>
      </c>
      <c r="AF91" s="70"/>
      <c r="AG91" s="70"/>
      <c r="AH91" s="69"/>
      <c r="AI91" s="70" t="str">
        <f>IFERROR(IF(INDEX('Cadency User List'!O:O,MATCH('Users Tracker'!$G91,'Cadency User List'!E:E,0))="Yes","Active","Inactive"),"Inactive")</f>
        <v>Inactive</v>
      </c>
      <c r="AJ91" s="69"/>
      <c r="AK91" s="70"/>
      <c r="AL91" s="69"/>
      <c r="AM91" s="96"/>
      <c r="AN91" s="54" t="s">
        <v>7386</v>
      </c>
      <c r="AO91" s="121"/>
      <c r="AP91" s="69"/>
      <c r="AQ91" s="70"/>
      <c r="AR91" s="70"/>
      <c r="AS91" s="70"/>
      <c r="AT91" s="70"/>
      <c r="AU91" s="70"/>
      <c r="AV91" s="70"/>
      <c r="AW91" s="70"/>
      <c r="AX91" s="70"/>
      <c r="AY91" s="70"/>
      <c r="AZ91" s="70"/>
      <c r="BA91" s="96"/>
      <c r="BB91" s="70"/>
      <c r="BC91" s="123"/>
      <c r="BD91" s="70" t="str">
        <f>IF(COUNTIF(U91:BC91,"*Requested*"),"Yes","")</f>
        <v>Yes</v>
      </c>
      <c r="BH91" s="88"/>
      <c r="BI91" s="88"/>
      <c r="BJ91" s="88"/>
      <c r="BK91" s="88"/>
      <c r="BL91" s="88"/>
      <c r="BM91" s="88"/>
      <c r="BN91" s="88"/>
      <c r="BO91" s="88"/>
      <c r="BP91" s="88"/>
      <c r="BQ91" s="89"/>
      <c r="BR91" s="89"/>
      <c r="BS91" s="88"/>
      <c r="BT91" s="88"/>
      <c r="BU91" s="88"/>
      <c r="BV91" s="88"/>
      <c r="BW91" s="88"/>
      <c r="BX91" s="90"/>
      <c r="BY91" s="90"/>
      <c r="BZ91" s="90"/>
      <c r="CA91" s="90"/>
      <c r="CB91" s="90"/>
      <c r="CC91" s="90"/>
      <c r="CD91" s="90"/>
      <c r="CE91" s="90"/>
      <c r="CF91" s="90"/>
      <c r="CG91" s="90"/>
      <c r="CH91" s="90"/>
      <c r="CI91" s="90"/>
      <c r="CJ91" s="90"/>
      <c r="CK91" s="90"/>
      <c r="CL91" s="90"/>
      <c r="CM91" s="90"/>
      <c r="CN91" s="90"/>
      <c r="CO91" s="90"/>
      <c r="CP91" s="90"/>
      <c r="CQ91" s="90"/>
      <c r="CR91" s="90"/>
    </row>
    <row r="92" spans="1:111" x14ac:dyDescent="0.25">
      <c r="A92" s="64"/>
      <c r="B92" s="65" t="s">
        <v>5655</v>
      </c>
      <c r="C92" s="65" t="s">
        <v>5656</v>
      </c>
      <c r="D92" s="65" t="str">
        <f t="shared" si="5"/>
        <v>Oksana Karpenko</v>
      </c>
      <c r="E92" s="65" t="s">
        <v>5656</v>
      </c>
      <c r="F92" s="65">
        <f>IFERROR(INDEX('Infosys User List'!D:D,MATCH('Users Tracker'!$G92,'Infosys User List'!E:E,0)),"")</f>
        <v>0</v>
      </c>
      <c r="G92" s="65" t="str">
        <f>MID('Users Tracker'!$B92,1,1)&amp;'Users Tracker'!$E92&amp;"@markem-imaje.com"</f>
        <v>OKarpenko@markem-imaje.com</v>
      </c>
      <c r="H92" s="73">
        <f>IFERROR(INDEX('Infosys User List'!G:G,MATCH('Users Tracker'!$G92,'Infosys User List'!E:E,0)),"")</f>
        <v>0</v>
      </c>
      <c r="I92" s="74" t="str">
        <f>IFERROR(INDEX('HR List'!G:G,MATCH(Tableau1[[#This Row],[Employee ID]],'HR List'!A:A,0)),"")</f>
        <v/>
      </c>
      <c r="J92" s="74" t="str">
        <f>IFERROR(INDEX('SAP User List'!#REF!,MATCH('Users Tracker'!$G92,'SAP User List'!#REF!,0)),"")</f>
        <v/>
      </c>
      <c r="K92" s="67" t="str">
        <f>IFERROR(INDEX('Infosys User List'!K:K,MATCH('Users Tracker'!$G92,'Infosys User List'!E:E,0)),"Missing")</f>
        <v>Inactive</v>
      </c>
      <c r="L92" s="68">
        <f>IFERROR(INDEX('Infosys User List'!L:L,MATCH('Users Tracker'!$G92,'Infosys User List'!E:E,0)),"")</f>
        <v>0</v>
      </c>
      <c r="M92" s="68">
        <f>IFERROR(INDEX('Infosys User List'!M:M,MATCH('Users Tracker'!$G92,'Infosys User List'!E:E,0)),"")</f>
        <v>42246</v>
      </c>
      <c r="N92" s="74" t="str">
        <f>IFERROR(INDEX('Infosys User List'!F:F,MATCH('Users Tracker'!$G92,'Infosys User List'!E:E,0)),"")</f>
        <v>Lodz</v>
      </c>
      <c r="O92" s="67">
        <f>IFERROR(INDEX('Infosys User List'!H:H,MATCH(Tableau1[[#This Row],[Email]],'Infosys User List'!E:E,0)),"")</f>
        <v>0</v>
      </c>
      <c r="P92" s="67">
        <f>IFERROR(INDEX('Infosys User List'!I:I,MATCH(Tableau1[[#This Row],[Email]],'Infosys User List'!E:E,0)),"")</f>
        <v>0</v>
      </c>
      <c r="Q92" s="67">
        <f>IFERROR(INDEX('Infosys User List'!A:A,MATCH('Users Tracker'!$G92,'Infosys User List'!E:E,0)),"")</f>
        <v>0</v>
      </c>
      <c r="R92" s="67" t="s">
        <v>401</v>
      </c>
      <c r="S92" s="68"/>
      <c r="T92" s="67"/>
      <c r="U92" s="76" t="s">
        <v>5889</v>
      </c>
      <c r="V92" s="76" t="str">
        <f>IFERROR(IF(INDEX('HR List'!A:A,MATCH(Tableau1[[#This Row],[Employee ID]],'HR List'!A:A,0))=Tableau1[[#This Row],[Employee ID]],"Active","Inactive"),"Inactive")</f>
        <v>Inactive</v>
      </c>
      <c r="W92" s="69"/>
      <c r="X92" s="70"/>
      <c r="Y92" s="75" t="str">
        <f>IFERROR(IF(INDEX('SAP User List'!A:A,MATCH(Tableau1[[#This Row],[Employee ID]],'SAP User List'!A:A,0))=Tableau1[[#This Row],[Employee ID]],"Active","Inactive"),"Inactive")</f>
        <v>Inactive</v>
      </c>
      <c r="Z92" s="69"/>
      <c r="AA92" s="70"/>
      <c r="AB92" s="69"/>
      <c r="AC92" s="70"/>
      <c r="AD92" s="76"/>
      <c r="AE92" s="75" t="str">
        <f>IFERROR(INDEX('Bank Access List'!B:B,MATCH(Tableau1[[#This Row],[Employee ID]],'Bank Access List'!A:A,0)),"No Account")</f>
        <v>No Account</v>
      </c>
      <c r="AF92" s="75"/>
      <c r="AG92" s="75"/>
      <c r="AH92" s="76"/>
      <c r="AI92" s="75" t="str">
        <f>IFERROR(IF(INDEX('Cadency User List'!O:O,MATCH('Users Tracker'!$G92,'Cadency User List'!E:E,0))="Yes","Active","Inactive"),"Inactive")</f>
        <v>Inactive</v>
      </c>
      <c r="AJ92" s="69"/>
      <c r="AK92" s="75"/>
      <c r="AL92" s="69"/>
      <c r="AM92" s="96"/>
      <c r="AN92" s="54" t="s">
        <v>7386</v>
      </c>
      <c r="AO92" s="121"/>
      <c r="AP92" s="69"/>
      <c r="AQ92" s="70"/>
      <c r="AR92" s="70"/>
      <c r="AS92" s="70"/>
      <c r="AT92" s="70"/>
      <c r="AU92" s="70"/>
      <c r="AV92" s="70"/>
      <c r="AW92" s="70"/>
      <c r="AX92" s="70"/>
      <c r="AY92" s="70"/>
      <c r="AZ92" s="70"/>
      <c r="BA92" s="96"/>
      <c r="BB92" s="70"/>
      <c r="BC92" s="123"/>
      <c r="BD92" s="70" t="str">
        <f t="shared" si="3"/>
        <v/>
      </c>
      <c r="BH92" s="88"/>
      <c r="BI92" s="88"/>
      <c r="BJ92" s="88"/>
      <c r="BK92" s="88"/>
      <c r="BL92" s="91"/>
      <c r="BM92" s="91"/>
      <c r="BN92" s="88"/>
      <c r="BO92" s="91"/>
      <c r="BP92" s="88"/>
      <c r="BQ92" s="89"/>
      <c r="BR92" s="89"/>
      <c r="BS92" s="91"/>
      <c r="BT92" s="88"/>
      <c r="BU92" s="88"/>
      <c r="BV92" s="88"/>
      <c r="BW92" s="88"/>
      <c r="BX92" s="92"/>
      <c r="BY92" s="92"/>
      <c r="BZ92" s="92"/>
      <c r="CA92" s="90"/>
      <c r="CB92" s="90"/>
      <c r="CC92" s="90"/>
      <c r="CD92" s="90"/>
      <c r="CE92" s="92"/>
      <c r="CF92" s="92"/>
      <c r="CG92" s="92"/>
      <c r="CH92" s="92"/>
      <c r="CI92" s="92"/>
      <c r="CJ92" s="92"/>
      <c r="CK92" s="90"/>
      <c r="CL92" s="90"/>
      <c r="CM92" s="90"/>
      <c r="CN92" s="90"/>
      <c r="CO92" s="90"/>
      <c r="CP92" s="90"/>
      <c r="CQ92" s="90"/>
      <c r="CR92" s="90"/>
    </row>
    <row r="93" spans="1:111" x14ac:dyDescent="0.25">
      <c r="A93" s="64">
        <v>28026</v>
      </c>
      <c r="B93" s="65" t="s">
        <v>12</v>
      </c>
      <c r="C93" s="65" t="s">
        <v>5518</v>
      </c>
      <c r="D93" s="65" t="str">
        <f>B93&amp;" "&amp;C93</f>
        <v>Ahriem Jassine</v>
      </c>
      <c r="E93" s="65" t="s">
        <v>5518</v>
      </c>
      <c r="F93" s="65">
        <f>IFERROR(INDEX('Infosys User List'!D:D,MATCH('Users Tracker'!$G93,'Infosys User List'!E:E,0)),"")</f>
        <v>0</v>
      </c>
      <c r="G93" s="65" t="str">
        <f>MID('Users Tracker'!$B93,1,1)&amp;'Users Tracker'!$E93&amp;"@markem-imaje.com"</f>
        <v>AJassine@markem-imaje.com</v>
      </c>
      <c r="H93" s="66">
        <f>IFERROR(INDEX('Infosys User List'!G:G,MATCH('Users Tracker'!$G93,'Infosys User List'!E:E,0)),"")</f>
        <v>0</v>
      </c>
      <c r="I93" s="67" t="str">
        <f>IFERROR(INDEX('HR List'!G:G,MATCH(Tableau1[[#This Row],[Employee ID]],'HR List'!A:A,0)),"")</f>
        <v/>
      </c>
      <c r="J93" s="67" t="str">
        <f>IFERROR(INDEX('SAP User List'!#REF!,MATCH('Users Tracker'!$G93,'SAP User List'!#REF!,0)),"")</f>
        <v/>
      </c>
      <c r="K93" s="67" t="str">
        <f>IFERROR(INDEX('Infosys User List'!K:K,MATCH('Users Tracker'!$G93,'Infosys User List'!E:E,0)),"Missing")</f>
        <v>Inactive</v>
      </c>
      <c r="L93" s="68">
        <f>IFERROR(INDEX('Infosys User List'!L:L,MATCH('Users Tracker'!$G93,'Infosys User List'!E:E,0)),"")</f>
        <v>0</v>
      </c>
      <c r="M93" s="68">
        <f>IFERROR(INDEX('Infosys User List'!M:M,MATCH('Users Tracker'!$G93,'Infosys User List'!E:E,0)),"")</f>
        <v>43159</v>
      </c>
      <c r="N93" s="67" t="str">
        <f>IFERROR(INDEX('Infosys User List'!F:F,MATCH('Users Tracker'!$G93,'Infosys User List'!E:E,0)),"")</f>
        <v>Lodz</v>
      </c>
      <c r="O93" s="67">
        <f>IFERROR(INDEX('Infosys User List'!H:H,MATCH(Tableau1[[#This Row],[Email]],'Infosys User List'!E:E,0)),"")</f>
        <v>0</v>
      </c>
      <c r="P93" s="67">
        <f>IFERROR(INDEX('Infosys User List'!I:I,MATCH(Tableau1[[#This Row],[Email]],'Infosys User List'!E:E,0)),"")</f>
        <v>0</v>
      </c>
      <c r="Q93" s="67">
        <f>IFERROR(INDEX('Infosys User List'!A:A,MATCH('Users Tracker'!$G93,'Infosys User List'!E:E,0)),"")</f>
        <v>0</v>
      </c>
      <c r="R93" s="67" t="s">
        <v>401</v>
      </c>
      <c r="S93" s="68"/>
      <c r="T93" s="67"/>
      <c r="U93" s="69" t="s">
        <v>5889</v>
      </c>
      <c r="V93" s="69" t="str">
        <f>IFERROR(IF(INDEX('HR List'!A:A,MATCH(Tableau1[[#This Row],[Employee ID]],'HR List'!A:A,0))=Tableau1[[#This Row],[Employee ID]],"Active","Inactive"),"Inactive")</f>
        <v>Inactive</v>
      </c>
      <c r="W93" s="69" t="s">
        <v>5873</v>
      </c>
      <c r="X93" s="70"/>
      <c r="Y93" s="70" t="str">
        <f>IFERROR(IF(INDEX('SAP User List'!A:A,MATCH(Tableau1[[#This Row],[Employee ID]],'SAP User List'!A:A,0))=Tableau1[[#This Row],[Employee ID]],"Active","Inactive"),"Inactive")</f>
        <v>Active</v>
      </c>
      <c r="Z93" s="69"/>
      <c r="AA93" s="70"/>
      <c r="AB93" s="69"/>
      <c r="AC93" s="70"/>
      <c r="AD93" s="69" t="s">
        <v>5873</v>
      </c>
      <c r="AE93" s="70" t="str">
        <f>IFERROR(INDEX('Bank Access List'!B:B,MATCH(Tableau1[[#This Row],[Employee ID]],'Bank Access List'!A:A,0)),"No Account")</f>
        <v>Requested</v>
      </c>
      <c r="AF93" s="70" t="s">
        <v>80</v>
      </c>
      <c r="AG93" s="70" t="s">
        <v>5882</v>
      </c>
      <c r="AH93" s="69"/>
      <c r="AI93" s="70" t="str">
        <f>IFERROR(IF(INDEX('Cadency User List'!O:O,MATCH('Users Tracker'!$G93,'Cadency User List'!E:E,0))="Yes","Active","Inactive"),"Inactive")</f>
        <v>Inactive</v>
      </c>
      <c r="AJ93" s="69"/>
      <c r="AK93" s="70"/>
      <c r="AL93" s="69"/>
      <c r="AM93" s="96"/>
      <c r="AN93" s="54" t="s">
        <v>7386</v>
      </c>
      <c r="AO93" s="121"/>
      <c r="AP93" s="69"/>
      <c r="AQ93" s="70"/>
      <c r="AR93" s="70"/>
      <c r="AS93" s="70"/>
      <c r="AT93" s="70"/>
      <c r="AU93" s="70"/>
      <c r="AV93" s="70"/>
      <c r="AW93" s="70"/>
      <c r="AX93" s="70"/>
      <c r="AY93" s="70"/>
      <c r="AZ93" s="70"/>
      <c r="BA93" s="96"/>
      <c r="BB93" s="70"/>
      <c r="BC93" s="123"/>
      <c r="BD93" s="70" t="str">
        <f>IF(COUNTIF(U93:BC93,"*Requested*"),"Yes","")</f>
        <v>Yes</v>
      </c>
      <c r="BH93" s="32" t="s">
        <v>60</v>
      </c>
      <c r="BI93" s="33" t="s">
        <v>57</v>
      </c>
      <c r="BJ93" s="33" t="s">
        <v>58</v>
      </c>
      <c r="BK93" s="33" t="s">
        <v>69</v>
      </c>
      <c r="BL93" s="33" t="s">
        <v>6050</v>
      </c>
      <c r="BM93" s="33" t="s">
        <v>59</v>
      </c>
      <c r="BN93" s="33" t="s">
        <v>288</v>
      </c>
      <c r="BO93" s="34" t="s">
        <v>287</v>
      </c>
      <c r="BP93" s="35" t="s">
        <v>5976</v>
      </c>
      <c r="BQ93" s="35" t="s">
        <v>289</v>
      </c>
      <c r="BR93" s="35" t="s">
        <v>63</v>
      </c>
      <c r="BS93" s="35" t="s">
        <v>61</v>
      </c>
      <c r="BT93" s="35" t="s">
        <v>62</v>
      </c>
      <c r="BU93" s="35" t="s">
        <v>64</v>
      </c>
      <c r="BV93" s="35" t="s">
        <v>68</v>
      </c>
      <c r="BW93" s="35" t="s">
        <v>67</v>
      </c>
      <c r="BX93" s="35" t="s">
        <v>65</v>
      </c>
      <c r="BY93" s="35" t="s">
        <v>66</v>
      </c>
      <c r="BZ93" s="37" t="s">
        <v>5874</v>
      </c>
      <c r="CA93" s="37" t="s">
        <v>5875</v>
      </c>
      <c r="CB93" s="38" t="s">
        <v>5977</v>
      </c>
      <c r="CC93" s="38" t="s">
        <v>5876</v>
      </c>
      <c r="CD93" s="37" t="s">
        <v>5877</v>
      </c>
      <c r="CE93" s="38" t="s">
        <v>5878</v>
      </c>
      <c r="CF93" s="37" t="s">
        <v>5879</v>
      </c>
      <c r="CG93" s="38" t="s">
        <v>5880</v>
      </c>
      <c r="CH93" s="37" t="s">
        <v>5927</v>
      </c>
      <c r="CI93" s="38" t="s">
        <v>6032</v>
      </c>
      <c r="CJ93" s="38" t="s">
        <v>6033</v>
      </c>
      <c r="CK93" s="38" t="s">
        <v>5928</v>
      </c>
      <c r="CL93" s="37" t="s">
        <v>5887</v>
      </c>
      <c r="CM93" s="38" t="s">
        <v>5888</v>
      </c>
      <c r="CN93" s="98" t="s">
        <v>6054</v>
      </c>
      <c r="CO93" s="38" t="s">
        <v>6002</v>
      </c>
      <c r="CP93" s="37" t="s">
        <v>5999</v>
      </c>
      <c r="CQ93" s="95" t="s">
        <v>6000</v>
      </c>
      <c r="CR93" s="37" t="s">
        <v>6003</v>
      </c>
      <c r="CS93" s="122" t="s">
        <v>75</v>
      </c>
      <c r="CT93" s="37" t="s">
        <v>6044</v>
      </c>
      <c r="CU93" s="38" t="s">
        <v>6043</v>
      </c>
      <c r="CV93" s="38" t="s">
        <v>6035</v>
      </c>
      <c r="CW93" s="38" t="s">
        <v>6036</v>
      </c>
      <c r="CX93" s="38" t="s">
        <v>6037</v>
      </c>
      <c r="CY93" s="38" t="s">
        <v>6038</v>
      </c>
      <c r="CZ93" s="38" t="s">
        <v>6045</v>
      </c>
      <c r="DA93" s="38" t="s">
        <v>6039</v>
      </c>
      <c r="DB93" s="38" t="s">
        <v>6040</v>
      </c>
      <c r="DC93" s="38" t="s">
        <v>6041</v>
      </c>
      <c r="DD93" s="95" t="s">
        <v>6042</v>
      </c>
      <c r="DE93" s="38" t="s">
        <v>77</v>
      </c>
      <c r="DF93" s="99" t="s">
        <v>78</v>
      </c>
      <c r="DG93" s="79" t="s">
        <v>5926</v>
      </c>
    </row>
    <row r="94" spans="1:111" x14ac:dyDescent="0.25">
      <c r="A94" s="64"/>
      <c r="B94" s="65" t="s">
        <v>2</v>
      </c>
      <c r="C94" s="65" t="s">
        <v>5658</v>
      </c>
      <c r="D94" s="65" t="str">
        <f t="shared" si="5"/>
        <v>Justyna Lukasik</v>
      </c>
      <c r="E94" s="65" t="s">
        <v>5658</v>
      </c>
      <c r="F94" s="65">
        <f>IFERROR(INDEX('Infosys User List'!D:D,MATCH('Users Tracker'!$G94,'Infosys User List'!E:E,0)),"")</f>
        <v>0</v>
      </c>
      <c r="G94" s="65" t="str">
        <f>MID('Users Tracker'!$B94,1,1)&amp;'Users Tracker'!$E94&amp;"@markem-imaje.com"</f>
        <v>JLukasik@markem-imaje.com</v>
      </c>
      <c r="H94" s="73">
        <f>IFERROR(INDEX('Infosys User List'!G:G,MATCH('Users Tracker'!$G94,'Infosys User List'!E:E,0)),"")</f>
        <v>0</v>
      </c>
      <c r="I94" s="74" t="str">
        <f>IFERROR(INDEX('HR List'!G:G,MATCH(Tableau1[[#This Row],[Employee ID]],'HR List'!A:A,0)),"")</f>
        <v/>
      </c>
      <c r="J94" s="74" t="str">
        <f>IFERROR(INDEX('SAP User List'!#REF!,MATCH('Users Tracker'!$G94,'SAP User List'!#REF!,0)),"")</f>
        <v/>
      </c>
      <c r="K94" s="67" t="str">
        <f>IFERROR(INDEX('Infosys User List'!K:K,MATCH('Users Tracker'!$G94,'Infosys User List'!E:E,0)),"Missing")</f>
        <v>Inactive</v>
      </c>
      <c r="L94" s="68">
        <f>IFERROR(INDEX('Infosys User List'!L:L,MATCH('Users Tracker'!$G94,'Infosys User List'!E:E,0)),"")</f>
        <v>0</v>
      </c>
      <c r="M94" s="68">
        <f>IFERROR(INDEX('Infosys User List'!M:M,MATCH('Users Tracker'!$G94,'Infosys User List'!E:E,0)),"")</f>
        <v>42277</v>
      </c>
      <c r="N94" s="74" t="str">
        <f>IFERROR(INDEX('Infosys User List'!F:F,MATCH('Users Tracker'!$G94,'Infosys User List'!E:E,0)),"")</f>
        <v>Lodz</v>
      </c>
      <c r="O94" s="67">
        <f>IFERROR(INDEX('Infosys User List'!H:H,MATCH(Tableau1[[#This Row],[Email]],'Infosys User List'!E:E,0)),"")</f>
        <v>0</v>
      </c>
      <c r="P94" s="67">
        <f>IFERROR(INDEX('Infosys User List'!I:I,MATCH(Tableau1[[#This Row],[Email]],'Infosys User List'!E:E,0)),"")</f>
        <v>0</v>
      </c>
      <c r="Q94" s="67">
        <f>IFERROR(INDEX('Infosys User List'!A:A,MATCH('Users Tracker'!$G94,'Infosys User List'!E:E,0)),"")</f>
        <v>0</v>
      </c>
      <c r="R94" s="67" t="s">
        <v>401</v>
      </c>
      <c r="S94" s="68"/>
      <c r="T94" s="67"/>
      <c r="U94" s="76" t="s">
        <v>5889</v>
      </c>
      <c r="V94" s="76" t="str">
        <f>IFERROR(IF(INDEX('HR List'!A:A,MATCH(Tableau1[[#This Row],[Employee ID]],'HR List'!A:A,0))=Tableau1[[#This Row],[Employee ID]],"Active","Inactive"),"Inactive")</f>
        <v>Inactive</v>
      </c>
      <c r="W94" s="69"/>
      <c r="X94" s="70"/>
      <c r="Y94" s="75" t="str">
        <f>IFERROR(IF(INDEX('SAP User List'!A:A,MATCH(Tableau1[[#This Row],[Employee ID]],'SAP User List'!A:A,0))=Tableau1[[#This Row],[Employee ID]],"Active","Inactive"),"Inactive")</f>
        <v>Inactive</v>
      </c>
      <c r="Z94" s="69"/>
      <c r="AA94" s="70"/>
      <c r="AB94" s="69"/>
      <c r="AC94" s="70"/>
      <c r="AD94" s="76"/>
      <c r="AE94" s="75" t="str">
        <f>IFERROR(INDEX('Bank Access List'!B:B,MATCH(Tableau1[[#This Row],[Employee ID]],'Bank Access List'!A:A,0)),"No Account")</f>
        <v>No Account</v>
      </c>
      <c r="AF94" s="75"/>
      <c r="AG94" s="75"/>
      <c r="AH94" s="76"/>
      <c r="AI94" s="75" t="str">
        <f>IFERROR(IF(INDEX('Cadency User List'!O:O,MATCH('Users Tracker'!$G94,'Cadency User List'!E:E,0))="Yes","Active","Inactive"),"Inactive")</f>
        <v>Inactive</v>
      </c>
      <c r="AJ94" s="69"/>
      <c r="AK94" s="75"/>
      <c r="AL94" s="69"/>
      <c r="AM94" s="96"/>
      <c r="AN94" s="54" t="s">
        <v>7386</v>
      </c>
      <c r="AO94" s="121"/>
      <c r="AP94" s="69"/>
      <c r="AQ94" s="70"/>
      <c r="AR94" s="70"/>
      <c r="AS94" s="70"/>
      <c r="AT94" s="70"/>
      <c r="AU94" s="70"/>
      <c r="AV94" s="70"/>
      <c r="AW94" s="70"/>
      <c r="AX94" s="70"/>
      <c r="AY94" s="70"/>
      <c r="AZ94" s="70"/>
      <c r="BA94" s="96"/>
      <c r="BB94" s="70"/>
      <c r="BC94" s="123"/>
      <c r="BD94" s="70" t="str">
        <f t="shared" si="3"/>
        <v/>
      </c>
      <c r="BH94" s="88"/>
      <c r="BI94" s="88"/>
      <c r="BJ94" s="88"/>
      <c r="BK94" s="88"/>
      <c r="BL94" s="91"/>
      <c r="BM94" s="91"/>
      <c r="BN94" s="88"/>
      <c r="BO94" s="91"/>
      <c r="BP94" s="88"/>
      <c r="BQ94" s="89"/>
      <c r="BR94" s="89"/>
      <c r="BS94" s="91"/>
      <c r="BT94" s="88"/>
      <c r="BU94" s="88"/>
      <c r="BV94" s="88"/>
      <c r="BW94" s="88"/>
      <c r="BX94" s="92"/>
      <c r="BY94" s="90"/>
      <c r="BZ94" s="92"/>
      <c r="CA94" s="90"/>
      <c r="CB94" s="90"/>
      <c r="CC94" s="90"/>
      <c r="CD94" s="90"/>
      <c r="CE94" s="92"/>
      <c r="CF94" s="92"/>
      <c r="CG94" s="92"/>
      <c r="CH94" s="92"/>
      <c r="CI94" s="92"/>
      <c r="CJ94" s="92"/>
      <c r="CK94" s="90"/>
      <c r="CL94" s="90"/>
      <c r="CM94" s="90"/>
      <c r="CN94" s="90"/>
      <c r="CO94" s="90"/>
      <c r="CP94" s="90"/>
      <c r="CQ94" s="90"/>
      <c r="CR94" s="90"/>
    </row>
    <row r="95" spans="1:111" x14ac:dyDescent="0.25">
      <c r="A95" s="64"/>
      <c r="B95" s="65" t="s">
        <v>35</v>
      </c>
      <c r="C95" s="65" t="s">
        <v>272</v>
      </c>
      <c r="D95" s="65" t="str">
        <f t="shared" si="5"/>
        <v>Sebastian Pioro</v>
      </c>
      <c r="E95" s="65" t="s">
        <v>272</v>
      </c>
      <c r="F95" s="65">
        <f>IFERROR(INDEX('Infosys User List'!D:D,MATCH('Users Tracker'!$G95,'Infosys User List'!E:E,0)),"")</f>
        <v>0</v>
      </c>
      <c r="G95" s="65" t="str">
        <f>MID('Users Tracker'!$B95,1,1)&amp;'Users Tracker'!$E95&amp;"@markem-imaje.com"</f>
        <v>SPioro@markem-imaje.com</v>
      </c>
      <c r="H95" s="73">
        <f>IFERROR(INDEX('Infosys User List'!G:G,MATCH('Users Tracker'!$G95,'Infosys User List'!E:E,0)),"")</f>
        <v>0</v>
      </c>
      <c r="I95" s="74" t="str">
        <f>IFERROR(INDEX('HR List'!G:G,MATCH(Tableau1[[#This Row],[Employee ID]],'HR List'!A:A,0)),"")</f>
        <v/>
      </c>
      <c r="J95" s="74" t="str">
        <f>IFERROR(INDEX('SAP User List'!#REF!,MATCH('Users Tracker'!$G95,'SAP User List'!#REF!,0)),"")</f>
        <v/>
      </c>
      <c r="K95" s="67" t="str">
        <f>IFERROR(INDEX('Infosys User List'!K:K,MATCH('Users Tracker'!$G95,'Infosys User List'!E:E,0)),"Missing")</f>
        <v>Inactive</v>
      </c>
      <c r="L95" s="68">
        <f>IFERROR(INDEX('Infosys User List'!L:L,MATCH('Users Tracker'!$G95,'Infosys User List'!E:E,0)),"")</f>
        <v>0</v>
      </c>
      <c r="M95" s="68">
        <f>IFERROR(INDEX('Infosys User List'!M:M,MATCH('Users Tracker'!$G95,'Infosys User List'!E:E,0)),"")</f>
        <v>42277</v>
      </c>
      <c r="N95" s="74" t="str">
        <f>IFERROR(INDEX('Infosys User List'!F:F,MATCH('Users Tracker'!$G95,'Infosys User List'!E:E,0)),"")</f>
        <v>Lodz</v>
      </c>
      <c r="O95" s="67">
        <f>IFERROR(INDEX('Infosys User List'!H:H,MATCH(Tableau1[[#This Row],[Email]],'Infosys User List'!E:E,0)),"")</f>
        <v>0</v>
      </c>
      <c r="P95" s="67">
        <f>IFERROR(INDEX('Infosys User List'!I:I,MATCH(Tableau1[[#This Row],[Email]],'Infosys User List'!E:E,0)),"")</f>
        <v>0</v>
      </c>
      <c r="Q95" s="67">
        <f>IFERROR(INDEX('Infosys User List'!A:A,MATCH('Users Tracker'!$G95,'Infosys User List'!E:E,0)),"")</f>
        <v>0</v>
      </c>
      <c r="R95" s="67" t="s">
        <v>401</v>
      </c>
      <c r="S95" s="68"/>
      <c r="T95" s="67"/>
      <c r="U95" s="76" t="s">
        <v>5889</v>
      </c>
      <c r="V95" s="76" t="str">
        <f>IFERROR(IF(INDEX('HR List'!A:A,MATCH(Tableau1[[#This Row],[Employee ID]],'HR List'!A:A,0))=Tableau1[[#This Row],[Employee ID]],"Active","Inactive"),"Inactive")</f>
        <v>Inactive</v>
      </c>
      <c r="W95" s="69"/>
      <c r="X95" s="70"/>
      <c r="Y95" s="75" t="str">
        <f>IFERROR(IF(INDEX('SAP User List'!A:A,MATCH(Tableau1[[#This Row],[Employee ID]],'SAP User List'!A:A,0))=Tableau1[[#This Row],[Employee ID]],"Active","Inactive"),"Inactive")</f>
        <v>Inactive</v>
      </c>
      <c r="Z95" s="69"/>
      <c r="AA95" s="70"/>
      <c r="AB95" s="69"/>
      <c r="AC95" s="70"/>
      <c r="AD95" s="76"/>
      <c r="AE95" s="75" t="str">
        <f>IFERROR(INDEX('Bank Access List'!B:B,MATCH(Tableau1[[#This Row],[Employee ID]],'Bank Access List'!A:A,0)),"No Account")</f>
        <v>No Account</v>
      </c>
      <c r="AF95" s="75"/>
      <c r="AG95" s="75"/>
      <c r="AH95" s="76"/>
      <c r="AI95" s="75" t="str">
        <f>IFERROR(IF(INDEX('Cadency User List'!O:O,MATCH('Users Tracker'!$G95,'Cadency User List'!E:E,0))="Yes","Active","Inactive"),"Inactive")</f>
        <v>Inactive</v>
      </c>
      <c r="AJ95" s="69"/>
      <c r="AK95" s="75"/>
      <c r="AL95" s="69"/>
      <c r="AM95" s="96"/>
      <c r="AN95" s="54" t="s">
        <v>7386</v>
      </c>
      <c r="AO95" s="121"/>
      <c r="AP95" s="69"/>
      <c r="AQ95" s="70"/>
      <c r="AR95" s="70"/>
      <c r="AS95" s="70"/>
      <c r="AT95" s="70"/>
      <c r="AU95" s="70"/>
      <c r="AV95" s="70"/>
      <c r="AW95" s="70"/>
      <c r="AX95" s="70"/>
      <c r="AY95" s="70"/>
      <c r="AZ95" s="70"/>
      <c r="BA95" s="96"/>
      <c r="BB95" s="70"/>
      <c r="BC95" s="123"/>
      <c r="BD95" s="70" t="str">
        <f t="shared" si="3"/>
        <v/>
      </c>
      <c r="BH95" s="88"/>
      <c r="BI95" s="88"/>
      <c r="BJ95" s="88"/>
      <c r="BK95" s="88"/>
      <c r="BL95" s="91"/>
      <c r="BM95" s="91"/>
      <c r="BN95" s="88"/>
      <c r="BO95" s="91"/>
      <c r="BP95" s="88"/>
      <c r="BQ95" s="89"/>
      <c r="BR95" s="89"/>
      <c r="BS95" s="91"/>
      <c r="BT95" s="88"/>
      <c r="BU95" s="88"/>
      <c r="BV95" s="88"/>
      <c r="BW95" s="88"/>
      <c r="BX95" s="92"/>
      <c r="BY95" s="90"/>
      <c r="BZ95" s="92"/>
      <c r="CA95" s="90"/>
      <c r="CB95" s="90"/>
      <c r="CC95" s="90"/>
      <c r="CD95" s="90"/>
      <c r="CE95" s="92"/>
      <c r="CF95" s="92"/>
      <c r="CG95" s="92"/>
      <c r="CH95" s="92"/>
      <c r="CI95" s="92"/>
      <c r="CJ95" s="92"/>
      <c r="CK95" s="90"/>
      <c r="CL95" s="90"/>
      <c r="CM95" s="90"/>
      <c r="CN95" s="90"/>
      <c r="CO95" s="90"/>
      <c r="CP95" s="90"/>
      <c r="CQ95" s="90"/>
      <c r="CR95" s="90"/>
    </row>
    <row r="96" spans="1:111" x14ac:dyDescent="0.25">
      <c r="A96" s="64"/>
      <c r="B96" s="65" t="s">
        <v>50</v>
      </c>
      <c r="C96" s="65" t="s">
        <v>5660</v>
      </c>
      <c r="D96" s="65" t="str">
        <f t="shared" si="5"/>
        <v>Jakub Komorowski</v>
      </c>
      <c r="E96" s="65" t="s">
        <v>5660</v>
      </c>
      <c r="F96" s="65">
        <f>IFERROR(INDEX('Infosys User List'!D:D,MATCH('Users Tracker'!$G96,'Infosys User List'!E:E,0)),"")</f>
        <v>0</v>
      </c>
      <c r="G96" s="65" t="str">
        <f>MID('Users Tracker'!$B96,1,1)&amp;'Users Tracker'!$E96&amp;"@markem-imaje.com"</f>
        <v>JKomorowski@markem-imaje.com</v>
      </c>
      <c r="H96" s="73">
        <f>IFERROR(INDEX('Infosys User List'!G:G,MATCH('Users Tracker'!$G96,'Infosys User List'!E:E,0)),"")</f>
        <v>0</v>
      </c>
      <c r="I96" s="74" t="str">
        <f>IFERROR(INDEX('HR List'!G:G,MATCH(Tableau1[[#This Row],[Employee ID]],'HR List'!A:A,0)),"")</f>
        <v/>
      </c>
      <c r="J96" s="74" t="str">
        <f>IFERROR(INDEX('SAP User List'!#REF!,MATCH('Users Tracker'!$G96,'SAP User List'!#REF!,0)),"")</f>
        <v/>
      </c>
      <c r="K96" s="67" t="str">
        <f>IFERROR(INDEX('Infosys User List'!K:K,MATCH('Users Tracker'!$G96,'Infosys User List'!E:E,0)),"Missing")</f>
        <v>Inactive</v>
      </c>
      <c r="L96" s="68">
        <f>IFERROR(INDEX('Infosys User List'!L:L,MATCH('Users Tracker'!$G96,'Infosys User List'!E:E,0)),"")</f>
        <v>0</v>
      </c>
      <c r="M96" s="68">
        <f>IFERROR(INDEX('Infosys User List'!M:M,MATCH('Users Tracker'!$G96,'Infosys User List'!E:E,0)),"")</f>
        <v>42307</v>
      </c>
      <c r="N96" s="74" t="str">
        <f>IFERROR(INDEX('Infosys User List'!F:F,MATCH('Users Tracker'!$G96,'Infosys User List'!E:E,0)),"")</f>
        <v>Lodz</v>
      </c>
      <c r="O96" s="67">
        <f>IFERROR(INDEX('Infosys User List'!H:H,MATCH(Tableau1[[#This Row],[Email]],'Infosys User List'!E:E,0)),"")</f>
        <v>0</v>
      </c>
      <c r="P96" s="67">
        <f>IFERROR(INDEX('Infosys User List'!I:I,MATCH(Tableau1[[#This Row],[Email]],'Infosys User List'!E:E,0)),"")</f>
        <v>0</v>
      </c>
      <c r="Q96" s="67">
        <f>IFERROR(INDEX('Infosys User List'!A:A,MATCH('Users Tracker'!$G96,'Infosys User List'!E:E,0)),"")</f>
        <v>0</v>
      </c>
      <c r="R96" s="67" t="s">
        <v>401</v>
      </c>
      <c r="S96" s="68"/>
      <c r="T96" s="67"/>
      <c r="U96" s="76" t="s">
        <v>5889</v>
      </c>
      <c r="V96" s="76" t="str">
        <f>IFERROR(IF(INDEX('HR List'!A:A,MATCH(Tableau1[[#This Row],[Employee ID]],'HR List'!A:A,0))=Tableau1[[#This Row],[Employee ID]],"Active","Inactive"),"Inactive")</f>
        <v>Inactive</v>
      </c>
      <c r="W96" s="69"/>
      <c r="X96" s="70"/>
      <c r="Y96" s="75" t="str">
        <f>IFERROR(IF(INDEX('SAP User List'!A:A,MATCH(Tableau1[[#This Row],[Employee ID]],'SAP User List'!A:A,0))=Tableau1[[#This Row],[Employee ID]],"Active","Inactive"),"Inactive")</f>
        <v>Inactive</v>
      </c>
      <c r="Z96" s="69"/>
      <c r="AA96" s="70"/>
      <c r="AB96" s="69"/>
      <c r="AC96" s="70"/>
      <c r="AD96" s="76"/>
      <c r="AE96" s="75" t="str">
        <f>IFERROR(INDEX('Bank Access List'!B:B,MATCH(Tableau1[[#This Row],[Employee ID]],'Bank Access List'!A:A,0)),"No Account")</f>
        <v>No Account</v>
      </c>
      <c r="AF96" s="75"/>
      <c r="AG96" s="75"/>
      <c r="AH96" s="76"/>
      <c r="AI96" s="75" t="str">
        <f>IFERROR(IF(INDEX('Cadency User List'!O:O,MATCH('Users Tracker'!$G96,'Cadency User List'!E:E,0))="Yes","Active","Inactive"),"Inactive")</f>
        <v>Inactive</v>
      </c>
      <c r="AJ96" s="69"/>
      <c r="AK96" s="75"/>
      <c r="AL96" s="69"/>
      <c r="AM96" s="96"/>
      <c r="AN96" s="54" t="s">
        <v>7386</v>
      </c>
      <c r="AO96" s="121"/>
      <c r="AP96" s="69"/>
      <c r="AQ96" s="70"/>
      <c r="AR96" s="70"/>
      <c r="AS96" s="70"/>
      <c r="AT96" s="70"/>
      <c r="AU96" s="70"/>
      <c r="AV96" s="70"/>
      <c r="AW96" s="70"/>
      <c r="AX96" s="70"/>
      <c r="AY96" s="70"/>
      <c r="AZ96" s="70"/>
      <c r="BA96" s="96"/>
      <c r="BB96" s="70"/>
      <c r="BC96" s="123"/>
      <c r="BD96" s="70" t="str">
        <f t="shared" si="3"/>
        <v/>
      </c>
      <c r="BH96" s="88"/>
      <c r="BI96" s="88"/>
      <c r="BJ96" s="88"/>
      <c r="BK96" s="88"/>
      <c r="BL96" s="91"/>
      <c r="BM96" s="91"/>
      <c r="BN96" s="88"/>
      <c r="BO96" s="91"/>
      <c r="BP96" s="88"/>
      <c r="BQ96" s="89"/>
      <c r="BR96" s="89"/>
      <c r="BS96" s="91"/>
      <c r="BT96" s="88"/>
      <c r="BU96" s="88"/>
      <c r="BV96" s="88"/>
      <c r="BW96" s="88"/>
      <c r="BX96" s="92"/>
      <c r="BY96" s="90"/>
      <c r="BZ96" s="92"/>
      <c r="CA96" s="90"/>
      <c r="CB96" s="90"/>
      <c r="CC96" s="90"/>
      <c r="CD96" s="90"/>
      <c r="CE96" s="92"/>
      <c r="CF96" s="92"/>
      <c r="CG96" s="92"/>
      <c r="CH96" s="92"/>
      <c r="CI96" s="92"/>
      <c r="CJ96" s="92"/>
      <c r="CK96" s="90"/>
      <c r="CL96" s="90"/>
      <c r="CM96" s="90"/>
      <c r="CN96" s="90"/>
      <c r="CO96" s="90"/>
      <c r="CP96" s="90"/>
      <c r="CQ96" s="90"/>
      <c r="CR96" s="90"/>
    </row>
    <row r="97" spans="1:96" x14ac:dyDescent="0.25">
      <c r="A97" s="64"/>
      <c r="B97" s="65" t="s">
        <v>3817</v>
      </c>
      <c r="C97" s="65" t="s">
        <v>5662</v>
      </c>
      <c r="D97" s="65" t="str">
        <f t="shared" si="5"/>
        <v>Bartlomiej Skubis</v>
      </c>
      <c r="E97" s="65" t="s">
        <v>5662</v>
      </c>
      <c r="F97" s="65">
        <f>IFERROR(INDEX('Infosys User List'!D:D,MATCH('Users Tracker'!$G97,'Infosys User List'!E:E,0)),"")</f>
        <v>0</v>
      </c>
      <c r="G97" s="65" t="str">
        <f>MID('Users Tracker'!$B97,1,1)&amp;'Users Tracker'!$E97&amp;"@markem-imaje.com"</f>
        <v>BSkubis@markem-imaje.com</v>
      </c>
      <c r="H97" s="73">
        <f>IFERROR(INDEX('Infosys User List'!G:G,MATCH('Users Tracker'!$G97,'Infosys User List'!E:E,0)),"")</f>
        <v>0</v>
      </c>
      <c r="I97" s="74" t="str">
        <f>IFERROR(INDEX('HR List'!G:G,MATCH(Tableau1[[#This Row],[Employee ID]],'HR List'!A:A,0)),"")</f>
        <v/>
      </c>
      <c r="J97" s="74" t="str">
        <f>IFERROR(INDEX('SAP User List'!#REF!,MATCH('Users Tracker'!$G97,'SAP User List'!#REF!,0)),"")</f>
        <v/>
      </c>
      <c r="K97" s="67" t="str">
        <f>IFERROR(INDEX('Infosys User List'!K:K,MATCH('Users Tracker'!$G97,'Infosys User List'!E:E,0)),"Missing")</f>
        <v>Inactive</v>
      </c>
      <c r="L97" s="68">
        <f>IFERROR(INDEX('Infosys User List'!L:L,MATCH('Users Tracker'!$G97,'Infosys User List'!E:E,0)),"")</f>
        <v>0</v>
      </c>
      <c r="M97" s="68">
        <f>IFERROR(INDEX('Infosys User List'!M:M,MATCH('Users Tracker'!$G97,'Infosys User List'!E:E,0)),"")</f>
        <v>42338</v>
      </c>
      <c r="N97" s="74" t="str">
        <f>IFERROR(INDEX('Infosys User List'!F:F,MATCH('Users Tracker'!$G97,'Infosys User List'!E:E,0)),"")</f>
        <v>Lodz</v>
      </c>
      <c r="O97" s="67">
        <f>IFERROR(INDEX('Infosys User List'!H:H,MATCH(Tableau1[[#This Row],[Email]],'Infosys User List'!E:E,0)),"")</f>
        <v>0</v>
      </c>
      <c r="P97" s="67">
        <f>IFERROR(INDEX('Infosys User List'!I:I,MATCH(Tableau1[[#This Row],[Email]],'Infosys User List'!E:E,0)),"")</f>
        <v>0</v>
      </c>
      <c r="Q97" s="67">
        <f>IFERROR(INDEX('Infosys User List'!A:A,MATCH('Users Tracker'!$G97,'Infosys User List'!E:E,0)),"")</f>
        <v>0</v>
      </c>
      <c r="R97" s="67" t="s">
        <v>401</v>
      </c>
      <c r="S97" s="68"/>
      <c r="T97" s="67"/>
      <c r="U97" s="76" t="s">
        <v>5889</v>
      </c>
      <c r="V97" s="76" t="str">
        <f>IFERROR(IF(INDEX('HR List'!A:A,MATCH(Tableau1[[#This Row],[Employee ID]],'HR List'!A:A,0))=Tableau1[[#This Row],[Employee ID]],"Active","Inactive"),"Inactive")</f>
        <v>Inactive</v>
      </c>
      <c r="W97" s="69"/>
      <c r="X97" s="70"/>
      <c r="Y97" s="75" t="str">
        <f>IFERROR(IF(INDEX('SAP User List'!A:A,MATCH(Tableau1[[#This Row],[Employee ID]],'SAP User List'!A:A,0))=Tableau1[[#This Row],[Employee ID]],"Active","Inactive"),"Inactive")</f>
        <v>Inactive</v>
      </c>
      <c r="Z97" s="69"/>
      <c r="AA97" s="70"/>
      <c r="AB97" s="69"/>
      <c r="AC97" s="70"/>
      <c r="AD97" s="76"/>
      <c r="AE97" s="75" t="str">
        <f>IFERROR(INDEX('Bank Access List'!B:B,MATCH(Tableau1[[#This Row],[Employee ID]],'Bank Access List'!A:A,0)),"No Account")</f>
        <v>No Account</v>
      </c>
      <c r="AF97" s="75"/>
      <c r="AG97" s="75"/>
      <c r="AH97" s="76"/>
      <c r="AI97" s="75" t="str">
        <f>IFERROR(IF(INDEX('Cadency User List'!O:O,MATCH('Users Tracker'!$G97,'Cadency User List'!E:E,0))="Yes","Active","Inactive"),"Inactive")</f>
        <v>Inactive</v>
      </c>
      <c r="AJ97" s="69"/>
      <c r="AK97" s="75"/>
      <c r="AL97" s="69"/>
      <c r="AM97" s="96"/>
      <c r="AN97" s="54" t="s">
        <v>7386</v>
      </c>
      <c r="AO97" s="121"/>
      <c r="AP97" s="69"/>
      <c r="AQ97" s="70"/>
      <c r="AR97" s="70"/>
      <c r="AS97" s="70"/>
      <c r="AT97" s="70"/>
      <c r="AU97" s="70"/>
      <c r="AV97" s="70"/>
      <c r="AW97" s="70"/>
      <c r="AX97" s="70"/>
      <c r="AY97" s="70"/>
      <c r="AZ97" s="70"/>
      <c r="BA97" s="96"/>
      <c r="BB97" s="70"/>
      <c r="BC97" s="123"/>
      <c r="BD97" s="70" t="str">
        <f t="shared" si="3"/>
        <v/>
      </c>
      <c r="BH97" s="88"/>
      <c r="BI97" s="88"/>
      <c r="BJ97" s="88"/>
      <c r="BK97" s="88"/>
      <c r="BL97" s="91"/>
      <c r="BM97" s="91"/>
      <c r="BN97" s="88"/>
      <c r="BO97" s="91"/>
      <c r="BP97" s="88"/>
      <c r="BQ97" s="89"/>
      <c r="BR97" s="89"/>
      <c r="BS97" s="91"/>
      <c r="BT97" s="88"/>
      <c r="BU97" s="88"/>
      <c r="BV97" s="88"/>
      <c r="BW97" s="88"/>
      <c r="BX97" s="92"/>
      <c r="BY97" s="90"/>
      <c r="BZ97" s="92"/>
      <c r="CA97" s="90"/>
      <c r="CB97" s="90"/>
      <c r="CC97" s="90"/>
      <c r="CD97" s="90"/>
      <c r="CE97" s="92"/>
      <c r="CF97" s="92"/>
      <c r="CG97" s="92"/>
      <c r="CH97" s="92"/>
      <c r="CI97" s="92"/>
      <c r="CJ97" s="92"/>
      <c r="CK97" s="90"/>
      <c r="CL97" s="90"/>
      <c r="CM97" s="90"/>
      <c r="CN97" s="90"/>
      <c r="CO97" s="90"/>
      <c r="CP97" s="90"/>
      <c r="CQ97" s="90"/>
      <c r="CR97" s="90"/>
    </row>
    <row r="98" spans="1:96" x14ac:dyDescent="0.25">
      <c r="A98" s="64"/>
      <c r="B98" s="65" t="s">
        <v>5663</v>
      </c>
      <c r="C98" s="65" t="s">
        <v>5664</v>
      </c>
      <c r="D98" s="65" t="str">
        <f t="shared" si="5"/>
        <v>Monika Majzner</v>
      </c>
      <c r="E98" s="65" t="s">
        <v>5664</v>
      </c>
      <c r="F98" s="65">
        <f>IFERROR(INDEX('Infosys User List'!D:D,MATCH('Users Tracker'!$G98,'Infosys User List'!E:E,0)),"")</f>
        <v>0</v>
      </c>
      <c r="G98" s="65" t="str">
        <f>MID('Users Tracker'!$B98,1,1)&amp;'Users Tracker'!$E98&amp;"@markem-imaje.com"</f>
        <v>MMajzner@markem-imaje.com</v>
      </c>
      <c r="H98" s="73">
        <f>IFERROR(INDEX('Infosys User List'!G:G,MATCH('Users Tracker'!$G98,'Infosys User List'!E:E,0)),"")</f>
        <v>0</v>
      </c>
      <c r="I98" s="74" t="str">
        <f>IFERROR(INDEX('HR List'!G:G,MATCH(Tableau1[[#This Row],[Employee ID]],'HR List'!A:A,0)),"")</f>
        <v/>
      </c>
      <c r="J98" s="74" t="str">
        <f>IFERROR(INDEX('SAP User List'!#REF!,MATCH('Users Tracker'!$G98,'SAP User List'!#REF!,0)),"")</f>
        <v/>
      </c>
      <c r="K98" s="67" t="str">
        <f>IFERROR(INDEX('Infosys User List'!K:K,MATCH('Users Tracker'!$G98,'Infosys User List'!E:E,0)),"Missing")</f>
        <v>Inactive</v>
      </c>
      <c r="L98" s="68">
        <f>IFERROR(INDEX('Infosys User List'!L:L,MATCH('Users Tracker'!$G98,'Infosys User List'!E:E,0)),"")</f>
        <v>0</v>
      </c>
      <c r="M98" s="68">
        <f>IFERROR(INDEX('Infosys User List'!M:M,MATCH('Users Tracker'!$G98,'Infosys User List'!E:E,0)),"")</f>
        <v>42400</v>
      </c>
      <c r="N98" s="74" t="str">
        <f>IFERROR(INDEX('Infosys User List'!F:F,MATCH('Users Tracker'!$G98,'Infosys User List'!E:E,0)),"")</f>
        <v>Lodz</v>
      </c>
      <c r="O98" s="67">
        <f>IFERROR(INDEX('Infosys User List'!H:H,MATCH(Tableau1[[#This Row],[Email]],'Infosys User List'!E:E,0)),"")</f>
        <v>0</v>
      </c>
      <c r="P98" s="67">
        <f>IFERROR(INDEX('Infosys User List'!I:I,MATCH(Tableau1[[#This Row],[Email]],'Infosys User List'!E:E,0)),"")</f>
        <v>0</v>
      </c>
      <c r="Q98" s="67">
        <f>IFERROR(INDEX('Infosys User List'!A:A,MATCH('Users Tracker'!$G98,'Infosys User List'!E:E,0)),"")</f>
        <v>0</v>
      </c>
      <c r="R98" s="67" t="s">
        <v>401</v>
      </c>
      <c r="S98" s="68"/>
      <c r="T98" s="67"/>
      <c r="U98" s="76" t="s">
        <v>5889</v>
      </c>
      <c r="V98" s="76" t="str">
        <f>IFERROR(IF(INDEX('HR List'!A:A,MATCH(Tableau1[[#This Row],[Employee ID]],'HR List'!A:A,0))=Tableau1[[#This Row],[Employee ID]],"Active","Inactive"),"Inactive")</f>
        <v>Inactive</v>
      </c>
      <c r="W98" s="69"/>
      <c r="X98" s="70"/>
      <c r="Y98" s="75" t="str">
        <f>IFERROR(IF(INDEX('SAP User List'!A:A,MATCH(Tableau1[[#This Row],[Employee ID]],'SAP User List'!A:A,0))=Tableau1[[#This Row],[Employee ID]],"Active","Inactive"),"Inactive")</f>
        <v>Inactive</v>
      </c>
      <c r="Z98" s="69"/>
      <c r="AA98" s="70"/>
      <c r="AB98" s="69"/>
      <c r="AC98" s="70"/>
      <c r="AD98" s="76"/>
      <c r="AE98" s="75" t="str">
        <f>IFERROR(INDEX('Bank Access List'!B:B,MATCH(Tableau1[[#This Row],[Employee ID]],'Bank Access List'!A:A,0)),"No Account")</f>
        <v>No Account</v>
      </c>
      <c r="AF98" s="75"/>
      <c r="AG98" s="75"/>
      <c r="AH98" s="76"/>
      <c r="AI98" s="75" t="str">
        <f>IFERROR(IF(INDEX('Cadency User List'!O:O,MATCH('Users Tracker'!$G98,'Cadency User List'!E:E,0))="Yes","Active","Inactive"),"Inactive")</f>
        <v>Inactive</v>
      </c>
      <c r="AJ98" s="69"/>
      <c r="AK98" s="75"/>
      <c r="AL98" s="69"/>
      <c r="AM98" s="96"/>
      <c r="AN98" s="54" t="s">
        <v>7386</v>
      </c>
      <c r="AO98" s="121"/>
      <c r="AP98" s="69"/>
      <c r="AQ98" s="70"/>
      <c r="AR98" s="70"/>
      <c r="AS98" s="70"/>
      <c r="AT98" s="70"/>
      <c r="AU98" s="70"/>
      <c r="AV98" s="70"/>
      <c r="AW98" s="70"/>
      <c r="AX98" s="70"/>
      <c r="AY98" s="70"/>
      <c r="AZ98" s="70"/>
      <c r="BA98" s="96"/>
      <c r="BB98" s="70"/>
      <c r="BC98" s="123"/>
      <c r="BD98" s="70" t="str">
        <f t="shared" si="3"/>
        <v/>
      </c>
      <c r="BH98" s="88"/>
      <c r="BI98" s="88"/>
      <c r="BJ98" s="88"/>
      <c r="BK98" s="88"/>
      <c r="BL98" s="91"/>
      <c r="BM98" s="91"/>
      <c r="BN98" s="88"/>
      <c r="BO98" s="91"/>
      <c r="BP98" s="88"/>
      <c r="BQ98" s="89"/>
      <c r="BR98" s="89"/>
      <c r="BS98" s="91"/>
      <c r="BT98" s="88"/>
      <c r="BU98" s="88"/>
      <c r="BV98" s="88"/>
      <c r="BW98" s="88"/>
      <c r="BX98" s="92"/>
      <c r="BY98" s="90"/>
      <c r="BZ98" s="92"/>
      <c r="CA98" s="90"/>
      <c r="CB98" s="90"/>
      <c r="CC98" s="90"/>
      <c r="CD98" s="90"/>
      <c r="CE98" s="92"/>
      <c r="CF98" s="92"/>
      <c r="CG98" s="92"/>
      <c r="CH98" s="92"/>
      <c r="CI98" s="92"/>
      <c r="CJ98" s="92"/>
      <c r="CK98" s="90"/>
      <c r="CL98" s="90"/>
      <c r="CM98" s="90"/>
      <c r="CN98" s="90"/>
      <c r="CO98" s="90"/>
      <c r="CP98" s="90"/>
      <c r="CQ98" s="90"/>
      <c r="CR98" s="90"/>
    </row>
    <row r="99" spans="1:96" x14ac:dyDescent="0.25">
      <c r="A99" s="64"/>
      <c r="B99" s="65" t="s">
        <v>3235</v>
      </c>
      <c r="C99" s="65" t="s">
        <v>5666</v>
      </c>
      <c r="D99" s="65" t="str">
        <f t="shared" si="5"/>
        <v>Rahul Sausa</v>
      </c>
      <c r="E99" s="65" t="s">
        <v>7269</v>
      </c>
      <c r="F99" s="65">
        <f>IFERROR(INDEX('Infosys User List'!D:D,MATCH('Users Tracker'!$G99,'Infosys User List'!E:E,0)),"")</f>
        <v>0</v>
      </c>
      <c r="G99" s="65" t="str">
        <f>MID('Users Tracker'!$B99,1,1)&amp;'Users Tracker'!$E99&amp;"@markem-imaje.com"</f>
        <v>Rsousa@markem-imaje.com</v>
      </c>
      <c r="H99" s="73">
        <f>IFERROR(INDEX('Infosys User List'!G:G,MATCH('Users Tracker'!$G99,'Infosys User List'!E:E,0)),"")</f>
        <v>0</v>
      </c>
      <c r="I99" s="74" t="str">
        <f>IFERROR(INDEX('HR List'!G:G,MATCH(Tableau1[[#This Row],[Employee ID]],'HR List'!A:A,0)),"")</f>
        <v/>
      </c>
      <c r="J99" s="74" t="str">
        <f>IFERROR(INDEX('SAP User List'!#REF!,MATCH('Users Tracker'!$G99,'SAP User List'!#REF!,0)),"")</f>
        <v/>
      </c>
      <c r="K99" s="67" t="str">
        <f>IFERROR(INDEX('Infosys User List'!K:K,MATCH('Users Tracker'!$G99,'Infosys User List'!E:E,0)),"Missing")</f>
        <v>Inactive</v>
      </c>
      <c r="L99" s="68">
        <f>IFERROR(INDEX('Infosys User List'!L:L,MATCH('Users Tracker'!$G99,'Infosys User List'!E:E,0)),"")</f>
        <v>0</v>
      </c>
      <c r="M99" s="68">
        <f>IFERROR(INDEX('Infosys User List'!M:M,MATCH('Users Tracker'!$G99,'Infosys User List'!E:E,0)),"")</f>
        <v>42400</v>
      </c>
      <c r="N99" s="74" t="str">
        <f>IFERROR(INDEX('Infosys User List'!F:F,MATCH('Users Tracker'!$G99,'Infosys User List'!E:E,0)),"")</f>
        <v>Lodz</v>
      </c>
      <c r="O99" s="67">
        <f>IFERROR(INDEX('Infosys User List'!H:H,MATCH(Tableau1[[#This Row],[Email]],'Infosys User List'!E:E,0)),"")</f>
        <v>0</v>
      </c>
      <c r="P99" s="67">
        <f>IFERROR(INDEX('Infosys User List'!I:I,MATCH(Tableau1[[#This Row],[Email]],'Infosys User List'!E:E,0)),"")</f>
        <v>0</v>
      </c>
      <c r="Q99" s="67">
        <f>IFERROR(INDEX('Infosys User List'!A:A,MATCH('Users Tracker'!$G99,'Infosys User List'!E:E,0)),"")</f>
        <v>0</v>
      </c>
      <c r="R99" s="67" t="s">
        <v>401</v>
      </c>
      <c r="S99" s="68"/>
      <c r="T99" s="67"/>
      <c r="U99" s="76" t="s">
        <v>5889</v>
      </c>
      <c r="V99" s="76" t="str">
        <f>IFERROR(IF(INDEX('HR List'!A:A,MATCH(Tableau1[[#This Row],[Employee ID]],'HR List'!A:A,0))=Tableau1[[#This Row],[Employee ID]],"Active","Inactive"),"Inactive")</f>
        <v>Inactive</v>
      </c>
      <c r="W99" s="69"/>
      <c r="X99" s="70"/>
      <c r="Y99" s="75" t="str">
        <f>IFERROR(IF(INDEX('SAP User List'!A:A,MATCH(Tableau1[[#This Row],[Employee ID]],'SAP User List'!A:A,0))=Tableau1[[#This Row],[Employee ID]],"Active","Inactive"),"Inactive")</f>
        <v>Inactive</v>
      </c>
      <c r="Z99" s="69"/>
      <c r="AA99" s="70"/>
      <c r="AB99" s="69"/>
      <c r="AC99" s="70"/>
      <c r="AD99" s="76"/>
      <c r="AE99" s="75" t="str">
        <f>IFERROR(INDEX('Bank Access List'!B:B,MATCH(Tableau1[[#This Row],[Employee ID]],'Bank Access List'!A:A,0)),"No Account")</f>
        <v>No Account</v>
      </c>
      <c r="AF99" s="75"/>
      <c r="AG99" s="75"/>
      <c r="AH99" s="76"/>
      <c r="AI99" s="75" t="str">
        <f>IFERROR(IF(INDEX('Cadency User List'!O:O,MATCH('Users Tracker'!$G99,'Cadency User List'!E:E,0))="Yes","Active","Inactive"),"Inactive")</f>
        <v>Inactive</v>
      </c>
      <c r="AJ99" s="69"/>
      <c r="AK99" s="75"/>
      <c r="AL99" s="69"/>
      <c r="AM99" s="96"/>
      <c r="AN99" s="54" t="s">
        <v>7386</v>
      </c>
      <c r="AO99" s="121"/>
      <c r="AP99" s="69"/>
      <c r="AQ99" s="70"/>
      <c r="AR99" s="70"/>
      <c r="AS99" s="70"/>
      <c r="AT99" s="70"/>
      <c r="AU99" s="70"/>
      <c r="AV99" s="70"/>
      <c r="AW99" s="70"/>
      <c r="AX99" s="70"/>
      <c r="AY99" s="70"/>
      <c r="AZ99" s="70"/>
      <c r="BA99" s="96"/>
      <c r="BB99" s="70"/>
      <c r="BC99" s="123"/>
      <c r="BD99" s="70" t="str">
        <f t="shared" si="3"/>
        <v/>
      </c>
      <c r="BH99" s="88"/>
      <c r="BI99" s="88"/>
      <c r="BJ99" s="88"/>
      <c r="BK99" s="88"/>
      <c r="BL99" s="91"/>
      <c r="BM99" s="91"/>
      <c r="BN99" s="88"/>
      <c r="BO99" s="91"/>
      <c r="BP99" s="88"/>
      <c r="BQ99" s="89"/>
      <c r="BR99" s="89"/>
      <c r="BS99" s="91"/>
      <c r="BT99" s="88"/>
      <c r="BU99" s="88"/>
      <c r="BV99" s="88"/>
      <c r="BW99" s="88"/>
      <c r="BX99" s="92"/>
      <c r="BY99" s="90"/>
      <c r="BZ99" s="92"/>
      <c r="CA99" s="90"/>
      <c r="CB99" s="90"/>
      <c r="CC99" s="90"/>
      <c r="CD99" s="90"/>
      <c r="CE99" s="92"/>
      <c r="CF99" s="92"/>
      <c r="CG99" s="92"/>
      <c r="CH99" s="92"/>
      <c r="CI99" s="92"/>
      <c r="CJ99" s="92"/>
      <c r="CK99" s="90"/>
      <c r="CL99" s="90"/>
      <c r="CM99" s="90"/>
      <c r="CN99" s="90"/>
      <c r="CO99" s="90"/>
      <c r="CP99" s="90"/>
      <c r="CQ99" s="90"/>
      <c r="CR99" s="90"/>
    </row>
    <row r="100" spans="1:96" x14ac:dyDescent="0.25">
      <c r="A100" s="64">
        <v>1468</v>
      </c>
      <c r="B100" s="65" t="s">
        <v>5952</v>
      </c>
      <c r="C100" s="65" t="s">
        <v>5953</v>
      </c>
      <c r="D100" s="65" t="str">
        <f>B100&amp;" "&amp;C100</f>
        <v>Clement Payen</v>
      </c>
      <c r="E100" s="65" t="s">
        <v>5953</v>
      </c>
      <c r="F100" s="65">
        <f>IFERROR(INDEX('Infosys User List'!D:D,MATCH('Users Tracker'!$G100,'Infosys User List'!E:E,0)),"")</f>
        <v>0</v>
      </c>
      <c r="G100" s="65" t="str">
        <f>MID('Users Tracker'!$B100,1,1)&amp;'Users Tracker'!$E100&amp;"@markem-imaje.com"</f>
        <v>CPayen@markem-imaje.com</v>
      </c>
      <c r="H100" s="66">
        <f>IFERROR(INDEX('Infosys User List'!G:G,MATCH('Users Tracker'!$G100,'Infosys User List'!E:E,0)),"")</f>
        <v>0</v>
      </c>
      <c r="I100" s="67" t="str">
        <f>IFERROR(INDEX('HR List'!G:G,MATCH(Tableau1[[#This Row],[Employee ID]],'HR List'!A:A,0)),"")</f>
        <v/>
      </c>
      <c r="J100" s="67" t="str">
        <f>IFERROR(INDEX('SAP User List'!#REF!,MATCH('Users Tracker'!$G100,'SAP User List'!#REF!,0)),"")</f>
        <v/>
      </c>
      <c r="K100" s="67" t="str">
        <f>IFERROR(INDEX('Infosys User List'!K:K,MATCH('Users Tracker'!$G100,'Infosys User List'!E:E,0)),"Missing")</f>
        <v>Inactive</v>
      </c>
      <c r="L100" s="68">
        <f>IFERROR(INDEX('Infosys User List'!L:L,MATCH('Users Tracker'!$G100,'Infosys User List'!E:E,0)),"")</f>
        <v>0</v>
      </c>
      <c r="M100" s="68">
        <f>IFERROR(INDEX('Infosys User List'!M:M,MATCH('Users Tracker'!$G100,'Infosys User List'!E:E,0)),"")</f>
        <v>43190</v>
      </c>
      <c r="N100" s="67" t="str">
        <f>IFERROR(INDEX('Infosys User List'!F:F,MATCH('Users Tracker'!$G100,'Infosys User List'!E:E,0)),"")</f>
        <v>Lodz</v>
      </c>
      <c r="O100" s="67">
        <f>IFERROR(INDEX('Infosys User List'!H:H,MATCH(Tableau1[[#This Row],[Email]],'Infosys User List'!E:E,0)),"")</f>
        <v>0</v>
      </c>
      <c r="P100" s="67">
        <f>IFERROR(INDEX('Infosys User List'!I:I,MATCH(Tableau1[[#This Row],[Email]],'Infosys User List'!E:E,0)),"")</f>
        <v>0</v>
      </c>
      <c r="Q100" s="67">
        <f>IFERROR(INDEX('Infosys User List'!A:A,MATCH('Users Tracker'!$G100,'Infosys User List'!E:E,0)),"")</f>
        <v>0</v>
      </c>
      <c r="R100" s="67" t="s">
        <v>401</v>
      </c>
      <c r="S100" s="68"/>
      <c r="T100" s="67"/>
      <c r="U100" s="69" t="s">
        <v>5889</v>
      </c>
      <c r="V100" s="69" t="str">
        <f>IFERROR(IF(INDEX('HR List'!A:A,MATCH(Tableau1[[#This Row],[Employee ID]],'HR List'!A:A,0))=Tableau1[[#This Row],[Employee ID]],"Active","Inactive"),"Inactive")</f>
        <v>Inactive</v>
      </c>
      <c r="W100" s="69" t="s">
        <v>5889</v>
      </c>
      <c r="X100" s="70"/>
      <c r="Y100" s="70" t="str">
        <f>IFERROR(IF(INDEX('SAP User List'!A:A,MATCH(Tableau1[[#This Row],[Employee ID]],'SAP User List'!A:A,0))=Tableau1[[#This Row],[Employee ID]],"Active","Inactive"),"Inactive")</f>
        <v>Active</v>
      </c>
      <c r="Z100" s="69"/>
      <c r="AA100" s="70"/>
      <c r="AB100" s="69"/>
      <c r="AC100" s="70"/>
      <c r="AD100" s="69"/>
      <c r="AE100" s="70" t="str">
        <f>IFERROR(INDEX('Bank Access List'!B:B,MATCH(Tableau1[[#This Row],[Employee ID]],'Bank Access List'!A:A,0)),"No Account")</f>
        <v>No Account</v>
      </c>
      <c r="AF100" s="70"/>
      <c r="AG100" s="70"/>
      <c r="AH100" s="69"/>
      <c r="AI100" s="70" t="str">
        <f>IFERROR(IF(INDEX('Cadency User List'!O:O,MATCH('Users Tracker'!$G100,'Cadency User List'!E:E,0))="Yes","Active","Inactive"),"Inactive")</f>
        <v>Inactive</v>
      </c>
      <c r="AJ100" s="69"/>
      <c r="AK100" s="70"/>
      <c r="AL100" s="69"/>
      <c r="AM100" s="96"/>
      <c r="AN100" s="54" t="s">
        <v>7386</v>
      </c>
      <c r="AO100" s="121"/>
      <c r="AP100" s="69"/>
      <c r="AQ100" s="70"/>
      <c r="AR100" s="70"/>
      <c r="AS100" s="70"/>
      <c r="AT100" s="70"/>
      <c r="AU100" s="70"/>
      <c r="AV100" s="70"/>
      <c r="AW100" s="70"/>
      <c r="AX100" s="70"/>
      <c r="AY100" s="70"/>
      <c r="AZ100" s="70"/>
      <c r="BA100" s="96"/>
      <c r="BB100" s="70"/>
      <c r="BC100" s="123"/>
      <c r="BD100" s="70" t="str">
        <f>IF(COUNTIF(U100:BC100,"*Requested*"),"Yes","")</f>
        <v/>
      </c>
      <c r="BH100" s="88"/>
      <c r="BI100" s="88"/>
      <c r="BJ100" s="88"/>
      <c r="BK100" s="88"/>
      <c r="BL100" s="88"/>
      <c r="BM100" s="88"/>
      <c r="BN100" s="88"/>
      <c r="BO100" s="88"/>
      <c r="BP100" s="88"/>
      <c r="BQ100" s="89"/>
      <c r="BR100" s="89"/>
      <c r="BS100" s="88"/>
      <c r="BT100" s="88"/>
      <c r="BU100" s="88"/>
      <c r="BV100" s="88"/>
      <c r="BW100" s="88"/>
      <c r="BX100" s="90"/>
      <c r="BY100" s="90"/>
      <c r="BZ100" s="90"/>
      <c r="CA100" s="90"/>
      <c r="CB100" s="90"/>
      <c r="CC100" s="90"/>
      <c r="CD100" s="90"/>
      <c r="CE100" s="90"/>
      <c r="CF100" s="90"/>
      <c r="CG100" s="90"/>
      <c r="CH100" s="90"/>
      <c r="CI100" s="90"/>
      <c r="CJ100" s="90"/>
      <c r="CK100" s="90"/>
      <c r="CL100" s="90"/>
      <c r="CM100" s="90"/>
      <c r="CN100" s="90"/>
      <c r="CO100" s="90"/>
      <c r="CP100" s="90"/>
      <c r="CQ100" s="90"/>
      <c r="CR100" s="90"/>
    </row>
    <row r="101" spans="1:96" x14ac:dyDescent="0.25">
      <c r="A101" s="64"/>
      <c r="B101" s="65" t="s">
        <v>5667</v>
      </c>
      <c r="C101" s="65" t="s">
        <v>5668</v>
      </c>
      <c r="D101" s="65" t="str">
        <f t="shared" si="5"/>
        <v>Alesia Cilenti</v>
      </c>
      <c r="E101" s="65" t="s">
        <v>5668</v>
      </c>
      <c r="F101" s="65">
        <f>IFERROR(INDEX('Infosys User List'!D:D,MATCH('Users Tracker'!$G101,'Infosys User List'!E:E,0)),"")</f>
        <v>0</v>
      </c>
      <c r="G101" s="65" t="str">
        <f>MID('Users Tracker'!$B101,1,1)&amp;'Users Tracker'!$E101&amp;"@markem-imaje.com"</f>
        <v>ACilenti@markem-imaje.com</v>
      </c>
      <c r="H101" s="73">
        <f>IFERROR(INDEX('Infosys User List'!G:G,MATCH('Users Tracker'!$G101,'Infosys User List'!E:E,0)),"")</f>
        <v>0</v>
      </c>
      <c r="I101" s="74" t="str">
        <f>IFERROR(INDEX('HR List'!G:G,MATCH(Tableau1[[#This Row],[Employee ID]],'HR List'!A:A,0)),"")</f>
        <v/>
      </c>
      <c r="J101" s="74" t="str">
        <f>IFERROR(INDEX('SAP User List'!#REF!,MATCH('Users Tracker'!$G101,'SAP User List'!#REF!,0)),"")</f>
        <v/>
      </c>
      <c r="K101" s="67" t="str">
        <f>IFERROR(INDEX('Infosys User List'!K:K,MATCH('Users Tracker'!$G101,'Infosys User List'!E:E,0)),"Missing")</f>
        <v>Inactive</v>
      </c>
      <c r="L101" s="68">
        <f>IFERROR(INDEX('Infosys User List'!L:L,MATCH('Users Tracker'!$G101,'Infosys User List'!E:E,0)),"")</f>
        <v>0</v>
      </c>
      <c r="M101" s="68">
        <f>IFERROR(INDEX('Infosys User List'!M:M,MATCH('Users Tracker'!$G101,'Infosys User List'!E:E,0)),"")</f>
        <v>42406</v>
      </c>
      <c r="N101" s="74" t="str">
        <f>IFERROR(INDEX('Infosys User List'!F:F,MATCH('Users Tracker'!$G101,'Infosys User List'!E:E,0)),"")</f>
        <v>Lodz</v>
      </c>
      <c r="O101" s="67">
        <f>IFERROR(INDEX('Infosys User List'!H:H,MATCH(Tableau1[[#This Row],[Email]],'Infosys User List'!E:E,0)),"")</f>
        <v>0</v>
      </c>
      <c r="P101" s="67">
        <f>IFERROR(INDEX('Infosys User List'!I:I,MATCH(Tableau1[[#This Row],[Email]],'Infosys User List'!E:E,0)),"")</f>
        <v>0</v>
      </c>
      <c r="Q101" s="67">
        <f>IFERROR(INDEX('Infosys User List'!A:A,MATCH('Users Tracker'!$G101,'Infosys User List'!E:E,0)),"")</f>
        <v>0</v>
      </c>
      <c r="R101" s="67" t="s">
        <v>401</v>
      </c>
      <c r="S101" s="68"/>
      <c r="T101" s="67"/>
      <c r="U101" s="76" t="s">
        <v>5889</v>
      </c>
      <c r="V101" s="76" t="str">
        <f>IFERROR(IF(INDEX('HR List'!A:A,MATCH(Tableau1[[#This Row],[Employee ID]],'HR List'!A:A,0))=Tableau1[[#This Row],[Employee ID]],"Active","Inactive"),"Inactive")</f>
        <v>Inactive</v>
      </c>
      <c r="W101" s="69"/>
      <c r="X101" s="70"/>
      <c r="Y101" s="75" t="str">
        <f>IFERROR(IF(INDEX('SAP User List'!A:A,MATCH(Tableau1[[#This Row],[Employee ID]],'SAP User List'!A:A,0))=Tableau1[[#This Row],[Employee ID]],"Active","Inactive"),"Inactive")</f>
        <v>Inactive</v>
      </c>
      <c r="Z101" s="69"/>
      <c r="AA101" s="70"/>
      <c r="AB101" s="69"/>
      <c r="AC101" s="70"/>
      <c r="AD101" s="76"/>
      <c r="AE101" s="75" t="str">
        <f>IFERROR(INDEX('Bank Access List'!B:B,MATCH(Tableau1[[#This Row],[Employee ID]],'Bank Access List'!A:A,0)),"No Account")</f>
        <v>No Account</v>
      </c>
      <c r="AF101" s="75"/>
      <c r="AG101" s="75"/>
      <c r="AH101" s="76"/>
      <c r="AI101" s="75" t="str">
        <f>IFERROR(IF(INDEX('Cadency User List'!O:O,MATCH('Users Tracker'!$G101,'Cadency User List'!E:E,0))="Yes","Active","Inactive"),"Inactive")</f>
        <v>Inactive</v>
      </c>
      <c r="AJ101" s="69"/>
      <c r="AK101" s="75"/>
      <c r="AL101" s="69"/>
      <c r="AM101" s="96"/>
      <c r="AN101" s="54" t="s">
        <v>7386</v>
      </c>
      <c r="AO101" s="121"/>
      <c r="AP101" s="69"/>
      <c r="AQ101" s="70"/>
      <c r="AR101" s="70"/>
      <c r="AS101" s="70"/>
      <c r="AT101" s="70"/>
      <c r="AU101" s="70"/>
      <c r="AV101" s="70"/>
      <c r="AW101" s="70"/>
      <c r="AX101" s="70"/>
      <c r="AY101" s="70"/>
      <c r="AZ101" s="70"/>
      <c r="BA101" s="96"/>
      <c r="BB101" s="70"/>
      <c r="BC101" s="123"/>
      <c r="BD101" s="70" t="str">
        <f t="shared" si="3"/>
        <v/>
      </c>
      <c r="BH101" s="88"/>
      <c r="BI101" s="88"/>
      <c r="BJ101" s="88"/>
      <c r="BK101" s="88"/>
      <c r="BL101" s="91"/>
      <c r="BM101" s="91"/>
      <c r="BN101" s="88"/>
      <c r="BO101" s="91"/>
      <c r="BP101" s="88"/>
      <c r="BQ101" s="89"/>
      <c r="BR101" s="89"/>
      <c r="BS101" s="91"/>
      <c r="BT101" s="88"/>
      <c r="BU101" s="88"/>
      <c r="BV101" s="88"/>
      <c r="BW101" s="88"/>
      <c r="BX101" s="92"/>
      <c r="BY101" s="90"/>
      <c r="BZ101" s="92"/>
      <c r="CA101" s="90"/>
      <c r="CB101" s="90"/>
      <c r="CC101" s="90"/>
      <c r="CD101" s="90"/>
      <c r="CE101" s="92"/>
      <c r="CF101" s="92"/>
      <c r="CG101" s="92"/>
      <c r="CH101" s="92"/>
      <c r="CI101" s="92"/>
      <c r="CJ101" s="92"/>
      <c r="CK101" s="90"/>
      <c r="CL101" s="90"/>
      <c r="CM101" s="90"/>
      <c r="CN101" s="90"/>
      <c r="CO101" s="90"/>
      <c r="CP101" s="90"/>
      <c r="CQ101" s="90"/>
      <c r="CR101" s="90"/>
    </row>
    <row r="102" spans="1:96" x14ac:dyDescent="0.25">
      <c r="A102" s="64"/>
      <c r="B102" s="65" t="s">
        <v>5890</v>
      </c>
      <c r="C102" s="65" t="s">
        <v>5670</v>
      </c>
      <c r="D102" s="65" t="str">
        <f t="shared" si="5"/>
        <v>Wojciech Kowalski</v>
      </c>
      <c r="E102" s="65" t="s">
        <v>5670</v>
      </c>
      <c r="F102" s="65">
        <f>IFERROR(INDEX('Infosys User List'!D:D,MATCH('Users Tracker'!$G102,'Infosys User List'!E:E,0)),"")</f>
        <v>0</v>
      </c>
      <c r="G102" s="65" t="str">
        <f>MID('Users Tracker'!$B102,1,1)&amp;'Users Tracker'!$E102&amp;"@markem-imaje.com"</f>
        <v>WKowalski@markem-imaje.com</v>
      </c>
      <c r="H102" s="73">
        <f>IFERROR(INDEX('Infosys User List'!G:G,MATCH('Users Tracker'!$G102,'Infosys User List'!E:E,0)),"")</f>
        <v>0</v>
      </c>
      <c r="I102" s="74" t="str">
        <f>IFERROR(INDEX('HR List'!G:G,MATCH(Tableau1[[#This Row],[Employee ID]],'HR List'!A:A,0)),"")</f>
        <v/>
      </c>
      <c r="J102" s="74" t="str">
        <f>IFERROR(INDEX('SAP User List'!#REF!,MATCH('Users Tracker'!$G102,'SAP User List'!#REF!,0)),"")</f>
        <v/>
      </c>
      <c r="K102" s="67" t="str">
        <f>IFERROR(INDEX('Infosys User List'!K:K,MATCH('Users Tracker'!$G102,'Infosys User List'!E:E,0)),"Missing")</f>
        <v>Inactive</v>
      </c>
      <c r="L102" s="68">
        <f>IFERROR(INDEX('Infosys User List'!L:L,MATCH('Users Tracker'!$G102,'Infosys User List'!E:E,0)),"")</f>
        <v>0</v>
      </c>
      <c r="M102" s="68">
        <f>IFERROR(INDEX('Infosys User List'!M:M,MATCH('Users Tracker'!$G102,'Infosys User List'!E:E,0)),"")</f>
        <v>42419</v>
      </c>
      <c r="N102" s="74" t="str">
        <f>IFERROR(INDEX('Infosys User List'!F:F,MATCH('Users Tracker'!$G102,'Infosys User List'!E:E,0)),"")</f>
        <v>Lodz</v>
      </c>
      <c r="O102" s="67">
        <f>IFERROR(INDEX('Infosys User List'!H:H,MATCH(Tableau1[[#This Row],[Email]],'Infosys User List'!E:E,0)),"")</f>
        <v>0</v>
      </c>
      <c r="P102" s="67">
        <f>IFERROR(INDEX('Infosys User List'!I:I,MATCH(Tableau1[[#This Row],[Email]],'Infosys User List'!E:E,0)),"")</f>
        <v>0</v>
      </c>
      <c r="Q102" s="67">
        <f>IFERROR(INDEX('Infosys User List'!A:A,MATCH('Users Tracker'!$G102,'Infosys User List'!E:E,0)),"")</f>
        <v>0</v>
      </c>
      <c r="R102" s="67" t="s">
        <v>401</v>
      </c>
      <c r="S102" s="68"/>
      <c r="T102" s="67"/>
      <c r="U102" s="76" t="s">
        <v>5889</v>
      </c>
      <c r="V102" s="76" t="str">
        <f>IFERROR(IF(INDEX('HR List'!A:A,MATCH(Tableau1[[#This Row],[Employee ID]],'HR List'!A:A,0))=Tableau1[[#This Row],[Employee ID]],"Active","Inactive"),"Inactive")</f>
        <v>Inactive</v>
      </c>
      <c r="W102" s="69"/>
      <c r="X102" s="70"/>
      <c r="Y102" s="75" t="str">
        <f>IFERROR(IF(INDEX('SAP User List'!A:A,MATCH(Tableau1[[#This Row],[Employee ID]],'SAP User List'!A:A,0))=Tableau1[[#This Row],[Employee ID]],"Active","Inactive"),"Inactive")</f>
        <v>Inactive</v>
      </c>
      <c r="Z102" s="69"/>
      <c r="AA102" s="70"/>
      <c r="AB102" s="69"/>
      <c r="AC102" s="70"/>
      <c r="AD102" s="76"/>
      <c r="AE102" s="75" t="str">
        <f>IFERROR(INDEX('Bank Access List'!B:B,MATCH(Tableau1[[#This Row],[Employee ID]],'Bank Access List'!A:A,0)),"No Account")</f>
        <v>No Account</v>
      </c>
      <c r="AF102" s="75"/>
      <c r="AG102" s="75"/>
      <c r="AH102" s="76"/>
      <c r="AI102" s="75" t="str">
        <f>IFERROR(IF(INDEX('Cadency User List'!O:O,MATCH('Users Tracker'!$G102,'Cadency User List'!E:E,0))="Yes","Active","Inactive"),"Inactive")</f>
        <v>Inactive</v>
      </c>
      <c r="AJ102" s="69"/>
      <c r="AK102" s="75"/>
      <c r="AL102" s="69"/>
      <c r="AM102" s="96"/>
      <c r="AN102" s="54" t="s">
        <v>7386</v>
      </c>
      <c r="AO102" s="121"/>
      <c r="AP102" s="69"/>
      <c r="AQ102" s="70"/>
      <c r="AR102" s="70"/>
      <c r="AS102" s="70"/>
      <c r="AT102" s="70"/>
      <c r="AU102" s="70"/>
      <c r="AV102" s="70"/>
      <c r="AW102" s="70"/>
      <c r="AX102" s="70"/>
      <c r="AY102" s="70"/>
      <c r="AZ102" s="70"/>
      <c r="BA102" s="96"/>
      <c r="BB102" s="70"/>
      <c r="BC102" s="123"/>
      <c r="BD102" s="70" t="str">
        <f t="shared" si="3"/>
        <v/>
      </c>
      <c r="BH102" s="88"/>
      <c r="BI102" s="88"/>
      <c r="BJ102" s="88"/>
      <c r="BK102" s="88"/>
      <c r="BL102" s="91"/>
      <c r="BM102" s="91"/>
      <c r="BN102" s="88"/>
      <c r="BO102" s="91"/>
      <c r="BP102" s="88"/>
      <c r="BQ102" s="89"/>
      <c r="BR102" s="89"/>
      <c r="BS102" s="91"/>
      <c r="BT102" s="88"/>
      <c r="BU102" s="88"/>
      <c r="BV102" s="88"/>
      <c r="BW102" s="88"/>
      <c r="BX102" s="92"/>
      <c r="BY102" s="90"/>
      <c r="BZ102" s="92"/>
      <c r="CA102" s="90"/>
      <c r="CB102" s="90"/>
      <c r="CC102" s="90"/>
      <c r="CD102" s="90"/>
      <c r="CE102" s="92"/>
      <c r="CF102" s="92"/>
      <c r="CG102" s="92"/>
      <c r="CH102" s="92"/>
      <c r="CI102" s="92"/>
      <c r="CJ102" s="92"/>
      <c r="CK102" s="90"/>
      <c r="CL102" s="90"/>
      <c r="CM102" s="90"/>
      <c r="CN102" s="90"/>
      <c r="CO102" s="90"/>
      <c r="CP102" s="90"/>
      <c r="CQ102" s="90"/>
      <c r="CR102" s="90"/>
    </row>
    <row r="103" spans="1:96" x14ac:dyDescent="0.25">
      <c r="A103" s="64">
        <v>36122</v>
      </c>
      <c r="B103" s="65" t="s">
        <v>38</v>
      </c>
      <c r="C103" s="65" t="s">
        <v>245</v>
      </c>
      <c r="D103" s="65" t="str">
        <f>B103&amp;" "&amp;C103</f>
        <v>Marcin Glowala</v>
      </c>
      <c r="E103" s="65" t="s">
        <v>245</v>
      </c>
      <c r="F103" s="65">
        <f>IFERROR(INDEX('Infosys User List'!D:D,MATCH('Users Tracker'!$G103,'Infosys User List'!E:E,0)),"")</f>
        <v>0</v>
      </c>
      <c r="G103" s="65" t="str">
        <f>MID('Users Tracker'!$B103,1,1)&amp;'Users Tracker'!$E103&amp;"@markem-imaje.com"</f>
        <v>MGlowala@markem-imaje.com</v>
      </c>
      <c r="H103" s="66">
        <f>IFERROR(INDEX('Infosys User List'!G:G,MATCH('Users Tracker'!$G103,'Infosys User List'!E:E,0)),"")</f>
        <v>0</v>
      </c>
      <c r="I103" s="67" t="str">
        <f>IFERROR(INDEX('HR List'!G:G,MATCH(Tableau1[[#This Row],[Employee ID]],'HR List'!A:A,0)),"")</f>
        <v>Not assigned</v>
      </c>
      <c r="J103" s="67" t="str">
        <f>IFERROR(INDEX('SAP User List'!#REF!,MATCH('Users Tracker'!$G103,'SAP User List'!#REF!,0)),"")</f>
        <v/>
      </c>
      <c r="K103" s="67" t="str">
        <f>IFERROR(INDEX('Infosys User List'!K:K,MATCH('Users Tracker'!$G103,'Infosys User List'!E:E,0)),"Missing")</f>
        <v>Inactive</v>
      </c>
      <c r="L103" s="68">
        <f>IFERROR(INDEX('Infosys User List'!L:L,MATCH('Users Tracker'!$G103,'Infosys User List'!E:E,0)),"")</f>
        <v>0</v>
      </c>
      <c r="M103" s="68">
        <f>IFERROR(INDEX('Infosys User List'!M:M,MATCH('Users Tracker'!$G103,'Infosys User List'!E:E,0)),"")</f>
        <v>43159</v>
      </c>
      <c r="N103" s="67" t="str">
        <f>IFERROR(INDEX('Infosys User List'!F:F,MATCH('Users Tracker'!$G103,'Infosys User List'!E:E,0)),"")</f>
        <v>Lodz</v>
      </c>
      <c r="O103" s="67">
        <f>IFERROR(INDEX('Infosys User List'!H:H,MATCH(Tableau1[[#This Row],[Email]],'Infosys User List'!E:E,0)),"")</f>
        <v>0</v>
      </c>
      <c r="P103" s="67">
        <f>IFERROR(INDEX('Infosys User List'!I:I,MATCH(Tableau1[[#This Row],[Email]],'Infosys User List'!E:E,0)),"")</f>
        <v>0</v>
      </c>
      <c r="Q103" s="67">
        <f>IFERROR(INDEX('Infosys User List'!A:A,MATCH('Users Tracker'!$G103,'Infosys User List'!E:E,0)),"")</f>
        <v>0</v>
      </c>
      <c r="R103" s="67" t="s">
        <v>401</v>
      </c>
      <c r="S103" s="68"/>
      <c r="T103" s="67"/>
      <c r="U103" s="69" t="s">
        <v>5873</v>
      </c>
      <c r="V103" s="69" t="str">
        <f>IFERROR(IF(INDEX('HR List'!A:A,MATCH(Tableau1[[#This Row],[Employee ID]],'HR List'!A:A,0))=Tableau1[[#This Row],[Employee ID]],"Active","Inactive"),"Inactive")</f>
        <v>Active</v>
      </c>
      <c r="W103" s="69" t="s">
        <v>5873</v>
      </c>
      <c r="X103" s="70"/>
      <c r="Y103" s="70" t="str">
        <f>IFERROR(IF(INDEX('SAP User List'!A:A,MATCH(Tableau1[[#This Row],[Employee ID]],'SAP User List'!A:A,0))=Tableau1[[#This Row],[Employee ID]],"Active","Inactive"),"Inactive")</f>
        <v>Active</v>
      </c>
      <c r="Z103" s="69"/>
      <c r="AA103" s="70"/>
      <c r="AB103" s="69"/>
      <c r="AC103" s="70"/>
      <c r="AD103" s="69"/>
      <c r="AE103" s="70" t="str">
        <f>IFERROR(INDEX('Bank Access List'!B:B,MATCH(Tableau1[[#This Row],[Employee ID]],'Bank Access List'!A:A,0)),"No Account")</f>
        <v>No Account</v>
      </c>
      <c r="AF103" s="70"/>
      <c r="AG103" s="70"/>
      <c r="AH103" s="69"/>
      <c r="AI103" s="70" t="str">
        <f>IFERROR(IF(INDEX('Cadency User List'!O:O,MATCH('Users Tracker'!$G103,'Cadency User List'!E:E,0))="Yes","Active","Inactive"),"Inactive")</f>
        <v>Inactive</v>
      </c>
      <c r="AJ103" s="69"/>
      <c r="AK103" s="70"/>
      <c r="AL103" s="69"/>
      <c r="AM103" s="96"/>
      <c r="AN103" s="54" t="s">
        <v>7386</v>
      </c>
      <c r="AO103" s="121"/>
      <c r="AP103" s="69"/>
      <c r="AQ103" s="70"/>
      <c r="AR103" s="70"/>
      <c r="AS103" s="70"/>
      <c r="AT103" s="70"/>
      <c r="AU103" s="70"/>
      <c r="AV103" s="70"/>
      <c r="AW103" s="70"/>
      <c r="AX103" s="70"/>
      <c r="AY103" s="70"/>
      <c r="AZ103" s="70"/>
      <c r="BA103" s="96"/>
      <c r="BB103" s="70"/>
      <c r="BC103" s="123"/>
      <c r="BD103" s="70" t="str">
        <f>IF(COUNTIF(U103:BC103,"*Requested*"),"Yes","")</f>
        <v>Yes</v>
      </c>
    </row>
    <row r="104" spans="1:96" x14ac:dyDescent="0.25">
      <c r="A104" s="64"/>
      <c r="B104" s="65" t="s">
        <v>4</v>
      </c>
      <c r="C104" s="65" t="s">
        <v>5671</v>
      </c>
      <c r="D104" s="65" t="str">
        <f t="shared" si="5"/>
        <v>Katarzyna Bartlomiejczyk</v>
      </c>
      <c r="E104" s="65" t="s">
        <v>7268</v>
      </c>
      <c r="F104" s="65">
        <f>IFERROR(INDEX('Infosys User List'!D:D,MATCH('Users Tracker'!$G104,'Infosys User List'!E:E,0)),"")</f>
        <v>0</v>
      </c>
      <c r="G104" s="65" t="str">
        <f>MID('Users Tracker'!$B104,1,1)&amp;'Users Tracker'!$E104&amp;"@markem-imaje.com"</f>
        <v>Kbartlomiejc@markem-imaje.com</v>
      </c>
      <c r="H104" s="73">
        <f>IFERROR(INDEX('Infosys User List'!G:G,MATCH('Users Tracker'!$G104,'Infosys User List'!E:E,0)),"")</f>
        <v>0</v>
      </c>
      <c r="I104" s="74" t="str">
        <f>IFERROR(INDEX('HR List'!G:G,MATCH(Tableau1[[#This Row],[Employee ID]],'HR List'!A:A,0)),"")</f>
        <v/>
      </c>
      <c r="J104" s="74" t="str">
        <f>IFERROR(INDEX('SAP User List'!#REF!,MATCH('Users Tracker'!$G104,'SAP User List'!#REF!,0)),"")</f>
        <v/>
      </c>
      <c r="K104" s="67" t="str">
        <f>IFERROR(INDEX('Infosys User List'!K:K,MATCH('Users Tracker'!$G104,'Infosys User List'!E:E,0)),"Missing")</f>
        <v>Inactive</v>
      </c>
      <c r="L104" s="68">
        <f>IFERROR(INDEX('Infosys User List'!L:L,MATCH('Users Tracker'!$G104,'Infosys User List'!E:E,0)),"")</f>
        <v>0</v>
      </c>
      <c r="M104" s="68">
        <f>IFERROR(INDEX('Infosys User List'!M:M,MATCH('Users Tracker'!$G104,'Infosys User List'!E:E,0)),"")</f>
        <v>42429</v>
      </c>
      <c r="N104" s="74" t="str">
        <f>IFERROR(INDEX('Infosys User List'!F:F,MATCH('Users Tracker'!$G104,'Infosys User List'!E:E,0)),"")</f>
        <v>Lodz</v>
      </c>
      <c r="O104" s="67">
        <f>IFERROR(INDEX('Infosys User List'!H:H,MATCH(Tableau1[[#This Row],[Email]],'Infosys User List'!E:E,0)),"")</f>
        <v>0</v>
      </c>
      <c r="P104" s="67">
        <f>IFERROR(INDEX('Infosys User List'!I:I,MATCH(Tableau1[[#This Row],[Email]],'Infosys User List'!E:E,0)),"")</f>
        <v>0</v>
      </c>
      <c r="Q104" s="67">
        <f>IFERROR(INDEX('Infosys User List'!A:A,MATCH('Users Tracker'!$G104,'Infosys User List'!E:E,0)),"")</f>
        <v>0</v>
      </c>
      <c r="R104" s="67" t="s">
        <v>401</v>
      </c>
      <c r="S104" s="68"/>
      <c r="T104" s="67"/>
      <c r="U104" s="76" t="s">
        <v>5889</v>
      </c>
      <c r="V104" s="76" t="str">
        <f>IFERROR(IF(INDEX('HR List'!A:A,MATCH(Tableau1[[#This Row],[Employee ID]],'HR List'!A:A,0))=Tableau1[[#This Row],[Employee ID]],"Active","Inactive"),"Inactive")</f>
        <v>Inactive</v>
      </c>
      <c r="W104" s="69"/>
      <c r="X104" s="70"/>
      <c r="Y104" s="75" t="str">
        <f>IFERROR(IF(INDEX('SAP User List'!A:A,MATCH(Tableau1[[#This Row],[Employee ID]],'SAP User List'!A:A,0))=Tableau1[[#This Row],[Employee ID]],"Active","Inactive"),"Inactive")</f>
        <v>Inactive</v>
      </c>
      <c r="Z104" s="69"/>
      <c r="AA104" s="70"/>
      <c r="AB104" s="69"/>
      <c r="AC104" s="70"/>
      <c r="AD104" s="76"/>
      <c r="AE104" s="75" t="str">
        <f>IFERROR(INDEX('Bank Access List'!B:B,MATCH(Tableau1[[#This Row],[Employee ID]],'Bank Access List'!A:A,0)),"No Account")</f>
        <v>No Account</v>
      </c>
      <c r="AF104" s="75"/>
      <c r="AG104" s="75"/>
      <c r="AH104" s="76"/>
      <c r="AI104" s="75" t="str">
        <f>IFERROR(IF(INDEX('Cadency User List'!O:O,MATCH('Users Tracker'!$G104,'Cadency User List'!E:E,0))="Yes","Active","Inactive"),"Inactive")</f>
        <v>Inactive</v>
      </c>
      <c r="AJ104" s="69"/>
      <c r="AK104" s="75"/>
      <c r="AL104" s="69"/>
      <c r="AM104" s="96"/>
      <c r="AN104" s="54" t="s">
        <v>7386</v>
      </c>
      <c r="AO104" s="121"/>
      <c r="AP104" s="69"/>
      <c r="AQ104" s="70"/>
      <c r="AR104" s="70"/>
      <c r="AS104" s="70"/>
      <c r="AT104" s="70"/>
      <c r="AU104" s="70"/>
      <c r="AV104" s="70"/>
      <c r="AW104" s="70"/>
      <c r="AX104" s="70"/>
      <c r="AY104" s="70"/>
      <c r="AZ104" s="70"/>
      <c r="BA104" s="96"/>
      <c r="BB104" s="70"/>
      <c r="BC104" s="123"/>
      <c r="BD104" s="70" t="str">
        <f t="shared" si="3"/>
        <v/>
      </c>
      <c r="BH104" s="88"/>
      <c r="BI104" s="88"/>
      <c r="BJ104" s="88"/>
      <c r="BK104" s="88"/>
      <c r="BL104" s="91"/>
      <c r="BM104" s="91"/>
      <c r="BN104" s="88"/>
      <c r="BO104" s="91"/>
      <c r="BP104" s="88"/>
      <c r="BQ104" s="89"/>
      <c r="BR104" s="89"/>
      <c r="BS104" s="91"/>
      <c r="BT104" s="88"/>
      <c r="BU104" s="88"/>
      <c r="BV104" s="88"/>
      <c r="BW104" s="88"/>
      <c r="BX104" s="92"/>
      <c r="BY104" s="90"/>
      <c r="BZ104" s="92"/>
      <c r="CA104" s="90"/>
      <c r="CB104" s="90"/>
      <c r="CC104" s="90"/>
      <c r="CD104" s="90"/>
      <c r="CE104" s="92"/>
      <c r="CF104" s="92"/>
      <c r="CG104" s="92"/>
      <c r="CH104" s="92"/>
      <c r="CI104" s="92"/>
      <c r="CJ104" s="92"/>
      <c r="CK104" s="90"/>
      <c r="CL104" s="90"/>
      <c r="CM104" s="90"/>
      <c r="CN104" s="90"/>
      <c r="CO104" s="90"/>
      <c r="CP104" s="90"/>
      <c r="CQ104" s="90"/>
      <c r="CR104" s="90"/>
    </row>
    <row r="105" spans="1:96" x14ac:dyDescent="0.25">
      <c r="A105" s="64"/>
      <c r="B105" s="65" t="s">
        <v>3661</v>
      </c>
      <c r="C105" s="65" t="s">
        <v>6047</v>
      </c>
      <c r="D105" s="65" t="str">
        <f t="shared" si="5"/>
        <v>Jorge Campos3</v>
      </c>
      <c r="E105" s="65" t="s">
        <v>6047</v>
      </c>
      <c r="F105" s="65">
        <f>IFERROR(INDEX('Infosys User List'!D:D,MATCH('Users Tracker'!$G105,'Infosys User List'!E:E,0)),"")</f>
        <v>0</v>
      </c>
      <c r="G105" s="65" t="str">
        <f>MID('Users Tracker'!$B105,1,1)&amp;'Users Tracker'!$E105&amp;"@markem-imaje.com"</f>
        <v>JCampos3@markem-imaje.com</v>
      </c>
      <c r="H105" s="73">
        <f>IFERROR(INDEX('Infosys User List'!G:G,MATCH('Users Tracker'!$G105,'Infosys User List'!E:E,0)),"")</f>
        <v>0</v>
      </c>
      <c r="I105" s="74" t="str">
        <f>IFERROR(INDEX('HR List'!G:G,MATCH(Tableau1[[#This Row],[Employee ID]],'HR List'!A:A,0)),"")</f>
        <v/>
      </c>
      <c r="J105" s="74" t="str">
        <f>IFERROR(INDEX('SAP User List'!#REF!,MATCH('Users Tracker'!$G105,'SAP User List'!#REF!,0)),"")</f>
        <v/>
      </c>
      <c r="K105" s="67" t="str">
        <f>IFERROR(INDEX('Infosys User List'!K:K,MATCH('Users Tracker'!$G105,'Infosys User List'!E:E,0)),"Missing")</f>
        <v>Inactive</v>
      </c>
      <c r="L105" s="68">
        <f>IFERROR(INDEX('Infosys User List'!L:L,MATCH('Users Tracker'!$G105,'Infosys User List'!E:E,0)),"")</f>
        <v>0</v>
      </c>
      <c r="M105" s="68">
        <f>IFERROR(INDEX('Infosys User List'!M:M,MATCH('Users Tracker'!$G105,'Infosys User List'!E:E,0)),"")</f>
        <v>42429</v>
      </c>
      <c r="N105" s="74" t="str">
        <f>IFERROR(INDEX('Infosys User List'!F:F,MATCH('Users Tracker'!$G105,'Infosys User List'!E:E,0)),"")</f>
        <v>Lodz</v>
      </c>
      <c r="O105" s="67">
        <f>IFERROR(INDEX('Infosys User List'!H:H,MATCH(Tableau1[[#This Row],[Email]],'Infosys User List'!E:E,0)),"")</f>
        <v>0</v>
      </c>
      <c r="P105" s="67">
        <f>IFERROR(INDEX('Infosys User List'!I:I,MATCH(Tableau1[[#This Row],[Email]],'Infosys User List'!E:E,0)),"")</f>
        <v>0</v>
      </c>
      <c r="Q105" s="67">
        <f>IFERROR(INDEX('Infosys User List'!A:A,MATCH('Users Tracker'!$G105,'Infosys User List'!E:E,0)),"")</f>
        <v>0</v>
      </c>
      <c r="R105" s="67" t="s">
        <v>401</v>
      </c>
      <c r="S105" s="68"/>
      <c r="T105" s="67"/>
      <c r="U105" s="76" t="s">
        <v>5889</v>
      </c>
      <c r="V105" s="76" t="str">
        <f>IFERROR(IF(INDEX('HR List'!A:A,MATCH(Tableau1[[#This Row],[Employee ID]],'HR List'!A:A,0))=Tableau1[[#This Row],[Employee ID]],"Active","Inactive"),"Inactive")</f>
        <v>Inactive</v>
      </c>
      <c r="W105" s="69"/>
      <c r="X105" s="70"/>
      <c r="Y105" s="75" t="str">
        <f>IFERROR(IF(INDEX('SAP User List'!A:A,MATCH(Tableau1[[#This Row],[Employee ID]],'SAP User List'!A:A,0))=Tableau1[[#This Row],[Employee ID]],"Active","Inactive"),"Inactive")</f>
        <v>Inactive</v>
      </c>
      <c r="Z105" s="69"/>
      <c r="AA105" s="70"/>
      <c r="AB105" s="69"/>
      <c r="AC105" s="70"/>
      <c r="AD105" s="76"/>
      <c r="AE105" s="75" t="str">
        <f>IFERROR(INDEX('Bank Access List'!B:B,MATCH(Tableau1[[#This Row],[Employee ID]],'Bank Access List'!A:A,0)),"No Account")</f>
        <v>No Account</v>
      </c>
      <c r="AF105" s="75"/>
      <c r="AG105" s="75"/>
      <c r="AH105" s="76"/>
      <c r="AI105" s="75" t="str">
        <f>IFERROR(IF(INDEX('Cadency User List'!O:O,MATCH('Users Tracker'!$G105,'Cadency User List'!E:E,0))="Yes","Active","Inactive"),"Inactive")</f>
        <v>Inactive</v>
      </c>
      <c r="AJ105" s="69"/>
      <c r="AK105" s="75"/>
      <c r="AL105" s="69"/>
      <c r="AM105" s="96"/>
      <c r="AN105" s="54" t="s">
        <v>7386</v>
      </c>
      <c r="AO105" s="121"/>
      <c r="AP105" s="69"/>
      <c r="AQ105" s="70"/>
      <c r="AR105" s="70"/>
      <c r="AS105" s="70"/>
      <c r="AT105" s="70"/>
      <c r="AU105" s="70"/>
      <c r="AV105" s="70"/>
      <c r="AW105" s="70"/>
      <c r="AX105" s="70"/>
      <c r="AY105" s="70"/>
      <c r="AZ105" s="70"/>
      <c r="BA105" s="96"/>
      <c r="BB105" s="70"/>
      <c r="BC105" s="123"/>
      <c r="BD105" s="70" t="str">
        <f t="shared" si="3"/>
        <v/>
      </c>
      <c r="BH105" s="88"/>
      <c r="BI105" s="88"/>
      <c r="BJ105" s="88"/>
      <c r="BK105" s="88"/>
      <c r="BL105" s="91"/>
      <c r="BM105" s="91"/>
      <c r="BN105" s="88"/>
      <c r="BO105" s="91"/>
      <c r="BP105" s="88"/>
      <c r="BQ105" s="89"/>
      <c r="BR105" s="89"/>
      <c r="BS105" s="91"/>
      <c r="BT105" s="88"/>
      <c r="BU105" s="88"/>
      <c r="BV105" s="88"/>
      <c r="BW105" s="88"/>
      <c r="BX105" s="92"/>
      <c r="BY105" s="90"/>
      <c r="BZ105" s="92"/>
      <c r="CA105" s="90"/>
      <c r="CB105" s="90"/>
      <c r="CC105" s="90"/>
      <c r="CD105" s="90"/>
      <c r="CE105" s="92"/>
      <c r="CF105" s="92"/>
      <c r="CG105" s="92"/>
      <c r="CH105" s="92"/>
      <c r="CI105" s="92"/>
      <c r="CJ105" s="92"/>
      <c r="CK105" s="90"/>
      <c r="CL105" s="90"/>
      <c r="CM105" s="90"/>
      <c r="CN105" s="90"/>
      <c r="CO105" s="90"/>
      <c r="CP105" s="90"/>
      <c r="CQ105" s="90"/>
      <c r="CR105" s="90"/>
    </row>
    <row r="106" spans="1:96" x14ac:dyDescent="0.25">
      <c r="A106" s="64"/>
      <c r="B106" s="65" t="s">
        <v>33</v>
      </c>
      <c r="C106" s="65" t="s">
        <v>5674</v>
      </c>
      <c r="D106" s="65" t="str">
        <f t="shared" si="5"/>
        <v>Aleksandra Zasada</v>
      </c>
      <c r="E106" s="65" t="s">
        <v>5674</v>
      </c>
      <c r="F106" s="65">
        <f>IFERROR(INDEX('Infosys User List'!D:D,MATCH('Users Tracker'!$G106,'Infosys User List'!E:E,0)),"")</f>
        <v>0</v>
      </c>
      <c r="G106" s="65" t="str">
        <f>MID('Users Tracker'!$B106,1,1)&amp;'Users Tracker'!$E106&amp;"@markem-imaje.com"</f>
        <v>AZasada@markem-imaje.com</v>
      </c>
      <c r="H106" s="73">
        <f>IFERROR(INDEX('Infosys User List'!G:G,MATCH('Users Tracker'!$G106,'Infosys User List'!E:E,0)),"")</f>
        <v>0</v>
      </c>
      <c r="I106" s="74" t="str">
        <f>IFERROR(INDEX('HR List'!G:G,MATCH(Tableau1[[#This Row],[Employee ID]],'HR List'!A:A,0)),"")</f>
        <v/>
      </c>
      <c r="J106" s="74" t="str">
        <f>IFERROR(INDEX('SAP User List'!#REF!,MATCH('Users Tracker'!$G106,'SAP User List'!#REF!,0)),"")</f>
        <v/>
      </c>
      <c r="K106" s="67" t="str">
        <f>IFERROR(INDEX('Infosys User List'!K:K,MATCH('Users Tracker'!$G106,'Infosys User List'!E:E,0)),"Missing")</f>
        <v>Inactive</v>
      </c>
      <c r="L106" s="68">
        <f>IFERROR(INDEX('Infosys User List'!L:L,MATCH('Users Tracker'!$G106,'Infosys User List'!E:E,0)),"")</f>
        <v>0</v>
      </c>
      <c r="M106" s="68">
        <f>IFERROR(INDEX('Infosys User List'!M:M,MATCH('Users Tracker'!$G106,'Infosys User List'!E:E,0)),"")</f>
        <v>42429</v>
      </c>
      <c r="N106" s="74" t="str">
        <f>IFERROR(INDEX('Infosys User List'!F:F,MATCH('Users Tracker'!$G106,'Infosys User List'!E:E,0)),"")</f>
        <v>Lodz</v>
      </c>
      <c r="O106" s="67">
        <f>IFERROR(INDEX('Infosys User List'!H:H,MATCH(Tableau1[[#This Row],[Email]],'Infosys User List'!E:E,0)),"")</f>
        <v>0</v>
      </c>
      <c r="P106" s="67">
        <f>IFERROR(INDEX('Infosys User List'!I:I,MATCH(Tableau1[[#This Row],[Email]],'Infosys User List'!E:E,0)),"")</f>
        <v>0</v>
      </c>
      <c r="Q106" s="67">
        <f>IFERROR(INDEX('Infosys User List'!A:A,MATCH('Users Tracker'!$G106,'Infosys User List'!E:E,0)),"")</f>
        <v>0</v>
      </c>
      <c r="R106" s="67" t="s">
        <v>401</v>
      </c>
      <c r="S106" s="68"/>
      <c r="T106" s="67"/>
      <c r="U106" s="76" t="s">
        <v>5889</v>
      </c>
      <c r="V106" s="76" t="str">
        <f>IFERROR(IF(INDEX('HR List'!A:A,MATCH(Tableau1[[#This Row],[Employee ID]],'HR List'!A:A,0))=Tableau1[[#This Row],[Employee ID]],"Active","Inactive"),"Inactive")</f>
        <v>Inactive</v>
      </c>
      <c r="W106" s="69"/>
      <c r="X106" s="70"/>
      <c r="Y106" s="75" t="str">
        <f>IFERROR(IF(INDEX('SAP User List'!A:A,MATCH(Tableau1[[#This Row],[Employee ID]],'SAP User List'!A:A,0))=Tableau1[[#This Row],[Employee ID]],"Active","Inactive"),"Inactive")</f>
        <v>Inactive</v>
      </c>
      <c r="Z106" s="69"/>
      <c r="AA106" s="70"/>
      <c r="AB106" s="69"/>
      <c r="AC106" s="70"/>
      <c r="AD106" s="76"/>
      <c r="AE106" s="75" t="str">
        <f>IFERROR(INDEX('Bank Access List'!B:B,MATCH(Tableau1[[#This Row],[Employee ID]],'Bank Access List'!A:A,0)),"No Account")</f>
        <v>No Account</v>
      </c>
      <c r="AF106" s="75"/>
      <c r="AG106" s="75"/>
      <c r="AH106" s="76"/>
      <c r="AI106" s="75" t="str">
        <f>IFERROR(IF(INDEX('Cadency User List'!O:O,MATCH('Users Tracker'!$G106,'Cadency User List'!E:E,0))="Yes","Active","Inactive"),"Inactive")</f>
        <v>Inactive</v>
      </c>
      <c r="AJ106" s="69"/>
      <c r="AK106" s="75"/>
      <c r="AL106" s="69"/>
      <c r="AM106" s="96"/>
      <c r="AN106" s="54" t="s">
        <v>7386</v>
      </c>
      <c r="AO106" s="121"/>
      <c r="AP106" s="69"/>
      <c r="AQ106" s="70"/>
      <c r="AR106" s="70"/>
      <c r="AS106" s="70"/>
      <c r="AT106" s="70"/>
      <c r="AU106" s="70"/>
      <c r="AV106" s="70"/>
      <c r="AW106" s="70"/>
      <c r="AX106" s="70"/>
      <c r="AY106" s="70"/>
      <c r="AZ106" s="70"/>
      <c r="BA106" s="96"/>
      <c r="BB106" s="70"/>
      <c r="BC106" s="123"/>
      <c r="BD106" s="70" t="str">
        <f t="shared" si="3"/>
        <v/>
      </c>
      <c r="BH106" s="88"/>
      <c r="BI106" s="88"/>
      <c r="BJ106" s="88"/>
      <c r="BK106" s="88"/>
      <c r="BL106" s="91"/>
      <c r="BM106" s="91"/>
      <c r="BN106" s="88"/>
      <c r="BO106" s="91"/>
      <c r="BP106" s="88"/>
      <c r="BQ106" s="89"/>
      <c r="BR106" s="89"/>
      <c r="BS106" s="91"/>
      <c r="BT106" s="88"/>
      <c r="BU106" s="88"/>
      <c r="BV106" s="88"/>
      <c r="BW106" s="88"/>
      <c r="BX106" s="92"/>
      <c r="BY106" s="90"/>
      <c r="BZ106" s="92"/>
      <c r="CA106" s="90"/>
      <c r="CB106" s="90"/>
      <c r="CC106" s="90"/>
      <c r="CD106" s="90"/>
      <c r="CE106" s="92"/>
      <c r="CF106" s="92"/>
      <c r="CG106" s="92"/>
      <c r="CH106" s="92"/>
      <c r="CI106" s="92"/>
      <c r="CJ106" s="92"/>
      <c r="CK106" s="90"/>
      <c r="CL106" s="90"/>
      <c r="CM106" s="90"/>
      <c r="CN106" s="90"/>
      <c r="CO106" s="90"/>
      <c r="CP106" s="90"/>
      <c r="CQ106" s="90"/>
      <c r="CR106" s="90"/>
    </row>
    <row r="107" spans="1:96" x14ac:dyDescent="0.25">
      <c r="A107" s="64"/>
      <c r="B107" s="65" t="s">
        <v>5636</v>
      </c>
      <c r="C107" s="65" t="s">
        <v>6048</v>
      </c>
      <c r="D107" s="65" t="str">
        <f t="shared" si="5"/>
        <v>Karolina Bugdal</v>
      </c>
      <c r="E107" s="65" t="s">
        <v>6048</v>
      </c>
      <c r="F107" s="65">
        <f>IFERROR(INDEX('Infosys User List'!D:D,MATCH('Users Tracker'!$G107,'Infosys User List'!E:E,0)),"")</f>
        <v>0</v>
      </c>
      <c r="G107" s="65" t="str">
        <f>MID('Users Tracker'!$B107,1,1)&amp;'Users Tracker'!$E107&amp;"@markem-imaje.com"</f>
        <v>KBugdal@markem-imaje.com</v>
      </c>
      <c r="H107" s="73">
        <f>IFERROR(INDEX('Infosys User List'!G:G,MATCH('Users Tracker'!$G107,'Infosys User List'!E:E,0)),"")</f>
        <v>0</v>
      </c>
      <c r="I107" s="74" t="str">
        <f>IFERROR(INDEX('HR List'!G:G,MATCH(Tableau1[[#This Row],[Employee ID]],'HR List'!A:A,0)),"")</f>
        <v/>
      </c>
      <c r="J107" s="74" t="str">
        <f>IFERROR(INDEX('SAP User List'!#REF!,MATCH('Users Tracker'!$G107,'SAP User List'!#REF!,0)),"")</f>
        <v/>
      </c>
      <c r="K107" s="67" t="str">
        <f>IFERROR(INDEX('Infosys User List'!K:K,MATCH('Users Tracker'!$G107,'Infosys User List'!E:E,0)),"Missing")</f>
        <v>Inactive</v>
      </c>
      <c r="L107" s="68">
        <f>IFERROR(INDEX('Infosys User List'!L:L,MATCH('Users Tracker'!$G107,'Infosys User List'!E:E,0)),"")</f>
        <v>0</v>
      </c>
      <c r="M107" s="68">
        <f>IFERROR(INDEX('Infosys User List'!M:M,MATCH('Users Tracker'!$G107,'Infosys User List'!E:E,0)),"")</f>
        <v>42440</v>
      </c>
      <c r="N107" s="74" t="str">
        <f>IFERROR(INDEX('Infosys User List'!F:F,MATCH('Users Tracker'!$G107,'Infosys User List'!E:E,0)),"")</f>
        <v>Lodz</v>
      </c>
      <c r="O107" s="67">
        <f>IFERROR(INDEX('Infosys User List'!H:H,MATCH(Tableau1[[#This Row],[Email]],'Infosys User List'!E:E,0)),"")</f>
        <v>0</v>
      </c>
      <c r="P107" s="67">
        <f>IFERROR(INDEX('Infosys User List'!I:I,MATCH(Tableau1[[#This Row],[Email]],'Infosys User List'!E:E,0)),"")</f>
        <v>0</v>
      </c>
      <c r="Q107" s="67">
        <f>IFERROR(INDEX('Infosys User List'!A:A,MATCH('Users Tracker'!$G107,'Infosys User List'!E:E,0)),"")</f>
        <v>0</v>
      </c>
      <c r="R107" s="67" t="s">
        <v>401</v>
      </c>
      <c r="S107" s="68"/>
      <c r="T107" s="67"/>
      <c r="U107" s="76" t="s">
        <v>5889</v>
      </c>
      <c r="V107" s="76" t="str">
        <f>IFERROR(IF(INDEX('HR List'!A:A,MATCH(Tableau1[[#This Row],[Employee ID]],'HR List'!A:A,0))=Tableau1[[#This Row],[Employee ID]],"Active","Inactive"),"Inactive")</f>
        <v>Inactive</v>
      </c>
      <c r="W107" s="69"/>
      <c r="X107" s="70"/>
      <c r="Y107" s="75" t="str">
        <f>IFERROR(IF(INDEX('SAP User List'!A:A,MATCH(Tableau1[[#This Row],[Employee ID]],'SAP User List'!A:A,0))=Tableau1[[#This Row],[Employee ID]],"Active","Inactive"),"Inactive")</f>
        <v>Inactive</v>
      </c>
      <c r="Z107" s="69"/>
      <c r="AA107" s="70"/>
      <c r="AB107" s="69"/>
      <c r="AC107" s="70"/>
      <c r="AD107" s="76"/>
      <c r="AE107" s="75" t="str">
        <f>IFERROR(INDEX('Bank Access List'!B:B,MATCH(Tableau1[[#This Row],[Employee ID]],'Bank Access List'!A:A,0)),"No Account")</f>
        <v>No Account</v>
      </c>
      <c r="AF107" s="75"/>
      <c r="AG107" s="75"/>
      <c r="AH107" s="76"/>
      <c r="AI107" s="75" t="str">
        <f>IFERROR(IF(INDEX('Cadency User List'!O:O,MATCH('Users Tracker'!$G107,'Cadency User List'!E:E,0))="Yes","Active","Inactive"),"Inactive")</f>
        <v>Inactive</v>
      </c>
      <c r="AJ107" s="69"/>
      <c r="AK107" s="75"/>
      <c r="AL107" s="69"/>
      <c r="AM107" s="96"/>
      <c r="AN107" s="54" t="s">
        <v>7386</v>
      </c>
      <c r="AO107" s="121"/>
      <c r="AP107" s="69"/>
      <c r="AQ107" s="70"/>
      <c r="AR107" s="70"/>
      <c r="AS107" s="70"/>
      <c r="AT107" s="70"/>
      <c r="AU107" s="70"/>
      <c r="AV107" s="70"/>
      <c r="AW107" s="70"/>
      <c r="AX107" s="70"/>
      <c r="AY107" s="70"/>
      <c r="AZ107" s="70"/>
      <c r="BA107" s="96"/>
      <c r="BB107" s="70"/>
      <c r="BC107" s="123"/>
      <c r="BD107" s="70" t="str">
        <f t="shared" si="3"/>
        <v/>
      </c>
      <c r="BH107" s="88"/>
      <c r="BI107" s="88"/>
      <c r="BJ107" s="88"/>
      <c r="BK107" s="88"/>
      <c r="BL107" s="91"/>
      <c r="BM107" s="91"/>
      <c r="BN107" s="88"/>
      <c r="BO107" s="91"/>
      <c r="BP107" s="88"/>
      <c r="BQ107" s="89"/>
      <c r="BR107" s="89"/>
      <c r="BS107" s="91"/>
      <c r="BT107" s="88"/>
      <c r="BU107" s="88"/>
      <c r="BV107" s="88"/>
      <c r="BW107" s="88"/>
      <c r="BX107" s="92"/>
      <c r="BY107" s="90"/>
      <c r="BZ107" s="92"/>
      <c r="CA107" s="90"/>
      <c r="CB107" s="90"/>
      <c r="CC107" s="90"/>
      <c r="CD107" s="90"/>
      <c r="CE107" s="92"/>
      <c r="CF107" s="92"/>
      <c r="CG107" s="92"/>
      <c r="CH107" s="92"/>
      <c r="CI107" s="92"/>
      <c r="CJ107" s="92"/>
      <c r="CK107" s="90"/>
      <c r="CL107" s="90"/>
      <c r="CM107" s="90"/>
      <c r="CN107" s="90"/>
      <c r="CO107" s="90"/>
      <c r="CP107" s="90"/>
      <c r="CQ107" s="90"/>
      <c r="CR107" s="90"/>
    </row>
    <row r="108" spans="1:96" x14ac:dyDescent="0.25">
      <c r="A108" s="64"/>
      <c r="B108" s="65" t="s">
        <v>5676</v>
      </c>
      <c r="C108" s="65" t="s">
        <v>5677</v>
      </c>
      <c r="D108" s="65" t="str">
        <f t="shared" si="5"/>
        <v>Malgorzata Kospin</v>
      </c>
      <c r="E108" s="65" t="s">
        <v>5677</v>
      </c>
      <c r="F108" s="65">
        <f>IFERROR(INDEX('Infosys User List'!D:D,MATCH('Users Tracker'!$G108,'Infosys User List'!E:E,0)),"")</f>
        <v>0</v>
      </c>
      <c r="G108" s="65" t="str">
        <f>MID('Users Tracker'!$B108,1,1)&amp;'Users Tracker'!$E108&amp;"@markem-imaje.com"</f>
        <v>MKospin@markem-imaje.com</v>
      </c>
      <c r="H108" s="73">
        <f>IFERROR(INDEX('Infosys User List'!G:G,MATCH('Users Tracker'!$G108,'Infosys User List'!E:E,0)),"")</f>
        <v>0</v>
      </c>
      <c r="I108" s="74" t="str">
        <f>IFERROR(INDEX('HR List'!G:G,MATCH(Tableau1[[#This Row],[Employee ID]],'HR List'!A:A,0)),"")</f>
        <v/>
      </c>
      <c r="J108" s="74" t="str">
        <f>IFERROR(INDEX('SAP User List'!#REF!,MATCH('Users Tracker'!$G108,'SAP User List'!#REF!,0)),"")</f>
        <v/>
      </c>
      <c r="K108" s="67" t="str">
        <f>IFERROR(INDEX('Infosys User List'!K:K,MATCH('Users Tracker'!$G108,'Infosys User List'!E:E,0)),"Missing")</f>
        <v>Inactive</v>
      </c>
      <c r="L108" s="68">
        <f>IFERROR(INDEX('Infosys User List'!L:L,MATCH('Users Tracker'!$G108,'Infosys User List'!E:E,0)),"")</f>
        <v>0</v>
      </c>
      <c r="M108" s="68">
        <f>IFERROR(INDEX('Infosys User List'!M:M,MATCH('Users Tracker'!$G108,'Infosys User List'!E:E,0)),"")</f>
        <v>42460</v>
      </c>
      <c r="N108" s="74" t="str">
        <f>IFERROR(INDEX('Infosys User List'!F:F,MATCH('Users Tracker'!$G108,'Infosys User List'!E:E,0)),"")</f>
        <v>Lodz</v>
      </c>
      <c r="O108" s="67">
        <f>IFERROR(INDEX('Infosys User List'!H:H,MATCH(Tableau1[[#This Row],[Email]],'Infosys User List'!E:E,0)),"")</f>
        <v>0</v>
      </c>
      <c r="P108" s="67">
        <f>IFERROR(INDEX('Infosys User List'!I:I,MATCH(Tableau1[[#This Row],[Email]],'Infosys User List'!E:E,0)),"")</f>
        <v>0</v>
      </c>
      <c r="Q108" s="67">
        <f>IFERROR(INDEX('Infosys User List'!A:A,MATCH('Users Tracker'!$G108,'Infosys User List'!E:E,0)),"")</f>
        <v>0</v>
      </c>
      <c r="R108" s="67" t="s">
        <v>401</v>
      </c>
      <c r="S108" s="68"/>
      <c r="T108" s="67"/>
      <c r="U108" s="76" t="s">
        <v>5889</v>
      </c>
      <c r="V108" s="76" t="str">
        <f>IFERROR(IF(INDEX('HR List'!A:A,MATCH(Tableau1[[#This Row],[Employee ID]],'HR List'!A:A,0))=Tableau1[[#This Row],[Employee ID]],"Active","Inactive"),"Inactive")</f>
        <v>Inactive</v>
      </c>
      <c r="W108" s="69"/>
      <c r="X108" s="70"/>
      <c r="Y108" s="75" t="str">
        <f>IFERROR(IF(INDEX('SAP User List'!A:A,MATCH(Tableau1[[#This Row],[Employee ID]],'SAP User List'!A:A,0))=Tableau1[[#This Row],[Employee ID]],"Active","Inactive"),"Inactive")</f>
        <v>Inactive</v>
      </c>
      <c r="Z108" s="69"/>
      <c r="AA108" s="70"/>
      <c r="AB108" s="69"/>
      <c r="AC108" s="70"/>
      <c r="AD108" s="76"/>
      <c r="AE108" s="75" t="str">
        <f>IFERROR(INDEX('Bank Access List'!B:B,MATCH(Tableau1[[#This Row],[Employee ID]],'Bank Access List'!A:A,0)),"No Account")</f>
        <v>No Account</v>
      </c>
      <c r="AF108" s="75"/>
      <c r="AG108" s="75"/>
      <c r="AH108" s="76"/>
      <c r="AI108" s="75" t="str">
        <f>IFERROR(IF(INDEX('Cadency User List'!O:O,MATCH('Users Tracker'!$G108,'Cadency User List'!E:E,0))="Yes","Active","Inactive"),"Inactive")</f>
        <v>Inactive</v>
      </c>
      <c r="AJ108" s="69"/>
      <c r="AK108" s="75"/>
      <c r="AL108" s="69"/>
      <c r="AM108" s="96"/>
      <c r="AN108" s="54" t="s">
        <v>7386</v>
      </c>
      <c r="AO108" s="121"/>
      <c r="AP108" s="69"/>
      <c r="AQ108" s="70"/>
      <c r="AR108" s="70"/>
      <c r="AS108" s="70"/>
      <c r="AT108" s="70"/>
      <c r="AU108" s="70"/>
      <c r="AV108" s="70"/>
      <c r="AW108" s="70"/>
      <c r="AX108" s="70"/>
      <c r="AY108" s="70"/>
      <c r="AZ108" s="70"/>
      <c r="BA108" s="96"/>
      <c r="BB108" s="70"/>
      <c r="BC108" s="123"/>
      <c r="BD108" s="70" t="str">
        <f t="shared" si="3"/>
        <v/>
      </c>
      <c r="BH108" s="88"/>
      <c r="BI108" s="88"/>
      <c r="BJ108" s="88"/>
      <c r="BK108" s="88"/>
      <c r="BL108" s="91"/>
      <c r="BM108" s="91"/>
      <c r="BN108" s="88"/>
      <c r="BO108" s="91"/>
      <c r="BP108" s="88"/>
      <c r="BQ108" s="89"/>
      <c r="BR108" s="89"/>
      <c r="BS108" s="91"/>
      <c r="BT108" s="88"/>
      <c r="BU108" s="88"/>
      <c r="BV108" s="88"/>
      <c r="BW108" s="88"/>
      <c r="BX108" s="92"/>
      <c r="BY108" s="90"/>
      <c r="BZ108" s="92"/>
      <c r="CA108" s="90"/>
      <c r="CB108" s="90"/>
      <c r="CC108" s="90"/>
      <c r="CD108" s="90"/>
      <c r="CE108" s="92"/>
      <c r="CF108" s="92"/>
      <c r="CG108" s="92"/>
      <c r="CH108" s="92"/>
      <c r="CI108" s="92"/>
      <c r="CJ108" s="92"/>
      <c r="CK108" s="90"/>
      <c r="CL108" s="90"/>
      <c r="CM108" s="90"/>
      <c r="CN108" s="90"/>
      <c r="CO108" s="90"/>
      <c r="CP108" s="90"/>
      <c r="CQ108" s="90"/>
      <c r="CR108" s="90"/>
    </row>
    <row r="109" spans="1:96" x14ac:dyDescent="0.25">
      <c r="A109" s="64"/>
      <c r="B109" s="65" t="s">
        <v>5678</v>
      </c>
      <c r="C109" s="65" t="s">
        <v>5679</v>
      </c>
      <c r="D109" s="65" t="str">
        <f t="shared" si="5"/>
        <v>Elvira Murga</v>
      </c>
      <c r="E109" s="65" t="s">
        <v>5679</v>
      </c>
      <c r="F109" s="65">
        <f>IFERROR(INDEX('Infosys User List'!D:D,MATCH('Users Tracker'!$G109,'Infosys User List'!E:E,0)),"")</f>
        <v>0</v>
      </c>
      <c r="G109" s="65" t="str">
        <f>MID('Users Tracker'!$B109,1,1)&amp;'Users Tracker'!$E109&amp;"@markem-imaje.com"</f>
        <v>EMurga@markem-imaje.com</v>
      </c>
      <c r="H109" s="73">
        <f>IFERROR(INDEX('Infosys User List'!G:G,MATCH('Users Tracker'!$G109,'Infosys User List'!E:E,0)),"")</f>
        <v>0</v>
      </c>
      <c r="I109" s="74" t="str">
        <f>IFERROR(INDEX('HR List'!G:G,MATCH(Tableau1[[#This Row],[Employee ID]],'HR List'!A:A,0)),"")</f>
        <v/>
      </c>
      <c r="J109" s="74" t="str">
        <f>IFERROR(INDEX('SAP User List'!#REF!,MATCH('Users Tracker'!$G109,'SAP User List'!#REF!,0)),"")</f>
        <v/>
      </c>
      <c r="K109" s="67" t="str">
        <f>IFERROR(INDEX('Infosys User List'!K:K,MATCH('Users Tracker'!$G109,'Infosys User List'!E:E,0)),"Missing")</f>
        <v>Inactive</v>
      </c>
      <c r="L109" s="68">
        <f>IFERROR(INDEX('Infosys User List'!L:L,MATCH('Users Tracker'!$G109,'Infosys User List'!E:E,0)),"")</f>
        <v>0</v>
      </c>
      <c r="M109" s="68">
        <f>IFERROR(INDEX('Infosys User List'!M:M,MATCH('Users Tracker'!$G109,'Infosys User List'!E:E,0)),"")</f>
        <v>42460</v>
      </c>
      <c r="N109" s="74" t="str">
        <f>IFERROR(INDEX('Infosys User List'!F:F,MATCH('Users Tracker'!$G109,'Infosys User List'!E:E,0)),"")</f>
        <v>Lodz</v>
      </c>
      <c r="O109" s="67">
        <f>IFERROR(INDEX('Infosys User List'!H:H,MATCH(Tableau1[[#This Row],[Email]],'Infosys User List'!E:E,0)),"")</f>
        <v>0</v>
      </c>
      <c r="P109" s="67">
        <f>IFERROR(INDEX('Infosys User List'!I:I,MATCH(Tableau1[[#This Row],[Email]],'Infosys User List'!E:E,0)),"")</f>
        <v>0</v>
      </c>
      <c r="Q109" s="67">
        <f>IFERROR(INDEX('Infosys User List'!A:A,MATCH('Users Tracker'!$G109,'Infosys User List'!E:E,0)),"")</f>
        <v>0</v>
      </c>
      <c r="R109" s="67" t="s">
        <v>401</v>
      </c>
      <c r="S109" s="68"/>
      <c r="T109" s="67"/>
      <c r="U109" s="76" t="s">
        <v>5889</v>
      </c>
      <c r="V109" s="76" t="str">
        <f>IFERROR(IF(INDEX('HR List'!A:A,MATCH(Tableau1[[#This Row],[Employee ID]],'HR List'!A:A,0))=Tableau1[[#This Row],[Employee ID]],"Active","Inactive"),"Inactive")</f>
        <v>Inactive</v>
      </c>
      <c r="W109" s="69"/>
      <c r="X109" s="70"/>
      <c r="Y109" s="75" t="str">
        <f>IFERROR(IF(INDEX('SAP User List'!A:A,MATCH(Tableau1[[#This Row],[Employee ID]],'SAP User List'!A:A,0))=Tableau1[[#This Row],[Employee ID]],"Active","Inactive"),"Inactive")</f>
        <v>Inactive</v>
      </c>
      <c r="Z109" s="69"/>
      <c r="AA109" s="70"/>
      <c r="AB109" s="69"/>
      <c r="AC109" s="70"/>
      <c r="AD109" s="76"/>
      <c r="AE109" s="75" t="str">
        <f>IFERROR(INDEX('Bank Access List'!B:B,MATCH(Tableau1[[#This Row],[Employee ID]],'Bank Access List'!A:A,0)),"No Account")</f>
        <v>No Account</v>
      </c>
      <c r="AF109" s="75"/>
      <c r="AG109" s="75"/>
      <c r="AH109" s="76"/>
      <c r="AI109" s="75" t="str">
        <f>IFERROR(IF(INDEX('Cadency User List'!O:O,MATCH('Users Tracker'!$G109,'Cadency User List'!E:E,0))="Yes","Active","Inactive"),"Inactive")</f>
        <v>Inactive</v>
      </c>
      <c r="AJ109" s="69"/>
      <c r="AK109" s="75"/>
      <c r="AL109" s="69"/>
      <c r="AM109" s="96"/>
      <c r="AN109" s="54" t="s">
        <v>7386</v>
      </c>
      <c r="AO109" s="121"/>
      <c r="AP109" s="69"/>
      <c r="AQ109" s="70"/>
      <c r="AR109" s="70"/>
      <c r="AS109" s="70"/>
      <c r="AT109" s="70"/>
      <c r="AU109" s="70"/>
      <c r="AV109" s="70"/>
      <c r="AW109" s="70"/>
      <c r="AX109" s="70"/>
      <c r="AY109" s="70"/>
      <c r="AZ109" s="70"/>
      <c r="BA109" s="96"/>
      <c r="BB109" s="70"/>
      <c r="BC109" s="123"/>
      <c r="BD109" s="70" t="str">
        <f t="shared" si="3"/>
        <v/>
      </c>
      <c r="BH109" s="88"/>
      <c r="BI109" s="88"/>
      <c r="BJ109" s="88"/>
      <c r="BK109" s="88"/>
      <c r="BL109" s="91"/>
      <c r="BM109" s="91"/>
      <c r="BN109" s="88"/>
      <c r="BO109" s="91"/>
      <c r="BP109" s="88"/>
      <c r="BQ109" s="89"/>
      <c r="BR109" s="89"/>
      <c r="BS109" s="91"/>
      <c r="BT109" s="88"/>
      <c r="BU109" s="88"/>
      <c r="BV109" s="88"/>
      <c r="BW109" s="88"/>
      <c r="BX109" s="92"/>
      <c r="BY109" s="90"/>
      <c r="BZ109" s="92"/>
      <c r="CA109" s="90"/>
      <c r="CB109" s="90"/>
      <c r="CC109" s="90"/>
      <c r="CD109" s="90"/>
      <c r="CE109" s="92"/>
      <c r="CF109" s="92"/>
      <c r="CG109" s="92"/>
      <c r="CH109" s="92"/>
      <c r="CI109" s="92"/>
      <c r="CJ109" s="92"/>
      <c r="CK109" s="90"/>
      <c r="CL109" s="90"/>
      <c r="CM109" s="90"/>
      <c r="CN109" s="90"/>
      <c r="CO109" s="90"/>
      <c r="CP109" s="90"/>
      <c r="CQ109" s="90"/>
      <c r="CR109" s="90"/>
    </row>
    <row r="110" spans="1:96" x14ac:dyDescent="0.25">
      <c r="A110" s="64"/>
      <c r="B110" s="65" t="s">
        <v>11</v>
      </c>
      <c r="C110" s="65" t="s">
        <v>5680</v>
      </c>
      <c r="D110" s="65" t="str">
        <f t="shared" si="5"/>
        <v>Agata Wegrzyn</v>
      </c>
      <c r="E110" s="65" t="s">
        <v>5680</v>
      </c>
      <c r="F110" s="65">
        <f>IFERROR(INDEX('Infosys User List'!D:D,MATCH('Users Tracker'!$G110,'Infosys User List'!E:E,0)),"")</f>
        <v>0</v>
      </c>
      <c r="G110" s="65" t="str">
        <f>MID('Users Tracker'!$B110,1,1)&amp;'Users Tracker'!$E110&amp;"@markem-imaje.com"</f>
        <v>AWegrzyn@markem-imaje.com</v>
      </c>
      <c r="H110" s="73">
        <f>IFERROR(INDEX('Infosys User List'!G:G,MATCH('Users Tracker'!$G110,'Infosys User List'!E:E,0)),"")</f>
        <v>0</v>
      </c>
      <c r="I110" s="74" t="str">
        <f>IFERROR(INDEX('HR List'!G:G,MATCH(Tableau1[[#This Row],[Employee ID]],'HR List'!A:A,0)),"")</f>
        <v/>
      </c>
      <c r="J110" s="74" t="str">
        <f>IFERROR(INDEX('SAP User List'!#REF!,MATCH('Users Tracker'!$G110,'SAP User List'!#REF!,0)),"")</f>
        <v/>
      </c>
      <c r="K110" s="67" t="str">
        <f>IFERROR(INDEX('Infosys User List'!K:K,MATCH('Users Tracker'!$G110,'Infosys User List'!E:E,0)),"Missing")</f>
        <v>Inactive</v>
      </c>
      <c r="L110" s="68">
        <f>IFERROR(INDEX('Infosys User List'!L:L,MATCH('Users Tracker'!$G110,'Infosys User List'!E:E,0)),"")</f>
        <v>0</v>
      </c>
      <c r="M110" s="68">
        <f>IFERROR(INDEX('Infosys User List'!M:M,MATCH('Users Tracker'!$G110,'Infosys User List'!E:E,0)),"")</f>
        <v>42460</v>
      </c>
      <c r="N110" s="74" t="str">
        <f>IFERROR(INDEX('Infosys User List'!F:F,MATCH('Users Tracker'!$G110,'Infosys User List'!E:E,0)),"")</f>
        <v>Lodz</v>
      </c>
      <c r="O110" s="67">
        <f>IFERROR(INDEX('Infosys User List'!H:H,MATCH(Tableau1[[#This Row],[Email]],'Infosys User List'!E:E,0)),"")</f>
        <v>0</v>
      </c>
      <c r="P110" s="67">
        <f>IFERROR(INDEX('Infosys User List'!I:I,MATCH(Tableau1[[#This Row],[Email]],'Infosys User List'!E:E,0)),"")</f>
        <v>0</v>
      </c>
      <c r="Q110" s="67">
        <f>IFERROR(INDEX('Infosys User List'!A:A,MATCH('Users Tracker'!$G110,'Infosys User List'!E:E,0)),"")</f>
        <v>0</v>
      </c>
      <c r="R110" s="67" t="s">
        <v>401</v>
      </c>
      <c r="S110" s="68"/>
      <c r="T110" s="67"/>
      <c r="U110" s="76" t="s">
        <v>5889</v>
      </c>
      <c r="V110" s="76" t="str">
        <f>IFERROR(IF(INDEX('HR List'!A:A,MATCH(Tableau1[[#This Row],[Employee ID]],'HR List'!A:A,0))=Tableau1[[#This Row],[Employee ID]],"Active","Inactive"),"Inactive")</f>
        <v>Inactive</v>
      </c>
      <c r="W110" s="69"/>
      <c r="X110" s="70"/>
      <c r="Y110" s="75" t="str">
        <f>IFERROR(IF(INDEX('SAP User List'!A:A,MATCH(Tableau1[[#This Row],[Employee ID]],'SAP User List'!A:A,0))=Tableau1[[#This Row],[Employee ID]],"Active","Inactive"),"Inactive")</f>
        <v>Inactive</v>
      </c>
      <c r="Z110" s="69"/>
      <c r="AA110" s="70"/>
      <c r="AB110" s="69"/>
      <c r="AC110" s="70"/>
      <c r="AD110" s="76"/>
      <c r="AE110" s="75" t="str">
        <f>IFERROR(INDEX('Bank Access List'!B:B,MATCH(Tableau1[[#This Row],[Employee ID]],'Bank Access List'!A:A,0)),"No Account")</f>
        <v>No Account</v>
      </c>
      <c r="AF110" s="75"/>
      <c r="AG110" s="75"/>
      <c r="AH110" s="76"/>
      <c r="AI110" s="75" t="str">
        <f>IFERROR(IF(INDEX('Cadency User List'!O:O,MATCH('Users Tracker'!$G110,'Cadency User List'!E:E,0))="Yes","Active","Inactive"),"Inactive")</f>
        <v>Inactive</v>
      </c>
      <c r="AJ110" s="69"/>
      <c r="AK110" s="75"/>
      <c r="AL110" s="69"/>
      <c r="AM110" s="96"/>
      <c r="AN110" s="54" t="s">
        <v>7386</v>
      </c>
      <c r="AO110" s="121"/>
      <c r="AP110" s="69"/>
      <c r="AQ110" s="70"/>
      <c r="AR110" s="70"/>
      <c r="AS110" s="70"/>
      <c r="AT110" s="70"/>
      <c r="AU110" s="70"/>
      <c r="AV110" s="70"/>
      <c r="AW110" s="70"/>
      <c r="AX110" s="70"/>
      <c r="AY110" s="70"/>
      <c r="AZ110" s="70"/>
      <c r="BA110" s="96"/>
      <c r="BB110" s="70"/>
      <c r="BC110" s="123"/>
      <c r="BD110" s="70" t="str">
        <f t="shared" si="3"/>
        <v/>
      </c>
      <c r="BH110" s="88"/>
      <c r="BI110" s="88"/>
      <c r="BJ110" s="88"/>
      <c r="BK110" s="88"/>
      <c r="BL110" s="91"/>
      <c r="BM110" s="91"/>
      <c r="BN110" s="88"/>
      <c r="BO110" s="91"/>
      <c r="BP110" s="88"/>
      <c r="BQ110" s="89"/>
      <c r="BR110" s="89"/>
      <c r="BS110" s="91"/>
      <c r="BT110" s="88"/>
      <c r="BU110" s="88"/>
      <c r="BV110" s="88"/>
      <c r="BW110" s="88"/>
      <c r="BX110" s="92"/>
      <c r="BY110" s="90"/>
      <c r="BZ110" s="92"/>
      <c r="CA110" s="90"/>
      <c r="CB110" s="90"/>
      <c r="CC110" s="90"/>
      <c r="CD110" s="90"/>
      <c r="CE110" s="92"/>
      <c r="CF110" s="92"/>
      <c r="CG110" s="92"/>
      <c r="CH110" s="92"/>
      <c r="CI110" s="92"/>
      <c r="CJ110" s="92"/>
      <c r="CK110" s="90"/>
      <c r="CL110" s="90"/>
      <c r="CM110" s="90"/>
      <c r="CN110" s="90"/>
      <c r="CO110" s="90"/>
      <c r="CP110" s="90"/>
      <c r="CQ110" s="90"/>
      <c r="CR110" s="90"/>
    </row>
    <row r="111" spans="1:96" x14ac:dyDescent="0.25">
      <c r="A111" s="64"/>
      <c r="B111" s="65" t="s">
        <v>5681</v>
      </c>
      <c r="C111" s="65" t="s">
        <v>5682</v>
      </c>
      <c r="D111" s="65" t="str">
        <f t="shared" si="5"/>
        <v>Malwina Ostalczyk</v>
      </c>
      <c r="E111" s="65" t="s">
        <v>5682</v>
      </c>
      <c r="F111" s="65">
        <f>IFERROR(INDEX('Infosys User List'!D:D,MATCH('Users Tracker'!$G111,'Infosys User List'!E:E,0)),"")</f>
        <v>0</v>
      </c>
      <c r="G111" s="65" t="str">
        <f>MID('Users Tracker'!$B111,1,1)&amp;'Users Tracker'!$E111&amp;"@markem-imaje.com"</f>
        <v>MOstalczyk@markem-imaje.com</v>
      </c>
      <c r="H111" s="73">
        <f>IFERROR(INDEX('Infosys User List'!G:G,MATCH('Users Tracker'!$G111,'Infosys User List'!E:E,0)),"")</f>
        <v>0</v>
      </c>
      <c r="I111" s="74" t="str">
        <f>IFERROR(INDEX('HR List'!G:G,MATCH(Tableau1[[#This Row],[Employee ID]],'HR List'!A:A,0)),"")</f>
        <v/>
      </c>
      <c r="J111" s="74" t="str">
        <f>IFERROR(INDEX('SAP User List'!#REF!,MATCH('Users Tracker'!$G111,'SAP User List'!#REF!,0)),"")</f>
        <v/>
      </c>
      <c r="K111" s="67" t="str">
        <f>IFERROR(INDEX('Infosys User List'!K:K,MATCH('Users Tracker'!$G111,'Infosys User List'!E:E,0)),"Missing")</f>
        <v>Inactive</v>
      </c>
      <c r="L111" s="68">
        <f>IFERROR(INDEX('Infosys User List'!L:L,MATCH('Users Tracker'!$G111,'Infosys User List'!E:E,0)),"")</f>
        <v>0</v>
      </c>
      <c r="M111" s="68">
        <f>IFERROR(INDEX('Infosys User List'!M:M,MATCH('Users Tracker'!$G111,'Infosys User List'!E:E,0)),"")</f>
        <v>42489</v>
      </c>
      <c r="N111" s="74" t="str">
        <f>IFERROR(INDEX('Infosys User List'!F:F,MATCH('Users Tracker'!$G111,'Infosys User List'!E:E,0)),"")</f>
        <v>Lodz</v>
      </c>
      <c r="O111" s="67">
        <f>IFERROR(INDEX('Infosys User List'!H:H,MATCH(Tableau1[[#This Row],[Email]],'Infosys User List'!E:E,0)),"")</f>
        <v>0</v>
      </c>
      <c r="P111" s="67">
        <f>IFERROR(INDEX('Infosys User List'!I:I,MATCH(Tableau1[[#This Row],[Email]],'Infosys User List'!E:E,0)),"")</f>
        <v>0</v>
      </c>
      <c r="Q111" s="67">
        <f>IFERROR(INDEX('Infosys User List'!A:A,MATCH('Users Tracker'!$G111,'Infosys User List'!E:E,0)),"")</f>
        <v>0</v>
      </c>
      <c r="R111" s="67" t="s">
        <v>401</v>
      </c>
      <c r="S111" s="68"/>
      <c r="T111" s="67"/>
      <c r="U111" s="76" t="s">
        <v>5889</v>
      </c>
      <c r="V111" s="76" t="str">
        <f>IFERROR(IF(INDEX('HR List'!A:A,MATCH(Tableau1[[#This Row],[Employee ID]],'HR List'!A:A,0))=Tableau1[[#This Row],[Employee ID]],"Active","Inactive"),"Inactive")</f>
        <v>Inactive</v>
      </c>
      <c r="W111" s="69"/>
      <c r="X111" s="70"/>
      <c r="Y111" s="75" t="str">
        <f>IFERROR(IF(INDEX('SAP User List'!A:A,MATCH(Tableau1[[#This Row],[Employee ID]],'SAP User List'!A:A,0))=Tableau1[[#This Row],[Employee ID]],"Active","Inactive"),"Inactive")</f>
        <v>Inactive</v>
      </c>
      <c r="Z111" s="69"/>
      <c r="AA111" s="70"/>
      <c r="AB111" s="69"/>
      <c r="AC111" s="70"/>
      <c r="AD111" s="76"/>
      <c r="AE111" s="75" t="str">
        <f>IFERROR(INDEX('Bank Access List'!B:B,MATCH(Tableau1[[#This Row],[Employee ID]],'Bank Access List'!A:A,0)),"No Account")</f>
        <v>No Account</v>
      </c>
      <c r="AF111" s="75"/>
      <c r="AG111" s="75"/>
      <c r="AH111" s="76"/>
      <c r="AI111" s="75" t="str">
        <f>IFERROR(IF(INDEX('Cadency User List'!O:O,MATCH('Users Tracker'!$G111,'Cadency User List'!E:E,0))="Yes","Active","Inactive"),"Inactive")</f>
        <v>Inactive</v>
      </c>
      <c r="AJ111" s="69"/>
      <c r="AK111" s="75"/>
      <c r="AL111" s="69"/>
      <c r="AM111" s="96"/>
      <c r="AN111" s="54" t="s">
        <v>7386</v>
      </c>
      <c r="AO111" s="121"/>
      <c r="AP111" s="69"/>
      <c r="AQ111" s="70"/>
      <c r="AR111" s="70"/>
      <c r="AS111" s="70"/>
      <c r="AT111" s="70"/>
      <c r="AU111" s="70"/>
      <c r="AV111" s="70"/>
      <c r="AW111" s="70"/>
      <c r="AX111" s="70"/>
      <c r="AY111" s="70"/>
      <c r="AZ111" s="70"/>
      <c r="BA111" s="96"/>
      <c r="BB111" s="70"/>
      <c r="BC111" s="123"/>
      <c r="BD111" s="70" t="str">
        <f t="shared" si="3"/>
        <v/>
      </c>
      <c r="BH111" s="88"/>
      <c r="BI111" s="88"/>
      <c r="BJ111" s="88"/>
      <c r="BK111" s="88"/>
      <c r="BL111" s="91"/>
      <c r="BM111" s="91"/>
      <c r="BN111" s="88"/>
      <c r="BO111" s="91"/>
      <c r="BP111" s="88"/>
      <c r="BQ111" s="89"/>
      <c r="BR111" s="89"/>
      <c r="BS111" s="91"/>
      <c r="BT111" s="88"/>
      <c r="BU111" s="88"/>
      <c r="BV111" s="88"/>
      <c r="BW111" s="88"/>
      <c r="BX111" s="92"/>
      <c r="BY111" s="90"/>
      <c r="BZ111" s="92"/>
      <c r="CA111" s="90"/>
      <c r="CB111" s="90"/>
      <c r="CC111" s="90"/>
      <c r="CD111" s="90"/>
      <c r="CE111" s="92"/>
      <c r="CF111" s="92"/>
      <c r="CG111" s="92"/>
      <c r="CH111" s="92"/>
      <c r="CI111" s="92"/>
      <c r="CJ111" s="92"/>
      <c r="CK111" s="90"/>
      <c r="CL111" s="90"/>
      <c r="CM111" s="90"/>
      <c r="CN111" s="90"/>
      <c r="CO111" s="90"/>
      <c r="CP111" s="90"/>
      <c r="CQ111" s="90"/>
      <c r="CR111" s="90"/>
    </row>
    <row r="112" spans="1:96" x14ac:dyDescent="0.25">
      <c r="A112" s="64">
        <v>28333</v>
      </c>
      <c r="B112" s="65" t="s">
        <v>11</v>
      </c>
      <c r="C112" s="65" t="s">
        <v>315</v>
      </c>
      <c r="D112" s="65" t="str">
        <f>B112&amp;" "&amp;C112</f>
        <v>Agata Jasion</v>
      </c>
      <c r="E112" s="65" t="s">
        <v>315</v>
      </c>
      <c r="F112" s="65" t="str">
        <f>IFERROR(INDEX('Infosys User List'!D:D,MATCH('Users Tracker'!$G112,'Infosys User List'!E:E,0)),"")</f>
        <v>Female</v>
      </c>
      <c r="G112" s="65" t="str">
        <f>MID('Users Tracker'!$B112,1,1)&amp;'Users Tracker'!$E112&amp;"@markem-imaje.com"</f>
        <v>AJasion@markem-imaje.com</v>
      </c>
      <c r="H112" s="66" t="str">
        <f>IFERROR(INDEX('Infosys User List'!G:G,MATCH('Users Tracker'!$G112,'Infosys User List'!E:E,0)),"")</f>
        <v>Marta Olszycka</v>
      </c>
      <c r="I112" s="67" t="str">
        <f>IFERROR(INDEX('HR List'!G:G,MATCH(Tableau1[[#This Row],[Employee ID]],'HR List'!A:A,0)),"")</f>
        <v/>
      </c>
      <c r="J112" s="67" t="str">
        <f>IFERROR(INDEX('SAP User List'!#REF!,MATCH('Users Tracker'!$G112,'SAP User List'!#REF!,0)),"")</f>
        <v/>
      </c>
      <c r="K112" s="67" t="str">
        <f>IFERROR(INDEX('Infosys User List'!K:K,MATCH('Users Tracker'!$G112,'Infosys User List'!E:E,0)),"Missing")</f>
        <v>Inactive</v>
      </c>
      <c r="L112" s="68">
        <f>IFERROR(INDEX('Infosys User List'!L:L,MATCH('Users Tracker'!$G112,'Infosys User List'!E:E,0)),"")</f>
        <v>0</v>
      </c>
      <c r="M112" s="68" t="str">
        <f>IFERROR(INDEX('Infosys User List'!M:M,MATCH('Users Tracker'!$G112,'Infosys User List'!E:E,0)),"")</f>
        <v>30.03.2018</v>
      </c>
      <c r="N112" s="67" t="str">
        <f>IFERROR(INDEX('Infosys User List'!F:F,MATCH('Users Tracker'!$G112,'Infosys User List'!E:E,0)),"")</f>
        <v>Lodz</v>
      </c>
      <c r="O112" s="67" t="str">
        <f>IFERROR(INDEX('Infosys User List'!H:H,MATCH(Tableau1[[#This Row],[Email]],'Infosys User List'!E:E,0)),"")</f>
        <v>EMEA</v>
      </c>
      <c r="P112" s="67" t="str">
        <f>IFERROR(INDEX('Infosys User List'!I:I,MATCH(Tableau1[[#This Row],[Email]],'Infosys User List'!E:E,0)),"")</f>
        <v>All</v>
      </c>
      <c r="Q112" s="67" t="str">
        <f>IFERROR(INDEX('Infosys User List'!A:A,MATCH('Users Tracker'!$G112,'Infosys User List'!E:E,0)),"")</f>
        <v>Collection</v>
      </c>
      <c r="R112" s="67" t="s">
        <v>401</v>
      </c>
      <c r="S112" s="68"/>
      <c r="T112" s="67"/>
      <c r="U112" s="69" t="s">
        <v>5889</v>
      </c>
      <c r="V112" s="69" t="str">
        <f>IFERROR(IF(INDEX('HR List'!A:A,MATCH(Tableau1[[#This Row],[Employee ID]],'HR List'!A:A,0))=Tableau1[[#This Row],[Employee ID]],"Active","Inactive"),"Inactive")</f>
        <v>Inactive</v>
      </c>
      <c r="W112" s="69" t="s">
        <v>5889</v>
      </c>
      <c r="X112" s="70"/>
      <c r="Y112" s="70" t="str">
        <f>IFERROR(IF(INDEX('SAP User List'!A:A,MATCH(Tableau1[[#This Row],[Employee ID]],'SAP User List'!A:A,0))=Tableau1[[#This Row],[Employee ID]],"Active","Inactive"),"Inactive")</f>
        <v>Active</v>
      </c>
      <c r="Z112" s="69"/>
      <c r="AA112" s="70"/>
      <c r="AB112" s="69"/>
      <c r="AC112" s="70"/>
      <c r="AD112" s="69"/>
      <c r="AE112" s="70" t="str">
        <f>IFERROR(INDEX('Bank Access List'!B:B,MATCH(Tableau1[[#This Row],[Employee ID]],'Bank Access List'!A:A,0)),"No Account")</f>
        <v>No Account</v>
      </c>
      <c r="AF112" s="70"/>
      <c r="AG112" s="70"/>
      <c r="AH112" s="69"/>
      <c r="AI112" s="70" t="str">
        <f>IFERROR(IF(INDEX('Cadency User List'!O:O,MATCH('Users Tracker'!$G112,'Cadency User List'!E:E,0))="Yes","Active","Inactive"),"Inactive")</f>
        <v>Inactive</v>
      </c>
      <c r="AJ112" s="69"/>
      <c r="AK112" s="70"/>
      <c r="AL112" s="69"/>
      <c r="AM112" s="96"/>
      <c r="AN112" s="54" t="s">
        <v>7386</v>
      </c>
      <c r="AO112" s="121"/>
      <c r="AP112" s="69"/>
      <c r="AQ112" s="70"/>
      <c r="AR112" s="70"/>
      <c r="AS112" s="70"/>
      <c r="AT112" s="70"/>
      <c r="AU112" s="70"/>
      <c r="AV112" s="70"/>
      <c r="AW112" s="70"/>
      <c r="AX112" s="70"/>
      <c r="AY112" s="70"/>
      <c r="AZ112" s="70"/>
      <c r="BA112" s="96"/>
      <c r="BB112" s="70"/>
      <c r="BC112" s="123"/>
      <c r="BD112" s="70" t="str">
        <f>IF(COUNTIF(U112:BC112,"*Requested*"),"Yes","")</f>
        <v/>
      </c>
      <c r="BH112" s="88"/>
      <c r="BI112" s="88"/>
      <c r="BJ112" s="88"/>
      <c r="BK112" s="88"/>
      <c r="BL112" s="88"/>
      <c r="BM112" s="88"/>
      <c r="BN112" s="88"/>
      <c r="BO112" s="88"/>
      <c r="BP112" s="88"/>
      <c r="BQ112" s="89"/>
      <c r="BR112" s="89"/>
      <c r="BS112" s="88"/>
      <c r="BT112" s="88"/>
      <c r="BU112" s="88"/>
      <c r="BV112" s="88"/>
      <c r="BW112" s="88"/>
      <c r="BX112" s="90"/>
      <c r="BY112" s="90"/>
      <c r="BZ112" s="90"/>
      <c r="CA112" s="90"/>
      <c r="CB112" s="90"/>
      <c r="CC112" s="90"/>
      <c r="CD112" s="90"/>
      <c r="CE112" s="90"/>
      <c r="CF112" s="90"/>
      <c r="CG112" s="90"/>
      <c r="CH112" s="90"/>
      <c r="CI112" s="90"/>
      <c r="CJ112" s="90"/>
      <c r="CK112" s="90"/>
      <c r="CL112" s="90"/>
      <c r="CM112" s="90"/>
      <c r="CN112" s="90"/>
      <c r="CO112" s="90"/>
      <c r="CP112" s="90"/>
      <c r="CQ112" s="90"/>
      <c r="CR112" s="90"/>
    </row>
    <row r="113" spans="1:96" x14ac:dyDescent="0.25">
      <c r="A113" s="64"/>
      <c r="B113" s="65" t="s">
        <v>466</v>
      </c>
      <c r="C113" s="65" t="s">
        <v>257</v>
      </c>
      <c r="D113" s="65" t="str">
        <f t="shared" si="5"/>
        <v>Paula Kazimierska</v>
      </c>
      <c r="E113" s="65" t="s">
        <v>257</v>
      </c>
      <c r="F113" s="65">
        <f>IFERROR(INDEX('Infosys User List'!D:D,MATCH('Users Tracker'!$G113,'Infosys User List'!E:E,0)),"")</f>
        <v>0</v>
      </c>
      <c r="G113" s="65" t="str">
        <f>MID('Users Tracker'!$B113,1,1)&amp;'Users Tracker'!$E113&amp;"@markem-imaje.com"</f>
        <v>PKazimierska@markem-imaje.com</v>
      </c>
      <c r="H113" s="73">
        <f>IFERROR(INDEX('Infosys User List'!G:G,MATCH('Users Tracker'!$G113,'Infosys User List'!E:E,0)),"")</f>
        <v>0</v>
      </c>
      <c r="I113" s="74" t="str">
        <f>IFERROR(INDEX('HR List'!G:G,MATCH(Tableau1[[#This Row],[Employee ID]],'HR List'!A:A,0)),"")</f>
        <v/>
      </c>
      <c r="J113" s="74" t="str">
        <f>IFERROR(INDEX('SAP User List'!#REF!,MATCH('Users Tracker'!$G113,'SAP User List'!#REF!,0)),"")</f>
        <v/>
      </c>
      <c r="K113" s="67" t="str">
        <f>IFERROR(INDEX('Infosys User List'!K:K,MATCH('Users Tracker'!$G113,'Infosys User List'!E:E,0)),"Missing")</f>
        <v>Inactive</v>
      </c>
      <c r="L113" s="68">
        <f>IFERROR(INDEX('Infosys User List'!L:L,MATCH('Users Tracker'!$G113,'Infosys User List'!E:E,0)),"")</f>
        <v>0</v>
      </c>
      <c r="M113" s="68">
        <f>IFERROR(INDEX('Infosys User List'!M:M,MATCH('Users Tracker'!$G113,'Infosys User List'!E:E,0)),"")</f>
        <v>42494</v>
      </c>
      <c r="N113" s="74" t="str">
        <f>IFERROR(INDEX('Infosys User List'!F:F,MATCH('Users Tracker'!$G113,'Infosys User List'!E:E,0)),"")</f>
        <v>Lodz</v>
      </c>
      <c r="O113" s="67">
        <f>IFERROR(INDEX('Infosys User List'!H:H,MATCH(Tableau1[[#This Row],[Email]],'Infosys User List'!E:E,0)),"")</f>
        <v>0</v>
      </c>
      <c r="P113" s="67">
        <f>IFERROR(INDEX('Infosys User List'!I:I,MATCH(Tableau1[[#This Row],[Email]],'Infosys User List'!E:E,0)),"")</f>
        <v>0</v>
      </c>
      <c r="Q113" s="67">
        <f>IFERROR(INDEX('Infosys User List'!A:A,MATCH('Users Tracker'!$G113,'Infosys User List'!E:E,0)),"")</f>
        <v>0</v>
      </c>
      <c r="R113" s="67" t="s">
        <v>401</v>
      </c>
      <c r="S113" s="68"/>
      <c r="T113" s="67"/>
      <c r="U113" s="76" t="s">
        <v>5889</v>
      </c>
      <c r="V113" s="76" t="str">
        <f>IFERROR(IF(INDEX('HR List'!A:A,MATCH(Tableau1[[#This Row],[Employee ID]],'HR List'!A:A,0))=Tableau1[[#This Row],[Employee ID]],"Active","Inactive"),"Inactive")</f>
        <v>Inactive</v>
      </c>
      <c r="W113" s="69"/>
      <c r="X113" s="70"/>
      <c r="Y113" s="75" t="str">
        <f>IFERROR(IF(INDEX('SAP User List'!A:A,MATCH(Tableau1[[#This Row],[Employee ID]],'SAP User List'!A:A,0))=Tableau1[[#This Row],[Employee ID]],"Active","Inactive"),"Inactive")</f>
        <v>Inactive</v>
      </c>
      <c r="Z113" s="69"/>
      <c r="AA113" s="70"/>
      <c r="AB113" s="69"/>
      <c r="AC113" s="70"/>
      <c r="AD113" s="76"/>
      <c r="AE113" s="75" t="str">
        <f>IFERROR(INDEX('Bank Access List'!B:B,MATCH(Tableau1[[#This Row],[Employee ID]],'Bank Access List'!A:A,0)),"No Account")</f>
        <v>No Account</v>
      </c>
      <c r="AF113" s="75"/>
      <c r="AG113" s="75"/>
      <c r="AH113" s="76"/>
      <c r="AI113" s="75" t="str">
        <f>IFERROR(IF(INDEX('Cadency User List'!O:O,MATCH('Users Tracker'!$G113,'Cadency User List'!E:E,0))="Yes","Active","Inactive"),"Inactive")</f>
        <v>Inactive</v>
      </c>
      <c r="AJ113" s="69"/>
      <c r="AK113" s="75"/>
      <c r="AL113" s="69"/>
      <c r="AM113" s="96"/>
      <c r="AN113" s="54" t="s">
        <v>7386</v>
      </c>
      <c r="AO113" s="121"/>
      <c r="AP113" s="69"/>
      <c r="AQ113" s="70"/>
      <c r="AR113" s="70"/>
      <c r="AS113" s="70"/>
      <c r="AT113" s="70"/>
      <c r="AU113" s="70"/>
      <c r="AV113" s="70"/>
      <c r="AW113" s="70"/>
      <c r="AX113" s="70"/>
      <c r="AY113" s="70"/>
      <c r="AZ113" s="70"/>
      <c r="BA113" s="96"/>
      <c r="BB113" s="70"/>
      <c r="BC113" s="123"/>
      <c r="BD113" s="70" t="str">
        <f t="shared" si="3"/>
        <v/>
      </c>
      <c r="BH113" s="88"/>
      <c r="BI113" s="88"/>
      <c r="BJ113" s="88"/>
      <c r="BK113" s="88"/>
      <c r="BL113" s="91"/>
      <c r="BM113" s="91"/>
      <c r="BN113" s="88"/>
      <c r="BO113" s="91"/>
      <c r="BP113" s="88"/>
      <c r="BQ113" s="89"/>
      <c r="BR113" s="89"/>
      <c r="BS113" s="91"/>
      <c r="BT113" s="88"/>
      <c r="BU113" s="88"/>
      <c r="BV113" s="88"/>
      <c r="BW113" s="88"/>
      <c r="BX113" s="92"/>
      <c r="BY113" s="90"/>
      <c r="BZ113" s="92"/>
      <c r="CA113" s="90"/>
      <c r="CB113" s="90"/>
      <c r="CC113" s="90"/>
      <c r="CD113" s="90"/>
      <c r="CE113" s="92"/>
      <c r="CF113" s="92"/>
      <c r="CG113" s="92"/>
      <c r="CH113" s="92"/>
      <c r="CI113" s="92"/>
      <c r="CJ113" s="92"/>
      <c r="CK113" s="90"/>
      <c r="CL113" s="90"/>
      <c r="CM113" s="90"/>
      <c r="CN113" s="90"/>
      <c r="CO113" s="90"/>
      <c r="CP113" s="90"/>
      <c r="CQ113" s="90"/>
      <c r="CR113" s="90"/>
    </row>
    <row r="114" spans="1:96" x14ac:dyDescent="0.25">
      <c r="A114" s="64"/>
      <c r="B114" s="65" t="s">
        <v>50</v>
      </c>
      <c r="C114" s="65" t="s">
        <v>5684</v>
      </c>
      <c r="D114" s="65" t="str">
        <f t="shared" si="5"/>
        <v>Jakub Huget</v>
      </c>
      <c r="E114" s="65" t="s">
        <v>5684</v>
      </c>
      <c r="F114" s="65">
        <f>IFERROR(INDEX('Infosys User List'!D:D,MATCH('Users Tracker'!$G114,'Infosys User List'!E:E,0)),"")</f>
        <v>0</v>
      </c>
      <c r="G114" s="65" t="str">
        <f>MID('Users Tracker'!$B114,1,1)&amp;'Users Tracker'!$E114&amp;"@markem-imaje.com"</f>
        <v>JHuget@markem-imaje.com</v>
      </c>
      <c r="H114" s="73">
        <f>IFERROR(INDEX('Infosys User List'!G:G,MATCH('Users Tracker'!$G114,'Infosys User List'!E:E,0)),"")</f>
        <v>0</v>
      </c>
      <c r="I114" s="74" t="str">
        <f>IFERROR(INDEX('HR List'!G:G,MATCH(Tableau1[[#This Row],[Employee ID]],'HR List'!A:A,0)),"")</f>
        <v/>
      </c>
      <c r="J114" s="74" t="str">
        <f>IFERROR(INDEX('SAP User List'!#REF!,MATCH('Users Tracker'!$G114,'SAP User List'!#REF!,0)),"")</f>
        <v/>
      </c>
      <c r="K114" s="67" t="str">
        <f>IFERROR(INDEX('Infosys User List'!K:K,MATCH('Users Tracker'!$G114,'Infosys User List'!E:E,0)),"Missing")</f>
        <v>Inactive</v>
      </c>
      <c r="L114" s="68">
        <f>IFERROR(INDEX('Infosys User List'!L:L,MATCH('Users Tracker'!$G114,'Infosys User List'!E:E,0)),"")</f>
        <v>0</v>
      </c>
      <c r="M114" s="68">
        <f>IFERROR(INDEX('Infosys User List'!M:M,MATCH('Users Tracker'!$G114,'Infosys User List'!E:E,0)),"")</f>
        <v>42521</v>
      </c>
      <c r="N114" s="74" t="str">
        <f>IFERROR(INDEX('Infosys User List'!F:F,MATCH('Users Tracker'!$G114,'Infosys User List'!E:E,0)),"")</f>
        <v>Lodz</v>
      </c>
      <c r="O114" s="67">
        <f>IFERROR(INDEX('Infosys User List'!H:H,MATCH(Tableau1[[#This Row],[Email]],'Infosys User List'!E:E,0)),"")</f>
        <v>0</v>
      </c>
      <c r="P114" s="67">
        <f>IFERROR(INDEX('Infosys User List'!I:I,MATCH(Tableau1[[#This Row],[Email]],'Infosys User List'!E:E,0)),"")</f>
        <v>0</v>
      </c>
      <c r="Q114" s="67">
        <f>IFERROR(INDEX('Infosys User List'!A:A,MATCH('Users Tracker'!$G114,'Infosys User List'!E:E,0)),"")</f>
        <v>0</v>
      </c>
      <c r="R114" s="67" t="s">
        <v>401</v>
      </c>
      <c r="S114" s="68"/>
      <c r="T114" s="67"/>
      <c r="U114" s="76" t="s">
        <v>5889</v>
      </c>
      <c r="V114" s="76" t="str">
        <f>IFERROR(IF(INDEX('HR List'!A:A,MATCH(Tableau1[[#This Row],[Employee ID]],'HR List'!A:A,0))=Tableau1[[#This Row],[Employee ID]],"Active","Inactive"),"Inactive")</f>
        <v>Inactive</v>
      </c>
      <c r="W114" s="69"/>
      <c r="X114" s="70"/>
      <c r="Y114" s="75" t="str">
        <f>IFERROR(IF(INDEX('SAP User List'!A:A,MATCH(Tableau1[[#This Row],[Employee ID]],'SAP User List'!A:A,0))=Tableau1[[#This Row],[Employee ID]],"Active","Inactive"),"Inactive")</f>
        <v>Inactive</v>
      </c>
      <c r="Z114" s="69"/>
      <c r="AA114" s="70"/>
      <c r="AB114" s="69"/>
      <c r="AC114" s="70"/>
      <c r="AD114" s="76"/>
      <c r="AE114" s="75" t="str">
        <f>IFERROR(INDEX('Bank Access List'!B:B,MATCH(Tableau1[[#This Row],[Employee ID]],'Bank Access List'!A:A,0)),"No Account")</f>
        <v>No Account</v>
      </c>
      <c r="AF114" s="75"/>
      <c r="AG114" s="75"/>
      <c r="AH114" s="76"/>
      <c r="AI114" s="75" t="str">
        <f>IFERROR(IF(INDEX('Cadency User List'!O:O,MATCH('Users Tracker'!$G114,'Cadency User List'!E:E,0))="Yes","Active","Inactive"),"Inactive")</f>
        <v>Inactive</v>
      </c>
      <c r="AJ114" s="69"/>
      <c r="AK114" s="75"/>
      <c r="AL114" s="69"/>
      <c r="AM114" s="96"/>
      <c r="AN114" s="54" t="s">
        <v>7386</v>
      </c>
      <c r="AO114" s="121"/>
      <c r="AP114" s="69"/>
      <c r="AQ114" s="70"/>
      <c r="AR114" s="70"/>
      <c r="AS114" s="70"/>
      <c r="AT114" s="70"/>
      <c r="AU114" s="70"/>
      <c r="AV114" s="70"/>
      <c r="AW114" s="70"/>
      <c r="AX114" s="70"/>
      <c r="AY114" s="70"/>
      <c r="AZ114" s="70"/>
      <c r="BA114" s="96"/>
      <c r="BB114" s="70"/>
      <c r="BC114" s="123"/>
      <c r="BD114" s="70" t="str">
        <f t="shared" si="3"/>
        <v/>
      </c>
      <c r="BH114" s="88"/>
      <c r="BI114" s="88"/>
      <c r="BJ114" s="88"/>
      <c r="BK114" s="88"/>
      <c r="BL114" s="91"/>
      <c r="BM114" s="91"/>
      <c r="BN114" s="88"/>
      <c r="BO114" s="91"/>
      <c r="BP114" s="88"/>
      <c r="BQ114" s="89"/>
      <c r="BR114" s="89"/>
      <c r="BS114" s="91"/>
      <c r="BT114" s="88"/>
      <c r="BU114" s="88"/>
      <c r="BV114" s="88"/>
      <c r="BW114" s="88"/>
      <c r="BX114" s="92"/>
      <c r="BY114" s="90"/>
      <c r="BZ114" s="92"/>
      <c r="CA114" s="90"/>
      <c r="CB114" s="90"/>
      <c r="CC114" s="90"/>
      <c r="CD114" s="90"/>
      <c r="CE114" s="92"/>
      <c r="CF114" s="92"/>
      <c r="CG114" s="92"/>
      <c r="CH114" s="92"/>
      <c r="CI114" s="92"/>
      <c r="CJ114" s="92"/>
      <c r="CK114" s="90"/>
      <c r="CL114" s="90"/>
      <c r="CM114" s="90"/>
      <c r="CN114" s="90"/>
      <c r="CO114" s="90"/>
      <c r="CP114" s="90"/>
      <c r="CQ114" s="90"/>
      <c r="CR114" s="90"/>
    </row>
    <row r="115" spans="1:96" x14ac:dyDescent="0.25">
      <c r="A115" s="64"/>
      <c r="B115" s="65" t="s">
        <v>1097</v>
      </c>
      <c r="C115" s="65" t="s">
        <v>6049</v>
      </c>
      <c r="D115" s="65" t="str">
        <f t="shared" si="5"/>
        <v>Marlena Szydlowska</v>
      </c>
      <c r="E115" s="65" t="s">
        <v>6049</v>
      </c>
      <c r="F115" s="65">
        <f>IFERROR(INDEX('Infosys User List'!D:D,MATCH('Users Tracker'!$G115,'Infosys User List'!E:E,0)),"")</f>
        <v>0</v>
      </c>
      <c r="G115" s="65" t="str">
        <f>MID('Users Tracker'!$B115,1,1)&amp;'Users Tracker'!$E115&amp;"@markem-imaje.com"</f>
        <v>MSzydlowska@markem-imaje.com</v>
      </c>
      <c r="H115" s="73">
        <f>IFERROR(INDEX('Infosys User List'!G:G,MATCH('Users Tracker'!$G115,'Infosys User List'!E:E,0)),"")</f>
        <v>0</v>
      </c>
      <c r="I115" s="74" t="str">
        <f>IFERROR(INDEX('HR List'!G:G,MATCH(Tableau1[[#This Row],[Employee ID]],'HR List'!A:A,0)),"")</f>
        <v/>
      </c>
      <c r="J115" s="74" t="str">
        <f>IFERROR(INDEX('SAP User List'!#REF!,MATCH('Users Tracker'!$G115,'SAP User List'!#REF!,0)),"")</f>
        <v/>
      </c>
      <c r="K115" s="67" t="str">
        <f>IFERROR(INDEX('Infosys User List'!K:K,MATCH('Users Tracker'!$G115,'Infosys User List'!E:E,0)),"Missing")</f>
        <v>Inactive</v>
      </c>
      <c r="L115" s="68">
        <f>IFERROR(INDEX('Infosys User List'!L:L,MATCH('Users Tracker'!$G115,'Infosys User List'!E:E,0)),"")</f>
        <v>0</v>
      </c>
      <c r="M115" s="68">
        <f>IFERROR(INDEX('Infosys User List'!M:M,MATCH('Users Tracker'!$G115,'Infosys User List'!E:E,0)),"")</f>
        <v>42521</v>
      </c>
      <c r="N115" s="74" t="str">
        <f>IFERROR(INDEX('Infosys User List'!F:F,MATCH('Users Tracker'!$G115,'Infosys User List'!E:E,0)),"")</f>
        <v>Lodz</v>
      </c>
      <c r="O115" s="67">
        <f>IFERROR(INDEX('Infosys User List'!H:H,MATCH(Tableau1[[#This Row],[Email]],'Infosys User List'!E:E,0)),"")</f>
        <v>0</v>
      </c>
      <c r="P115" s="67">
        <f>IFERROR(INDEX('Infosys User List'!I:I,MATCH(Tableau1[[#This Row],[Email]],'Infosys User List'!E:E,0)),"")</f>
        <v>0</v>
      </c>
      <c r="Q115" s="67">
        <f>IFERROR(INDEX('Infosys User List'!A:A,MATCH('Users Tracker'!$G115,'Infosys User List'!E:E,0)),"")</f>
        <v>0</v>
      </c>
      <c r="R115" s="67" t="s">
        <v>401</v>
      </c>
      <c r="S115" s="68"/>
      <c r="T115" s="67"/>
      <c r="U115" s="76" t="s">
        <v>5889</v>
      </c>
      <c r="V115" s="76" t="str">
        <f>IFERROR(IF(INDEX('HR List'!A:A,MATCH(Tableau1[[#This Row],[Employee ID]],'HR List'!A:A,0))=Tableau1[[#This Row],[Employee ID]],"Active","Inactive"),"Inactive")</f>
        <v>Inactive</v>
      </c>
      <c r="W115" s="69"/>
      <c r="X115" s="70"/>
      <c r="Y115" s="75" t="str">
        <f>IFERROR(IF(INDEX('SAP User List'!A:A,MATCH(Tableau1[[#This Row],[Employee ID]],'SAP User List'!A:A,0))=Tableau1[[#This Row],[Employee ID]],"Active","Inactive"),"Inactive")</f>
        <v>Inactive</v>
      </c>
      <c r="Z115" s="69"/>
      <c r="AA115" s="70"/>
      <c r="AB115" s="69"/>
      <c r="AC115" s="70"/>
      <c r="AD115" s="76"/>
      <c r="AE115" s="75" t="str">
        <f>IFERROR(INDEX('Bank Access List'!B:B,MATCH(Tableau1[[#This Row],[Employee ID]],'Bank Access List'!A:A,0)),"No Account")</f>
        <v>No Account</v>
      </c>
      <c r="AF115" s="75"/>
      <c r="AG115" s="75"/>
      <c r="AH115" s="76"/>
      <c r="AI115" s="75" t="str">
        <f>IFERROR(IF(INDEX('Cadency User List'!O:O,MATCH('Users Tracker'!$G115,'Cadency User List'!E:E,0))="Yes","Active","Inactive"),"Inactive")</f>
        <v>Inactive</v>
      </c>
      <c r="AJ115" s="69"/>
      <c r="AK115" s="75"/>
      <c r="AL115" s="69"/>
      <c r="AM115" s="96"/>
      <c r="AN115" s="54" t="s">
        <v>7386</v>
      </c>
      <c r="AO115" s="121"/>
      <c r="AP115" s="69"/>
      <c r="AQ115" s="70"/>
      <c r="AR115" s="70"/>
      <c r="AS115" s="70"/>
      <c r="AT115" s="70"/>
      <c r="AU115" s="70"/>
      <c r="AV115" s="70"/>
      <c r="AW115" s="70"/>
      <c r="AX115" s="70"/>
      <c r="AY115" s="70"/>
      <c r="AZ115" s="70"/>
      <c r="BA115" s="96"/>
      <c r="BB115" s="70"/>
      <c r="BC115" s="123"/>
      <c r="BD115" s="70" t="str">
        <f t="shared" si="3"/>
        <v/>
      </c>
      <c r="BH115" s="88"/>
      <c r="BI115" s="88"/>
      <c r="BJ115" s="88"/>
      <c r="BK115" s="88"/>
      <c r="BL115" s="91"/>
      <c r="BM115" s="91"/>
      <c r="BN115" s="88"/>
      <c r="BO115" s="91"/>
      <c r="BP115" s="88"/>
      <c r="BQ115" s="89"/>
      <c r="BR115" s="89"/>
      <c r="BS115" s="91"/>
      <c r="BT115" s="88"/>
      <c r="BU115" s="88"/>
      <c r="BV115" s="88"/>
      <c r="BW115" s="88"/>
      <c r="BX115" s="92"/>
      <c r="BY115" s="90"/>
      <c r="BZ115" s="92"/>
      <c r="CA115" s="90"/>
      <c r="CB115" s="90"/>
      <c r="CC115" s="90"/>
      <c r="CD115" s="90"/>
      <c r="CE115" s="92"/>
      <c r="CF115" s="92"/>
      <c r="CG115" s="92"/>
      <c r="CH115" s="92"/>
      <c r="CI115" s="92"/>
      <c r="CJ115" s="92"/>
      <c r="CK115" s="90"/>
      <c r="CL115" s="90"/>
      <c r="CM115" s="90"/>
      <c r="CN115" s="90"/>
      <c r="CO115" s="90"/>
      <c r="CP115" s="90"/>
      <c r="CQ115" s="90"/>
      <c r="CR115" s="90"/>
    </row>
    <row r="116" spans="1:96" x14ac:dyDescent="0.25">
      <c r="A116" s="64"/>
      <c r="B116" s="65" t="s">
        <v>5687</v>
      </c>
      <c r="C116" s="65" t="s">
        <v>5688</v>
      </c>
      <c r="D116" s="65" t="str">
        <f t="shared" si="5"/>
        <v>Filipe Lopes</v>
      </c>
      <c r="E116" s="65" t="s">
        <v>5688</v>
      </c>
      <c r="F116" s="65">
        <f>IFERROR(INDEX('Infosys User List'!D:D,MATCH('Users Tracker'!$G116,'Infosys User List'!E:E,0)),"")</f>
        <v>0</v>
      </c>
      <c r="G116" s="65" t="str">
        <f>MID('Users Tracker'!$B116,1,1)&amp;'Users Tracker'!$E116&amp;"@markem-imaje.com"</f>
        <v>FLopes@markem-imaje.com</v>
      </c>
      <c r="H116" s="73">
        <f>IFERROR(INDEX('Infosys User List'!G:G,MATCH('Users Tracker'!$G116,'Infosys User List'!E:E,0)),"")</f>
        <v>0</v>
      </c>
      <c r="I116" s="74" t="str">
        <f>IFERROR(INDEX('HR List'!G:G,MATCH(Tableau1[[#This Row],[Employee ID]],'HR List'!A:A,0)),"")</f>
        <v/>
      </c>
      <c r="J116" s="74" t="str">
        <f>IFERROR(INDEX('SAP User List'!#REF!,MATCH('Users Tracker'!$G116,'SAP User List'!#REF!,0)),"")</f>
        <v/>
      </c>
      <c r="K116" s="67" t="str">
        <f>IFERROR(INDEX('Infosys User List'!K:K,MATCH('Users Tracker'!$G116,'Infosys User List'!E:E,0)),"Missing")</f>
        <v>Inactive</v>
      </c>
      <c r="L116" s="68">
        <f>IFERROR(INDEX('Infosys User List'!L:L,MATCH('Users Tracker'!$G116,'Infosys User List'!E:E,0)),"")</f>
        <v>0</v>
      </c>
      <c r="M116" s="68">
        <f>IFERROR(INDEX('Infosys User List'!M:M,MATCH('Users Tracker'!$G116,'Infosys User List'!E:E,0)),"")</f>
        <v>42531</v>
      </c>
      <c r="N116" s="74" t="str">
        <f>IFERROR(INDEX('Infosys User List'!F:F,MATCH('Users Tracker'!$G116,'Infosys User List'!E:E,0)),"")</f>
        <v>Lodz</v>
      </c>
      <c r="O116" s="67">
        <f>IFERROR(INDEX('Infosys User List'!H:H,MATCH(Tableau1[[#This Row],[Email]],'Infosys User List'!E:E,0)),"")</f>
        <v>0</v>
      </c>
      <c r="P116" s="67">
        <f>IFERROR(INDEX('Infosys User List'!I:I,MATCH(Tableau1[[#This Row],[Email]],'Infosys User List'!E:E,0)),"")</f>
        <v>0</v>
      </c>
      <c r="Q116" s="67">
        <f>IFERROR(INDEX('Infosys User List'!A:A,MATCH('Users Tracker'!$G116,'Infosys User List'!E:E,0)),"")</f>
        <v>0</v>
      </c>
      <c r="R116" s="67" t="s">
        <v>401</v>
      </c>
      <c r="S116" s="68"/>
      <c r="T116" s="67"/>
      <c r="U116" s="76" t="s">
        <v>5889</v>
      </c>
      <c r="V116" s="76" t="str">
        <f>IFERROR(IF(INDEX('HR List'!A:A,MATCH(Tableau1[[#This Row],[Employee ID]],'HR List'!A:A,0))=Tableau1[[#This Row],[Employee ID]],"Active","Inactive"),"Inactive")</f>
        <v>Inactive</v>
      </c>
      <c r="W116" s="69"/>
      <c r="X116" s="70"/>
      <c r="Y116" s="75" t="str">
        <f>IFERROR(IF(INDEX('SAP User List'!A:A,MATCH(Tableau1[[#This Row],[Employee ID]],'SAP User List'!A:A,0))=Tableau1[[#This Row],[Employee ID]],"Active","Inactive"),"Inactive")</f>
        <v>Inactive</v>
      </c>
      <c r="Z116" s="69"/>
      <c r="AA116" s="70"/>
      <c r="AB116" s="69"/>
      <c r="AC116" s="70"/>
      <c r="AD116" s="76"/>
      <c r="AE116" s="75" t="str">
        <f>IFERROR(INDEX('Bank Access List'!B:B,MATCH(Tableau1[[#This Row],[Employee ID]],'Bank Access List'!A:A,0)),"No Account")</f>
        <v>No Account</v>
      </c>
      <c r="AF116" s="75"/>
      <c r="AG116" s="75"/>
      <c r="AH116" s="76"/>
      <c r="AI116" s="75" t="str">
        <f>IFERROR(IF(INDEX('Cadency User List'!O:O,MATCH('Users Tracker'!$G116,'Cadency User List'!E:E,0))="Yes","Active","Inactive"),"Inactive")</f>
        <v>Inactive</v>
      </c>
      <c r="AJ116" s="69"/>
      <c r="AK116" s="75"/>
      <c r="AL116" s="69"/>
      <c r="AM116" s="96"/>
      <c r="AN116" s="54" t="s">
        <v>7386</v>
      </c>
      <c r="AO116" s="121"/>
      <c r="AP116" s="69"/>
      <c r="AQ116" s="70"/>
      <c r="AR116" s="70"/>
      <c r="AS116" s="70"/>
      <c r="AT116" s="70"/>
      <c r="AU116" s="70"/>
      <c r="AV116" s="70"/>
      <c r="AW116" s="70"/>
      <c r="AX116" s="70"/>
      <c r="AY116" s="70"/>
      <c r="AZ116" s="70"/>
      <c r="BA116" s="96"/>
      <c r="BB116" s="70"/>
      <c r="BC116" s="123"/>
      <c r="BD116" s="70" t="str">
        <f t="shared" si="3"/>
        <v/>
      </c>
      <c r="BH116" s="88"/>
      <c r="BI116" s="88"/>
      <c r="BJ116" s="88"/>
      <c r="BK116" s="88"/>
      <c r="BL116" s="91"/>
      <c r="BM116" s="91"/>
      <c r="BN116" s="88"/>
      <c r="BO116" s="91"/>
      <c r="BP116" s="88"/>
      <c r="BQ116" s="89"/>
      <c r="BR116" s="89"/>
      <c r="BS116" s="91"/>
      <c r="BT116" s="88"/>
      <c r="BU116" s="88"/>
      <c r="BV116" s="88"/>
      <c r="BW116" s="88"/>
      <c r="BX116" s="92"/>
      <c r="BY116" s="90"/>
      <c r="BZ116" s="92"/>
      <c r="CA116" s="90"/>
      <c r="CB116" s="90"/>
      <c r="CC116" s="90"/>
      <c r="CD116" s="90"/>
      <c r="CE116" s="92"/>
      <c r="CF116" s="92"/>
      <c r="CG116" s="92"/>
      <c r="CH116" s="92"/>
      <c r="CI116" s="92"/>
      <c r="CJ116" s="92"/>
      <c r="CK116" s="90"/>
      <c r="CL116" s="90"/>
      <c r="CM116" s="90"/>
      <c r="CN116" s="90"/>
      <c r="CO116" s="90"/>
      <c r="CP116" s="90"/>
      <c r="CQ116" s="90"/>
      <c r="CR116" s="90"/>
    </row>
    <row r="117" spans="1:96" x14ac:dyDescent="0.25">
      <c r="A117" s="64">
        <v>1094</v>
      </c>
      <c r="B117" s="65" t="s">
        <v>39</v>
      </c>
      <c r="C117" s="65" t="s">
        <v>333</v>
      </c>
      <c r="D117" s="65" t="str">
        <f>B117&amp;" "&amp;C117</f>
        <v>Manuel Melcon</v>
      </c>
      <c r="E117" s="65" t="s">
        <v>333</v>
      </c>
      <c r="F117" s="65">
        <f>IFERROR(INDEX('Infosys User List'!D:D,MATCH('Users Tracker'!$G117,'Infosys User List'!E:E,0)),"")</f>
        <v>0</v>
      </c>
      <c r="G117" s="65" t="str">
        <f>MID('Users Tracker'!$B117,1,1)&amp;'Users Tracker'!$E117&amp;"@markem-imaje.com"</f>
        <v>MMelcon@markem-imaje.com</v>
      </c>
      <c r="H117" s="66">
        <f>IFERROR(INDEX('Infosys User List'!G:G,MATCH('Users Tracker'!$G117,'Infosys User List'!E:E,0)),"")</f>
        <v>0</v>
      </c>
      <c r="I117" s="67" t="str">
        <f>IFERROR(INDEX('HR List'!G:G,MATCH(Tableau1[[#This Row],[Employee ID]],'HR List'!A:A,0)),"")</f>
        <v>Not assigned</v>
      </c>
      <c r="J117" s="67" t="str">
        <f>IFERROR(INDEX('SAP User List'!#REF!,MATCH('Users Tracker'!$G117,'SAP User List'!#REF!,0)),"")</f>
        <v/>
      </c>
      <c r="K117" s="67" t="str">
        <f>IFERROR(INDEX('Infosys User List'!K:K,MATCH('Users Tracker'!$G117,'Infosys User List'!E:E,0)),"Missing")</f>
        <v>Inactive</v>
      </c>
      <c r="L117" s="68">
        <f>IFERROR(INDEX('Infosys User List'!L:L,MATCH('Users Tracker'!$G117,'Infosys User List'!E:E,0)),"")</f>
        <v>0</v>
      </c>
      <c r="M117" s="68">
        <f>IFERROR(INDEX('Infosys User List'!M:M,MATCH('Users Tracker'!$G117,'Infosys User List'!E:E,0)),"")</f>
        <v>43159</v>
      </c>
      <c r="N117" s="67" t="str">
        <f>IFERROR(INDEX('Infosys User List'!F:F,MATCH('Users Tracker'!$G117,'Infosys User List'!E:E,0)),"")</f>
        <v>Lodz</v>
      </c>
      <c r="O117" s="67">
        <f>IFERROR(INDEX('Infosys User List'!H:H,MATCH(Tableau1[[#This Row],[Email]],'Infosys User List'!E:E,0)),"")</f>
        <v>0</v>
      </c>
      <c r="P117" s="67">
        <f>IFERROR(INDEX('Infosys User List'!I:I,MATCH(Tableau1[[#This Row],[Email]],'Infosys User List'!E:E,0)),"")</f>
        <v>0</v>
      </c>
      <c r="Q117" s="67">
        <f>IFERROR(INDEX('Infosys User List'!A:A,MATCH('Users Tracker'!$G117,'Infosys User List'!E:E,0)),"")</f>
        <v>0</v>
      </c>
      <c r="R117" s="67" t="s">
        <v>401</v>
      </c>
      <c r="S117" s="68"/>
      <c r="T117" s="67"/>
      <c r="U117" s="69" t="s">
        <v>5921</v>
      </c>
      <c r="V117" s="69" t="str">
        <f>IFERROR(IF(INDEX('HR List'!A:A,MATCH(Tableau1[[#This Row],[Employee ID]],'HR List'!A:A,0))=Tableau1[[#This Row],[Employee ID]],"Active","Inactive"),"Inactive")</f>
        <v>Active</v>
      </c>
      <c r="W117" s="69" t="s">
        <v>5921</v>
      </c>
      <c r="X117" s="70"/>
      <c r="Y117" s="70" t="str">
        <f>IFERROR(IF(INDEX('SAP User List'!A:A,MATCH(Tableau1[[#This Row],[Employee ID]],'SAP User List'!A:A,0))=Tableau1[[#This Row],[Employee ID]],"Active","Inactive"),"Inactive")</f>
        <v>Active</v>
      </c>
      <c r="Z117" s="69"/>
      <c r="AA117" s="70"/>
      <c r="AB117" s="69"/>
      <c r="AC117" s="70"/>
      <c r="AD117" s="69"/>
      <c r="AE117" s="70" t="str">
        <f>IFERROR(INDEX('Bank Access List'!B:B,MATCH(Tableau1[[#This Row],[Employee ID]],'Bank Access List'!A:A,0)),"No Account")</f>
        <v>Requested</v>
      </c>
      <c r="AF117" s="70"/>
      <c r="AG117" s="70" t="s">
        <v>5947</v>
      </c>
      <c r="AH117" s="69"/>
      <c r="AI117" s="70" t="str">
        <f>IFERROR(IF(INDEX('Cadency User List'!O:O,MATCH('Users Tracker'!$G117,'Cadency User List'!E:E,0))="Yes","Active","Inactive"),"Inactive")</f>
        <v>Active</v>
      </c>
      <c r="AJ117" s="69"/>
      <c r="AK117" s="70"/>
      <c r="AL117" s="69"/>
      <c r="AM117" s="96"/>
      <c r="AN117" s="54" t="s">
        <v>7386</v>
      </c>
      <c r="AO117" s="121"/>
      <c r="AP117" s="69"/>
      <c r="AQ117" s="70"/>
      <c r="AR117" s="70"/>
      <c r="AS117" s="70"/>
      <c r="AT117" s="70"/>
      <c r="AU117" s="70"/>
      <c r="AV117" s="70"/>
      <c r="AW117" s="70"/>
      <c r="AX117" s="70"/>
      <c r="AY117" s="70"/>
      <c r="AZ117" s="70"/>
      <c r="BA117" s="96"/>
      <c r="BB117" s="70"/>
      <c r="BC117" s="123"/>
      <c r="BD117" s="70" t="str">
        <f>IF(COUNTIF(U117:BC117,"*Requested*"),"Yes","")</f>
        <v>Yes</v>
      </c>
      <c r="BH117" s="88"/>
      <c r="BI117" s="88"/>
      <c r="BJ117" s="88"/>
      <c r="BK117" s="88"/>
      <c r="BL117" s="88"/>
      <c r="BM117" s="88"/>
      <c r="BN117" s="88"/>
      <c r="BO117" s="88"/>
      <c r="BP117" s="88"/>
      <c r="BQ117" s="89"/>
      <c r="BR117" s="89"/>
      <c r="BS117" s="88"/>
      <c r="BT117" s="88"/>
      <c r="BU117" s="88"/>
      <c r="BV117" s="88"/>
      <c r="BW117" s="88"/>
      <c r="BX117" s="90"/>
      <c r="BY117" s="90"/>
      <c r="BZ117" s="90"/>
      <c r="CA117" s="90"/>
      <c r="CB117" s="90"/>
      <c r="CC117" s="90"/>
      <c r="CD117" s="90"/>
      <c r="CE117" s="90"/>
      <c r="CF117" s="90"/>
      <c r="CG117" s="90"/>
      <c r="CH117" s="90"/>
      <c r="CI117" s="90"/>
      <c r="CJ117" s="90"/>
      <c r="CK117" s="90"/>
      <c r="CL117" s="90"/>
      <c r="CM117" s="90"/>
      <c r="CN117" s="90"/>
      <c r="CO117" s="90"/>
      <c r="CP117" s="90"/>
      <c r="CQ117" s="90"/>
      <c r="CR117" s="90"/>
    </row>
    <row r="118" spans="1:96" x14ac:dyDescent="0.25">
      <c r="A118" s="64"/>
      <c r="B118" s="65" t="s">
        <v>2</v>
      </c>
      <c r="C118" s="65" t="s">
        <v>5689</v>
      </c>
      <c r="D118" s="65" t="str">
        <f t="shared" si="5"/>
        <v>Justyna Prajs</v>
      </c>
      <c r="E118" s="65" t="s">
        <v>5689</v>
      </c>
      <c r="F118" s="65">
        <f>IFERROR(INDEX('Infosys User List'!D:D,MATCH('Users Tracker'!$G118,'Infosys User List'!E:E,0)),"")</f>
        <v>0</v>
      </c>
      <c r="G118" s="65" t="str">
        <f>MID('Users Tracker'!$B118,1,1)&amp;'Users Tracker'!$E118&amp;"@markem-imaje.com"</f>
        <v>JPrajs@markem-imaje.com</v>
      </c>
      <c r="H118" s="73">
        <f>IFERROR(INDEX('Infosys User List'!G:G,MATCH('Users Tracker'!$G118,'Infosys User List'!E:E,0)),"")</f>
        <v>0</v>
      </c>
      <c r="I118" s="74" t="str">
        <f>IFERROR(INDEX('HR List'!G:G,MATCH(Tableau1[[#This Row],[Employee ID]],'HR List'!A:A,0)),"")</f>
        <v/>
      </c>
      <c r="J118" s="74" t="str">
        <f>IFERROR(INDEX('SAP User List'!#REF!,MATCH('Users Tracker'!$G118,'SAP User List'!#REF!,0)),"")</f>
        <v/>
      </c>
      <c r="K118" s="67" t="str">
        <f>IFERROR(INDEX('Infosys User List'!K:K,MATCH('Users Tracker'!$G118,'Infosys User List'!E:E,0)),"Missing")</f>
        <v>Inactive</v>
      </c>
      <c r="L118" s="68">
        <f>IFERROR(INDEX('Infosys User List'!L:L,MATCH('Users Tracker'!$G118,'Infosys User List'!E:E,0)),"")</f>
        <v>0</v>
      </c>
      <c r="M118" s="68">
        <f>IFERROR(INDEX('Infosys User List'!M:M,MATCH('Users Tracker'!$G118,'Infosys User List'!E:E,0)),"")</f>
        <v>42531</v>
      </c>
      <c r="N118" s="74" t="str">
        <f>IFERROR(INDEX('Infosys User List'!F:F,MATCH('Users Tracker'!$G118,'Infosys User List'!E:E,0)),"")</f>
        <v>Lodz</v>
      </c>
      <c r="O118" s="67">
        <f>IFERROR(INDEX('Infosys User List'!H:H,MATCH(Tableau1[[#This Row],[Email]],'Infosys User List'!E:E,0)),"")</f>
        <v>0</v>
      </c>
      <c r="P118" s="67">
        <f>IFERROR(INDEX('Infosys User List'!I:I,MATCH(Tableau1[[#This Row],[Email]],'Infosys User List'!E:E,0)),"")</f>
        <v>0</v>
      </c>
      <c r="Q118" s="67">
        <f>IFERROR(INDEX('Infosys User List'!A:A,MATCH('Users Tracker'!$G118,'Infosys User List'!E:E,0)),"")</f>
        <v>0</v>
      </c>
      <c r="R118" s="67" t="s">
        <v>401</v>
      </c>
      <c r="S118" s="68"/>
      <c r="T118" s="67"/>
      <c r="U118" s="76" t="s">
        <v>5889</v>
      </c>
      <c r="V118" s="76" t="str">
        <f>IFERROR(IF(INDEX('HR List'!A:A,MATCH(Tableau1[[#This Row],[Employee ID]],'HR List'!A:A,0))=Tableau1[[#This Row],[Employee ID]],"Active","Inactive"),"Inactive")</f>
        <v>Inactive</v>
      </c>
      <c r="W118" s="69"/>
      <c r="X118" s="70"/>
      <c r="Y118" s="75" t="str">
        <f>IFERROR(IF(INDEX('SAP User List'!A:A,MATCH(Tableau1[[#This Row],[Employee ID]],'SAP User List'!A:A,0))=Tableau1[[#This Row],[Employee ID]],"Active","Inactive"),"Inactive")</f>
        <v>Inactive</v>
      </c>
      <c r="Z118" s="69"/>
      <c r="AA118" s="70"/>
      <c r="AB118" s="69"/>
      <c r="AC118" s="70"/>
      <c r="AD118" s="76"/>
      <c r="AE118" s="75" t="str">
        <f>IFERROR(INDEX('Bank Access List'!B:B,MATCH(Tableau1[[#This Row],[Employee ID]],'Bank Access List'!A:A,0)),"No Account")</f>
        <v>No Account</v>
      </c>
      <c r="AF118" s="75"/>
      <c r="AG118" s="75"/>
      <c r="AH118" s="76"/>
      <c r="AI118" s="75" t="str">
        <f>IFERROR(IF(INDEX('Cadency User List'!O:O,MATCH('Users Tracker'!$G118,'Cadency User List'!E:E,0))="Yes","Active","Inactive"),"Inactive")</f>
        <v>Inactive</v>
      </c>
      <c r="AJ118" s="69"/>
      <c r="AK118" s="75"/>
      <c r="AL118" s="69"/>
      <c r="AM118" s="96"/>
      <c r="AN118" s="54" t="s">
        <v>7386</v>
      </c>
      <c r="AO118" s="121"/>
      <c r="AP118" s="69"/>
      <c r="AQ118" s="70"/>
      <c r="AR118" s="70"/>
      <c r="AS118" s="70"/>
      <c r="AT118" s="70"/>
      <c r="AU118" s="70"/>
      <c r="AV118" s="70"/>
      <c r="AW118" s="70"/>
      <c r="AX118" s="70"/>
      <c r="AY118" s="70"/>
      <c r="AZ118" s="70"/>
      <c r="BA118" s="96"/>
      <c r="BB118" s="70"/>
      <c r="BC118" s="123"/>
      <c r="BD118" s="70" t="str">
        <f t="shared" si="3"/>
        <v/>
      </c>
      <c r="BH118" s="88"/>
      <c r="BI118" s="88"/>
      <c r="BJ118" s="88"/>
      <c r="BK118" s="88"/>
      <c r="BL118" s="91"/>
      <c r="BM118" s="91"/>
      <c r="BN118" s="88"/>
      <c r="BO118" s="91"/>
      <c r="BP118" s="88"/>
      <c r="BQ118" s="89"/>
      <c r="BR118" s="89"/>
      <c r="BS118" s="91"/>
      <c r="BT118" s="88"/>
      <c r="BU118" s="88"/>
      <c r="BV118" s="88"/>
      <c r="BW118" s="88"/>
      <c r="BX118" s="92"/>
      <c r="BY118" s="90"/>
      <c r="BZ118" s="92"/>
      <c r="CA118" s="90"/>
      <c r="CB118" s="90"/>
      <c r="CC118" s="90"/>
      <c r="CD118" s="90"/>
      <c r="CE118" s="92"/>
      <c r="CF118" s="92"/>
      <c r="CG118" s="92"/>
      <c r="CH118" s="92"/>
      <c r="CI118" s="92"/>
      <c r="CJ118" s="92"/>
      <c r="CK118" s="90"/>
      <c r="CL118" s="90"/>
      <c r="CM118" s="90"/>
      <c r="CN118" s="90"/>
      <c r="CO118" s="90"/>
      <c r="CP118" s="90"/>
      <c r="CQ118" s="90"/>
      <c r="CR118" s="90"/>
    </row>
    <row r="119" spans="1:96" x14ac:dyDescent="0.25">
      <c r="A119" s="64"/>
      <c r="B119" s="65" t="s">
        <v>5891</v>
      </c>
      <c r="C119" s="65" t="s">
        <v>2984</v>
      </c>
      <c r="D119" s="65" t="str">
        <f t="shared" si="5"/>
        <v>Sergio Perez</v>
      </c>
      <c r="E119" s="65" t="s">
        <v>2984</v>
      </c>
      <c r="F119" s="65">
        <f>IFERROR(INDEX('Infosys User List'!D:D,MATCH('Users Tracker'!$G119,'Infosys User List'!E:E,0)),"")</f>
        <v>0</v>
      </c>
      <c r="G119" s="65" t="str">
        <f>MID('Users Tracker'!$B119,1,1)&amp;'Users Tracker'!$E119&amp;"@markem-imaje.com"</f>
        <v>SPerez@markem-imaje.com</v>
      </c>
      <c r="H119" s="73">
        <f>IFERROR(INDEX('Infosys User List'!G:G,MATCH('Users Tracker'!$G119,'Infosys User List'!E:E,0)),"")</f>
        <v>0</v>
      </c>
      <c r="I119" s="74" t="str">
        <f>IFERROR(INDEX('HR List'!G:G,MATCH(Tableau1[[#This Row],[Employee ID]],'HR List'!A:A,0)),"")</f>
        <v/>
      </c>
      <c r="J119" s="74" t="str">
        <f>IFERROR(INDEX('SAP User List'!#REF!,MATCH('Users Tracker'!$G119,'SAP User List'!#REF!,0)),"")</f>
        <v/>
      </c>
      <c r="K119" s="67" t="str">
        <f>IFERROR(INDEX('Infosys User List'!K:K,MATCH('Users Tracker'!$G119,'Infosys User List'!E:E,0)),"Missing")</f>
        <v>Inactive</v>
      </c>
      <c r="L119" s="68">
        <f>IFERROR(INDEX('Infosys User List'!L:L,MATCH('Users Tracker'!$G119,'Infosys User List'!E:E,0)),"")</f>
        <v>0</v>
      </c>
      <c r="M119" s="68">
        <f>IFERROR(INDEX('Infosys User List'!M:M,MATCH('Users Tracker'!$G119,'Infosys User List'!E:E,0)),"")</f>
        <v>42545</v>
      </c>
      <c r="N119" s="74" t="str">
        <f>IFERROR(INDEX('Infosys User List'!F:F,MATCH('Users Tracker'!$G119,'Infosys User List'!E:E,0)),"")</f>
        <v>Lodz</v>
      </c>
      <c r="O119" s="67">
        <f>IFERROR(INDEX('Infosys User List'!H:H,MATCH(Tableau1[[#This Row],[Email]],'Infosys User List'!E:E,0)),"")</f>
        <v>0</v>
      </c>
      <c r="P119" s="67">
        <f>IFERROR(INDEX('Infosys User List'!I:I,MATCH(Tableau1[[#This Row],[Email]],'Infosys User List'!E:E,0)),"")</f>
        <v>0</v>
      </c>
      <c r="Q119" s="67">
        <f>IFERROR(INDEX('Infosys User List'!A:A,MATCH('Users Tracker'!$G119,'Infosys User List'!E:E,0)),"")</f>
        <v>0</v>
      </c>
      <c r="R119" s="67" t="s">
        <v>401</v>
      </c>
      <c r="S119" s="68"/>
      <c r="T119" s="67"/>
      <c r="U119" s="76" t="s">
        <v>5889</v>
      </c>
      <c r="V119" s="76" t="str">
        <f>IFERROR(IF(INDEX('HR List'!A:A,MATCH(Tableau1[[#This Row],[Employee ID]],'HR List'!A:A,0))=Tableau1[[#This Row],[Employee ID]],"Active","Inactive"),"Inactive")</f>
        <v>Inactive</v>
      </c>
      <c r="W119" s="69"/>
      <c r="X119" s="70"/>
      <c r="Y119" s="75" t="str">
        <f>IFERROR(IF(INDEX('SAP User List'!A:A,MATCH(Tableau1[[#This Row],[Employee ID]],'SAP User List'!A:A,0))=Tableau1[[#This Row],[Employee ID]],"Active","Inactive"),"Inactive")</f>
        <v>Inactive</v>
      </c>
      <c r="Z119" s="69"/>
      <c r="AA119" s="70"/>
      <c r="AB119" s="69"/>
      <c r="AC119" s="70"/>
      <c r="AD119" s="76"/>
      <c r="AE119" s="75" t="str">
        <f>IFERROR(INDEX('Bank Access List'!B:B,MATCH(Tableau1[[#This Row],[Employee ID]],'Bank Access List'!A:A,0)),"No Account")</f>
        <v>No Account</v>
      </c>
      <c r="AF119" s="75"/>
      <c r="AG119" s="75"/>
      <c r="AH119" s="76"/>
      <c r="AI119" s="75" t="str">
        <f>IFERROR(IF(INDEX('Cadency User List'!O:O,MATCH('Users Tracker'!$G119,'Cadency User List'!E:E,0))="Yes","Active","Inactive"),"Inactive")</f>
        <v>Inactive</v>
      </c>
      <c r="AJ119" s="69"/>
      <c r="AK119" s="75"/>
      <c r="AL119" s="69"/>
      <c r="AM119" s="96"/>
      <c r="AN119" s="54" t="s">
        <v>7386</v>
      </c>
      <c r="AO119" s="121"/>
      <c r="AP119" s="69"/>
      <c r="AQ119" s="70"/>
      <c r="AR119" s="70"/>
      <c r="AS119" s="70"/>
      <c r="AT119" s="70"/>
      <c r="AU119" s="70"/>
      <c r="AV119" s="70"/>
      <c r="AW119" s="70"/>
      <c r="AX119" s="70"/>
      <c r="AY119" s="70"/>
      <c r="AZ119" s="70"/>
      <c r="BA119" s="96"/>
      <c r="BB119" s="70"/>
      <c r="BC119" s="123"/>
      <c r="BD119" s="70" t="str">
        <f t="shared" si="3"/>
        <v/>
      </c>
      <c r="BH119" s="88"/>
      <c r="BI119" s="88"/>
      <c r="BJ119" s="88"/>
      <c r="BK119" s="88"/>
      <c r="BL119" s="91"/>
      <c r="BM119" s="91"/>
      <c r="BN119" s="88"/>
      <c r="BO119" s="91"/>
      <c r="BP119" s="88"/>
      <c r="BQ119" s="89"/>
      <c r="BR119" s="89"/>
      <c r="BS119" s="91"/>
      <c r="BT119" s="88"/>
      <c r="BU119" s="88"/>
      <c r="BV119" s="88"/>
      <c r="BW119" s="88"/>
      <c r="BX119" s="92"/>
      <c r="BY119" s="90"/>
      <c r="BZ119" s="92"/>
      <c r="CA119" s="90"/>
      <c r="CB119" s="90"/>
      <c r="CC119" s="90"/>
      <c r="CD119" s="90"/>
      <c r="CE119" s="92"/>
      <c r="CF119" s="92"/>
      <c r="CG119" s="92"/>
      <c r="CH119" s="92"/>
      <c r="CI119" s="92"/>
      <c r="CJ119" s="92"/>
      <c r="CK119" s="90"/>
      <c r="CL119" s="90"/>
      <c r="CM119" s="90"/>
      <c r="CN119" s="90"/>
      <c r="CO119" s="90"/>
      <c r="CP119" s="90"/>
      <c r="CQ119" s="90"/>
      <c r="CR119" s="90"/>
    </row>
    <row r="120" spans="1:96" x14ac:dyDescent="0.25">
      <c r="A120" s="64"/>
      <c r="B120" s="65" t="s">
        <v>5892</v>
      </c>
      <c r="C120" s="65" t="s">
        <v>5692</v>
      </c>
      <c r="D120" s="65" t="str">
        <f t="shared" si="5"/>
        <v>Alvaro Solis</v>
      </c>
      <c r="E120" s="65" t="s">
        <v>5692</v>
      </c>
      <c r="F120" s="65">
        <f>IFERROR(INDEX('Infosys User List'!D:D,MATCH('Users Tracker'!$G120,'Infosys User List'!E:E,0)),"")</f>
        <v>0</v>
      </c>
      <c r="G120" s="65" t="str">
        <f>MID('Users Tracker'!$B120,1,1)&amp;'Users Tracker'!$E120&amp;"@markem-imaje.com"</f>
        <v>ASolis@markem-imaje.com</v>
      </c>
      <c r="H120" s="73">
        <f>IFERROR(INDEX('Infosys User List'!G:G,MATCH('Users Tracker'!$G120,'Infosys User List'!E:E,0)),"")</f>
        <v>0</v>
      </c>
      <c r="I120" s="74" t="str">
        <f>IFERROR(INDEX('HR List'!G:G,MATCH(Tableau1[[#This Row],[Employee ID]],'HR List'!A:A,0)),"")</f>
        <v/>
      </c>
      <c r="J120" s="74" t="str">
        <f>IFERROR(INDEX('SAP User List'!#REF!,MATCH('Users Tracker'!$G120,'SAP User List'!#REF!,0)),"")</f>
        <v/>
      </c>
      <c r="K120" s="67" t="str">
        <f>IFERROR(INDEX('Infosys User List'!K:K,MATCH('Users Tracker'!$G120,'Infosys User List'!E:E,0)),"Missing")</f>
        <v>Inactive</v>
      </c>
      <c r="L120" s="68">
        <f>IFERROR(INDEX('Infosys User List'!L:L,MATCH('Users Tracker'!$G120,'Infosys User List'!E:E,0)),"")</f>
        <v>0</v>
      </c>
      <c r="M120" s="68">
        <f>IFERROR(INDEX('Infosys User List'!M:M,MATCH('Users Tracker'!$G120,'Infosys User List'!E:E,0)),"")</f>
        <v>42551</v>
      </c>
      <c r="N120" s="74" t="str">
        <f>IFERROR(INDEX('Infosys User List'!F:F,MATCH('Users Tracker'!$G120,'Infosys User List'!E:E,0)),"")</f>
        <v>Lodz</v>
      </c>
      <c r="O120" s="67">
        <f>IFERROR(INDEX('Infosys User List'!H:H,MATCH(Tableau1[[#This Row],[Email]],'Infosys User List'!E:E,0)),"")</f>
        <v>0</v>
      </c>
      <c r="P120" s="67">
        <f>IFERROR(INDEX('Infosys User List'!I:I,MATCH(Tableau1[[#This Row],[Email]],'Infosys User List'!E:E,0)),"")</f>
        <v>0</v>
      </c>
      <c r="Q120" s="67">
        <f>IFERROR(INDEX('Infosys User List'!A:A,MATCH('Users Tracker'!$G120,'Infosys User List'!E:E,0)),"")</f>
        <v>0</v>
      </c>
      <c r="R120" s="67" t="s">
        <v>401</v>
      </c>
      <c r="S120" s="68"/>
      <c r="T120" s="67"/>
      <c r="U120" s="76" t="s">
        <v>5889</v>
      </c>
      <c r="V120" s="76" t="str">
        <f>IFERROR(IF(INDEX('HR List'!A:A,MATCH(Tableau1[[#This Row],[Employee ID]],'HR List'!A:A,0))=Tableau1[[#This Row],[Employee ID]],"Active","Inactive"),"Inactive")</f>
        <v>Inactive</v>
      </c>
      <c r="W120" s="69"/>
      <c r="X120" s="70"/>
      <c r="Y120" s="75" t="str">
        <f>IFERROR(IF(INDEX('SAP User List'!A:A,MATCH(Tableau1[[#This Row],[Employee ID]],'SAP User List'!A:A,0))=Tableau1[[#This Row],[Employee ID]],"Active","Inactive"),"Inactive")</f>
        <v>Inactive</v>
      </c>
      <c r="Z120" s="69"/>
      <c r="AA120" s="70"/>
      <c r="AB120" s="69"/>
      <c r="AC120" s="70"/>
      <c r="AD120" s="76"/>
      <c r="AE120" s="75" t="str">
        <f>IFERROR(INDEX('Bank Access List'!B:B,MATCH(Tableau1[[#This Row],[Employee ID]],'Bank Access List'!A:A,0)),"No Account")</f>
        <v>No Account</v>
      </c>
      <c r="AF120" s="75"/>
      <c r="AG120" s="75"/>
      <c r="AH120" s="76"/>
      <c r="AI120" s="75" t="str">
        <f>IFERROR(IF(INDEX('Cadency User List'!O:O,MATCH('Users Tracker'!$G120,'Cadency User List'!E:E,0))="Yes","Active","Inactive"),"Inactive")</f>
        <v>Inactive</v>
      </c>
      <c r="AJ120" s="69"/>
      <c r="AK120" s="75"/>
      <c r="AL120" s="69"/>
      <c r="AM120" s="96"/>
      <c r="AN120" s="54" t="s">
        <v>7386</v>
      </c>
      <c r="AO120" s="121"/>
      <c r="AP120" s="69"/>
      <c r="AQ120" s="70"/>
      <c r="AR120" s="70"/>
      <c r="AS120" s="70"/>
      <c r="AT120" s="70"/>
      <c r="AU120" s="70"/>
      <c r="AV120" s="70"/>
      <c r="AW120" s="70"/>
      <c r="AX120" s="70"/>
      <c r="AY120" s="70"/>
      <c r="AZ120" s="70"/>
      <c r="BA120" s="96"/>
      <c r="BB120" s="70"/>
      <c r="BC120" s="123"/>
      <c r="BD120" s="70" t="str">
        <f t="shared" si="3"/>
        <v/>
      </c>
      <c r="BH120" s="88"/>
      <c r="BI120" s="88"/>
      <c r="BJ120" s="88"/>
      <c r="BK120" s="88"/>
      <c r="BL120" s="91"/>
      <c r="BM120" s="91"/>
      <c r="BN120" s="88"/>
      <c r="BO120" s="91"/>
      <c r="BP120" s="88"/>
      <c r="BQ120" s="89"/>
      <c r="BR120" s="89"/>
      <c r="BS120" s="91"/>
      <c r="BT120" s="88"/>
      <c r="BU120" s="88"/>
      <c r="BV120" s="88"/>
      <c r="BW120" s="88"/>
      <c r="BX120" s="92"/>
      <c r="BY120" s="90"/>
      <c r="BZ120" s="92"/>
      <c r="CA120" s="90"/>
      <c r="CB120" s="90"/>
      <c r="CC120" s="90"/>
      <c r="CD120" s="90"/>
      <c r="CE120" s="92"/>
      <c r="CF120" s="92"/>
      <c r="CG120" s="92"/>
      <c r="CH120" s="92"/>
      <c r="CI120" s="92"/>
      <c r="CJ120" s="92"/>
      <c r="CK120" s="90"/>
      <c r="CL120" s="90"/>
      <c r="CM120" s="90"/>
      <c r="CN120" s="90"/>
      <c r="CO120" s="90"/>
      <c r="CP120" s="90"/>
      <c r="CQ120" s="90"/>
      <c r="CR120" s="90"/>
    </row>
    <row r="121" spans="1:96" x14ac:dyDescent="0.25">
      <c r="A121" s="64"/>
      <c r="B121" s="65" t="s">
        <v>453</v>
      </c>
      <c r="C121" s="65" t="s">
        <v>259</v>
      </c>
      <c r="D121" s="65" t="str">
        <f t="shared" si="5"/>
        <v>Igor Kozlenko</v>
      </c>
      <c r="E121" s="65" t="s">
        <v>259</v>
      </c>
      <c r="F121" s="65">
        <f>IFERROR(INDEX('Infosys User List'!D:D,MATCH('Users Tracker'!$G121,'Infosys User List'!E:E,0)),"")</f>
        <v>0</v>
      </c>
      <c r="G121" s="65" t="str">
        <f>MID('Users Tracker'!$B121,1,1)&amp;'Users Tracker'!$E121&amp;"@markem-imaje.com"</f>
        <v>IKozlenko@markem-imaje.com</v>
      </c>
      <c r="H121" s="73">
        <f>IFERROR(INDEX('Infosys User List'!G:G,MATCH('Users Tracker'!$G121,'Infosys User List'!E:E,0)),"")</f>
        <v>0</v>
      </c>
      <c r="I121" s="74" t="str">
        <f>IFERROR(INDEX('HR List'!G:G,MATCH(Tableau1[[#This Row],[Employee ID]],'HR List'!A:A,0)),"")</f>
        <v/>
      </c>
      <c r="J121" s="74" t="str">
        <f>IFERROR(INDEX('SAP User List'!#REF!,MATCH('Users Tracker'!$G121,'SAP User List'!#REF!,0)),"")</f>
        <v/>
      </c>
      <c r="K121" s="67" t="str">
        <f>IFERROR(INDEX('Infosys User List'!K:K,MATCH('Users Tracker'!$G121,'Infosys User List'!E:E,0)),"Missing")</f>
        <v>Inactive</v>
      </c>
      <c r="L121" s="68">
        <f>IFERROR(INDEX('Infosys User List'!L:L,MATCH('Users Tracker'!$G121,'Infosys User List'!E:E,0)),"")</f>
        <v>0</v>
      </c>
      <c r="M121" s="68">
        <f>IFERROR(INDEX('Infosys User List'!M:M,MATCH('Users Tracker'!$G121,'Infosys User List'!E:E,0)),"")</f>
        <v>42559</v>
      </c>
      <c r="N121" s="74" t="str">
        <f>IFERROR(INDEX('Infosys User List'!F:F,MATCH('Users Tracker'!$G121,'Infosys User List'!E:E,0)),"")</f>
        <v>Lodz</v>
      </c>
      <c r="O121" s="67">
        <f>IFERROR(INDEX('Infosys User List'!H:H,MATCH(Tableau1[[#This Row],[Email]],'Infosys User List'!E:E,0)),"")</f>
        <v>0</v>
      </c>
      <c r="P121" s="67">
        <f>IFERROR(INDEX('Infosys User List'!I:I,MATCH(Tableau1[[#This Row],[Email]],'Infosys User List'!E:E,0)),"")</f>
        <v>0</v>
      </c>
      <c r="Q121" s="67">
        <f>IFERROR(INDEX('Infosys User List'!A:A,MATCH('Users Tracker'!$G121,'Infosys User List'!E:E,0)),"")</f>
        <v>0</v>
      </c>
      <c r="R121" s="67" t="s">
        <v>401</v>
      </c>
      <c r="S121" s="68"/>
      <c r="T121" s="67"/>
      <c r="U121" s="76" t="s">
        <v>5889</v>
      </c>
      <c r="V121" s="76" t="str">
        <f>IFERROR(IF(INDEX('HR List'!A:A,MATCH(Tableau1[[#This Row],[Employee ID]],'HR List'!A:A,0))=Tableau1[[#This Row],[Employee ID]],"Active","Inactive"),"Inactive")</f>
        <v>Inactive</v>
      </c>
      <c r="W121" s="69"/>
      <c r="X121" s="70"/>
      <c r="Y121" s="75" t="str">
        <f>IFERROR(IF(INDEX('SAP User List'!A:A,MATCH(Tableau1[[#This Row],[Employee ID]],'SAP User List'!A:A,0))=Tableau1[[#This Row],[Employee ID]],"Active","Inactive"),"Inactive")</f>
        <v>Inactive</v>
      </c>
      <c r="Z121" s="69"/>
      <c r="AA121" s="70"/>
      <c r="AB121" s="69"/>
      <c r="AC121" s="70"/>
      <c r="AD121" s="76"/>
      <c r="AE121" s="75" t="str">
        <f>IFERROR(INDEX('Bank Access List'!B:B,MATCH(Tableau1[[#This Row],[Employee ID]],'Bank Access List'!A:A,0)),"No Account")</f>
        <v>No Account</v>
      </c>
      <c r="AF121" s="75"/>
      <c r="AG121" s="75"/>
      <c r="AH121" s="76"/>
      <c r="AI121" s="75" t="str">
        <f>IFERROR(IF(INDEX('Cadency User List'!O:O,MATCH('Users Tracker'!$G121,'Cadency User List'!E:E,0))="Yes","Active","Inactive"),"Inactive")</f>
        <v>Inactive</v>
      </c>
      <c r="AJ121" s="69"/>
      <c r="AK121" s="75"/>
      <c r="AL121" s="69"/>
      <c r="AM121" s="96"/>
      <c r="AN121" s="54" t="s">
        <v>7386</v>
      </c>
      <c r="AO121" s="121"/>
      <c r="AP121" s="69"/>
      <c r="AQ121" s="70"/>
      <c r="AR121" s="70"/>
      <c r="AS121" s="70"/>
      <c r="AT121" s="70"/>
      <c r="AU121" s="70"/>
      <c r="AV121" s="70"/>
      <c r="AW121" s="70"/>
      <c r="AX121" s="70"/>
      <c r="AY121" s="70"/>
      <c r="AZ121" s="70"/>
      <c r="BA121" s="96"/>
      <c r="BB121" s="70"/>
      <c r="BC121" s="123"/>
      <c r="BD121" s="70" t="str">
        <f t="shared" si="3"/>
        <v/>
      </c>
      <c r="BH121" s="88"/>
      <c r="BI121" s="88"/>
      <c r="BJ121" s="88"/>
      <c r="BK121" s="88"/>
      <c r="BL121" s="91"/>
      <c r="BM121" s="91"/>
      <c r="BN121" s="88"/>
      <c r="BO121" s="91"/>
      <c r="BP121" s="88"/>
      <c r="BQ121" s="89"/>
      <c r="BR121" s="89"/>
      <c r="BS121" s="91"/>
      <c r="BT121" s="88"/>
      <c r="BU121" s="88"/>
      <c r="BV121" s="88"/>
      <c r="BW121" s="88"/>
      <c r="BX121" s="92"/>
      <c r="BY121" s="90"/>
      <c r="BZ121" s="92"/>
      <c r="CA121" s="90"/>
      <c r="CB121" s="90"/>
      <c r="CC121" s="90"/>
      <c r="CD121" s="90"/>
      <c r="CE121" s="92"/>
      <c r="CF121" s="92"/>
      <c r="CG121" s="92"/>
      <c r="CH121" s="92"/>
      <c r="CI121" s="92"/>
      <c r="CJ121" s="92"/>
      <c r="CK121" s="90"/>
      <c r="CL121" s="90"/>
      <c r="CM121" s="90"/>
      <c r="CN121" s="90"/>
      <c r="CO121" s="90"/>
      <c r="CP121" s="90"/>
      <c r="CQ121" s="90"/>
      <c r="CR121" s="90"/>
    </row>
    <row r="122" spans="1:96" x14ac:dyDescent="0.25">
      <c r="A122" s="64"/>
      <c r="B122" s="65" t="s">
        <v>5696</v>
      </c>
      <c r="C122" s="65" t="s">
        <v>5695</v>
      </c>
      <c r="D122" s="65" t="str">
        <f t="shared" si="5"/>
        <v>Dominika Nowaczyk</v>
      </c>
      <c r="E122" s="65" t="s">
        <v>5695</v>
      </c>
      <c r="F122" s="65">
        <f>IFERROR(INDEX('Infosys User List'!D:D,MATCH('Users Tracker'!$G122,'Infosys User List'!E:E,0)),"")</f>
        <v>0</v>
      </c>
      <c r="G122" s="65" t="str">
        <f>MID('Users Tracker'!$B122,1,1)&amp;'Users Tracker'!$E122&amp;"@markem-imaje.com"</f>
        <v>DNowaczyk@markem-imaje.com</v>
      </c>
      <c r="H122" s="73">
        <f>IFERROR(INDEX('Infosys User List'!G:G,MATCH('Users Tracker'!$G122,'Infosys User List'!E:E,0)),"")</f>
        <v>0</v>
      </c>
      <c r="I122" s="74" t="str">
        <f>IFERROR(INDEX('HR List'!G:G,MATCH(Tableau1[[#This Row],[Employee ID]],'HR List'!A:A,0)),"")</f>
        <v/>
      </c>
      <c r="J122" s="74" t="str">
        <f>IFERROR(INDEX('SAP User List'!#REF!,MATCH('Users Tracker'!$G122,'SAP User List'!#REF!,0)),"")</f>
        <v/>
      </c>
      <c r="K122" s="67" t="str">
        <f>IFERROR(INDEX('Infosys User List'!K:K,MATCH('Users Tracker'!$G122,'Infosys User List'!E:E,0)),"Missing")</f>
        <v>Inactive</v>
      </c>
      <c r="L122" s="68">
        <f>IFERROR(INDEX('Infosys User List'!L:L,MATCH('Users Tracker'!$G122,'Infosys User List'!E:E,0)),"")</f>
        <v>0</v>
      </c>
      <c r="M122" s="68">
        <f>IFERROR(INDEX('Infosys User List'!M:M,MATCH('Users Tracker'!$G122,'Infosys User List'!E:E,0)),"")</f>
        <v>42559</v>
      </c>
      <c r="N122" s="74" t="str">
        <f>IFERROR(INDEX('Infosys User List'!F:F,MATCH('Users Tracker'!$G122,'Infosys User List'!E:E,0)),"")</f>
        <v>Lodz</v>
      </c>
      <c r="O122" s="67">
        <f>IFERROR(INDEX('Infosys User List'!H:H,MATCH(Tableau1[[#This Row],[Email]],'Infosys User List'!E:E,0)),"")</f>
        <v>0</v>
      </c>
      <c r="P122" s="67">
        <f>IFERROR(INDEX('Infosys User List'!I:I,MATCH(Tableau1[[#This Row],[Email]],'Infosys User List'!E:E,0)),"")</f>
        <v>0</v>
      </c>
      <c r="Q122" s="67">
        <f>IFERROR(INDEX('Infosys User List'!A:A,MATCH('Users Tracker'!$G122,'Infosys User List'!E:E,0)),"")</f>
        <v>0</v>
      </c>
      <c r="R122" s="67" t="s">
        <v>401</v>
      </c>
      <c r="S122" s="68"/>
      <c r="T122" s="67"/>
      <c r="U122" s="76" t="s">
        <v>5889</v>
      </c>
      <c r="V122" s="76" t="str">
        <f>IFERROR(IF(INDEX('HR List'!A:A,MATCH(Tableau1[[#This Row],[Employee ID]],'HR List'!A:A,0))=Tableau1[[#This Row],[Employee ID]],"Active","Inactive"),"Inactive")</f>
        <v>Inactive</v>
      </c>
      <c r="W122" s="69"/>
      <c r="X122" s="70"/>
      <c r="Y122" s="75" t="str">
        <f>IFERROR(IF(INDEX('SAP User List'!A:A,MATCH(Tableau1[[#This Row],[Employee ID]],'SAP User List'!A:A,0))=Tableau1[[#This Row],[Employee ID]],"Active","Inactive"),"Inactive")</f>
        <v>Inactive</v>
      </c>
      <c r="Z122" s="69"/>
      <c r="AA122" s="70"/>
      <c r="AB122" s="69"/>
      <c r="AC122" s="70"/>
      <c r="AD122" s="76"/>
      <c r="AE122" s="75" t="str">
        <f>IFERROR(INDEX('Bank Access List'!B:B,MATCH(Tableau1[[#This Row],[Employee ID]],'Bank Access List'!A:A,0)),"No Account")</f>
        <v>No Account</v>
      </c>
      <c r="AF122" s="75"/>
      <c r="AG122" s="75"/>
      <c r="AH122" s="76"/>
      <c r="AI122" s="75" t="str">
        <f>IFERROR(IF(INDEX('Cadency User List'!O:O,MATCH('Users Tracker'!$G122,'Cadency User List'!E:E,0))="Yes","Active","Inactive"),"Inactive")</f>
        <v>Inactive</v>
      </c>
      <c r="AJ122" s="69"/>
      <c r="AK122" s="75"/>
      <c r="AL122" s="69"/>
      <c r="AM122" s="96"/>
      <c r="AN122" s="54" t="s">
        <v>7386</v>
      </c>
      <c r="AO122" s="121"/>
      <c r="AP122" s="69"/>
      <c r="AQ122" s="70"/>
      <c r="AR122" s="70"/>
      <c r="AS122" s="70"/>
      <c r="AT122" s="70"/>
      <c r="AU122" s="70"/>
      <c r="AV122" s="70"/>
      <c r="AW122" s="70"/>
      <c r="AX122" s="70"/>
      <c r="AY122" s="70"/>
      <c r="AZ122" s="70"/>
      <c r="BA122" s="96"/>
      <c r="BB122" s="70"/>
      <c r="BC122" s="123"/>
      <c r="BD122" s="70" t="str">
        <f t="shared" si="3"/>
        <v/>
      </c>
      <c r="BH122" s="88"/>
      <c r="BI122" s="88"/>
      <c r="BJ122" s="88"/>
      <c r="BK122" s="88"/>
      <c r="BL122" s="91"/>
      <c r="BM122" s="91"/>
      <c r="BN122" s="88"/>
      <c r="BO122" s="91"/>
      <c r="BP122" s="88"/>
      <c r="BQ122" s="89"/>
      <c r="BR122" s="89"/>
      <c r="BS122" s="91"/>
      <c r="BT122" s="88"/>
      <c r="BU122" s="88"/>
      <c r="BV122" s="88"/>
      <c r="BW122" s="88"/>
      <c r="BX122" s="92"/>
      <c r="BY122" s="90"/>
      <c r="BZ122" s="92"/>
      <c r="CA122" s="90"/>
      <c r="CB122" s="90"/>
      <c r="CC122" s="90"/>
      <c r="CD122" s="90"/>
      <c r="CE122" s="92"/>
      <c r="CF122" s="92"/>
      <c r="CG122" s="92"/>
      <c r="CH122" s="92"/>
      <c r="CI122" s="92"/>
      <c r="CJ122" s="92"/>
      <c r="CK122" s="90"/>
      <c r="CL122" s="90"/>
      <c r="CM122" s="90"/>
      <c r="CN122" s="90"/>
      <c r="CO122" s="90"/>
      <c r="CP122" s="90"/>
      <c r="CQ122" s="90"/>
      <c r="CR122" s="90"/>
    </row>
    <row r="123" spans="1:96" x14ac:dyDescent="0.25">
      <c r="A123" s="64"/>
      <c r="B123" s="65" t="s">
        <v>5696</v>
      </c>
      <c r="C123" s="65" t="s">
        <v>5697</v>
      </c>
      <c r="D123" s="65" t="str">
        <f t="shared" si="5"/>
        <v>Dominika Baranska</v>
      </c>
      <c r="E123" s="65" t="s">
        <v>5697</v>
      </c>
      <c r="F123" s="65">
        <f>IFERROR(INDEX('Infosys User List'!D:D,MATCH('Users Tracker'!$G123,'Infosys User List'!E:E,0)),"")</f>
        <v>0</v>
      </c>
      <c r="G123" s="65" t="str">
        <f>MID('Users Tracker'!$B123,1,1)&amp;'Users Tracker'!$E123&amp;"@markem-imaje.com"</f>
        <v>DBaranska@markem-imaje.com</v>
      </c>
      <c r="H123" s="73">
        <f>IFERROR(INDEX('Infosys User List'!G:G,MATCH('Users Tracker'!$G123,'Infosys User List'!E:E,0)),"")</f>
        <v>0</v>
      </c>
      <c r="I123" s="74" t="str">
        <f>IFERROR(INDEX('HR List'!G:G,MATCH(Tableau1[[#This Row],[Employee ID]],'HR List'!A:A,0)),"")</f>
        <v/>
      </c>
      <c r="J123" s="74" t="str">
        <f>IFERROR(INDEX('SAP User List'!#REF!,MATCH('Users Tracker'!$G123,'SAP User List'!#REF!,0)),"")</f>
        <v/>
      </c>
      <c r="K123" s="67" t="str">
        <f>IFERROR(INDEX('Infosys User List'!K:K,MATCH('Users Tracker'!$G123,'Infosys User List'!E:E,0)),"Missing")</f>
        <v>Inactive</v>
      </c>
      <c r="L123" s="68">
        <f>IFERROR(INDEX('Infosys User List'!L:L,MATCH('Users Tracker'!$G123,'Infosys User List'!E:E,0)),"")</f>
        <v>0</v>
      </c>
      <c r="M123" s="68">
        <f>IFERROR(INDEX('Infosys User List'!M:M,MATCH('Users Tracker'!$G123,'Infosys User List'!E:E,0)),"")</f>
        <v>42576</v>
      </c>
      <c r="N123" s="74" t="str">
        <f>IFERROR(INDEX('Infosys User List'!F:F,MATCH('Users Tracker'!$G123,'Infosys User List'!E:E,0)),"")</f>
        <v>Lodz</v>
      </c>
      <c r="O123" s="67">
        <f>IFERROR(INDEX('Infosys User List'!H:H,MATCH(Tableau1[[#This Row],[Email]],'Infosys User List'!E:E,0)),"")</f>
        <v>0</v>
      </c>
      <c r="P123" s="67">
        <f>IFERROR(INDEX('Infosys User List'!I:I,MATCH(Tableau1[[#This Row],[Email]],'Infosys User List'!E:E,0)),"")</f>
        <v>0</v>
      </c>
      <c r="Q123" s="67">
        <f>IFERROR(INDEX('Infosys User List'!A:A,MATCH('Users Tracker'!$G123,'Infosys User List'!E:E,0)),"")</f>
        <v>0</v>
      </c>
      <c r="R123" s="67" t="s">
        <v>401</v>
      </c>
      <c r="S123" s="68"/>
      <c r="T123" s="67"/>
      <c r="U123" s="76" t="s">
        <v>5889</v>
      </c>
      <c r="V123" s="76" t="str">
        <f>IFERROR(IF(INDEX('HR List'!A:A,MATCH(Tableau1[[#This Row],[Employee ID]],'HR List'!A:A,0))=Tableau1[[#This Row],[Employee ID]],"Active","Inactive"),"Inactive")</f>
        <v>Inactive</v>
      </c>
      <c r="W123" s="69"/>
      <c r="X123" s="70"/>
      <c r="Y123" s="75" t="str">
        <f>IFERROR(IF(INDEX('SAP User List'!A:A,MATCH(Tableau1[[#This Row],[Employee ID]],'SAP User List'!A:A,0))=Tableau1[[#This Row],[Employee ID]],"Active","Inactive"),"Inactive")</f>
        <v>Inactive</v>
      </c>
      <c r="Z123" s="69"/>
      <c r="AA123" s="70"/>
      <c r="AB123" s="69"/>
      <c r="AC123" s="70"/>
      <c r="AD123" s="76"/>
      <c r="AE123" s="75" t="str">
        <f>IFERROR(INDEX('Bank Access List'!B:B,MATCH(Tableau1[[#This Row],[Employee ID]],'Bank Access List'!A:A,0)),"No Account")</f>
        <v>No Account</v>
      </c>
      <c r="AF123" s="75"/>
      <c r="AG123" s="75"/>
      <c r="AH123" s="76"/>
      <c r="AI123" s="75" t="str">
        <f>IFERROR(IF(INDEX('Cadency User List'!O:O,MATCH('Users Tracker'!$G123,'Cadency User List'!E:E,0))="Yes","Active","Inactive"),"Inactive")</f>
        <v>Inactive</v>
      </c>
      <c r="AJ123" s="69"/>
      <c r="AK123" s="75"/>
      <c r="AL123" s="69"/>
      <c r="AM123" s="96"/>
      <c r="AN123" s="54" t="s">
        <v>7386</v>
      </c>
      <c r="AO123" s="121"/>
      <c r="AP123" s="69"/>
      <c r="AQ123" s="70"/>
      <c r="AR123" s="70"/>
      <c r="AS123" s="70"/>
      <c r="AT123" s="70"/>
      <c r="AU123" s="70"/>
      <c r="AV123" s="70"/>
      <c r="AW123" s="70"/>
      <c r="AX123" s="70"/>
      <c r="AY123" s="70"/>
      <c r="AZ123" s="70"/>
      <c r="BA123" s="96"/>
      <c r="BB123" s="70"/>
      <c r="BC123" s="123"/>
      <c r="BD123" s="70" t="str">
        <f t="shared" si="3"/>
        <v/>
      </c>
      <c r="BH123" s="88"/>
      <c r="BI123" s="88"/>
      <c r="BJ123" s="88"/>
      <c r="BK123" s="88"/>
      <c r="BL123" s="91"/>
      <c r="BM123" s="91"/>
      <c r="BN123" s="88"/>
      <c r="BO123" s="91"/>
      <c r="BP123" s="88"/>
      <c r="BQ123" s="89"/>
      <c r="BR123" s="89"/>
      <c r="BS123" s="91"/>
      <c r="BT123" s="88"/>
      <c r="BU123" s="88"/>
      <c r="BV123" s="88"/>
      <c r="BW123" s="88"/>
      <c r="BX123" s="92"/>
      <c r="BY123" s="90"/>
      <c r="BZ123" s="92"/>
      <c r="CA123" s="90"/>
      <c r="CB123" s="90"/>
      <c r="CC123" s="90"/>
      <c r="CD123" s="90"/>
      <c r="CE123" s="92"/>
      <c r="CF123" s="92"/>
      <c r="CG123" s="92"/>
      <c r="CH123" s="92"/>
      <c r="CI123" s="92"/>
      <c r="CJ123" s="92"/>
      <c r="CK123" s="90"/>
      <c r="CL123" s="90"/>
      <c r="CM123" s="90"/>
      <c r="CN123" s="90"/>
      <c r="CO123" s="90"/>
      <c r="CP123" s="90"/>
      <c r="CQ123" s="90"/>
      <c r="CR123" s="90"/>
    </row>
    <row r="124" spans="1:96" x14ac:dyDescent="0.25">
      <c r="A124" s="64"/>
      <c r="B124" s="65" t="s">
        <v>34</v>
      </c>
      <c r="C124" s="65" t="s">
        <v>5699</v>
      </c>
      <c r="D124" s="65" t="str">
        <f t="shared" si="5"/>
        <v>Lukasz Kranas</v>
      </c>
      <c r="E124" s="65" t="s">
        <v>5699</v>
      </c>
      <c r="F124" s="65">
        <f>IFERROR(INDEX('Infosys User List'!D:D,MATCH('Users Tracker'!$G124,'Infosys User List'!E:E,0)),"")</f>
        <v>0</v>
      </c>
      <c r="G124" s="65" t="str">
        <f>MID('Users Tracker'!$B124,1,1)&amp;'Users Tracker'!$E124&amp;"@markem-imaje.com"</f>
        <v>LKranas@markem-imaje.com</v>
      </c>
      <c r="H124" s="73">
        <f>IFERROR(INDEX('Infosys User List'!G:G,MATCH('Users Tracker'!$G124,'Infosys User List'!E:E,0)),"")</f>
        <v>0</v>
      </c>
      <c r="I124" s="74" t="str">
        <f>IFERROR(INDEX('HR List'!G:G,MATCH(Tableau1[[#This Row],[Employee ID]],'HR List'!A:A,0)),"")</f>
        <v/>
      </c>
      <c r="J124" s="74" t="str">
        <f>IFERROR(INDEX('SAP User List'!#REF!,MATCH('Users Tracker'!$G124,'SAP User List'!#REF!,0)),"")</f>
        <v/>
      </c>
      <c r="K124" s="67" t="str">
        <f>IFERROR(INDEX('Infosys User List'!K:K,MATCH('Users Tracker'!$G124,'Infosys User List'!E:E,0)),"Missing")</f>
        <v>Inactive</v>
      </c>
      <c r="L124" s="68">
        <f>IFERROR(INDEX('Infosys User List'!L:L,MATCH('Users Tracker'!$G124,'Infosys User List'!E:E,0)),"")</f>
        <v>0</v>
      </c>
      <c r="M124" s="68">
        <f>IFERROR(INDEX('Infosys User List'!M:M,MATCH('Users Tracker'!$G124,'Infosys User List'!E:E,0)),"")</f>
        <v>42576</v>
      </c>
      <c r="N124" s="74" t="str">
        <f>IFERROR(INDEX('Infosys User List'!F:F,MATCH('Users Tracker'!$G124,'Infosys User List'!E:E,0)),"")</f>
        <v>Lodz</v>
      </c>
      <c r="O124" s="67">
        <f>IFERROR(INDEX('Infosys User List'!H:H,MATCH(Tableau1[[#This Row],[Email]],'Infosys User List'!E:E,0)),"")</f>
        <v>0</v>
      </c>
      <c r="P124" s="67">
        <f>IFERROR(INDEX('Infosys User List'!I:I,MATCH(Tableau1[[#This Row],[Email]],'Infosys User List'!E:E,0)),"")</f>
        <v>0</v>
      </c>
      <c r="Q124" s="67">
        <f>IFERROR(INDEX('Infosys User List'!A:A,MATCH('Users Tracker'!$G124,'Infosys User List'!E:E,0)),"")</f>
        <v>0</v>
      </c>
      <c r="R124" s="67" t="s">
        <v>401</v>
      </c>
      <c r="S124" s="68"/>
      <c r="T124" s="67"/>
      <c r="U124" s="76" t="s">
        <v>5889</v>
      </c>
      <c r="V124" s="76" t="str">
        <f>IFERROR(IF(INDEX('HR List'!A:A,MATCH(Tableau1[[#This Row],[Employee ID]],'HR List'!A:A,0))=Tableau1[[#This Row],[Employee ID]],"Active","Inactive"),"Inactive")</f>
        <v>Inactive</v>
      </c>
      <c r="W124" s="69"/>
      <c r="X124" s="70"/>
      <c r="Y124" s="75" t="str">
        <f>IFERROR(IF(INDEX('SAP User List'!A:A,MATCH(Tableau1[[#This Row],[Employee ID]],'SAP User List'!A:A,0))=Tableau1[[#This Row],[Employee ID]],"Active","Inactive"),"Inactive")</f>
        <v>Inactive</v>
      </c>
      <c r="Z124" s="69"/>
      <c r="AA124" s="70"/>
      <c r="AB124" s="69"/>
      <c r="AC124" s="70"/>
      <c r="AD124" s="76"/>
      <c r="AE124" s="75" t="str">
        <f>IFERROR(INDEX('Bank Access List'!B:B,MATCH(Tableau1[[#This Row],[Employee ID]],'Bank Access List'!A:A,0)),"No Account")</f>
        <v>No Account</v>
      </c>
      <c r="AF124" s="75"/>
      <c r="AG124" s="75"/>
      <c r="AH124" s="76"/>
      <c r="AI124" s="75" t="str">
        <f>IFERROR(IF(INDEX('Cadency User List'!O:O,MATCH('Users Tracker'!$G124,'Cadency User List'!E:E,0))="Yes","Active","Inactive"),"Inactive")</f>
        <v>Inactive</v>
      </c>
      <c r="AJ124" s="69"/>
      <c r="AK124" s="75"/>
      <c r="AL124" s="69"/>
      <c r="AM124" s="96"/>
      <c r="AN124" s="54" t="s">
        <v>7386</v>
      </c>
      <c r="AO124" s="121"/>
      <c r="AP124" s="69"/>
      <c r="AQ124" s="70"/>
      <c r="AR124" s="70"/>
      <c r="AS124" s="70"/>
      <c r="AT124" s="70"/>
      <c r="AU124" s="70"/>
      <c r="AV124" s="70"/>
      <c r="AW124" s="70"/>
      <c r="AX124" s="70"/>
      <c r="AY124" s="70"/>
      <c r="AZ124" s="70"/>
      <c r="BA124" s="96"/>
      <c r="BB124" s="70"/>
      <c r="BC124" s="123"/>
      <c r="BD124" s="70" t="str">
        <f t="shared" si="3"/>
        <v/>
      </c>
      <c r="BH124" s="88"/>
      <c r="BI124" s="88"/>
      <c r="BJ124" s="88"/>
      <c r="BK124" s="88"/>
      <c r="BL124" s="91"/>
      <c r="BM124" s="91"/>
      <c r="BN124" s="88"/>
      <c r="BO124" s="91"/>
      <c r="BP124" s="88"/>
      <c r="BQ124" s="89"/>
      <c r="BR124" s="89"/>
      <c r="BS124" s="91"/>
      <c r="BT124" s="88"/>
      <c r="BU124" s="88"/>
      <c r="BV124" s="88"/>
      <c r="BW124" s="88"/>
      <c r="BX124" s="92"/>
      <c r="BY124" s="90"/>
      <c r="BZ124" s="92"/>
      <c r="CA124" s="90"/>
      <c r="CB124" s="90"/>
      <c r="CC124" s="90"/>
      <c r="CD124" s="90"/>
      <c r="CE124" s="92"/>
      <c r="CF124" s="92"/>
      <c r="CG124" s="92"/>
      <c r="CH124" s="92"/>
      <c r="CI124" s="92"/>
      <c r="CJ124" s="92"/>
      <c r="CK124" s="90"/>
      <c r="CL124" s="90"/>
      <c r="CM124" s="90"/>
      <c r="CN124" s="90"/>
      <c r="CO124" s="90"/>
      <c r="CP124" s="90"/>
      <c r="CQ124" s="90"/>
      <c r="CR124" s="90"/>
    </row>
    <row r="125" spans="1:96" x14ac:dyDescent="0.25">
      <c r="A125" s="64">
        <v>1111</v>
      </c>
      <c r="B125" s="65" t="s">
        <v>27</v>
      </c>
      <c r="C125" s="65" t="s">
        <v>353</v>
      </c>
      <c r="D125" s="65" t="str">
        <f>B125&amp;" "&amp;C125</f>
        <v>Rodriguez Alamanza Noe</v>
      </c>
      <c r="E125" s="65" t="s">
        <v>353</v>
      </c>
      <c r="F125" s="65" t="str">
        <f>IFERROR(INDEX('Infosys User List'!D:D,MATCH('Users Tracker'!$G125,'Infosys User List'!E:E,0)),"")</f>
        <v>Male</v>
      </c>
      <c r="G125" s="65" t="str">
        <f>MID('Users Tracker'!$B125,1,1)&amp;'Users Tracker'!$E125&amp;"@markem-imaje.com"</f>
        <v>RNoe@markem-imaje.com</v>
      </c>
      <c r="H125" s="66" t="str">
        <f>IFERROR(INDEX('Infosys User List'!G:G,MATCH('Users Tracker'!$G125,'Infosys User List'!E:E,0)),"")</f>
        <v>Mariusz Gruszczynski</v>
      </c>
      <c r="I125" s="67" t="str">
        <f>IFERROR(INDEX('HR List'!G:G,MATCH(Tableau1[[#This Row],[Employee ID]],'HR List'!A:A,0)),"")</f>
        <v/>
      </c>
      <c r="J125" s="67" t="str">
        <f>IFERROR(INDEX('SAP User List'!#REF!,MATCH('Users Tracker'!$G125,'SAP User List'!#REF!,0)),"")</f>
        <v/>
      </c>
      <c r="K125" s="67" t="str">
        <f>IFERROR(INDEX('Infosys User List'!K:K,MATCH('Users Tracker'!$G125,'Infosys User List'!E:E,0)),"Missing")</f>
        <v>Inactive</v>
      </c>
      <c r="L125" s="68">
        <f>IFERROR(INDEX('Infosys User List'!L:L,MATCH('Users Tracker'!$G125,'Infosys User List'!E:E,0)),"")</f>
        <v>0</v>
      </c>
      <c r="M125" s="68" t="str">
        <f>IFERROR(INDEX('Infosys User List'!M:M,MATCH('Users Tracker'!$G125,'Infosys User List'!E:E,0)),"")</f>
        <v>09.03.2018</v>
      </c>
      <c r="N125" s="67" t="str">
        <f>IFERROR(INDEX('Infosys User List'!F:F,MATCH('Users Tracker'!$G125,'Infosys User List'!E:E,0)),"")</f>
        <v>Lodz</v>
      </c>
      <c r="O125" s="67" t="str">
        <f>IFERROR(INDEX('Infosys User List'!H:H,MATCH(Tableau1[[#This Row],[Email]],'Infosys User List'!E:E,0)),"")</f>
        <v>EMEA</v>
      </c>
      <c r="P125" s="67" t="str">
        <f>IFERROR(INDEX('Infosys User List'!I:I,MATCH(Tableau1[[#This Row],[Email]],'Infosys User List'!E:E,0)),"")</f>
        <v>All</v>
      </c>
      <c r="Q125" s="67" t="str">
        <f>IFERROR(INDEX('Infosys User List'!A:A,MATCH('Users Tracker'!$G125,'Infosys User List'!E:E,0)),"")</f>
        <v>AP</v>
      </c>
      <c r="R125" s="67" t="s">
        <v>401</v>
      </c>
      <c r="S125" s="68"/>
      <c r="T125" s="67"/>
      <c r="U125" s="69" t="s">
        <v>5889</v>
      </c>
      <c r="V125" s="69" t="str">
        <f>IFERROR(IF(INDEX('HR List'!A:A,MATCH(Tableau1[[#This Row],[Employee ID]],'HR List'!A:A,0))=Tableau1[[#This Row],[Employee ID]],"Active","Inactive"),"Inactive")</f>
        <v>Inactive</v>
      </c>
      <c r="W125" s="69" t="s">
        <v>5873</v>
      </c>
      <c r="X125" s="70"/>
      <c r="Y125" s="70" t="str">
        <f>IFERROR(IF(INDEX('SAP User List'!A:A,MATCH(Tableau1[[#This Row],[Employee ID]],'SAP User List'!A:A,0))=Tableau1[[#This Row],[Employee ID]],"Active","Inactive"),"Inactive")</f>
        <v>Active</v>
      </c>
      <c r="Z125" s="69"/>
      <c r="AA125" s="70"/>
      <c r="AB125" s="69"/>
      <c r="AC125" s="70"/>
      <c r="AD125" s="69"/>
      <c r="AE125" s="70" t="str">
        <f>IFERROR(INDEX('Bank Access List'!B:B,MATCH(Tableau1[[#This Row],[Employee ID]],'Bank Access List'!A:A,0)),"No Account")</f>
        <v>No Account</v>
      </c>
      <c r="AF125" s="70"/>
      <c r="AG125" s="70"/>
      <c r="AH125" s="69"/>
      <c r="AI125" s="70" t="str">
        <f>IFERROR(IF(INDEX('Cadency User List'!O:O,MATCH('Users Tracker'!$G125,'Cadency User List'!E:E,0))="Yes","Active","Inactive"),"Inactive")</f>
        <v>Inactive</v>
      </c>
      <c r="AJ125" s="69"/>
      <c r="AK125" s="70"/>
      <c r="AL125" s="69"/>
      <c r="AM125" s="96"/>
      <c r="AN125" s="54" t="s">
        <v>7386</v>
      </c>
      <c r="AO125" s="121"/>
      <c r="AP125" s="69"/>
      <c r="AQ125" s="70"/>
      <c r="AR125" s="70"/>
      <c r="AS125" s="70"/>
      <c r="AT125" s="70"/>
      <c r="AU125" s="70"/>
      <c r="AV125" s="70"/>
      <c r="AW125" s="70"/>
      <c r="AX125" s="70"/>
      <c r="AY125" s="70"/>
      <c r="AZ125" s="70"/>
      <c r="BA125" s="96"/>
      <c r="BB125" s="70"/>
      <c r="BC125" s="123"/>
      <c r="BD125" s="70" t="str">
        <f>IF(COUNTIF(U125:BC125,"*Requested*"),"Yes","")</f>
        <v>Yes</v>
      </c>
      <c r="BH125" s="88"/>
      <c r="BI125" s="88"/>
      <c r="BJ125" s="88"/>
      <c r="BK125" s="88"/>
      <c r="BL125" s="88"/>
      <c r="BM125" s="88"/>
      <c r="BN125" s="88"/>
      <c r="BO125" s="88"/>
      <c r="BP125" s="88"/>
      <c r="BQ125" s="89"/>
      <c r="BR125" s="89"/>
      <c r="BS125" s="88"/>
      <c r="BT125" s="88"/>
      <c r="BU125" s="88"/>
      <c r="BV125" s="88"/>
      <c r="BW125" s="88"/>
      <c r="BX125" s="90"/>
      <c r="BY125" s="90"/>
      <c r="BZ125" s="90"/>
      <c r="CA125" s="90"/>
      <c r="CB125" s="90"/>
      <c r="CC125" s="90"/>
      <c r="CD125" s="90"/>
      <c r="CE125" s="90"/>
      <c r="CF125" s="90"/>
      <c r="CG125" s="90"/>
      <c r="CH125" s="90"/>
      <c r="CI125" s="90"/>
      <c r="CJ125" s="90"/>
      <c r="CK125" s="90"/>
      <c r="CL125" s="90"/>
      <c r="CM125" s="90"/>
      <c r="CN125" s="90"/>
      <c r="CO125" s="90"/>
      <c r="CP125" s="90"/>
      <c r="CQ125" s="90"/>
      <c r="CR125" s="90"/>
    </row>
    <row r="126" spans="1:96" x14ac:dyDescent="0.25">
      <c r="A126" s="64"/>
      <c r="B126" s="65" t="s">
        <v>1505</v>
      </c>
      <c r="C126" s="65" t="s">
        <v>5701</v>
      </c>
      <c r="D126" s="65" t="str">
        <f t="shared" si="5"/>
        <v>Sander Jonker</v>
      </c>
      <c r="E126" s="65" t="s">
        <v>5701</v>
      </c>
      <c r="F126" s="65">
        <f>IFERROR(INDEX('Infosys User List'!D:D,MATCH('Users Tracker'!$G126,'Infosys User List'!E:E,0)),"")</f>
        <v>0</v>
      </c>
      <c r="G126" s="65" t="str">
        <f>MID('Users Tracker'!$B126,1,1)&amp;'Users Tracker'!$E126&amp;"@markem-imaje.com"</f>
        <v>SJonker@markem-imaje.com</v>
      </c>
      <c r="H126" s="73">
        <f>IFERROR(INDEX('Infosys User List'!G:G,MATCH('Users Tracker'!$G126,'Infosys User List'!E:E,0)),"")</f>
        <v>0</v>
      </c>
      <c r="I126" s="74" t="str">
        <f>IFERROR(INDEX('HR List'!G:G,MATCH(Tableau1[[#This Row],[Employee ID]],'HR List'!A:A,0)),"")</f>
        <v/>
      </c>
      <c r="J126" s="74" t="str">
        <f>IFERROR(INDEX('SAP User List'!#REF!,MATCH('Users Tracker'!$G126,'SAP User List'!#REF!,0)),"")</f>
        <v/>
      </c>
      <c r="K126" s="67" t="str">
        <f>IFERROR(INDEX('Infosys User List'!K:K,MATCH('Users Tracker'!$G126,'Infosys User List'!E:E,0)),"Missing")</f>
        <v>Inactive</v>
      </c>
      <c r="L126" s="68">
        <f>IFERROR(INDEX('Infosys User List'!L:L,MATCH('Users Tracker'!$G126,'Infosys User List'!E:E,0)),"")</f>
        <v>0</v>
      </c>
      <c r="M126" s="68">
        <f>IFERROR(INDEX('Infosys User List'!M:M,MATCH('Users Tracker'!$G126,'Infosys User List'!E:E,0)),"")</f>
        <v>42582</v>
      </c>
      <c r="N126" s="74" t="str">
        <f>IFERROR(INDEX('Infosys User List'!F:F,MATCH('Users Tracker'!$G126,'Infosys User List'!E:E,0)),"")</f>
        <v>Lodz</v>
      </c>
      <c r="O126" s="67">
        <f>IFERROR(INDEX('Infosys User List'!H:H,MATCH(Tableau1[[#This Row],[Email]],'Infosys User List'!E:E,0)),"")</f>
        <v>0</v>
      </c>
      <c r="P126" s="67">
        <f>IFERROR(INDEX('Infosys User List'!I:I,MATCH(Tableau1[[#This Row],[Email]],'Infosys User List'!E:E,0)),"")</f>
        <v>0</v>
      </c>
      <c r="Q126" s="67">
        <f>IFERROR(INDEX('Infosys User List'!A:A,MATCH('Users Tracker'!$G126,'Infosys User List'!E:E,0)),"")</f>
        <v>0</v>
      </c>
      <c r="R126" s="67" t="s">
        <v>401</v>
      </c>
      <c r="S126" s="68"/>
      <c r="T126" s="67"/>
      <c r="U126" s="76" t="s">
        <v>5889</v>
      </c>
      <c r="V126" s="76" t="str">
        <f>IFERROR(IF(INDEX('HR List'!A:A,MATCH(Tableau1[[#This Row],[Employee ID]],'HR List'!A:A,0))=Tableau1[[#This Row],[Employee ID]],"Active","Inactive"),"Inactive")</f>
        <v>Inactive</v>
      </c>
      <c r="W126" s="69"/>
      <c r="X126" s="70"/>
      <c r="Y126" s="75" t="str">
        <f>IFERROR(IF(INDEX('SAP User List'!A:A,MATCH(Tableau1[[#This Row],[Employee ID]],'SAP User List'!A:A,0))=Tableau1[[#This Row],[Employee ID]],"Active","Inactive"),"Inactive")</f>
        <v>Inactive</v>
      </c>
      <c r="Z126" s="69"/>
      <c r="AA126" s="70"/>
      <c r="AB126" s="69"/>
      <c r="AC126" s="70"/>
      <c r="AD126" s="76"/>
      <c r="AE126" s="75" t="str">
        <f>IFERROR(INDEX('Bank Access List'!B:B,MATCH(Tableau1[[#This Row],[Employee ID]],'Bank Access List'!A:A,0)),"No Account")</f>
        <v>No Account</v>
      </c>
      <c r="AF126" s="75"/>
      <c r="AG126" s="75"/>
      <c r="AH126" s="76"/>
      <c r="AI126" s="75" t="str">
        <f>IFERROR(IF(INDEX('Cadency User List'!O:O,MATCH('Users Tracker'!$G126,'Cadency User List'!E:E,0))="Yes","Active","Inactive"),"Inactive")</f>
        <v>Inactive</v>
      </c>
      <c r="AJ126" s="69"/>
      <c r="AK126" s="75"/>
      <c r="AL126" s="69"/>
      <c r="AM126" s="96"/>
      <c r="AN126" s="54" t="s">
        <v>7386</v>
      </c>
      <c r="AO126" s="121"/>
      <c r="AP126" s="69"/>
      <c r="AQ126" s="70"/>
      <c r="AR126" s="70"/>
      <c r="AS126" s="70"/>
      <c r="AT126" s="70"/>
      <c r="AU126" s="70"/>
      <c r="AV126" s="70"/>
      <c r="AW126" s="70"/>
      <c r="AX126" s="70"/>
      <c r="AY126" s="70"/>
      <c r="AZ126" s="70"/>
      <c r="BA126" s="96"/>
      <c r="BB126" s="70"/>
      <c r="BC126" s="123"/>
      <c r="BD126" s="70" t="str">
        <f t="shared" si="3"/>
        <v/>
      </c>
      <c r="BH126" s="88"/>
      <c r="BI126" s="88"/>
      <c r="BJ126" s="88"/>
      <c r="BK126" s="88"/>
      <c r="BL126" s="91"/>
      <c r="BM126" s="91"/>
      <c r="BN126" s="88"/>
      <c r="BO126" s="91"/>
      <c r="BP126" s="88"/>
      <c r="BQ126" s="89"/>
      <c r="BR126" s="89"/>
      <c r="BS126" s="91"/>
      <c r="BT126" s="88"/>
      <c r="BU126" s="88"/>
      <c r="BV126" s="88"/>
      <c r="BW126" s="88"/>
      <c r="BX126" s="92"/>
      <c r="BY126" s="90"/>
      <c r="BZ126" s="92"/>
      <c r="CA126" s="90"/>
      <c r="CB126" s="90"/>
      <c r="CC126" s="90"/>
      <c r="CD126" s="90"/>
      <c r="CE126" s="92"/>
      <c r="CF126" s="92"/>
      <c r="CG126" s="92"/>
      <c r="CH126" s="92"/>
      <c r="CI126" s="92"/>
      <c r="CJ126" s="92"/>
      <c r="CK126" s="90"/>
      <c r="CL126" s="90"/>
      <c r="CM126" s="90"/>
      <c r="CN126" s="90"/>
      <c r="CO126" s="90"/>
      <c r="CP126" s="90"/>
      <c r="CQ126" s="90"/>
      <c r="CR126" s="90"/>
    </row>
    <row r="127" spans="1:96" x14ac:dyDescent="0.25">
      <c r="A127" s="64"/>
      <c r="B127" s="65" t="s">
        <v>28</v>
      </c>
      <c r="C127" s="65" t="s">
        <v>270</v>
      </c>
      <c r="D127" s="65" t="str">
        <f t="shared" si="5"/>
        <v>Marta Pietras</v>
      </c>
      <c r="E127" s="65" t="s">
        <v>270</v>
      </c>
      <c r="F127" s="65">
        <f>IFERROR(INDEX('Infosys User List'!D:D,MATCH('Users Tracker'!$G127,'Infosys User List'!E:E,0)),"")</f>
        <v>0</v>
      </c>
      <c r="G127" s="65" t="str">
        <f>MID('Users Tracker'!$B127,1,1)&amp;'Users Tracker'!$E127&amp;"@markem-imaje.com"</f>
        <v>MPietras@markem-imaje.com</v>
      </c>
      <c r="H127" s="73">
        <f>IFERROR(INDEX('Infosys User List'!G:G,MATCH('Users Tracker'!$G127,'Infosys User List'!E:E,0)),"")</f>
        <v>0</v>
      </c>
      <c r="I127" s="74" t="str">
        <f>IFERROR(INDEX('HR List'!G:G,MATCH(Tableau1[[#This Row],[Employee ID]],'HR List'!A:A,0)),"")</f>
        <v/>
      </c>
      <c r="J127" s="74" t="str">
        <f>IFERROR(INDEX('SAP User List'!#REF!,MATCH('Users Tracker'!$G127,'SAP User List'!#REF!,0)),"")</f>
        <v/>
      </c>
      <c r="K127" s="67" t="str">
        <f>IFERROR(INDEX('Infosys User List'!K:K,MATCH('Users Tracker'!$G127,'Infosys User List'!E:E,0)),"Missing")</f>
        <v>Inactive</v>
      </c>
      <c r="L127" s="68">
        <f>IFERROR(INDEX('Infosys User List'!L:L,MATCH('Users Tracker'!$G127,'Infosys User List'!E:E,0)),"")</f>
        <v>0</v>
      </c>
      <c r="M127" s="68">
        <f>IFERROR(INDEX('Infosys User List'!M:M,MATCH('Users Tracker'!$G127,'Infosys User List'!E:E,0)),"")</f>
        <v>42582</v>
      </c>
      <c r="N127" s="74" t="str">
        <f>IFERROR(INDEX('Infosys User List'!F:F,MATCH('Users Tracker'!$G127,'Infosys User List'!E:E,0)),"")</f>
        <v>Lodz</v>
      </c>
      <c r="O127" s="67">
        <f>IFERROR(INDEX('Infosys User List'!H:H,MATCH(Tableau1[[#This Row],[Email]],'Infosys User List'!E:E,0)),"")</f>
        <v>0</v>
      </c>
      <c r="P127" s="67">
        <f>IFERROR(INDEX('Infosys User List'!I:I,MATCH(Tableau1[[#This Row],[Email]],'Infosys User List'!E:E,0)),"")</f>
        <v>0</v>
      </c>
      <c r="Q127" s="67">
        <f>IFERROR(INDEX('Infosys User List'!A:A,MATCH('Users Tracker'!$G127,'Infosys User List'!E:E,0)),"")</f>
        <v>0</v>
      </c>
      <c r="R127" s="67" t="s">
        <v>401</v>
      </c>
      <c r="S127" s="68"/>
      <c r="T127" s="67"/>
      <c r="U127" s="76" t="s">
        <v>5889</v>
      </c>
      <c r="V127" s="76" t="str">
        <f>IFERROR(IF(INDEX('HR List'!A:A,MATCH(Tableau1[[#This Row],[Employee ID]],'HR List'!A:A,0))=Tableau1[[#This Row],[Employee ID]],"Active","Inactive"),"Inactive")</f>
        <v>Inactive</v>
      </c>
      <c r="W127" s="69"/>
      <c r="X127" s="70"/>
      <c r="Y127" s="75" t="str">
        <f>IFERROR(IF(INDEX('SAP User List'!A:A,MATCH(Tableau1[[#This Row],[Employee ID]],'SAP User List'!A:A,0))=Tableau1[[#This Row],[Employee ID]],"Active","Inactive"),"Inactive")</f>
        <v>Inactive</v>
      </c>
      <c r="Z127" s="69"/>
      <c r="AA127" s="70"/>
      <c r="AB127" s="69"/>
      <c r="AC127" s="70"/>
      <c r="AD127" s="76"/>
      <c r="AE127" s="75" t="str">
        <f>IFERROR(INDEX('Bank Access List'!B:B,MATCH(Tableau1[[#This Row],[Employee ID]],'Bank Access List'!A:A,0)),"No Account")</f>
        <v>No Account</v>
      </c>
      <c r="AF127" s="75"/>
      <c r="AG127" s="75"/>
      <c r="AH127" s="76"/>
      <c r="AI127" s="75" t="str">
        <f>IFERROR(IF(INDEX('Cadency User List'!O:O,MATCH('Users Tracker'!$G127,'Cadency User List'!E:E,0))="Yes","Active","Inactive"),"Inactive")</f>
        <v>Inactive</v>
      </c>
      <c r="AJ127" s="69"/>
      <c r="AK127" s="75"/>
      <c r="AL127" s="69"/>
      <c r="AM127" s="96"/>
      <c r="AN127" s="54" t="s">
        <v>7386</v>
      </c>
      <c r="AO127" s="121"/>
      <c r="AP127" s="69"/>
      <c r="AQ127" s="70"/>
      <c r="AR127" s="70"/>
      <c r="AS127" s="70"/>
      <c r="AT127" s="70"/>
      <c r="AU127" s="70"/>
      <c r="AV127" s="70"/>
      <c r="AW127" s="70"/>
      <c r="AX127" s="70"/>
      <c r="AY127" s="70"/>
      <c r="AZ127" s="70"/>
      <c r="BA127" s="96"/>
      <c r="BB127" s="70"/>
      <c r="BC127" s="123"/>
      <c r="BD127" s="70" t="str">
        <f t="shared" si="3"/>
        <v/>
      </c>
      <c r="BH127" s="88"/>
      <c r="BI127" s="88"/>
      <c r="BJ127" s="88"/>
      <c r="BK127" s="88"/>
      <c r="BL127" s="91"/>
      <c r="BM127" s="91"/>
      <c r="BN127" s="88"/>
      <c r="BO127" s="91"/>
      <c r="BP127" s="88"/>
      <c r="BQ127" s="89"/>
      <c r="BR127" s="89"/>
      <c r="BS127" s="91"/>
      <c r="BT127" s="88"/>
      <c r="BU127" s="88"/>
      <c r="BV127" s="88"/>
      <c r="BW127" s="88"/>
      <c r="BX127" s="92"/>
      <c r="BY127" s="90"/>
      <c r="BZ127" s="92"/>
      <c r="CA127" s="90"/>
      <c r="CB127" s="90"/>
      <c r="CC127" s="90"/>
      <c r="CD127" s="90"/>
      <c r="CE127" s="92"/>
      <c r="CF127" s="92"/>
      <c r="CG127" s="92"/>
      <c r="CH127" s="92"/>
      <c r="CI127" s="92"/>
      <c r="CJ127" s="92"/>
      <c r="CK127" s="90"/>
      <c r="CL127" s="90"/>
      <c r="CM127" s="90"/>
      <c r="CN127" s="90"/>
      <c r="CO127" s="90"/>
      <c r="CP127" s="90"/>
      <c r="CQ127" s="90"/>
      <c r="CR127" s="90"/>
    </row>
    <row r="128" spans="1:96" x14ac:dyDescent="0.25">
      <c r="A128" s="64"/>
      <c r="B128" s="65" t="s">
        <v>21</v>
      </c>
      <c r="C128" s="65" t="s">
        <v>5703</v>
      </c>
      <c r="D128" s="65" t="str">
        <f t="shared" ref="D128:D162" si="6">B128&amp;" "&amp;C128</f>
        <v>Anna Szymanska</v>
      </c>
      <c r="E128" s="65" t="s">
        <v>5703</v>
      </c>
      <c r="F128" s="65">
        <f>IFERROR(INDEX('Infosys User List'!D:D,MATCH('Users Tracker'!$G128,'Infosys User List'!E:E,0)),"")</f>
        <v>0</v>
      </c>
      <c r="G128" s="65" t="str">
        <f>MID('Users Tracker'!$B128,1,1)&amp;'Users Tracker'!$E128&amp;"@markem-imaje.com"</f>
        <v>ASzymanska@markem-imaje.com</v>
      </c>
      <c r="H128" s="73">
        <f>IFERROR(INDEX('Infosys User List'!G:G,MATCH('Users Tracker'!$G128,'Infosys User List'!E:E,0)),"")</f>
        <v>0</v>
      </c>
      <c r="I128" s="74" t="str">
        <f>IFERROR(INDEX('HR List'!G:G,MATCH(Tableau1[[#This Row],[Employee ID]],'HR List'!A:A,0)),"")</f>
        <v/>
      </c>
      <c r="J128" s="74" t="str">
        <f>IFERROR(INDEX('SAP User List'!#REF!,MATCH('Users Tracker'!$G128,'SAP User List'!#REF!,0)),"")</f>
        <v/>
      </c>
      <c r="K128" s="67" t="str">
        <f>IFERROR(INDEX('Infosys User List'!K:K,MATCH('Users Tracker'!$G128,'Infosys User List'!E:E,0)),"Missing")</f>
        <v>Inactive</v>
      </c>
      <c r="L128" s="68">
        <f>IFERROR(INDEX('Infosys User List'!L:L,MATCH('Users Tracker'!$G128,'Infosys User List'!E:E,0)),"")</f>
        <v>0</v>
      </c>
      <c r="M128" s="68">
        <f>IFERROR(INDEX('Infosys User List'!M:M,MATCH('Users Tracker'!$G128,'Infosys User List'!E:E,0)),"")</f>
        <v>42594</v>
      </c>
      <c r="N128" s="74" t="str">
        <f>IFERROR(INDEX('Infosys User List'!F:F,MATCH('Users Tracker'!$G128,'Infosys User List'!E:E,0)),"")</f>
        <v>Lodz</v>
      </c>
      <c r="O128" s="67">
        <f>IFERROR(INDEX('Infosys User List'!H:H,MATCH(Tableau1[[#This Row],[Email]],'Infosys User List'!E:E,0)),"")</f>
        <v>0</v>
      </c>
      <c r="P128" s="67">
        <f>IFERROR(INDEX('Infosys User List'!I:I,MATCH(Tableau1[[#This Row],[Email]],'Infosys User List'!E:E,0)),"")</f>
        <v>0</v>
      </c>
      <c r="Q128" s="67">
        <f>IFERROR(INDEX('Infosys User List'!A:A,MATCH('Users Tracker'!$G128,'Infosys User List'!E:E,0)),"")</f>
        <v>0</v>
      </c>
      <c r="R128" s="67" t="s">
        <v>401</v>
      </c>
      <c r="S128" s="68"/>
      <c r="T128" s="67"/>
      <c r="U128" s="76" t="s">
        <v>5889</v>
      </c>
      <c r="V128" s="76" t="str">
        <f>IFERROR(IF(INDEX('HR List'!A:A,MATCH(Tableau1[[#This Row],[Employee ID]],'HR List'!A:A,0))=Tableau1[[#This Row],[Employee ID]],"Active","Inactive"),"Inactive")</f>
        <v>Inactive</v>
      </c>
      <c r="W128" s="69"/>
      <c r="X128" s="70"/>
      <c r="Y128" s="75" t="str">
        <f>IFERROR(IF(INDEX('SAP User List'!A:A,MATCH(Tableau1[[#This Row],[Employee ID]],'SAP User List'!A:A,0))=Tableau1[[#This Row],[Employee ID]],"Active","Inactive"),"Inactive")</f>
        <v>Inactive</v>
      </c>
      <c r="Z128" s="69"/>
      <c r="AA128" s="70"/>
      <c r="AB128" s="69"/>
      <c r="AC128" s="70"/>
      <c r="AD128" s="76"/>
      <c r="AE128" s="75" t="str">
        <f>IFERROR(INDEX('Bank Access List'!B:B,MATCH(Tableau1[[#This Row],[Employee ID]],'Bank Access List'!A:A,0)),"No Account")</f>
        <v>No Account</v>
      </c>
      <c r="AF128" s="75"/>
      <c r="AG128" s="75"/>
      <c r="AH128" s="76"/>
      <c r="AI128" s="75" t="str">
        <f>IFERROR(IF(INDEX('Cadency User List'!O:O,MATCH('Users Tracker'!$G128,'Cadency User List'!E:E,0))="Yes","Active","Inactive"),"Inactive")</f>
        <v>Inactive</v>
      </c>
      <c r="AJ128" s="69"/>
      <c r="AK128" s="75"/>
      <c r="AL128" s="69"/>
      <c r="AM128" s="96"/>
      <c r="AN128" s="54" t="s">
        <v>7386</v>
      </c>
      <c r="AO128" s="121"/>
      <c r="AP128" s="69"/>
      <c r="AQ128" s="70"/>
      <c r="AR128" s="70"/>
      <c r="AS128" s="70"/>
      <c r="AT128" s="70"/>
      <c r="AU128" s="70"/>
      <c r="AV128" s="70"/>
      <c r="AW128" s="70"/>
      <c r="AX128" s="70"/>
      <c r="AY128" s="70"/>
      <c r="AZ128" s="70"/>
      <c r="BA128" s="96"/>
      <c r="BB128" s="70"/>
      <c r="BC128" s="123"/>
      <c r="BD128" s="70" t="str">
        <f t="shared" si="3"/>
        <v/>
      </c>
      <c r="BH128" s="88"/>
      <c r="BI128" s="88"/>
      <c r="BJ128" s="88"/>
      <c r="BK128" s="88"/>
      <c r="BL128" s="91"/>
      <c r="BM128" s="91"/>
      <c r="BN128" s="88"/>
      <c r="BO128" s="91"/>
      <c r="BP128" s="88"/>
      <c r="BQ128" s="89"/>
      <c r="BR128" s="89"/>
      <c r="BS128" s="91"/>
      <c r="BT128" s="88"/>
      <c r="BU128" s="88"/>
      <c r="BV128" s="88"/>
      <c r="BW128" s="88"/>
      <c r="BX128" s="92"/>
      <c r="BY128" s="90"/>
      <c r="BZ128" s="92"/>
      <c r="CA128" s="90"/>
      <c r="CB128" s="90"/>
      <c r="CC128" s="90"/>
      <c r="CD128" s="90"/>
      <c r="CE128" s="92"/>
      <c r="CF128" s="92"/>
      <c r="CG128" s="92"/>
      <c r="CH128" s="92"/>
      <c r="CI128" s="92"/>
      <c r="CJ128" s="92"/>
      <c r="CK128" s="90"/>
      <c r="CL128" s="90"/>
      <c r="CM128" s="90"/>
      <c r="CN128" s="90"/>
      <c r="CO128" s="90"/>
      <c r="CP128" s="90"/>
      <c r="CQ128" s="90"/>
      <c r="CR128" s="90"/>
    </row>
    <row r="129" spans="1:96" x14ac:dyDescent="0.25">
      <c r="A129" s="64"/>
      <c r="B129" s="65" t="s">
        <v>5893</v>
      </c>
      <c r="C129" s="65" t="s">
        <v>5907</v>
      </c>
      <c r="D129" s="65" t="str">
        <f t="shared" si="6"/>
        <v>Teddy Atchigue</v>
      </c>
      <c r="E129" s="65" t="s">
        <v>5907</v>
      </c>
      <c r="F129" s="65">
        <f>IFERROR(INDEX('Infosys User List'!D:D,MATCH('Users Tracker'!$G129,'Infosys User List'!E:E,0)),"")</f>
        <v>0</v>
      </c>
      <c r="G129" s="65" t="str">
        <f>MID('Users Tracker'!$B129,1,1)&amp;'Users Tracker'!$E129&amp;"@markem-imaje.com"</f>
        <v>TAtchigue@markem-imaje.com</v>
      </c>
      <c r="H129" s="73">
        <f>IFERROR(INDEX('Infosys User List'!G:G,MATCH('Users Tracker'!$G129,'Infosys User List'!E:E,0)),"")</f>
        <v>0</v>
      </c>
      <c r="I129" s="74" t="str">
        <f>IFERROR(INDEX('HR List'!G:G,MATCH(Tableau1[[#This Row],[Employee ID]],'HR List'!A:A,0)),"")</f>
        <v/>
      </c>
      <c r="J129" s="74" t="str">
        <f>IFERROR(INDEX('SAP User List'!#REF!,MATCH('Users Tracker'!$G129,'SAP User List'!#REF!,0)),"")</f>
        <v/>
      </c>
      <c r="K129" s="67" t="str">
        <f>IFERROR(INDEX('Infosys User List'!K:K,MATCH('Users Tracker'!$G129,'Infosys User List'!E:E,0)),"Missing")</f>
        <v>Inactive</v>
      </c>
      <c r="L129" s="68">
        <f>IFERROR(INDEX('Infosys User List'!L:L,MATCH('Users Tracker'!$G129,'Infosys User List'!E:E,0)),"")</f>
        <v>0</v>
      </c>
      <c r="M129" s="68">
        <f>IFERROR(INDEX('Infosys User List'!M:M,MATCH('Users Tracker'!$G129,'Infosys User List'!E:E,0)),"")</f>
        <v>42613</v>
      </c>
      <c r="N129" s="74" t="str">
        <f>IFERROR(INDEX('Infosys User List'!F:F,MATCH('Users Tracker'!$G129,'Infosys User List'!E:E,0)),"")</f>
        <v>Lodz</v>
      </c>
      <c r="O129" s="67">
        <f>IFERROR(INDEX('Infosys User List'!H:H,MATCH(Tableau1[[#This Row],[Email]],'Infosys User List'!E:E,0)),"")</f>
        <v>0</v>
      </c>
      <c r="P129" s="67">
        <f>IFERROR(INDEX('Infosys User List'!I:I,MATCH(Tableau1[[#This Row],[Email]],'Infosys User List'!E:E,0)),"")</f>
        <v>0</v>
      </c>
      <c r="Q129" s="67">
        <f>IFERROR(INDEX('Infosys User List'!A:A,MATCH('Users Tracker'!$G129,'Infosys User List'!E:E,0)),"")</f>
        <v>0</v>
      </c>
      <c r="R129" s="67" t="s">
        <v>401</v>
      </c>
      <c r="S129" s="68"/>
      <c r="T129" s="67"/>
      <c r="U129" s="76" t="s">
        <v>5889</v>
      </c>
      <c r="V129" s="76" t="str">
        <f>IFERROR(IF(INDEX('HR List'!A:A,MATCH(Tableau1[[#This Row],[Employee ID]],'HR List'!A:A,0))=Tableau1[[#This Row],[Employee ID]],"Active","Inactive"),"Inactive")</f>
        <v>Inactive</v>
      </c>
      <c r="W129" s="69"/>
      <c r="X129" s="70"/>
      <c r="Y129" s="75" t="str">
        <f>IFERROR(IF(INDEX('SAP User List'!A:A,MATCH(Tableau1[[#This Row],[Employee ID]],'SAP User List'!A:A,0))=Tableau1[[#This Row],[Employee ID]],"Active","Inactive"),"Inactive")</f>
        <v>Inactive</v>
      </c>
      <c r="Z129" s="69"/>
      <c r="AA129" s="70"/>
      <c r="AB129" s="69"/>
      <c r="AC129" s="70"/>
      <c r="AD129" s="76"/>
      <c r="AE129" s="75" t="str">
        <f>IFERROR(INDEX('Bank Access List'!B:B,MATCH(Tableau1[[#This Row],[Employee ID]],'Bank Access List'!A:A,0)),"No Account")</f>
        <v>No Account</v>
      </c>
      <c r="AF129" s="75"/>
      <c r="AG129" s="75"/>
      <c r="AH129" s="76"/>
      <c r="AI129" s="75" t="str">
        <f>IFERROR(IF(INDEX('Cadency User List'!O:O,MATCH('Users Tracker'!$G129,'Cadency User List'!E:E,0))="Yes","Active","Inactive"),"Inactive")</f>
        <v>Inactive</v>
      </c>
      <c r="AJ129" s="69"/>
      <c r="AK129" s="75"/>
      <c r="AL129" s="69"/>
      <c r="AM129" s="96"/>
      <c r="AN129" s="54" t="s">
        <v>7386</v>
      </c>
      <c r="AO129" s="121"/>
      <c r="AP129" s="69"/>
      <c r="AQ129" s="70"/>
      <c r="AR129" s="70"/>
      <c r="AS129" s="70"/>
      <c r="AT129" s="70"/>
      <c r="AU129" s="70"/>
      <c r="AV129" s="70"/>
      <c r="AW129" s="70"/>
      <c r="AX129" s="70"/>
      <c r="AY129" s="70"/>
      <c r="AZ129" s="70"/>
      <c r="BA129" s="96"/>
      <c r="BB129" s="70"/>
      <c r="BC129" s="123"/>
      <c r="BD129" s="70" t="str">
        <f t="shared" si="3"/>
        <v/>
      </c>
      <c r="BH129" s="88"/>
      <c r="BI129" s="88"/>
      <c r="BJ129" s="88"/>
      <c r="BK129" s="88"/>
      <c r="BL129" s="91"/>
      <c r="BM129" s="91"/>
      <c r="BN129" s="88"/>
      <c r="BO129" s="91"/>
      <c r="BP129" s="88"/>
      <c r="BQ129" s="89"/>
      <c r="BR129" s="89"/>
      <c r="BS129" s="91"/>
      <c r="BT129" s="88"/>
      <c r="BU129" s="88"/>
      <c r="BV129" s="88"/>
      <c r="BW129" s="88"/>
      <c r="BX129" s="92"/>
      <c r="BY129" s="90"/>
      <c r="BZ129" s="92"/>
      <c r="CA129" s="90"/>
      <c r="CB129" s="90"/>
      <c r="CC129" s="90"/>
      <c r="CD129" s="90"/>
      <c r="CE129" s="92"/>
      <c r="CF129" s="92"/>
      <c r="CG129" s="92"/>
      <c r="CH129" s="92"/>
      <c r="CI129" s="92"/>
      <c r="CJ129" s="92"/>
      <c r="CK129" s="90"/>
      <c r="CL129" s="90"/>
      <c r="CM129" s="90"/>
      <c r="CN129" s="90"/>
      <c r="CO129" s="90"/>
      <c r="CP129" s="90"/>
      <c r="CQ129" s="90"/>
      <c r="CR129" s="90"/>
    </row>
    <row r="130" spans="1:96" x14ac:dyDescent="0.25">
      <c r="A130" s="64"/>
      <c r="B130" s="65" t="s">
        <v>790</v>
      </c>
      <c r="C130" s="65" t="s">
        <v>791</v>
      </c>
      <c r="D130" s="65" t="str">
        <f t="shared" si="6"/>
        <v>Rafal Jonko</v>
      </c>
      <c r="E130" s="65" t="s">
        <v>791</v>
      </c>
      <c r="F130" s="65">
        <f>IFERROR(INDEX('Infosys User List'!D:D,MATCH('Users Tracker'!$G130,'Infosys User List'!E:E,0)),"")</f>
        <v>0</v>
      </c>
      <c r="G130" s="65" t="str">
        <f>MID('Users Tracker'!$B130,1,1)&amp;'Users Tracker'!$E130&amp;"@markem-imaje.com"</f>
        <v>RJonko@markem-imaje.com</v>
      </c>
      <c r="H130" s="73">
        <f>IFERROR(INDEX('Infosys User List'!G:G,MATCH('Users Tracker'!$G130,'Infosys User List'!E:E,0)),"")</f>
        <v>0</v>
      </c>
      <c r="I130" s="74" t="str">
        <f>IFERROR(INDEX('HR List'!G:G,MATCH(Tableau1[[#This Row],[Employee ID]],'HR List'!A:A,0)),"")</f>
        <v/>
      </c>
      <c r="J130" s="74" t="str">
        <f>IFERROR(INDEX('SAP User List'!#REF!,MATCH('Users Tracker'!$G130,'SAP User List'!#REF!,0)),"")</f>
        <v/>
      </c>
      <c r="K130" s="67" t="str">
        <f>IFERROR(INDEX('Infosys User List'!K:K,MATCH('Users Tracker'!$G130,'Infosys User List'!E:E,0)),"Missing")</f>
        <v>Inactive</v>
      </c>
      <c r="L130" s="68">
        <f>IFERROR(INDEX('Infosys User List'!L:L,MATCH('Users Tracker'!$G130,'Infosys User List'!E:E,0)),"")</f>
        <v>0</v>
      </c>
      <c r="M130" s="68">
        <f>IFERROR(INDEX('Infosys User List'!M:M,MATCH('Users Tracker'!$G130,'Infosys User List'!E:E,0)),"")</f>
        <v>42614</v>
      </c>
      <c r="N130" s="74" t="str">
        <f>IFERROR(INDEX('Infosys User List'!F:F,MATCH('Users Tracker'!$G130,'Infosys User List'!E:E,0)),"")</f>
        <v>Lodz</v>
      </c>
      <c r="O130" s="67">
        <f>IFERROR(INDEX('Infosys User List'!H:H,MATCH(Tableau1[[#This Row],[Email]],'Infosys User List'!E:E,0)),"")</f>
        <v>0</v>
      </c>
      <c r="P130" s="67">
        <f>IFERROR(INDEX('Infosys User List'!I:I,MATCH(Tableau1[[#This Row],[Email]],'Infosys User List'!E:E,0)),"")</f>
        <v>0</v>
      </c>
      <c r="Q130" s="67">
        <f>IFERROR(INDEX('Infosys User List'!A:A,MATCH('Users Tracker'!$G130,'Infosys User List'!E:E,0)),"")</f>
        <v>0</v>
      </c>
      <c r="R130" s="67" t="s">
        <v>401</v>
      </c>
      <c r="S130" s="68"/>
      <c r="T130" s="67"/>
      <c r="U130" s="76" t="s">
        <v>5889</v>
      </c>
      <c r="V130" s="76" t="str">
        <f>IFERROR(IF(INDEX('HR List'!A:A,MATCH(Tableau1[[#This Row],[Employee ID]],'HR List'!A:A,0))=Tableau1[[#This Row],[Employee ID]],"Active","Inactive"),"Inactive")</f>
        <v>Inactive</v>
      </c>
      <c r="W130" s="69"/>
      <c r="X130" s="70"/>
      <c r="Y130" s="75" t="str">
        <f>IFERROR(IF(INDEX('SAP User List'!A:A,MATCH(Tableau1[[#This Row],[Employee ID]],'SAP User List'!A:A,0))=Tableau1[[#This Row],[Employee ID]],"Active","Inactive"),"Inactive")</f>
        <v>Inactive</v>
      </c>
      <c r="Z130" s="69"/>
      <c r="AA130" s="70"/>
      <c r="AB130" s="69"/>
      <c r="AC130" s="70"/>
      <c r="AD130" s="76"/>
      <c r="AE130" s="75" t="str">
        <f>IFERROR(INDEX('Bank Access List'!B:B,MATCH(Tableau1[[#This Row],[Employee ID]],'Bank Access List'!A:A,0)),"No Account")</f>
        <v>No Account</v>
      </c>
      <c r="AF130" s="75"/>
      <c r="AG130" s="75"/>
      <c r="AH130" s="76"/>
      <c r="AI130" s="75" t="str">
        <f>IFERROR(IF(INDEX('Cadency User List'!O:O,MATCH('Users Tracker'!$G130,'Cadency User List'!E:E,0))="Yes","Active","Inactive"),"Inactive")</f>
        <v>Inactive</v>
      </c>
      <c r="AJ130" s="69"/>
      <c r="AK130" s="75"/>
      <c r="AL130" s="69"/>
      <c r="AM130" s="96"/>
      <c r="AN130" s="54" t="s">
        <v>7386</v>
      </c>
      <c r="AO130" s="121"/>
      <c r="AP130" s="69"/>
      <c r="AQ130" s="70"/>
      <c r="AR130" s="70"/>
      <c r="AS130" s="70"/>
      <c r="AT130" s="70"/>
      <c r="AU130" s="70"/>
      <c r="AV130" s="70"/>
      <c r="AW130" s="70"/>
      <c r="AX130" s="70"/>
      <c r="AY130" s="70"/>
      <c r="AZ130" s="70"/>
      <c r="BA130" s="96"/>
      <c r="BB130" s="70"/>
      <c r="BC130" s="123"/>
      <c r="BD130" s="70" t="str">
        <f t="shared" si="3"/>
        <v/>
      </c>
      <c r="BH130" s="88"/>
      <c r="BI130" s="88"/>
      <c r="BJ130" s="88"/>
      <c r="BK130" s="88"/>
      <c r="BL130" s="91"/>
      <c r="BM130" s="91"/>
      <c r="BN130" s="88"/>
      <c r="BO130" s="91"/>
      <c r="BP130" s="88"/>
      <c r="BQ130" s="89"/>
      <c r="BR130" s="89"/>
      <c r="BS130" s="91"/>
      <c r="BT130" s="88"/>
      <c r="BU130" s="88"/>
      <c r="BV130" s="88"/>
      <c r="BW130" s="88"/>
      <c r="BX130" s="92"/>
      <c r="BY130" s="90"/>
      <c r="BZ130" s="92"/>
      <c r="CA130" s="90"/>
      <c r="CB130" s="90"/>
      <c r="CC130" s="90"/>
      <c r="CD130" s="90"/>
      <c r="CE130" s="92"/>
      <c r="CF130" s="92"/>
      <c r="CG130" s="92"/>
      <c r="CH130" s="92"/>
      <c r="CI130" s="92"/>
      <c r="CJ130" s="92"/>
      <c r="CK130" s="90"/>
      <c r="CL130" s="90"/>
      <c r="CM130" s="90"/>
      <c r="CN130" s="90"/>
      <c r="CO130" s="90"/>
      <c r="CP130" s="90"/>
      <c r="CQ130" s="90"/>
      <c r="CR130" s="90"/>
    </row>
    <row r="131" spans="1:96" x14ac:dyDescent="0.25">
      <c r="A131" s="64"/>
      <c r="B131" s="65" t="s">
        <v>768</v>
      </c>
      <c r="C131" s="65" t="s">
        <v>275</v>
      </c>
      <c r="D131" s="65" t="str">
        <f t="shared" si="6"/>
        <v>Artur Sayed</v>
      </c>
      <c r="E131" s="65" t="s">
        <v>275</v>
      </c>
      <c r="F131" s="65">
        <f>IFERROR(INDEX('Infosys User List'!D:D,MATCH('Users Tracker'!$G131,'Infosys User List'!E:E,0)),"")</f>
        <v>0</v>
      </c>
      <c r="G131" s="65" t="str">
        <f>MID('Users Tracker'!$B131,1,1)&amp;'Users Tracker'!$E131&amp;"@markem-imaje.com"</f>
        <v>ASayed@markem-imaje.com</v>
      </c>
      <c r="H131" s="73">
        <f>IFERROR(INDEX('Infosys User List'!G:G,MATCH('Users Tracker'!$G131,'Infosys User List'!E:E,0)),"")</f>
        <v>0</v>
      </c>
      <c r="I131" s="74" t="str">
        <f>IFERROR(INDEX('HR List'!G:G,MATCH(Tableau1[[#This Row],[Employee ID]],'HR List'!A:A,0)),"")</f>
        <v/>
      </c>
      <c r="J131" s="74" t="str">
        <f>IFERROR(INDEX('SAP User List'!#REF!,MATCH('Users Tracker'!$G131,'SAP User List'!#REF!,0)),"")</f>
        <v/>
      </c>
      <c r="K131" s="67" t="str">
        <f>IFERROR(INDEX('Infosys User List'!K:K,MATCH('Users Tracker'!$G131,'Infosys User List'!E:E,0)),"Missing")</f>
        <v>Inactive</v>
      </c>
      <c r="L131" s="68">
        <f>IFERROR(INDEX('Infosys User List'!L:L,MATCH('Users Tracker'!$G131,'Infosys User List'!E:E,0)),"")</f>
        <v>0</v>
      </c>
      <c r="M131" s="68">
        <f>IFERROR(INDEX('Infosys User List'!M:M,MATCH('Users Tracker'!$G131,'Infosys User List'!E:E,0)),"")</f>
        <v>42614</v>
      </c>
      <c r="N131" s="74" t="str">
        <f>IFERROR(INDEX('Infosys User List'!F:F,MATCH('Users Tracker'!$G131,'Infosys User List'!E:E,0)),"")</f>
        <v>Lodz</v>
      </c>
      <c r="O131" s="67">
        <f>IFERROR(INDEX('Infosys User List'!H:H,MATCH(Tableau1[[#This Row],[Email]],'Infosys User List'!E:E,0)),"")</f>
        <v>0</v>
      </c>
      <c r="P131" s="67">
        <f>IFERROR(INDEX('Infosys User List'!I:I,MATCH(Tableau1[[#This Row],[Email]],'Infosys User List'!E:E,0)),"")</f>
        <v>0</v>
      </c>
      <c r="Q131" s="67">
        <f>IFERROR(INDEX('Infosys User List'!A:A,MATCH('Users Tracker'!$G131,'Infosys User List'!E:E,0)),"")</f>
        <v>0</v>
      </c>
      <c r="R131" s="67" t="s">
        <v>401</v>
      </c>
      <c r="S131" s="68"/>
      <c r="T131" s="67"/>
      <c r="U131" s="76" t="s">
        <v>5889</v>
      </c>
      <c r="V131" s="76" t="str">
        <f>IFERROR(IF(INDEX('HR List'!A:A,MATCH(Tableau1[[#This Row],[Employee ID]],'HR List'!A:A,0))=Tableau1[[#This Row],[Employee ID]],"Active","Inactive"),"Inactive")</f>
        <v>Inactive</v>
      </c>
      <c r="W131" s="69"/>
      <c r="X131" s="70"/>
      <c r="Y131" s="75" t="str">
        <f>IFERROR(IF(INDEX('SAP User List'!A:A,MATCH(Tableau1[[#This Row],[Employee ID]],'SAP User List'!A:A,0))=Tableau1[[#This Row],[Employee ID]],"Active","Inactive"),"Inactive")</f>
        <v>Inactive</v>
      </c>
      <c r="Z131" s="69"/>
      <c r="AA131" s="70"/>
      <c r="AB131" s="69"/>
      <c r="AC131" s="70"/>
      <c r="AD131" s="76"/>
      <c r="AE131" s="75" t="str">
        <f>IFERROR(INDEX('Bank Access List'!B:B,MATCH(Tableau1[[#This Row],[Employee ID]],'Bank Access List'!A:A,0)),"No Account")</f>
        <v>No Account</v>
      </c>
      <c r="AF131" s="75"/>
      <c r="AG131" s="75"/>
      <c r="AH131" s="76"/>
      <c r="AI131" s="75" t="str">
        <f>IFERROR(IF(INDEX('Cadency User List'!O:O,MATCH('Users Tracker'!$G131,'Cadency User List'!E:E,0))="Yes","Active","Inactive"),"Inactive")</f>
        <v>Inactive</v>
      </c>
      <c r="AJ131" s="69"/>
      <c r="AK131" s="75"/>
      <c r="AL131" s="69"/>
      <c r="AM131" s="96"/>
      <c r="AN131" s="54" t="s">
        <v>7386</v>
      </c>
      <c r="AO131" s="121"/>
      <c r="AP131" s="69"/>
      <c r="AQ131" s="70"/>
      <c r="AR131" s="70"/>
      <c r="AS131" s="70"/>
      <c r="AT131" s="70"/>
      <c r="AU131" s="70"/>
      <c r="AV131" s="70"/>
      <c r="AW131" s="70"/>
      <c r="AX131" s="70"/>
      <c r="AY131" s="70"/>
      <c r="AZ131" s="70"/>
      <c r="BA131" s="96"/>
      <c r="BB131" s="70"/>
      <c r="BC131" s="123"/>
      <c r="BD131" s="70" t="str">
        <f t="shared" si="3"/>
        <v/>
      </c>
      <c r="BH131" s="88"/>
      <c r="BI131" s="88"/>
      <c r="BJ131" s="88"/>
      <c r="BK131" s="88"/>
      <c r="BL131" s="91"/>
      <c r="BM131" s="91"/>
      <c r="BN131" s="88"/>
      <c r="BO131" s="91"/>
      <c r="BP131" s="88"/>
      <c r="BQ131" s="89"/>
      <c r="BR131" s="89"/>
      <c r="BS131" s="91"/>
      <c r="BT131" s="88"/>
      <c r="BU131" s="88"/>
      <c r="BV131" s="88"/>
      <c r="BW131" s="88"/>
      <c r="BX131" s="92"/>
      <c r="BY131" s="90"/>
      <c r="BZ131" s="92"/>
      <c r="CA131" s="90"/>
      <c r="CB131" s="90"/>
      <c r="CC131" s="90"/>
      <c r="CD131" s="90"/>
      <c r="CE131" s="92"/>
      <c r="CF131" s="92"/>
      <c r="CG131" s="92"/>
      <c r="CH131" s="92"/>
      <c r="CI131" s="92"/>
      <c r="CJ131" s="92"/>
      <c r="CK131" s="90"/>
      <c r="CL131" s="90"/>
      <c r="CM131" s="90"/>
      <c r="CN131" s="90"/>
      <c r="CO131" s="90"/>
      <c r="CP131" s="90"/>
      <c r="CQ131" s="90"/>
      <c r="CR131" s="90"/>
    </row>
    <row r="132" spans="1:96" x14ac:dyDescent="0.25">
      <c r="A132" s="64"/>
      <c r="B132" s="65" t="s">
        <v>474</v>
      </c>
      <c r="C132" s="65" t="s">
        <v>265</v>
      </c>
      <c r="D132" s="65" t="str">
        <f t="shared" si="6"/>
        <v>Liudmyla Muzychko</v>
      </c>
      <c r="E132" s="65" t="s">
        <v>265</v>
      </c>
      <c r="F132" s="65">
        <f>IFERROR(INDEX('Infosys User List'!D:D,MATCH('Users Tracker'!$G132,'Infosys User List'!E:E,0)),"")</f>
        <v>0</v>
      </c>
      <c r="G132" s="65" t="str">
        <f>MID('Users Tracker'!$B132,1,1)&amp;'Users Tracker'!$E132&amp;"@markem-imaje.com"</f>
        <v>LMuzychko@markem-imaje.com</v>
      </c>
      <c r="H132" s="73">
        <f>IFERROR(INDEX('Infosys User List'!G:G,MATCH('Users Tracker'!$G132,'Infosys User List'!E:E,0)),"")</f>
        <v>0</v>
      </c>
      <c r="I132" s="74" t="str">
        <f>IFERROR(INDEX('HR List'!G:G,MATCH(Tableau1[[#This Row],[Employee ID]],'HR List'!A:A,0)),"")</f>
        <v/>
      </c>
      <c r="J132" s="74" t="str">
        <f>IFERROR(INDEX('SAP User List'!#REF!,MATCH('Users Tracker'!$G132,'SAP User List'!#REF!,0)),"")</f>
        <v/>
      </c>
      <c r="K132" s="67" t="str">
        <f>IFERROR(INDEX('Infosys User List'!K:K,MATCH('Users Tracker'!$G132,'Infosys User List'!E:E,0)),"Missing")</f>
        <v>Inactive</v>
      </c>
      <c r="L132" s="68">
        <f>IFERROR(INDEX('Infosys User List'!L:L,MATCH('Users Tracker'!$G132,'Infosys User List'!E:E,0)),"")</f>
        <v>0</v>
      </c>
      <c r="M132" s="68">
        <f>IFERROR(INDEX('Infosys User List'!M:M,MATCH('Users Tracker'!$G132,'Infosys User List'!E:E,0)),"")</f>
        <v>42615</v>
      </c>
      <c r="N132" s="74" t="str">
        <f>IFERROR(INDEX('Infosys User List'!F:F,MATCH('Users Tracker'!$G132,'Infosys User List'!E:E,0)),"")</f>
        <v>Lodz</v>
      </c>
      <c r="O132" s="67">
        <f>IFERROR(INDEX('Infosys User List'!H:H,MATCH(Tableau1[[#This Row],[Email]],'Infosys User List'!E:E,0)),"")</f>
        <v>0</v>
      </c>
      <c r="P132" s="67">
        <f>IFERROR(INDEX('Infosys User List'!I:I,MATCH(Tableau1[[#This Row],[Email]],'Infosys User List'!E:E,0)),"")</f>
        <v>0</v>
      </c>
      <c r="Q132" s="67">
        <f>IFERROR(INDEX('Infosys User List'!A:A,MATCH('Users Tracker'!$G132,'Infosys User List'!E:E,0)),"")</f>
        <v>0</v>
      </c>
      <c r="R132" s="67" t="s">
        <v>401</v>
      </c>
      <c r="S132" s="68"/>
      <c r="T132" s="67"/>
      <c r="U132" s="76" t="s">
        <v>5889</v>
      </c>
      <c r="V132" s="76" t="str">
        <f>IFERROR(IF(INDEX('HR List'!A:A,MATCH(Tableau1[[#This Row],[Employee ID]],'HR List'!A:A,0))=Tableau1[[#This Row],[Employee ID]],"Active","Inactive"),"Inactive")</f>
        <v>Inactive</v>
      </c>
      <c r="W132" s="69"/>
      <c r="X132" s="70"/>
      <c r="Y132" s="75" t="str">
        <f>IFERROR(IF(INDEX('SAP User List'!A:A,MATCH(Tableau1[[#This Row],[Employee ID]],'SAP User List'!A:A,0))=Tableau1[[#This Row],[Employee ID]],"Active","Inactive"),"Inactive")</f>
        <v>Inactive</v>
      </c>
      <c r="Z132" s="69"/>
      <c r="AA132" s="70"/>
      <c r="AB132" s="69"/>
      <c r="AC132" s="70"/>
      <c r="AD132" s="76"/>
      <c r="AE132" s="75" t="str">
        <f>IFERROR(INDEX('Bank Access List'!B:B,MATCH(Tableau1[[#This Row],[Employee ID]],'Bank Access List'!A:A,0)),"No Account")</f>
        <v>No Account</v>
      </c>
      <c r="AF132" s="75"/>
      <c r="AG132" s="75"/>
      <c r="AH132" s="76"/>
      <c r="AI132" s="75" t="str">
        <f>IFERROR(IF(INDEX('Cadency User List'!O:O,MATCH('Users Tracker'!$G132,'Cadency User List'!E:E,0))="Yes","Active","Inactive"),"Inactive")</f>
        <v>Inactive</v>
      </c>
      <c r="AJ132" s="69"/>
      <c r="AK132" s="75"/>
      <c r="AL132" s="69"/>
      <c r="AM132" s="96"/>
      <c r="AN132" s="54" t="s">
        <v>7386</v>
      </c>
      <c r="AO132" s="121"/>
      <c r="AP132" s="69"/>
      <c r="AQ132" s="70"/>
      <c r="AR132" s="70"/>
      <c r="AS132" s="70"/>
      <c r="AT132" s="70"/>
      <c r="AU132" s="70"/>
      <c r="AV132" s="70"/>
      <c r="AW132" s="70"/>
      <c r="AX132" s="70"/>
      <c r="AY132" s="70"/>
      <c r="AZ132" s="70"/>
      <c r="BA132" s="96"/>
      <c r="BB132" s="70"/>
      <c r="BC132" s="123"/>
      <c r="BD132" s="70" t="str">
        <f t="shared" si="3"/>
        <v/>
      </c>
      <c r="BH132" s="88"/>
      <c r="BI132" s="88"/>
      <c r="BJ132" s="88"/>
      <c r="BK132" s="88"/>
      <c r="BL132" s="91"/>
      <c r="BM132" s="91"/>
      <c r="BN132" s="88"/>
      <c r="BO132" s="91"/>
      <c r="BP132" s="88"/>
      <c r="BQ132" s="89"/>
      <c r="BR132" s="89"/>
      <c r="BS132" s="91"/>
      <c r="BT132" s="88"/>
      <c r="BU132" s="88"/>
      <c r="BV132" s="88"/>
      <c r="BW132" s="88"/>
      <c r="BX132" s="92"/>
      <c r="BY132" s="90"/>
      <c r="BZ132" s="92"/>
      <c r="CA132" s="90"/>
      <c r="CB132" s="90"/>
      <c r="CC132" s="90"/>
      <c r="CD132" s="90"/>
      <c r="CE132" s="92"/>
      <c r="CF132" s="92"/>
      <c r="CG132" s="92"/>
      <c r="CH132" s="92"/>
      <c r="CI132" s="92"/>
      <c r="CJ132" s="92"/>
      <c r="CK132" s="90"/>
      <c r="CL132" s="90"/>
      <c r="CM132" s="90"/>
      <c r="CN132" s="90"/>
      <c r="CO132" s="90"/>
      <c r="CP132" s="90"/>
      <c r="CQ132" s="90"/>
      <c r="CR132" s="90"/>
    </row>
    <row r="133" spans="1:96" x14ac:dyDescent="0.25">
      <c r="A133" s="64"/>
      <c r="B133" s="65" t="s">
        <v>18</v>
      </c>
      <c r="C133" s="65" t="s">
        <v>5708</v>
      </c>
      <c r="D133" s="65" t="str">
        <f t="shared" si="6"/>
        <v>Michal Walczak</v>
      </c>
      <c r="E133" s="65" t="s">
        <v>5708</v>
      </c>
      <c r="F133" s="65">
        <f>IFERROR(INDEX('Infosys User List'!D:D,MATCH('Users Tracker'!$G133,'Infosys User List'!E:E,0)),"")</f>
        <v>0</v>
      </c>
      <c r="G133" s="65" t="str">
        <f>MID('Users Tracker'!$B133,1,1)&amp;'Users Tracker'!$E133&amp;"@markem-imaje.com"</f>
        <v>MWalczak@markem-imaje.com</v>
      </c>
      <c r="H133" s="73">
        <f>IFERROR(INDEX('Infosys User List'!G:G,MATCH('Users Tracker'!$G133,'Infosys User List'!E:E,0)),"")</f>
        <v>0</v>
      </c>
      <c r="I133" s="74" t="str">
        <f>IFERROR(INDEX('HR List'!G:G,MATCH(Tableau1[[#This Row],[Employee ID]],'HR List'!A:A,0)),"")</f>
        <v/>
      </c>
      <c r="J133" s="74" t="str">
        <f>IFERROR(INDEX('SAP User List'!#REF!,MATCH('Users Tracker'!$G133,'SAP User List'!#REF!,0)),"")</f>
        <v/>
      </c>
      <c r="K133" s="67" t="str">
        <f>IFERROR(INDEX('Infosys User List'!K:K,MATCH('Users Tracker'!$G133,'Infosys User List'!E:E,0)),"Missing")</f>
        <v>Inactive</v>
      </c>
      <c r="L133" s="68">
        <f>IFERROR(INDEX('Infosys User List'!L:L,MATCH('Users Tracker'!$G133,'Infosys User List'!E:E,0)),"")</f>
        <v>0</v>
      </c>
      <c r="M133" s="68">
        <f>IFERROR(INDEX('Infosys User List'!M:M,MATCH('Users Tracker'!$G133,'Infosys User List'!E:E,0)),"")</f>
        <v>42615</v>
      </c>
      <c r="N133" s="74" t="str">
        <f>IFERROR(INDEX('Infosys User List'!F:F,MATCH('Users Tracker'!$G133,'Infosys User List'!E:E,0)),"")</f>
        <v>Lodz</v>
      </c>
      <c r="O133" s="67">
        <f>IFERROR(INDEX('Infosys User List'!H:H,MATCH(Tableau1[[#This Row],[Email]],'Infosys User List'!E:E,0)),"")</f>
        <v>0</v>
      </c>
      <c r="P133" s="67">
        <f>IFERROR(INDEX('Infosys User List'!I:I,MATCH(Tableau1[[#This Row],[Email]],'Infosys User List'!E:E,0)),"")</f>
        <v>0</v>
      </c>
      <c r="Q133" s="67">
        <f>IFERROR(INDEX('Infosys User List'!A:A,MATCH('Users Tracker'!$G133,'Infosys User List'!E:E,0)),"")</f>
        <v>0</v>
      </c>
      <c r="R133" s="67" t="s">
        <v>401</v>
      </c>
      <c r="S133" s="68"/>
      <c r="T133" s="67"/>
      <c r="U133" s="76" t="s">
        <v>5889</v>
      </c>
      <c r="V133" s="76" t="str">
        <f>IFERROR(IF(INDEX('HR List'!A:A,MATCH(Tableau1[[#This Row],[Employee ID]],'HR List'!A:A,0))=Tableau1[[#This Row],[Employee ID]],"Active","Inactive"),"Inactive")</f>
        <v>Inactive</v>
      </c>
      <c r="W133" s="69"/>
      <c r="X133" s="70"/>
      <c r="Y133" s="75" t="str">
        <f>IFERROR(IF(INDEX('SAP User List'!A:A,MATCH(Tableau1[[#This Row],[Employee ID]],'SAP User List'!A:A,0))=Tableau1[[#This Row],[Employee ID]],"Active","Inactive"),"Inactive")</f>
        <v>Inactive</v>
      </c>
      <c r="Z133" s="69"/>
      <c r="AA133" s="70"/>
      <c r="AB133" s="69"/>
      <c r="AC133" s="70"/>
      <c r="AD133" s="76"/>
      <c r="AE133" s="75" t="str">
        <f>IFERROR(INDEX('Bank Access List'!B:B,MATCH(Tableau1[[#This Row],[Employee ID]],'Bank Access List'!A:A,0)),"No Account")</f>
        <v>No Account</v>
      </c>
      <c r="AF133" s="75"/>
      <c r="AG133" s="75"/>
      <c r="AH133" s="76"/>
      <c r="AI133" s="75" t="str">
        <f>IFERROR(IF(INDEX('Cadency User List'!O:O,MATCH('Users Tracker'!$G133,'Cadency User List'!E:E,0))="Yes","Active","Inactive"),"Inactive")</f>
        <v>Inactive</v>
      </c>
      <c r="AJ133" s="69"/>
      <c r="AK133" s="75"/>
      <c r="AL133" s="69"/>
      <c r="AM133" s="96"/>
      <c r="AN133" s="54" t="s">
        <v>7386</v>
      </c>
      <c r="AO133" s="121"/>
      <c r="AP133" s="69"/>
      <c r="AQ133" s="70"/>
      <c r="AR133" s="70"/>
      <c r="AS133" s="70"/>
      <c r="AT133" s="70"/>
      <c r="AU133" s="70"/>
      <c r="AV133" s="70"/>
      <c r="AW133" s="70"/>
      <c r="AX133" s="70"/>
      <c r="AY133" s="70"/>
      <c r="AZ133" s="70"/>
      <c r="BA133" s="96"/>
      <c r="BB133" s="70"/>
      <c r="BC133" s="123"/>
      <c r="BD133" s="70" t="str">
        <f t="shared" si="3"/>
        <v/>
      </c>
      <c r="BH133" s="88"/>
      <c r="BI133" s="88"/>
      <c r="BJ133" s="88"/>
      <c r="BK133" s="88"/>
      <c r="BL133" s="91"/>
      <c r="BM133" s="91"/>
      <c r="BN133" s="88"/>
      <c r="BO133" s="91"/>
      <c r="BP133" s="88"/>
      <c r="BQ133" s="89"/>
      <c r="BR133" s="89"/>
      <c r="BS133" s="91"/>
      <c r="BT133" s="88"/>
      <c r="BU133" s="88"/>
      <c r="BV133" s="88"/>
      <c r="BW133" s="88"/>
      <c r="BX133" s="92"/>
      <c r="BY133" s="90"/>
      <c r="BZ133" s="92"/>
      <c r="CA133" s="90"/>
      <c r="CB133" s="90"/>
      <c r="CC133" s="90"/>
      <c r="CD133" s="90"/>
      <c r="CE133" s="92"/>
      <c r="CF133" s="92"/>
      <c r="CG133" s="92"/>
      <c r="CH133" s="92"/>
      <c r="CI133" s="92"/>
      <c r="CJ133" s="92"/>
      <c r="CK133" s="90"/>
      <c r="CL133" s="90"/>
      <c r="CM133" s="90"/>
      <c r="CN133" s="90"/>
      <c r="CO133" s="90"/>
      <c r="CP133" s="90"/>
      <c r="CQ133" s="90"/>
      <c r="CR133" s="90"/>
    </row>
    <row r="134" spans="1:96" x14ac:dyDescent="0.25">
      <c r="A134" s="64"/>
      <c r="B134" s="65" t="s">
        <v>1957</v>
      </c>
      <c r="C134" s="65" t="s">
        <v>5710</v>
      </c>
      <c r="D134" s="65" t="str">
        <f t="shared" si="6"/>
        <v>Daniel Elseus</v>
      </c>
      <c r="E134" s="65" t="s">
        <v>5710</v>
      </c>
      <c r="F134" s="65">
        <f>IFERROR(INDEX('Infosys User List'!D:D,MATCH('Users Tracker'!$G134,'Infosys User List'!E:E,0)),"")</f>
        <v>0</v>
      </c>
      <c r="G134" s="65" t="str">
        <f>MID('Users Tracker'!$B134,1,1)&amp;'Users Tracker'!$E134&amp;"@markem-imaje.com"</f>
        <v>DElseus@markem-imaje.com</v>
      </c>
      <c r="H134" s="73">
        <f>IFERROR(INDEX('Infosys User List'!G:G,MATCH('Users Tracker'!$G134,'Infosys User List'!E:E,0)),"")</f>
        <v>0</v>
      </c>
      <c r="I134" s="74" t="str">
        <f>IFERROR(INDEX('HR List'!G:G,MATCH(Tableau1[[#This Row],[Employee ID]],'HR List'!A:A,0)),"")</f>
        <v/>
      </c>
      <c r="J134" s="74" t="str">
        <f>IFERROR(INDEX('SAP User List'!#REF!,MATCH('Users Tracker'!$G134,'SAP User List'!#REF!,0)),"")</f>
        <v/>
      </c>
      <c r="K134" s="67" t="str">
        <f>IFERROR(INDEX('Infosys User List'!K:K,MATCH('Users Tracker'!$G134,'Infosys User List'!E:E,0)),"Missing")</f>
        <v>Inactive</v>
      </c>
      <c r="L134" s="68">
        <f>IFERROR(INDEX('Infosys User List'!L:L,MATCH('Users Tracker'!$G134,'Infosys User List'!E:E,0)),"")</f>
        <v>0</v>
      </c>
      <c r="M134" s="68">
        <f>IFERROR(INDEX('Infosys User List'!M:M,MATCH('Users Tracker'!$G134,'Infosys User List'!E:E,0)),"")</f>
        <v>42640</v>
      </c>
      <c r="N134" s="74" t="str">
        <f>IFERROR(INDEX('Infosys User List'!F:F,MATCH('Users Tracker'!$G134,'Infosys User List'!E:E,0)),"")</f>
        <v>Lodz</v>
      </c>
      <c r="O134" s="67">
        <f>IFERROR(INDEX('Infosys User List'!H:H,MATCH(Tableau1[[#This Row],[Email]],'Infosys User List'!E:E,0)),"")</f>
        <v>0</v>
      </c>
      <c r="P134" s="67">
        <f>IFERROR(INDEX('Infosys User List'!I:I,MATCH(Tableau1[[#This Row],[Email]],'Infosys User List'!E:E,0)),"")</f>
        <v>0</v>
      </c>
      <c r="Q134" s="67">
        <f>IFERROR(INDEX('Infosys User List'!A:A,MATCH('Users Tracker'!$G134,'Infosys User List'!E:E,0)),"")</f>
        <v>0</v>
      </c>
      <c r="R134" s="67" t="s">
        <v>401</v>
      </c>
      <c r="S134" s="68"/>
      <c r="T134" s="67"/>
      <c r="U134" s="76" t="s">
        <v>5889</v>
      </c>
      <c r="V134" s="76" t="str">
        <f>IFERROR(IF(INDEX('HR List'!A:A,MATCH(Tableau1[[#This Row],[Employee ID]],'HR List'!A:A,0))=Tableau1[[#This Row],[Employee ID]],"Active","Inactive"),"Inactive")</f>
        <v>Inactive</v>
      </c>
      <c r="W134" s="69"/>
      <c r="X134" s="70"/>
      <c r="Y134" s="75" t="str">
        <f>IFERROR(IF(INDEX('SAP User List'!A:A,MATCH(Tableau1[[#This Row],[Employee ID]],'SAP User List'!A:A,0))=Tableau1[[#This Row],[Employee ID]],"Active","Inactive"),"Inactive")</f>
        <v>Inactive</v>
      </c>
      <c r="Z134" s="69"/>
      <c r="AA134" s="70"/>
      <c r="AB134" s="69"/>
      <c r="AC134" s="70"/>
      <c r="AD134" s="76"/>
      <c r="AE134" s="75" t="str">
        <f>IFERROR(INDEX('Bank Access List'!B:B,MATCH(Tableau1[[#This Row],[Employee ID]],'Bank Access List'!A:A,0)),"No Account")</f>
        <v>No Account</v>
      </c>
      <c r="AF134" s="75"/>
      <c r="AG134" s="75"/>
      <c r="AH134" s="76"/>
      <c r="AI134" s="75" t="str">
        <f>IFERROR(IF(INDEX('Cadency User List'!O:O,MATCH('Users Tracker'!$G134,'Cadency User List'!E:E,0))="Yes","Active","Inactive"),"Inactive")</f>
        <v>Inactive</v>
      </c>
      <c r="AJ134" s="69"/>
      <c r="AK134" s="75"/>
      <c r="AL134" s="69"/>
      <c r="AM134" s="96"/>
      <c r="AN134" s="54" t="s">
        <v>7386</v>
      </c>
      <c r="AO134" s="121"/>
      <c r="AP134" s="69"/>
      <c r="AQ134" s="70"/>
      <c r="AR134" s="70"/>
      <c r="AS134" s="70"/>
      <c r="AT134" s="70"/>
      <c r="AU134" s="70"/>
      <c r="AV134" s="70"/>
      <c r="AW134" s="70"/>
      <c r="AX134" s="70"/>
      <c r="AY134" s="70"/>
      <c r="AZ134" s="70"/>
      <c r="BA134" s="96"/>
      <c r="BB134" s="70"/>
      <c r="BC134" s="123"/>
      <c r="BD134" s="70" t="str">
        <f t="shared" si="3"/>
        <v/>
      </c>
      <c r="BH134" s="88"/>
      <c r="BI134" s="88"/>
      <c r="BJ134" s="88"/>
      <c r="BK134" s="88"/>
      <c r="BL134" s="91"/>
      <c r="BM134" s="91"/>
      <c r="BN134" s="88"/>
      <c r="BO134" s="91"/>
      <c r="BP134" s="88"/>
      <c r="BQ134" s="89"/>
      <c r="BR134" s="89"/>
      <c r="BS134" s="91"/>
      <c r="BT134" s="88"/>
      <c r="BU134" s="88"/>
      <c r="BV134" s="88"/>
      <c r="BW134" s="88"/>
      <c r="BX134" s="92"/>
      <c r="BY134" s="90"/>
      <c r="BZ134" s="92"/>
      <c r="CA134" s="90"/>
      <c r="CB134" s="90"/>
      <c r="CC134" s="90"/>
      <c r="CD134" s="90"/>
      <c r="CE134" s="92"/>
      <c r="CF134" s="92"/>
      <c r="CG134" s="92"/>
      <c r="CH134" s="92"/>
      <c r="CI134" s="92"/>
      <c r="CJ134" s="92"/>
      <c r="CK134" s="90"/>
      <c r="CL134" s="90"/>
      <c r="CM134" s="90"/>
      <c r="CN134" s="90"/>
      <c r="CO134" s="90"/>
      <c r="CP134" s="90"/>
      <c r="CQ134" s="90"/>
      <c r="CR134" s="90"/>
    </row>
    <row r="135" spans="1:96" x14ac:dyDescent="0.25">
      <c r="A135" s="64"/>
      <c r="B135" s="65" t="s">
        <v>5711</v>
      </c>
      <c r="C135" s="65" t="s">
        <v>5712</v>
      </c>
      <c r="D135" s="65" t="str">
        <f t="shared" si="6"/>
        <v>Przemyslaw Bubel</v>
      </c>
      <c r="E135" s="65" t="s">
        <v>5712</v>
      </c>
      <c r="F135" s="65">
        <f>IFERROR(INDEX('Infosys User List'!D:D,MATCH('Users Tracker'!$G135,'Infosys User List'!E:E,0)),"")</f>
        <v>0</v>
      </c>
      <c r="G135" s="65" t="str">
        <f>MID('Users Tracker'!$B135,1,1)&amp;'Users Tracker'!$E135&amp;"@markem-imaje.com"</f>
        <v>PBubel@markem-imaje.com</v>
      </c>
      <c r="H135" s="73">
        <f>IFERROR(INDEX('Infosys User List'!G:G,MATCH('Users Tracker'!$G135,'Infosys User List'!E:E,0)),"")</f>
        <v>0</v>
      </c>
      <c r="I135" s="74" t="str">
        <f>IFERROR(INDEX('HR List'!G:G,MATCH(Tableau1[[#This Row],[Employee ID]],'HR List'!A:A,0)),"")</f>
        <v/>
      </c>
      <c r="J135" s="74" t="str">
        <f>IFERROR(INDEX('SAP User List'!#REF!,MATCH('Users Tracker'!$G135,'SAP User List'!#REF!,0)),"")</f>
        <v/>
      </c>
      <c r="K135" s="67" t="str">
        <f>IFERROR(INDEX('Infosys User List'!K:K,MATCH('Users Tracker'!$G135,'Infosys User List'!E:E,0)),"Missing")</f>
        <v>Inactive</v>
      </c>
      <c r="L135" s="68">
        <f>IFERROR(INDEX('Infosys User List'!L:L,MATCH('Users Tracker'!$G135,'Infosys User List'!E:E,0)),"")</f>
        <v>0</v>
      </c>
      <c r="M135" s="68">
        <f>IFERROR(INDEX('Infosys User List'!M:M,MATCH('Users Tracker'!$G135,'Infosys User List'!E:E,0)),"")</f>
        <v>42643</v>
      </c>
      <c r="N135" s="74" t="str">
        <f>IFERROR(INDEX('Infosys User List'!F:F,MATCH('Users Tracker'!$G135,'Infosys User List'!E:E,0)),"")</f>
        <v>Lodz</v>
      </c>
      <c r="O135" s="67">
        <f>IFERROR(INDEX('Infosys User List'!H:H,MATCH(Tableau1[[#This Row],[Email]],'Infosys User List'!E:E,0)),"")</f>
        <v>0</v>
      </c>
      <c r="P135" s="67">
        <f>IFERROR(INDEX('Infosys User List'!I:I,MATCH(Tableau1[[#This Row],[Email]],'Infosys User List'!E:E,0)),"")</f>
        <v>0</v>
      </c>
      <c r="Q135" s="67">
        <f>IFERROR(INDEX('Infosys User List'!A:A,MATCH('Users Tracker'!$G135,'Infosys User List'!E:E,0)),"")</f>
        <v>0</v>
      </c>
      <c r="R135" s="67" t="s">
        <v>401</v>
      </c>
      <c r="S135" s="68"/>
      <c r="T135" s="67"/>
      <c r="U135" s="76" t="s">
        <v>5889</v>
      </c>
      <c r="V135" s="76" t="str">
        <f>IFERROR(IF(INDEX('HR List'!A:A,MATCH(Tableau1[[#This Row],[Employee ID]],'HR List'!A:A,0))=Tableau1[[#This Row],[Employee ID]],"Active","Inactive"),"Inactive")</f>
        <v>Inactive</v>
      </c>
      <c r="W135" s="69"/>
      <c r="X135" s="70"/>
      <c r="Y135" s="75" t="str">
        <f>IFERROR(IF(INDEX('SAP User List'!A:A,MATCH(Tableau1[[#This Row],[Employee ID]],'SAP User List'!A:A,0))=Tableau1[[#This Row],[Employee ID]],"Active","Inactive"),"Inactive")</f>
        <v>Inactive</v>
      </c>
      <c r="Z135" s="69"/>
      <c r="AA135" s="70"/>
      <c r="AB135" s="69"/>
      <c r="AC135" s="70"/>
      <c r="AD135" s="76"/>
      <c r="AE135" s="75" t="str">
        <f>IFERROR(INDEX('Bank Access List'!B:B,MATCH(Tableau1[[#This Row],[Employee ID]],'Bank Access List'!A:A,0)),"No Account")</f>
        <v>No Account</v>
      </c>
      <c r="AF135" s="75"/>
      <c r="AG135" s="75"/>
      <c r="AH135" s="76"/>
      <c r="AI135" s="75" t="str">
        <f>IFERROR(IF(INDEX('Cadency User List'!O:O,MATCH('Users Tracker'!$G135,'Cadency User List'!E:E,0))="Yes","Active","Inactive"),"Inactive")</f>
        <v>Inactive</v>
      </c>
      <c r="AJ135" s="69"/>
      <c r="AK135" s="75"/>
      <c r="AL135" s="69"/>
      <c r="AM135" s="96"/>
      <c r="AN135" s="54" t="s">
        <v>7386</v>
      </c>
      <c r="AO135" s="121"/>
      <c r="AP135" s="69"/>
      <c r="AQ135" s="70"/>
      <c r="AR135" s="70"/>
      <c r="AS135" s="70"/>
      <c r="AT135" s="70"/>
      <c r="AU135" s="70"/>
      <c r="AV135" s="70"/>
      <c r="AW135" s="70"/>
      <c r="AX135" s="70"/>
      <c r="AY135" s="70"/>
      <c r="AZ135" s="70"/>
      <c r="BA135" s="96"/>
      <c r="BB135" s="70"/>
      <c r="BC135" s="123"/>
      <c r="BD135" s="70" t="str">
        <f t="shared" si="3"/>
        <v/>
      </c>
      <c r="BH135" s="88"/>
      <c r="BI135" s="88"/>
      <c r="BJ135" s="88"/>
      <c r="BK135" s="88"/>
      <c r="BL135" s="91"/>
      <c r="BM135" s="91"/>
      <c r="BN135" s="88"/>
      <c r="BO135" s="91"/>
      <c r="BP135" s="88"/>
      <c r="BQ135" s="89"/>
      <c r="BR135" s="89"/>
      <c r="BS135" s="91"/>
      <c r="BT135" s="88"/>
      <c r="BU135" s="88"/>
      <c r="BV135" s="88"/>
      <c r="BW135" s="88"/>
      <c r="BX135" s="92"/>
      <c r="BY135" s="90"/>
      <c r="BZ135" s="92"/>
      <c r="CA135" s="90"/>
      <c r="CB135" s="90"/>
      <c r="CC135" s="90"/>
      <c r="CD135" s="90"/>
      <c r="CE135" s="92"/>
      <c r="CF135" s="92"/>
      <c r="CG135" s="92"/>
      <c r="CH135" s="92"/>
      <c r="CI135" s="92"/>
      <c r="CJ135" s="92"/>
      <c r="CK135" s="90"/>
      <c r="CL135" s="90"/>
      <c r="CM135" s="90"/>
      <c r="CN135" s="90"/>
      <c r="CO135" s="90"/>
      <c r="CP135" s="90"/>
      <c r="CQ135" s="90"/>
      <c r="CR135" s="90"/>
    </row>
    <row r="136" spans="1:96" x14ac:dyDescent="0.25">
      <c r="A136" s="64"/>
      <c r="B136" s="65" t="s">
        <v>5894</v>
      </c>
      <c r="C136" s="65" t="s">
        <v>5714</v>
      </c>
      <c r="D136" s="65" t="str">
        <f t="shared" si="6"/>
        <v>Edyta Boguslawska</v>
      </c>
      <c r="E136" s="65" t="s">
        <v>5714</v>
      </c>
      <c r="F136" s="65">
        <f>IFERROR(INDEX('Infosys User List'!D:D,MATCH('Users Tracker'!$G136,'Infosys User List'!E:E,0)),"")</f>
        <v>0</v>
      </c>
      <c r="G136" s="65" t="str">
        <f>MID('Users Tracker'!$B136,1,1)&amp;'Users Tracker'!$E136&amp;"@markem-imaje.com"</f>
        <v>EBoguslawska@markem-imaje.com</v>
      </c>
      <c r="H136" s="73">
        <f>IFERROR(INDEX('Infosys User List'!G:G,MATCH('Users Tracker'!$G136,'Infosys User List'!E:E,0)),"")</f>
        <v>0</v>
      </c>
      <c r="I136" s="74" t="str">
        <f>IFERROR(INDEX('HR List'!G:G,MATCH(Tableau1[[#This Row],[Employee ID]],'HR List'!A:A,0)),"")</f>
        <v/>
      </c>
      <c r="J136" s="74" t="str">
        <f>IFERROR(INDEX('SAP User List'!#REF!,MATCH('Users Tracker'!$G136,'SAP User List'!#REF!,0)),"")</f>
        <v/>
      </c>
      <c r="K136" s="67" t="str">
        <f>IFERROR(INDEX('Infosys User List'!K:K,MATCH('Users Tracker'!$G136,'Infosys User List'!E:E,0)),"Missing")</f>
        <v>Inactive</v>
      </c>
      <c r="L136" s="68">
        <f>IFERROR(INDEX('Infosys User List'!L:L,MATCH('Users Tracker'!$G136,'Infosys User List'!E:E,0)),"")</f>
        <v>0</v>
      </c>
      <c r="M136" s="68">
        <f>IFERROR(INDEX('Infosys User List'!M:M,MATCH('Users Tracker'!$G136,'Infosys User List'!E:E,0)),"")</f>
        <v>42653</v>
      </c>
      <c r="N136" s="74" t="str">
        <f>IFERROR(INDEX('Infosys User List'!F:F,MATCH('Users Tracker'!$G136,'Infosys User List'!E:E,0)),"")</f>
        <v>Lodz</v>
      </c>
      <c r="O136" s="67">
        <f>IFERROR(INDEX('Infosys User List'!H:H,MATCH(Tableau1[[#This Row],[Email]],'Infosys User List'!E:E,0)),"")</f>
        <v>0</v>
      </c>
      <c r="P136" s="67">
        <f>IFERROR(INDEX('Infosys User List'!I:I,MATCH(Tableau1[[#This Row],[Email]],'Infosys User List'!E:E,0)),"")</f>
        <v>0</v>
      </c>
      <c r="Q136" s="67">
        <f>IFERROR(INDEX('Infosys User List'!A:A,MATCH('Users Tracker'!$G136,'Infosys User List'!E:E,0)),"")</f>
        <v>0</v>
      </c>
      <c r="R136" s="67" t="s">
        <v>401</v>
      </c>
      <c r="S136" s="68"/>
      <c r="T136" s="67"/>
      <c r="U136" s="76" t="s">
        <v>5889</v>
      </c>
      <c r="V136" s="76" t="str">
        <f>IFERROR(IF(INDEX('HR List'!A:A,MATCH(Tableau1[[#This Row],[Employee ID]],'HR List'!A:A,0))=Tableau1[[#This Row],[Employee ID]],"Active","Inactive"),"Inactive")</f>
        <v>Inactive</v>
      </c>
      <c r="W136" s="69"/>
      <c r="X136" s="70"/>
      <c r="Y136" s="75" t="str">
        <f>IFERROR(IF(INDEX('SAP User List'!A:A,MATCH(Tableau1[[#This Row],[Employee ID]],'SAP User List'!A:A,0))=Tableau1[[#This Row],[Employee ID]],"Active","Inactive"),"Inactive")</f>
        <v>Inactive</v>
      </c>
      <c r="Z136" s="69"/>
      <c r="AA136" s="70"/>
      <c r="AB136" s="69"/>
      <c r="AC136" s="70"/>
      <c r="AD136" s="76"/>
      <c r="AE136" s="75" t="str">
        <f>IFERROR(INDEX('Bank Access List'!B:B,MATCH(Tableau1[[#This Row],[Employee ID]],'Bank Access List'!A:A,0)),"No Account")</f>
        <v>No Account</v>
      </c>
      <c r="AF136" s="75"/>
      <c r="AG136" s="75"/>
      <c r="AH136" s="76"/>
      <c r="AI136" s="75" t="str">
        <f>IFERROR(IF(INDEX('Cadency User List'!O:O,MATCH('Users Tracker'!$G136,'Cadency User List'!E:E,0))="Yes","Active","Inactive"),"Inactive")</f>
        <v>Inactive</v>
      </c>
      <c r="AJ136" s="69"/>
      <c r="AK136" s="75"/>
      <c r="AL136" s="69"/>
      <c r="AM136" s="96"/>
      <c r="AN136" s="54" t="s">
        <v>7386</v>
      </c>
      <c r="AO136" s="121"/>
      <c r="AP136" s="69"/>
      <c r="AQ136" s="70"/>
      <c r="AR136" s="70"/>
      <c r="AS136" s="70"/>
      <c r="AT136" s="70"/>
      <c r="AU136" s="70"/>
      <c r="AV136" s="70"/>
      <c r="AW136" s="70"/>
      <c r="AX136" s="70"/>
      <c r="AY136" s="70"/>
      <c r="AZ136" s="70"/>
      <c r="BA136" s="96"/>
      <c r="BB136" s="70"/>
      <c r="BC136" s="123"/>
      <c r="BD136" s="70" t="str">
        <f t="shared" si="3"/>
        <v/>
      </c>
      <c r="BH136" s="88"/>
      <c r="BI136" s="88"/>
      <c r="BJ136" s="88"/>
      <c r="BK136" s="88"/>
      <c r="BL136" s="91"/>
      <c r="BM136" s="91"/>
      <c r="BN136" s="88"/>
      <c r="BO136" s="91"/>
      <c r="BP136" s="88"/>
      <c r="BQ136" s="89"/>
      <c r="BR136" s="89"/>
      <c r="BS136" s="91"/>
      <c r="BT136" s="88"/>
      <c r="BU136" s="88"/>
      <c r="BV136" s="88"/>
      <c r="BW136" s="88"/>
      <c r="BX136" s="92"/>
      <c r="BY136" s="90"/>
      <c r="BZ136" s="92"/>
      <c r="CA136" s="90"/>
      <c r="CB136" s="90"/>
      <c r="CC136" s="90"/>
      <c r="CD136" s="90"/>
      <c r="CE136" s="92"/>
      <c r="CF136" s="92"/>
      <c r="CG136" s="92"/>
      <c r="CH136" s="92"/>
      <c r="CI136" s="92"/>
      <c r="CJ136" s="92"/>
      <c r="CK136" s="90"/>
      <c r="CL136" s="90"/>
      <c r="CM136" s="90"/>
      <c r="CN136" s="90"/>
      <c r="CO136" s="90"/>
      <c r="CP136" s="90"/>
      <c r="CQ136" s="90"/>
      <c r="CR136" s="90"/>
    </row>
    <row r="137" spans="1:96" x14ac:dyDescent="0.25">
      <c r="A137" s="64"/>
      <c r="B137" s="65" t="s">
        <v>5715</v>
      </c>
      <c r="C137" s="65" t="s">
        <v>5716</v>
      </c>
      <c r="D137" s="65" t="str">
        <f t="shared" si="6"/>
        <v>Ahmed Lazreg</v>
      </c>
      <c r="E137" s="65" t="s">
        <v>5716</v>
      </c>
      <c r="F137" s="65">
        <f>IFERROR(INDEX('Infosys User List'!D:D,MATCH('Users Tracker'!$G137,'Infosys User List'!E:E,0)),"")</f>
        <v>0</v>
      </c>
      <c r="G137" s="65" t="str">
        <f>MID('Users Tracker'!$B137,1,1)&amp;'Users Tracker'!$E137&amp;"@markem-imaje.com"</f>
        <v>ALazreg@markem-imaje.com</v>
      </c>
      <c r="H137" s="73">
        <f>IFERROR(INDEX('Infosys User List'!G:G,MATCH('Users Tracker'!$G137,'Infosys User List'!E:E,0)),"")</f>
        <v>0</v>
      </c>
      <c r="I137" s="74" t="str">
        <f>IFERROR(INDEX('HR List'!G:G,MATCH(Tableau1[[#This Row],[Employee ID]],'HR List'!A:A,0)),"")</f>
        <v/>
      </c>
      <c r="J137" s="74" t="str">
        <f>IFERROR(INDEX('SAP User List'!#REF!,MATCH('Users Tracker'!$G137,'SAP User List'!#REF!,0)),"")</f>
        <v/>
      </c>
      <c r="K137" s="67" t="str">
        <f>IFERROR(INDEX('Infosys User List'!K:K,MATCH('Users Tracker'!$G137,'Infosys User List'!E:E,0)),"Missing")</f>
        <v>Inactive</v>
      </c>
      <c r="L137" s="68">
        <f>IFERROR(INDEX('Infosys User List'!L:L,MATCH('Users Tracker'!$G137,'Infosys User List'!E:E,0)),"")</f>
        <v>0</v>
      </c>
      <c r="M137" s="68">
        <f>IFERROR(INDEX('Infosys User List'!M:M,MATCH('Users Tracker'!$G137,'Infosys User List'!E:E,0)),"")</f>
        <v>42653</v>
      </c>
      <c r="N137" s="74" t="str">
        <f>IFERROR(INDEX('Infosys User List'!F:F,MATCH('Users Tracker'!$G137,'Infosys User List'!E:E,0)),"")</f>
        <v>Lodz</v>
      </c>
      <c r="O137" s="67">
        <f>IFERROR(INDEX('Infosys User List'!H:H,MATCH(Tableau1[[#This Row],[Email]],'Infosys User List'!E:E,0)),"")</f>
        <v>0</v>
      </c>
      <c r="P137" s="67">
        <f>IFERROR(INDEX('Infosys User List'!I:I,MATCH(Tableau1[[#This Row],[Email]],'Infosys User List'!E:E,0)),"")</f>
        <v>0</v>
      </c>
      <c r="Q137" s="67">
        <f>IFERROR(INDEX('Infosys User List'!A:A,MATCH('Users Tracker'!$G137,'Infosys User List'!E:E,0)),"")</f>
        <v>0</v>
      </c>
      <c r="R137" s="67" t="s">
        <v>401</v>
      </c>
      <c r="S137" s="68"/>
      <c r="T137" s="67"/>
      <c r="U137" s="76" t="s">
        <v>5889</v>
      </c>
      <c r="V137" s="76" t="str">
        <f>IFERROR(IF(INDEX('HR List'!A:A,MATCH(Tableau1[[#This Row],[Employee ID]],'HR List'!A:A,0))=Tableau1[[#This Row],[Employee ID]],"Active","Inactive"),"Inactive")</f>
        <v>Inactive</v>
      </c>
      <c r="W137" s="69"/>
      <c r="X137" s="70"/>
      <c r="Y137" s="75" t="str">
        <f>IFERROR(IF(INDEX('SAP User List'!A:A,MATCH(Tableau1[[#This Row],[Employee ID]],'SAP User List'!A:A,0))=Tableau1[[#This Row],[Employee ID]],"Active","Inactive"),"Inactive")</f>
        <v>Inactive</v>
      </c>
      <c r="Z137" s="69"/>
      <c r="AA137" s="70"/>
      <c r="AB137" s="69"/>
      <c r="AC137" s="70"/>
      <c r="AD137" s="76"/>
      <c r="AE137" s="75" t="str">
        <f>IFERROR(INDEX('Bank Access List'!B:B,MATCH(Tableau1[[#This Row],[Employee ID]],'Bank Access List'!A:A,0)),"No Account")</f>
        <v>No Account</v>
      </c>
      <c r="AF137" s="75"/>
      <c r="AG137" s="75"/>
      <c r="AH137" s="76"/>
      <c r="AI137" s="75" t="str">
        <f>IFERROR(IF(INDEX('Cadency User List'!O:O,MATCH('Users Tracker'!$G137,'Cadency User List'!E:E,0))="Yes","Active","Inactive"),"Inactive")</f>
        <v>Inactive</v>
      </c>
      <c r="AJ137" s="69"/>
      <c r="AK137" s="75"/>
      <c r="AL137" s="69"/>
      <c r="AM137" s="96"/>
      <c r="AN137" s="54" t="s">
        <v>7386</v>
      </c>
      <c r="AO137" s="121"/>
      <c r="AP137" s="69"/>
      <c r="AQ137" s="70"/>
      <c r="AR137" s="70"/>
      <c r="AS137" s="70"/>
      <c r="AT137" s="70"/>
      <c r="AU137" s="70"/>
      <c r="AV137" s="70"/>
      <c r="AW137" s="70"/>
      <c r="AX137" s="70"/>
      <c r="AY137" s="70"/>
      <c r="AZ137" s="70"/>
      <c r="BA137" s="96"/>
      <c r="BB137" s="70"/>
      <c r="BC137" s="123"/>
      <c r="BD137" s="70" t="str">
        <f t="shared" si="3"/>
        <v/>
      </c>
      <c r="BH137" s="88"/>
      <c r="BI137" s="88"/>
      <c r="BJ137" s="88"/>
      <c r="BK137" s="88"/>
      <c r="BL137" s="91"/>
      <c r="BM137" s="91"/>
      <c r="BN137" s="88"/>
      <c r="BO137" s="91"/>
      <c r="BP137" s="88"/>
      <c r="BQ137" s="89"/>
      <c r="BR137" s="89"/>
      <c r="BS137" s="91"/>
      <c r="BT137" s="88"/>
      <c r="BU137" s="88"/>
      <c r="BV137" s="88"/>
      <c r="BW137" s="88"/>
      <c r="BX137" s="92"/>
      <c r="BY137" s="90"/>
      <c r="BZ137" s="92"/>
      <c r="CA137" s="90"/>
      <c r="CB137" s="90"/>
      <c r="CC137" s="90"/>
      <c r="CD137" s="90"/>
      <c r="CE137" s="92"/>
      <c r="CF137" s="92"/>
      <c r="CG137" s="92"/>
      <c r="CH137" s="92"/>
      <c r="CI137" s="92"/>
      <c r="CJ137" s="92"/>
      <c r="CK137" s="90"/>
      <c r="CL137" s="90"/>
      <c r="CM137" s="90"/>
      <c r="CN137" s="90"/>
      <c r="CO137" s="90"/>
      <c r="CP137" s="90"/>
      <c r="CQ137" s="90"/>
      <c r="CR137" s="90"/>
    </row>
    <row r="138" spans="1:96" x14ac:dyDescent="0.25">
      <c r="A138" s="64">
        <v>36297</v>
      </c>
      <c r="B138" s="65" t="s">
        <v>42</v>
      </c>
      <c r="C138" s="65" t="s">
        <v>314</v>
      </c>
      <c r="D138" s="65" t="str">
        <f>B138&amp;" "&amp;C138</f>
        <v>Magdalena Janiak</v>
      </c>
      <c r="E138" s="65" t="s">
        <v>314</v>
      </c>
      <c r="F138" s="65" t="str">
        <f>IFERROR(INDEX('Infosys User List'!D:D,MATCH('Users Tracker'!$G138,'Infosys User List'!E:E,0)),"")</f>
        <v>Female</v>
      </c>
      <c r="G138" s="65" t="str">
        <f>MID('Users Tracker'!$B138,1,1)&amp;'Users Tracker'!$E138&amp;"@markem-imaje.com"</f>
        <v>MJaniak@markem-imaje.com</v>
      </c>
      <c r="H138" s="66" t="str">
        <f>IFERROR(INDEX('Infosys User List'!G:G,MATCH('Users Tracker'!$G138,'Infosys User List'!E:E,0)),"")</f>
        <v>Klaudyna Stefanska</v>
      </c>
      <c r="I138" s="67" t="str">
        <f>IFERROR(INDEX('HR List'!G:G,MATCH(Tableau1[[#This Row],[Employee ID]],'HR List'!A:A,0)),"")</f>
        <v/>
      </c>
      <c r="J138" s="67" t="str">
        <f>IFERROR(INDEX('SAP User List'!#REF!,MATCH('Users Tracker'!$G138,'SAP User List'!#REF!,0)),"")</f>
        <v/>
      </c>
      <c r="K138" s="67" t="str">
        <f>IFERROR(INDEX('Infosys User List'!K:K,MATCH('Users Tracker'!$G138,'Infosys User List'!E:E,0)),"Missing")</f>
        <v>Inactive</v>
      </c>
      <c r="L138" s="68">
        <f>IFERROR(INDEX('Infosys User List'!L:L,MATCH('Users Tracker'!$G138,'Infosys User List'!E:E,0)),"")</f>
        <v>0</v>
      </c>
      <c r="M138" s="68">
        <f>IFERROR(INDEX('Infosys User List'!M:M,MATCH('Users Tracker'!$G138,'Infosys User List'!E:E,0)),"")</f>
        <v>0</v>
      </c>
      <c r="N138" s="67" t="str">
        <f>IFERROR(INDEX('Infosys User List'!F:F,MATCH('Users Tracker'!$G138,'Infosys User List'!E:E,0)),"")</f>
        <v>Lodz</v>
      </c>
      <c r="O138" s="67" t="str">
        <f>IFERROR(INDEX('Infosys User List'!H:H,MATCH(Tableau1[[#This Row],[Email]],'Infosys User List'!E:E,0)),"")</f>
        <v>EMEA</v>
      </c>
      <c r="P138" s="67" t="str">
        <f>IFERROR(INDEX('Infosys User List'!I:I,MATCH(Tableau1[[#This Row],[Email]],'Infosys User List'!E:E,0)),"")</f>
        <v>All</v>
      </c>
      <c r="Q138" s="67" t="str">
        <f>IFERROR(INDEX('Infosys User List'!A:A,MATCH('Users Tracker'!$G138,'Infosys User List'!E:E,0)),"")</f>
        <v>Collection</v>
      </c>
      <c r="R138" s="67" t="s">
        <v>401</v>
      </c>
      <c r="S138" s="68"/>
      <c r="T138" s="67"/>
      <c r="U138" s="69" t="s">
        <v>5889</v>
      </c>
      <c r="V138" s="69" t="str">
        <f>IFERROR(IF(INDEX('HR List'!A:A,MATCH(Tableau1[[#This Row],[Employee ID]],'HR List'!A:A,0))=Tableau1[[#This Row],[Employee ID]],"Active","Inactive"),"Inactive")</f>
        <v>Inactive</v>
      </c>
      <c r="W138" s="69" t="s">
        <v>5889</v>
      </c>
      <c r="X138" s="70"/>
      <c r="Y138" s="70" t="str">
        <f>IFERROR(IF(INDEX('SAP User List'!A:A,MATCH(Tableau1[[#This Row],[Employee ID]],'SAP User List'!A:A,0))=Tableau1[[#This Row],[Employee ID]],"Active","Inactive"),"Inactive")</f>
        <v>Active</v>
      </c>
      <c r="Z138" s="69"/>
      <c r="AA138" s="70"/>
      <c r="AB138" s="69"/>
      <c r="AC138" s="70"/>
      <c r="AD138" s="69"/>
      <c r="AE138" s="70" t="str">
        <f>IFERROR(INDEX('Bank Access List'!B:B,MATCH(Tableau1[[#This Row],[Employee ID]],'Bank Access List'!A:A,0)),"No Account")</f>
        <v>No Account</v>
      </c>
      <c r="AF138" s="70"/>
      <c r="AG138" s="70"/>
      <c r="AH138" s="69"/>
      <c r="AI138" s="70" t="str">
        <f>IFERROR(IF(INDEX('Cadency User List'!O:O,MATCH('Users Tracker'!$G138,'Cadency User List'!E:E,0))="Yes","Active","Inactive"),"Inactive")</f>
        <v>Inactive</v>
      </c>
      <c r="AJ138" s="69"/>
      <c r="AK138" s="70"/>
      <c r="AL138" s="69"/>
      <c r="AM138" s="96"/>
      <c r="AN138" s="54" t="s">
        <v>7386</v>
      </c>
      <c r="AO138" s="121"/>
      <c r="AP138" s="69"/>
      <c r="AQ138" s="70"/>
      <c r="AR138" s="70"/>
      <c r="AS138" s="70"/>
      <c r="AT138" s="70"/>
      <c r="AU138" s="70"/>
      <c r="AV138" s="70"/>
      <c r="AW138" s="70"/>
      <c r="AX138" s="70"/>
      <c r="AY138" s="70"/>
      <c r="AZ138" s="70"/>
      <c r="BA138" s="96"/>
      <c r="BB138" s="70"/>
      <c r="BC138" s="123"/>
      <c r="BD138" s="70" t="str">
        <f>IF(COUNTIF(U138:BC138,"*Requested*"),"Yes","")</f>
        <v/>
      </c>
      <c r="BH138" s="88"/>
      <c r="BI138" s="88"/>
      <c r="BJ138" s="88"/>
      <c r="BK138" s="88"/>
      <c r="BL138" s="88"/>
      <c r="BM138" s="88"/>
      <c r="BN138" s="88"/>
      <c r="BO138" s="88"/>
      <c r="BP138" s="88"/>
      <c r="BQ138" s="89"/>
      <c r="BR138" s="89"/>
      <c r="BS138" s="88"/>
      <c r="BT138" s="88"/>
      <c r="BU138" s="88"/>
      <c r="BV138" s="88"/>
      <c r="BW138" s="88"/>
      <c r="BX138" s="90"/>
      <c r="BY138" s="90"/>
      <c r="BZ138" s="90"/>
      <c r="CA138" s="90"/>
      <c r="CB138" s="90"/>
      <c r="CC138" s="90"/>
      <c r="CD138" s="90"/>
      <c r="CE138" s="90"/>
      <c r="CF138" s="90"/>
      <c r="CG138" s="90"/>
      <c r="CH138" s="90"/>
      <c r="CI138" s="90"/>
      <c r="CJ138" s="90"/>
      <c r="CK138" s="90"/>
      <c r="CL138" s="90"/>
      <c r="CM138" s="90"/>
      <c r="CN138" s="90"/>
      <c r="CO138" s="90"/>
      <c r="CP138" s="90"/>
      <c r="CQ138" s="90"/>
      <c r="CR138" s="90"/>
    </row>
    <row r="139" spans="1:96" x14ac:dyDescent="0.25">
      <c r="A139" s="64"/>
      <c r="B139" s="65" t="s">
        <v>786</v>
      </c>
      <c r="C139" s="65" t="s">
        <v>5718</v>
      </c>
      <c r="D139" s="65" t="str">
        <f t="shared" si="6"/>
        <v>Alexander Osypiuk</v>
      </c>
      <c r="E139" s="65" t="s">
        <v>5718</v>
      </c>
      <c r="F139" s="65">
        <f>IFERROR(INDEX('Infosys User List'!D:D,MATCH('Users Tracker'!$G139,'Infosys User List'!E:E,0)),"")</f>
        <v>0</v>
      </c>
      <c r="G139" s="65" t="str">
        <f>MID('Users Tracker'!$B139,1,1)&amp;'Users Tracker'!$E139&amp;"@markem-imaje.com"</f>
        <v>AOsypiuk@markem-imaje.com</v>
      </c>
      <c r="H139" s="73">
        <f>IFERROR(INDEX('Infosys User List'!G:G,MATCH('Users Tracker'!$G139,'Infosys User List'!E:E,0)),"")</f>
        <v>0</v>
      </c>
      <c r="I139" s="74" t="str">
        <f>IFERROR(INDEX('HR List'!G:G,MATCH(Tableau1[[#This Row],[Employee ID]],'HR List'!A:A,0)),"")</f>
        <v/>
      </c>
      <c r="J139" s="74" t="str">
        <f>IFERROR(INDEX('SAP User List'!#REF!,MATCH('Users Tracker'!$G139,'SAP User List'!#REF!,0)),"")</f>
        <v/>
      </c>
      <c r="K139" s="67" t="str">
        <f>IFERROR(INDEX('Infosys User List'!K:K,MATCH('Users Tracker'!$G139,'Infosys User List'!E:E,0)),"Missing")</f>
        <v>Inactive</v>
      </c>
      <c r="L139" s="68">
        <f>IFERROR(INDEX('Infosys User List'!L:L,MATCH('Users Tracker'!$G139,'Infosys User List'!E:E,0)),"")</f>
        <v>0</v>
      </c>
      <c r="M139" s="68">
        <f>IFERROR(INDEX('Infosys User List'!M:M,MATCH('Users Tracker'!$G139,'Infosys User List'!E:E,0)),"")</f>
        <v>42674</v>
      </c>
      <c r="N139" s="74" t="str">
        <f>IFERROR(INDEX('Infosys User List'!F:F,MATCH('Users Tracker'!$G139,'Infosys User List'!E:E,0)),"")</f>
        <v>Lodz</v>
      </c>
      <c r="O139" s="67">
        <f>IFERROR(INDEX('Infosys User List'!H:H,MATCH(Tableau1[[#This Row],[Email]],'Infosys User List'!E:E,0)),"")</f>
        <v>0</v>
      </c>
      <c r="P139" s="67">
        <f>IFERROR(INDEX('Infosys User List'!I:I,MATCH(Tableau1[[#This Row],[Email]],'Infosys User List'!E:E,0)),"")</f>
        <v>0</v>
      </c>
      <c r="Q139" s="67">
        <f>IFERROR(INDEX('Infosys User List'!A:A,MATCH('Users Tracker'!$G139,'Infosys User List'!E:E,0)),"")</f>
        <v>0</v>
      </c>
      <c r="R139" s="67" t="s">
        <v>401</v>
      </c>
      <c r="S139" s="68"/>
      <c r="T139" s="67"/>
      <c r="U139" s="76" t="s">
        <v>5889</v>
      </c>
      <c r="V139" s="76" t="str">
        <f>IFERROR(IF(INDEX('HR List'!A:A,MATCH(Tableau1[[#This Row],[Employee ID]],'HR List'!A:A,0))=Tableau1[[#This Row],[Employee ID]],"Active","Inactive"),"Inactive")</f>
        <v>Inactive</v>
      </c>
      <c r="W139" s="69"/>
      <c r="X139" s="70"/>
      <c r="Y139" s="75" t="str">
        <f>IFERROR(IF(INDEX('SAP User List'!A:A,MATCH(Tableau1[[#This Row],[Employee ID]],'SAP User List'!A:A,0))=Tableau1[[#This Row],[Employee ID]],"Active","Inactive"),"Inactive")</f>
        <v>Inactive</v>
      </c>
      <c r="Z139" s="69"/>
      <c r="AA139" s="70"/>
      <c r="AB139" s="69"/>
      <c r="AC139" s="70"/>
      <c r="AD139" s="76"/>
      <c r="AE139" s="75" t="str">
        <f>IFERROR(INDEX('Bank Access List'!B:B,MATCH(Tableau1[[#This Row],[Employee ID]],'Bank Access List'!A:A,0)),"No Account")</f>
        <v>No Account</v>
      </c>
      <c r="AF139" s="75"/>
      <c r="AG139" s="75"/>
      <c r="AH139" s="76"/>
      <c r="AI139" s="75" t="str">
        <f>IFERROR(IF(INDEX('Cadency User List'!O:O,MATCH('Users Tracker'!$G139,'Cadency User List'!E:E,0))="Yes","Active","Inactive"),"Inactive")</f>
        <v>Inactive</v>
      </c>
      <c r="AJ139" s="69"/>
      <c r="AK139" s="75"/>
      <c r="AL139" s="69"/>
      <c r="AM139" s="96"/>
      <c r="AN139" s="54" t="s">
        <v>7386</v>
      </c>
      <c r="AO139" s="121"/>
      <c r="AP139" s="69"/>
      <c r="AQ139" s="70"/>
      <c r="AR139" s="70"/>
      <c r="AS139" s="70"/>
      <c r="AT139" s="70"/>
      <c r="AU139" s="70"/>
      <c r="AV139" s="70"/>
      <c r="AW139" s="70"/>
      <c r="AX139" s="70"/>
      <c r="AY139" s="70"/>
      <c r="AZ139" s="70"/>
      <c r="BA139" s="96"/>
      <c r="BB139" s="70"/>
      <c r="BC139" s="123"/>
      <c r="BD139" s="70" t="str">
        <f t="shared" si="3"/>
        <v/>
      </c>
      <c r="BH139" s="88"/>
      <c r="BI139" s="88"/>
      <c r="BJ139" s="88"/>
      <c r="BK139" s="88"/>
      <c r="BL139" s="91"/>
      <c r="BM139" s="91"/>
      <c r="BN139" s="88"/>
      <c r="BO139" s="91"/>
      <c r="BP139" s="88"/>
      <c r="BQ139" s="89"/>
      <c r="BR139" s="89"/>
      <c r="BS139" s="91"/>
      <c r="BT139" s="88"/>
      <c r="BU139" s="88"/>
      <c r="BV139" s="88"/>
      <c r="BW139" s="88"/>
      <c r="BX139" s="92"/>
      <c r="BY139" s="90"/>
      <c r="BZ139" s="92"/>
      <c r="CA139" s="90"/>
      <c r="CB139" s="90"/>
      <c r="CC139" s="90"/>
      <c r="CD139" s="90"/>
      <c r="CE139" s="92"/>
      <c r="CF139" s="92"/>
      <c r="CG139" s="92"/>
      <c r="CH139" s="92"/>
      <c r="CI139" s="92"/>
      <c r="CJ139" s="92"/>
      <c r="CK139" s="90"/>
      <c r="CL139" s="90"/>
      <c r="CM139" s="90"/>
      <c r="CN139" s="90"/>
      <c r="CO139" s="90"/>
      <c r="CP139" s="90"/>
      <c r="CQ139" s="90"/>
      <c r="CR139" s="90"/>
    </row>
    <row r="140" spans="1:96" x14ac:dyDescent="0.25">
      <c r="A140" s="64"/>
      <c r="B140" s="65" t="s">
        <v>371</v>
      </c>
      <c r="C140" s="65" t="s">
        <v>5720</v>
      </c>
      <c r="D140" s="65" t="str">
        <f t="shared" si="6"/>
        <v>Agnieszka Stroz</v>
      </c>
      <c r="E140" s="65" t="s">
        <v>5720</v>
      </c>
      <c r="F140" s="65">
        <f>IFERROR(INDEX('Infosys User List'!D:D,MATCH('Users Tracker'!$G140,'Infosys User List'!E:E,0)),"")</f>
        <v>0</v>
      </c>
      <c r="G140" s="65" t="str">
        <f>MID('Users Tracker'!$B140,1,1)&amp;'Users Tracker'!$E140&amp;"@markem-imaje.com"</f>
        <v>AStroz@markem-imaje.com</v>
      </c>
      <c r="H140" s="73">
        <f>IFERROR(INDEX('Infosys User List'!G:G,MATCH('Users Tracker'!$G140,'Infosys User List'!E:E,0)),"")</f>
        <v>0</v>
      </c>
      <c r="I140" s="74" t="str">
        <f>IFERROR(INDEX('HR List'!G:G,MATCH(Tableau1[[#This Row],[Employee ID]],'HR List'!A:A,0)),"")</f>
        <v/>
      </c>
      <c r="J140" s="74" t="str">
        <f>IFERROR(INDEX('SAP User List'!#REF!,MATCH('Users Tracker'!$G140,'SAP User List'!#REF!,0)),"")</f>
        <v/>
      </c>
      <c r="K140" s="67" t="str">
        <f>IFERROR(INDEX('Infosys User List'!K:K,MATCH('Users Tracker'!$G140,'Infosys User List'!E:E,0)),"Missing")</f>
        <v>Inactive</v>
      </c>
      <c r="L140" s="68">
        <f>IFERROR(INDEX('Infosys User List'!L:L,MATCH('Users Tracker'!$G140,'Infosys User List'!E:E,0)),"")</f>
        <v>0</v>
      </c>
      <c r="M140" s="68">
        <f>IFERROR(INDEX('Infosys User List'!M:M,MATCH('Users Tracker'!$G140,'Infosys User List'!E:E,0)),"")</f>
        <v>42674</v>
      </c>
      <c r="N140" s="74" t="str">
        <f>IFERROR(INDEX('Infosys User List'!F:F,MATCH('Users Tracker'!$G140,'Infosys User List'!E:E,0)),"")</f>
        <v>Lodz</v>
      </c>
      <c r="O140" s="67">
        <f>IFERROR(INDEX('Infosys User List'!H:H,MATCH(Tableau1[[#This Row],[Email]],'Infosys User List'!E:E,0)),"")</f>
        <v>0</v>
      </c>
      <c r="P140" s="67">
        <f>IFERROR(INDEX('Infosys User List'!I:I,MATCH(Tableau1[[#This Row],[Email]],'Infosys User List'!E:E,0)),"")</f>
        <v>0</v>
      </c>
      <c r="Q140" s="67">
        <f>IFERROR(INDEX('Infosys User List'!A:A,MATCH('Users Tracker'!$G140,'Infosys User List'!E:E,0)),"")</f>
        <v>0</v>
      </c>
      <c r="R140" s="67" t="s">
        <v>401</v>
      </c>
      <c r="S140" s="68"/>
      <c r="T140" s="67"/>
      <c r="U140" s="76" t="s">
        <v>5889</v>
      </c>
      <c r="V140" s="76" t="str">
        <f>IFERROR(IF(INDEX('HR List'!A:A,MATCH(Tableau1[[#This Row],[Employee ID]],'HR List'!A:A,0))=Tableau1[[#This Row],[Employee ID]],"Active","Inactive"),"Inactive")</f>
        <v>Inactive</v>
      </c>
      <c r="W140" s="69"/>
      <c r="X140" s="70"/>
      <c r="Y140" s="75" t="str">
        <f>IFERROR(IF(INDEX('SAP User List'!A:A,MATCH(Tableau1[[#This Row],[Employee ID]],'SAP User List'!A:A,0))=Tableau1[[#This Row],[Employee ID]],"Active","Inactive"),"Inactive")</f>
        <v>Inactive</v>
      </c>
      <c r="Z140" s="69"/>
      <c r="AA140" s="70"/>
      <c r="AB140" s="69"/>
      <c r="AC140" s="70"/>
      <c r="AD140" s="76"/>
      <c r="AE140" s="75" t="str">
        <f>IFERROR(INDEX('Bank Access List'!B:B,MATCH(Tableau1[[#This Row],[Employee ID]],'Bank Access List'!A:A,0)),"No Account")</f>
        <v>No Account</v>
      </c>
      <c r="AF140" s="75"/>
      <c r="AG140" s="75"/>
      <c r="AH140" s="76"/>
      <c r="AI140" s="75" t="str">
        <f>IFERROR(IF(INDEX('Cadency User List'!O:O,MATCH('Users Tracker'!$G140,'Cadency User List'!E:E,0))="Yes","Active","Inactive"),"Inactive")</f>
        <v>Inactive</v>
      </c>
      <c r="AJ140" s="69"/>
      <c r="AK140" s="75"/>
      <c r="AL140" s="69"/>
      <c r="AM140" s="96"/>
      <c r="AN140" s="54" t="s">
        <v>7386</v>
      </c>
      <c r="AO140" s="121"/>
      <c r="AP140" s="69"/>
      <c r="AQ140" s="70"/>
      <c r="AR140" s="70"/>
      <c r="AS140" s="70"/>
      <c r="AT140" s="70"/>
      <c r="AU140" s="70"/>
      <c r="AV140" s="70"/>
      <c r="AW140" s="70"/>
      <c r="AX140" s="70"/>
      <c r="AY140" s="70"/>
      <c r="AZ140" s="70"/>
      <c r="BA140" s="96"/>
      <c r="BB140" s="70"/>
      <c r="BC140" s="123"/>
      <c r="BD140" s="70" t="str">
        <f t="shared" si="3"/>
        <v/>
      </c>
      <c r="BH140" s="88"/>
      <c r="BI140" s="88"/>
      <c r="BJ140" s="88"/>
      <c r="BK140" s="88"/>
      <c r="BL140" s="91"/>
      <c r="BM140" s="91"/>
      <c r="BN140" s="88"/>
      <c r="BO140" s="91"/>
      <c r="BP140" s="88"/>
      <c r="BQ140" s="89"/>
      <c r="BR140" s="89"/>
      <c r="BS140" s="91"/>
      <c r="BT140" s="88"/>
      <c r="BU140" s="88"/>
      <c r="BV140" s="88"/>
      <c r="BW140" s="88"/>
      <c r="BX140" s="92"/>
      <c r="BY140" s="90"/>
      <c r="BZ140" s="92"/>
      <c r="CA140" s="90"/>
      <c r="CB140" s="90"/>
      <c r="CC140" s="90"/>
      <c r="CD140" s="90"/>
      <c r="CE140" s="92"/>
      <c r="CF140" s="92"/>
      <c r="CG140" s="92"/>
      <c r="CH140" s="92"/>
      <c r="CI140" s="92"/>
      <c r="CJ140" s="92"/>
      <c r="CK140" s="90"/>
      <c r="CL140" s="90"/>
      <c r="CM140" s="90"/>
      <c r="CN140" s="90"/>
      <c r="CO140" s="90"/>
      <c r="CP140" s="90"/>
      <c r="CQ140" s="90"/>
      <c r="CR140" s="90"/>
    </row>
    <row r="141" spans="1:96" x14ac:dyDescent="0.25">
      <c r="A141" s="64"/>
      <c r="B141" s="65" t="s">
        <v>5895</v>
      </c>
      <c r="C141" s="65" t="s">
        <v>5722</v>
      </c>
      <c r="D141" s="65" t="str">
        <f t="shared" si="6"/>
        <v>Fransien Van Dyk</v>
      </c>
      <c r="E141" s="65" t="s">
        <v>6053</v>
      </c>
      <c r="F141" s="65">
        <f>IFERROR(INDEX('Infosys User List'!D:D,MATCH('Users Tracker'!$G141,'Infosys User List'!E:E,0)),"")</f>
        <v>0</v>
      </c>
      <c r="G141" s="65" t="str">
        <f>MID('Users Tracker'!$B141,1,1)&amp;'Users Tracker'!$E141&amp;"@markem-imaje.com"</f>
        <v>FVanDyk@markem-imaje.com</v>
      </c>
      <c r="H141" s="73">
        <f>IFERROR(INDEX('Infosys User List'!G:G,MATCH('Users Tracker'!$G141,'Infosys User List'!E:E,0)),"")</f>
        <v>0</v>
      </c>
      <c r="I141" s="74" t="str">
        <f>IFERROR(INDEX('HR List'!G:G,MATCH(Tableau1[[#This Row],[Employee ID]],'HR List'!A:A,0)),"")</f>
        <v/>
      </c>
      <c r="J141" s="74" t="str">
        <f>IFERROR(INDEX('SAP User List'!#REF!,MATCH('Users Tracker'!$G141,'SAP User List'!#REF!,0)),"")</f>
        <v/>
      </c>
      <c r="K141" s="67" t="str">
        <f>IFERROR(INDEX('Infosys User List'!K:K,MATCH('Users Tracker'!$G141,'Infosys User List'!E:E,0)),"Missing")</f>
        <v>Inactive</v>
      </c>
      <c r="L141" s="68">
        <f>IFERROR(INDEX('Infosys User List'!L:L,MATCH('Users Tracker'!$G141,'Infosys User List'!E:E,0)),"")</f>
        <v>0</v>
      </c>
      <c r="M141" s="68">
        <f>IFERROR(INDEX('Infosys User List'!M:M,MATCH('Users Tracker'!$G141,'Infosys User List'!E:E,0)),"")</f>
        <v>42674</v>
      </c>
      <c r="N141" s="74" t="str">
        <f>IFERROR(INDEX('Infosys User List'!F:F,MATCH('Users Tracker'!$G141,'Infosys User List'!E:E,0)),"")</f>
        <v>Lodz</v>
      </c>
      <c r="O141" s="67">
        <f>IFERROR(INDEX('Infosys User List'!H:H,MATCH(Tableau1[[#This Row],[Email]],'Infosys User List'!E:E,0)),"")</f>
        <v>0</v>
      </c>
      <c r="P141" s="67">
        <f>IFERROR(INDEX('Infosys User List'!I:I,MATCH(Tableau1[[#This Row],[Email]],'Infosys User List'!E:E,0)),"")</f>
        <v>0</v>
      </c>
      <c r="Q141" s="67">
        <f>IFERROR(INDEX('Infosys User List'!A:A,MATCH('Users Tracker'!$G141,'Infosys User List'!E:E,0)),"")</f>
        <v>0</v>
      </c>
      <c r="R141" s="67" t="s">
        <v>401</v>
      </c>
      <c r="S141" s="68"/>
      <c r="T141" s="67"/>
      <c r="U141" s="76" t="s">
        <v>5889</v>
      </c>
      <c r="V141" s="76" t="str">
        <f>IFERROR(IF(INDEX('HR List'!A:A,MATCH(Tableau1[[#This Row],[Employee ID]],'HR List'!A:A,0))=Tableau1[[#This Row],[Employee ID]],"Active","Inactive"),"Inactive")</f>
        <v>Inactive</v>
      </c>
      <c r="W141" s="69"/>
      <c r="X141" s="70"/>
      <c r="Y141" s="75" t="str">
        <f>IFERROR(IF(INDEX('SAP User List'!A:A,MATCH(Tableau1[[#This Row],[Employee ID]],'SAP User List'!A:A,0))=Tableau1[[#This Row],[Employee ID]],"Active","Inactive"),"Inactive")</f>
        <v>Inactive</v>
      </c>
      <c r="Z141" s="69"/>
      <c r="AA141" s="70"/>
      <c r="AB141" s="69"/>
      <c r="AC141" s="70"/>
      <c r="AD141" s="76"/>
      <c r="AE141" s="75" t="str">
        <f>IFERROR(INDEX('Bank Access List'!B:B,MATCH(Tableau1[[#This Row],[Employee ID]],'Bank Access List'!A:A,0)),"No Account")</f>
        <v>No Account</v>
      </c>
      <c r="AF141" s="75"/>
      <c r="AG141" s="75"/>
      <c r="AH141" s="76"/>
      <c r="AI141" s="75" t="str">
        <f>IFERROR(IF(INDEX('Cadency User List'!O:O,MATCH('Users Tracker'!$G141,'Cadency User List'!E:E,0))="Yes","Active","Inactive"),"Inactive")</f>
        <v>Inactive</v>
      </c>
      <c r="AJ141" s="69"/>
      <c r="AK141" s="75"/>
      <c r="AL141" s="69"/>
      <c r="AM141" s="96"/>
      <c r="AN141" s="54" t="s">
        <v>7386</v>
      </c>
      <c r="AO141" s="121"/>
      <c r="AP141" s="69"/>
      <c r="AQ141" s="70"/>
      <c r="AR141" s="70"/>
      <c r="AS141" s="70"/>
      <c r="AT141" s="70"/>
      <c r="AU141" s="70"/>
      <c r="AV141" s="70"/>
      <c r="AW141" s="70"/>
      <c r="AX141" s="70"/>
      <c r="AY141" s="70"/>
      <c r="AZ141" s="70"/>
      <c r="BA141" s="96"/>
      <c r="BB141" s="70"/>
      <c r="BC141" s="123"/>
      <c r="BD141" s="70" t="str">
        <f t="shared" si="3"/>
        <v/>
      </c>
      <c r="BH141" s="88"/>
      <c r="BI141" s="88"/>
      <c r="BJ141" s="88"/>
      <c r="BK141" s="88"/>
      <c r="BL141" s="91"/>
      <c r="BM141" s="91"/>
      <c r="BN141" s="88"/>
      <c r="BO141" s="91"/>
      <c r="BP141" s="88"/>
      <c r="BQ141" s="89"/>
      <c r="BR141" s="89"/>
      <c r="BS141" s="91"/>
      <c r="BT141" s="88"/>
      <c r="BU141" s="88"/>
      <c r="BV141" s="88"/>
      <c r="BW141" s="88"/>
      <c r="BX141" s="92"/>
      <c r="BY141" s="90"/>
      <c r="BZ141" s="92"/>
      <c r="CA141" s="90"/>
      <c r="CB141" s="90"/>
      <c r="CC141" s="90"/>
      <c r="CD141" s="90"/>
      <c r="CE141" s="92"/>
      <c r="CF141" s="92"/>
      <c r="CG141" s="92"/>
      <c r="CH141" s="92"/>
      <c r="CI141" s="92"/>
      <c r="CJ141" s="92"/>
      <c r="CK141" s="90"/>
      <c r="CL141" s="90"/>
      <c r="CM141" s="90"/>
      <c r="CN141" s="90"/>
      <c r="CO141" s="90"/>
      <c r="CP141" s="90"/>
      <c r="CQ141" s="90"/>
      <c r="CR141" s="90"/>
    </row>
    <row r="142" spans="1:96" x14ac:dyDescent="0.25">
      <c r="A142" s="64"/>
      <c r="B142" s="65" t="s">
        <v>23</v>
      </c>
      <c r="C142" s="65" t="s">
        <v>5723</v>
      </c>
      <c r="D142" s="65" t="str">
        <f t="shared" si="6"/>
        <v>Ewelina Radzik</v>
      </c>
      <c r="E142" s="65" t="s">
        <v>5723</v>
      </c>
      <c r="F142" s="65">
        <f>IFERROR(INDEX('Infosys User List'!D:D,MATCH('Users Tracker'!$G142,'Infosys User List'!E:E,0)),"")</f>
        <v>0</v>
      </c>
      <c r="G142" s="65" t="str">
        <f>MID('Users Tracker'!$B142,1,1)&amp;'Users Tracker'!$E142&amp;"@markem-imaje.com"</f>
        <v>ERadzik@markem-imaje.com</v>
      </c>
      <c r="H142" s="73">
        <f>IFERROR(INDEX('Infosys User List'!G:G,MATCH('Users Tracker'!$G142,'Infosys User List'!E:E,0)),"")</f>
        <v>0</v>
      </c>
      <c r="I142" s="74" t="str">
        <f>IFERROR(INDEX('HR List'!G:G,MATCH(Tableau1[[#This Row],[Employee ID]],'HR List'!A:A,0)),"")</f>
        <v/>
      </c>
      <c r="J142" s="74" t="str">
        <f>IFERROR(INDEX('SAP User List'!#REF!,MATCH('Users Tracker'!$G142,'SAP User List'!#REF!,0)),"")</f>
        <v/>
      </c>
      <c r="K142" s="67" t="str">
        <f>IFERROR(INDEX('Infosys User List'!K:K,MATCH('Users Tracker'!$G142,'Infosys User List'!E:E,0)),"Missing")</f>
        <v>Inactive</v>
      </c>
      <c r="L142" s="68">
        <f>IFERROR(INDEX('Infosys User List'!L:L,MATCH('Users Tracker'!$G142,'Infosys User List'!E:E,0)),"")</f>
        <v>0</v>
      </c>
      <c r="M142" s="68">
        <f>IFERROR(INDEX('Infosys User List'!M:M,MATCH('Users Tracker'!$G142,'Infosys User List'!E:E,0)),"")</f>
        <v>42675</v>
      </c>
      <c r="N142" s="74" t="str">
        <f>IFERROR(INDEX('Infosys User List'!F:F,MATCH('Users Tracker'!$G142,'Infosys User List'!E:E,0)),"")</f>
        <v>Lodz</v>
      </c>
      <c r="O142" s="67">
        <f>IFERROR(INDEX('Infosys User List'!H:H,MATCH(Tableau1[[#This Row],[Email]],'Infosys User List'!E:E,0)),"")</f>
        <v>0</v>
      </c>
      <c r="P142" s="67">
        <f>IFERROR(INDEX('Infosys User List'!I:I,MATCH(Tableau1[[#This Row],[Email]],'Infosys User List'!E:E,0)),"")</f>
        <v>0</v>
      </c>
      <c r="Q142" s="67">
        <f>IFERROR(INDEX('Infosys User List'!A:A,MATCH('Users Tracker'!$G142,'Infosys User List'!E:E,0)),"")</f>
        <v>0</v>
      </c>
      <c r="R142" s="67" t="s">
        <v>401</v>
      </c>
      <c r="S142" s="68"/>
      <c r="T142" s="67"/>
      <c r="U142" s="76" t="s">
        <v>5889</v>
      </c>
      <c r="V142" s="76" t="str">
        <f>IFERROR(IF(INDEX('HR List'!A:A,MATCH(Tableau1[[#This Row],[Employee ID]],'HR List'!A:A,0))=Tableau1[[#This Row],[Employee ID]],"Active","Inactive"),"Inactive")</f>
        <v>Inactive</v>
      </c>
      <c r="W142" s="69"/>
      <c r="X142" s="70"/>
      <c r="Y142" s="75" t="str">
        <f>IFERROR(IF(INDEX('SAP User List'!A:A,MATCH(Tableau1[[#This Row],[Employee ID]],'SAP User List'!A:A,0))=Tableau1[[#This Row],[Employee ID]],"Active","Inactive"),"Inactive")</f>
        <v>Inactive</v>
      </c>
      <c r="Z142" s="69"/>
      <c r="AA142" s="70"/>
      <c r="AB142" s="69"/>
      <c r="AC142" s="70"/>
      <c r="AD142" s="76"/>
      <c r="AE142" s="75" t="str">
        <f>IFERROR(INDEX('Bank Access List'!B:B,MATCH(Tableau1[[#This Row],[Employee ID]],'Bank Access List'!A:A,0)),"No Account")</f>
        <v>No Account</v>
      </c>
      <c r="AF142" s="75"/>
      <c r="AG142" s="75"/>
      <c r="AH142" s="76"/>
      <c r="AI142" s="75" t="str">
        <f>IFERROR(IF(INDEX('Cadency User List'!O:O,MATCH('Users Tracker'!$G142,'Cadency User List'!E:E,0))="Yes","Active","Inactive"),"Inactive")</f>
        <v>Inactive</v>
      </c>
      <c r="AJ142" s="69"/>
      <c r="AK142" s="75"/>
      <c r="AL142" s="69"/>
      <c r="AM142" s="96"/>
      <c r="AN142" s="54" t="s">
        <v>7386</v>
      </c>
      <c r="AO142" s="121"/>
      <c r="AP142" s="69"/>
      <c r="AQ142" s="70"/>
      <c r="AR142" s="70"/>
      <c r="AS142" s="70"/>
      <c r="AT142" s="70"/>
      <c r="AU142" s="70"/>
      <c r="AV142" s="70"/>
      <c r="AW142" s="70"/>
      <c r="AX142" s="70"/>
      <c r="AY142" s="70"/>
      <c r="AZ142" s="70"/>
      <c r="BA142" s="96"/>
      <c r="BB142" s="70"/>
      <c r="BC142" s="123"/>
      <c r="BD142" s="70" t="str">
        <f t="shared" ref="BD142:BD205" si="7">IF(COUNTIF(U142:BC142,"*Requested*"),"Yes","")</f>
        <v/>
      </c>
      <c r="BH142" s="88"/>
      <c r="BI142" s="88"/>
      <c r="BJ142" s="88"/>
      <c r="BK142" s="88"/>
      <c r="BL142" s="91"/>
      <c r="BM142" s="91"/>
      <c r="BN142" s="88"/>
      <c r="BO142" s="91"/>
      <c r="BP142" s="88"/>
      <c r="BQ142" s="89"/>
      <c r="BR142" s="89"/>
      <c r="BS142" s="91"/>
      <c r="BT142" s="88"/>
      <c r="BU142" s="88"/>
      <c r="BV142" s="88"/>
      <c r="BW142" s="88"/>
      <c r="BX142" s="92"/>
      <c r="BY142" s="90"/>
      <c r="BZ142" s="92"/>
      <c r="CA142" s="90"/>
      <c r="CB142" s="90"/>
      <c r="CC142" s="90"/>
      <c r="CD142" s="90"/>
      <c r="CE142" s="92"/>
      <c r="CF142" s="92"/>
      <c r="CG142" s="92"/>
      <c r="CH142" s="92"/>
      <c r="CI142" s="92"/>
      <c r="CJ142" s="92"/>
      <c r="CK142" s="90"/>
      <c r="CL142" s="90"/>
      <c r="CM142" s="90"/>
      <c r="CN142" s="90"/>
      <c r="CO142" s="90"/>
      <c r="CP142" s="90"/>
      <c r="CQ142" s="90"/>
      <c r="CR142" s="90"/>
    </row>
    <row r="143" spans="1:96" x14ac:dyDescent="0.25">
      <c r="A143" s="64"/>
      <c r="B143" s="65" t="s">
        <v>5724</v>
      </c>
      <c r="C143" s="65" t="s">
        <v>5725</v>
      </c>
      <c r="D143" s="65" t="str">
        <f t="shared" si="6"/>
        <v>Allan Kone</v>
      </c>
      <c r="E143" s="65" t="s">
        <v>5725</v>
      </c>
      <c r="F143" s="65">
        <f>IFERROR(INDEX('Infosys User List'!D:D,MATCH('Users Tracker'!$G143,'Infosys User List'!E:E,0)),"")</f>
        <v>0</v>
      </c>
      <c r="G143" s="65" t="str">
        <f>MID('Users Tracker'!$B143,1,1)&amp;'Users Tracker'!$E143&amp;"@markem-imaje.com"</f>
        <v>AKone@markem-imaje.com</v>
      </c>
      <c r="H143" s="73">
        <f>IFERROR(INDEX('Infosys User List'!G:G,MATCH('Users Tracker'!$G143,'Infosys User List'!E:E,0)),"")</f>
        <v>0</v>
      </c>
      <c r="I143" s="74" t="str">
        <f>IFERROR(INDEX('HR List'!G:G,MATCH(Tableau1[[#This Row],[Employee ID]],'HR List'!A:A,0)),"")</f>
        <v/>
      </c>
      <c r="J143" s="74" t="str">
        <f>IFERROR(INDEX('SAP User List'!#REF!,MATCH('Users Tracker'!$G143,'SAP User List'!#REF!,0)),"")</f>
        <v/>
      </c>
      <c r="K143" s="67" t="str">
        <f>IFERROR(INDEX('Infosys User List'!K:K,MATCH('Users Tracker'!$G143,'Infosys User List'!E:E,0)),"Missing")</f>
        <v>Inactive</v>
      </c>
      <c r="L143" s="68">
        <f>IFERROR(INDEX('Infosys User List'!L:L,MATCH('Users Tracker'!$G143,'Infosys User List'!E:E,0)),"")</f>
        <v>0</v>
      </c>
      <c r="M143" s="68">
        <f>IFERROR(INDEX('Infosys User List'!M:M,MATCH('Users Tracker'!$G143,'Infosys User List'!E:E,0)),"")</f>
        <v>42685</v>
      </c>
      <c r="N143" s="74" t="str">
        <f>IFERROR(INDEX('Infosys User List'!F:F,MATCH('Users Tracker'!$G143,'Infosys User List'!E:E,0)),"")</f>
        <v>Lodz</v>
      </c>
      <c r="O143" s="67">
        <f>IFERROR(INDEX('Infosys User List'!H:H,MATCH(Tableau1[[#This Row],[Email]],'Infosys User List'!E:E,0)),"")</f>
        <v>0</v>
      </c>
      <c r="P143" s="67">
        <f>IFERROR(INDEX('Infosys User List'!I:I,MATCH(Tableau1[[#This Row],[Email]],'Infosys User List'!E:E,0)),"")</f>
        <v>0</v>
      </c>
      <c r="Q143" s="67">
        <f>IFERROR(INDEX('Infosys User List'!A:A,MATCH('Users Tracker'!$G143,'Infosys User List'!E:E,0)),"")</f>
        <v>0</v>
      </c>
      <c r="R143" s="67" t="s">
        <v>401</v>
      </c>
      <c r="S143" s="68"/>
      <c r="T143" s="67"/>
      <c r="U143" s="76" t="s">
        <v>5889</v>
      </c>
      <c r="V143" s="76" t="str">
        <f>IFERROR(IF(INDEX('HR List'!A:A,MATCH(Tableau1[[#This Row],[Employee ID]],'HR List'!A:A,0))=Tableau1[[#This Row],[Employee ID]],"Active","Inactive"),"Inactive")</f>
        <v>Inactive</v>
      </c>
      <c r="W143" s="69"/>
      <c r="X143" s="70"/>
      <c r="Y143" s="75" t="str">
        <f>IFERROR(IF(INDEX('SAP User List'!A:A,MATCH(Tableau1[[#This Row],[Employee ID]],'SAP User List'!A:A,0))=Tableau1[[#This Row],[Employee ID]],"Active","Inactive"),"Inactive")</f>
        <v>Inactive</v>
      </c>
      <c r="Z143" s="69"/>
      <c r="AA143" s="70"/>
      <c r="AB143" s="69"/>
      <c r="AC143" s="70"/>
      <c r="AD143" s="76"/>
      <c r="AE143" s="75" t="str">
        <f>IFERROR(INDEX('Bank Access List'!B:B,MATCH(Tableau1[[#This Row],[Employee ID]],'Bank Access List'!A:A,0)),"No Account")</f>
        <v>No Account</v>
      </c>
      <c r="AF143" s="75"/>
      <c r="AG143" s="75"/>
      <c r="AH143" s="76"/>
      <c r="AI143" s="75" t="str">
        <f>IFERROR(IF(INDEX('Cadency User List'!O:O,MATCH('Users Tracker'!$G143,'Cadency User List'!E:E,0))="Yes","Active","Inactive"),"Inactive")</f>
        <v>Inactive</v>
      </c>
      <c r="AJ143" s="69"/>
      <c r="AK143" s="75"/>
      <c r="AL143" s="69"/>
      <c r="AM143" s="96"/>
      <c r="AN143" s="54" t="s">
        <v>7386</v>
      </c>
      <c r="AO143" s="121"/>
      <c r="AP143" s="69"/>
      <c r="AQ143" s="70"/>
      <c r="AR143" s="70"/>
      <c r="AS143" s="70"/>
      <c r="AT143" s="70"/>
      <c r="AU143" s="70"/>
      <c r="AV143" s="70"/>
      <c r="AW143" s="70"/>
      <c r="AX143" s="70"/>
      <c r="AY143" s="70"/>
      <c r="AZ143" s="70"/>
      <c r="BA143" s="96"/>
      <c r="BB143" s="70"/>
      <c r="BC143" s="123"/>
      <c r="BD143" s="70" t="str">
        <f t="shared" si="7"/>
        <v/>
      </c>
      <c r="BH143" s="88"/>
      <c r="BI143" s="88"/>
      <c r="BJ143" s="88"/>
      <c r="BK143" s="88"/>
      <c r="BL143" s="91"/>
      <c r="BM143" s="91"/>
      <c r="BN143" s="88"/>
      <c r="BO143" s="91"/>
      <c r="BP143" s="88"/>
      <c r="BQ143" s="89"/>
      <c r="BR143" s="89"/>
      <c r="BS143" s="91"/>
      <c r="BT143" s="88"/>
      <c r="BU143" s="88"/>
      <c r="BV143" s="88"/>
      <c r="BW143" s="88"/>
      <c r="BX143" s="92"/>
      <c r="BY143" s="90"/>
      <c r="BZ143" s="92"/>
      <c r="CA143" s="90"/>
      <c r="CB143" s="90"/>
      <c r="CC143" s="90"/>
      <c r="CD143" s="90"/>
      <c r="CE143" s="92"/>
      <c r="CF143" s="92"/>
      <c r="CG143" s="92"/>
      <c r="CH143" s="92"/>
      <c r="CI143" s="92"/>
      <c r="CJ143" s="92"/>
      <c r="CK143" s="90"/>
      <c r="CL143" s="90"/>
      <c r="CM143" s="90"/>
      <c r="CN143" s="90"/>
      <c r="CO143" s="90"/>
      <c r="CP143" s="90"/>
      <c r="CQ143" s="90"/>
      <c r="CR143" s="90"/>
    </row>
    <row r="144" spans="1:96" x14ac:dyDescent="0.25">
      <c r="A144" s="64"/>
      <c r="B144" s="65" t="s">
        <v>23</v>
      </c>
      <c r="C144" s="65" t="s">
        <v>3691</v>
      </c>
      <c r="D144" s="65" t="str">
        <f t="shared" si="6"/>
        <v>Ewelina Maciejewska</v>
      </c>
      <c r="E144" s="65" t="s">
        <v>3691</v>
      </c>
      <c r="F144" s="65">
        <f>IFERROR(INDEX('Infosys User List'!D:D,MATCH('Users Tracker'!$G144,'Infosys User List'!E:E,0)),"")</f>
        <v>0</v>
      </c>
      <c r="G144" s="65" t="str">
        <f>MID('Users Tracker'!$B144,1,1)&amp;'Users Tracker'!$E144&amp;"@markem-imaje.com"</f>
        <v>EMaciejewska@markem-imaje.com</v>
      </c>
      <c r="H144" s="73">
        <f>IFERROR(INDEX('Infosys User List'!G:G,MATCH('Users Tracker'!$G144,'Infosys User List'!E:E,0)),"")</f>
        <v>0</v>
      </c>
      <c r="I144" s="74" t="str">
        <f>IFERROR(INDEX('HR List'!G:G,MATCH(Tableau1[[#This Row],[Employee ID]],'HR List'!A:A,0)),"")</f>
        <v/>
      </c>
      <c r="J144" s="74" t="str">
        <f>IFERROR(INDEX('SAP User List'!#REF!,MATCH('Users Tracker'!$G144,'SAP User List'!#REF!,0)),"")</f>
        <v/>
      </c>
      <c r="K144" s="67" t="str">
        <f>IFERROR(INDEX('Infosys User List'!K:K,MATCH('Users Tracker'!$G144,'Infosys User List'!E:E,0)),"Missing")</f>
        <v>Inactive</v>
      </c>
      <c r="L144" s="68">
        <f>IFERROR(INDEX('Infosys User List'!L:L,MATCH('Users Tracker'!$G144,'Infosys User List'!E:E,0)),"")</f>
        <v>0</v>
      </c>
      <c r="M144" s="68">
        <f>IFERROR(INDEX('Infosys User List'!M:M,MATCH('Users Tracker'!$G144,'Infosys User List'!E:E,0)),"")</f>
        <v>42699</v>
      </c>
      <c r="N144" s="74" t="str">
        <f>IFERROR(INDEX('Infosys User List'!F:F,MATCH('Users Tracker'!$G144,'Infosys User List'!E:E,0)),"")</f>
        <v>Lodz</v>
      </c>
      <c r="O144" s="67">
        <f>IFERROR(INDEX('Infosys User List'!H:H,MATCH(Tableau1[[#This Row],[Email]],'Infosys User List'!E:E,0)),"")</f>
        <v>0</v>
      </c>
      <c r="P144" s="67">
        <f>IFERROR(INDEX('Infosys User List'!I:I,MATCH(Tableau1[[#This Row],[Email]],'Infosys User List'!E:E,0)),"")</f>
        <v>0</v>
      </c>
      <c r="Q144" s="67">
        <f>IFERROR(INDEX('Infosys User List'!A:A,MATCH('Users Tracker'!$G144,'Infosys User List'!E:E,0)),"")</f>
        <v>0</v>
      </c>
      <c r="R144" s="67" t="s">
        <v>401</v>
      </c>
      <c r="S144" s="68"/>
      <c r="T144" s="67"/>
      <c r="U144" s="76" t="s">
        <v>5889</v>
      </c>
      <c r="V144" s="76" t="str">
        <f>IFERROR(IF(INDEX('HR List'!A:A,MATCH(Tableau1[[#This Row],[Employee ID]],'HR List'!A:A,0))=Tableau1[[#This Row],[Employee ID]],"Active","Inactive"),"Inactive")</f>
        <v>Inactive</v>
      </c>
      <c r="W144" s="69"/>
      <c r="X144" s="70"/>
      <c r="Y144" s="75" t="str">
        <f>IFERROR(IF(INDEX('SAP User List'!A:A,MATCH(Tableau1[[#This Row],[Employee ID]],'SAP User List'!A:A,0))=Tableau1[[#This Row],[Employee ID]],"Active","Inactive"),"Inactive")</f>
        <v>Inactive</v>
      </c>
      <c r="Z144" s="69"/>
      <c r="AA144" s="70"/>
      <c r="AB144" s="69"/>
      <c r="AC144" s="70"/>
      <c r="AD144" s="76"/>
      <c r="AE144" s="75" t="str">
        <f>IFERROR(INDEX('Bank Access List'!B:B,MATCH(Tableau1[[#This Row],[Employee ID]],'Bank Access List'!A:A,0)),"No Account")</f>
        <v>No Account</v>
      </c>
      <c r="AF144" s="75"/>
      <c r="AG144" s="75"/>
      <c r="AH144" s="76"/>
      <c r="AI144" s="75" t="str">
        <f>IFERROR(IF(INDEX('Cadency User List'!O:O,MATCH('Users Tracker'!$G144,'Cadency User List'!E:E,0))="Yes","Active","Inactive"),"Inactive")</f>
        <v>Inactive</v>
      </c>
      <c r="AJ144" s="69"/>
      <c r="AK144" s="75"/>
      <c r="AL144" s="69"/>
      <c r="AM144" s="96"/>
      <c r="AN144" s="54" t="s">
        <v>7386</v>
      </c>
      <c r="AO144" s="121"/>
      <c r="AP144" s="69"/>
      <c r="AQ144" s="70"/>
      <c r="AR144" s="70"/>
      <c r="AS144" s="70"/>
      <c r="AT144" s="70"/>
      <c r="AU144" s="70"/>
      <c r="AV144" s="70"/>
      <c r="AW144" s="70"/>
      <c r="AX144" s="70"/>
      <c r="AY144" s="70"/>
      <c r="AZ144" s="70"/>
      <c r="BA144" s="96"/>
      <c r="BB144" s="70"/>
      <c r="BC144" s="123"/>
      <c r="BD144" s="70" t="str">
        <f t="shared" si="7"/>
        <v/>
      </c>
      <c r="BH144" s="88"/>
      <c r="BI144" s="88"/>
      <c r="BJ144" s="88"/>
      <c r="BK144" s="88"/>
      <c r="BL144" s="91"/>
      <c r="BM144" s="91"/>
      <c r="BN144" s="88"/>
      <c r="BO144" s="91"/>
      <c r="BP144" s="88"/>
      <c r="BQ144" s="89"/>
      <c r="BR144" s="89"/>
      <c r="BS144" s="91"/>
      <c r="BT144" s="88"/>
      <c r="BU144" s="88"/>
      <c r="BV144" s="88"/>
      <c r="BW144" s="88"/>
      <c r="BX144" s="92"/>
      <c r="BY144" s="90"/>
      <c r="BZ144" s="92"/>
      <c r="CA144" s="90"/>
      <c r="CB144" s="90"/>
      <c r="CC144" s="90"/>
      <c r="CD144" s="90"/>
      <c r="CE144" s="92"/>
      <c r="CF144" s="92"/>
      <c r="CG144" s="92"/>
      <c r="CH144" s="92"/>
      <c r="CI144" s="92"/>
      <c r="CJ144" s="92"/>
      <c r="CK144" s="90"/>
      <c r="CL144" s="90"/>
      <c r="CM144" s="90"/>
      <c r="CN144" s="90"/>
      <c r="CO144" s="90"/>
      <c r="CP144" s="90"/>
      <c r="CQ144" s="90"/>
      <c r="CR144" s="90"/>
    </row>
    <row r="145" spans="1:96" x14ac:dyDescent="0.25">
      <c r="A145" s="64"/>
      <c r="B145" s="65" t="s">
        <v>5727</v>
      </c>
      <c r="C145" s="65" t="s">
        <v>5728</v>
      </c>
      <c r="D145" s="65" t="str">
        <f t="shared" si="6"/>
        <v>Sood Anurag</v>
      </c>
      <c r="E145" s="65" t="s">
        <v>5728</v>
      </c>
      <c r="F145" s="65">
        <f>IFERROR(INDEX('Infosys User List'!D:D,MATCH('Users Tracker'!$G145,'Infosys User List'!E:E,0)),"")</f>
        <v>0</v>
      </c>
      <c r="G145" s="65" t="str">
        <f>MID('Users Tracker'!$B145,1,1)&amp;'Users Tracker'!$E145&amp;"@markem-imaje.com"</f>
        <v>SAnurag@markem-imaje.com</v>
      </c>
      <c r="H145" s="73">
        <f>IFERROR(INDEX('Infosys User List'!G:G,MATCH('Users Tracker'!$G145,'Infosys User List'!E:E,0)),"")</f>
        <v>0</v>
      </c>
      <c r="I145" s="74" t="str">
        <f>IFERROR(INDEX('HR List'!G:G,MATCH(Tableau1[[#This Row],[Employee ID]],'HR List'!A:A,0)),"")</f>
        <v/>
      </c>
      <c r="J145" s="74" t="str">
        <f>IFERROR(INDEX('SAP User List'!#REF!,MATCH('Users Tracker'!$G145,'SAP User List'!#REF!,0)),"")</f>
        <v/>
      </c>
      <c r="K145" s="67" t="str">
        <f>IFERROR(INDEX('Infosys User List'!K:K,MATCH('Users Tracker'!$G145,'Infosys User List'!E:E,0)),"Missing")</f>
        <v>Inactive</v>
      </c>
      <c r="L145" s="68">
        <f>IFERROR(INDEX('Infosys User List'!L:L,MATCH('Users Tracker'!$G145,'Infosys User List'!E:E,0)),"")</f>
        <v>0</v>
      </c>
      <c r="M145" s="68">
        <f>IFERROR(INDEX('Infosys User List'!M:M,MATCH('Users Tracker'!$G145,'Infosys User List'!E:E,0)),"")</f>
        <v>42709</v>
      </c>
      <c r="N145" s="74" t="str">
        <f>IFERROR(INDEX('Infosys User List'!F:F,MATCH('Users Tracker'!$G145,'Infosys User List'!E:E,0)),"")</f>
        <v>Lodz</v>
      </c>
      <c r="O145" s="67">
        <f>IFERROR(INDEX('Infosys User List'!H:H,MATCH(Tableau1[[#This Row],[Email]],'Infosys User List'!E:E,0)),"")</f>
        <v>0</v>
      </c>
      <c r="P145" s="67">
        <f>IFERROR(INDEX('Infosys User List'!I:I,MATCH(Tableau1[[#This Row],[Email]],'Infosys User List'!E:E,0)),"")</f>
        <v>0</v>
      </c>
      <c r="Q145" s="67">
        <f>IFERROR(INDEX('Infosys User List'!A:A,MATCH('Users Tracker'!$G145,'Infosys User List'!E:E,0)),"")</f>
        <v>0</v>
      </c>
      <c r="R145" s="67" t="s">
        <v>401</v>
      </c>
      <c r="S145" s="68"/>
      <c r="T145" s="67"/>
      <c r="U145" s="76" t="s">
        <v>5889</v>
      </c>
      <c r="V145" s="76" t="str">
        <f>IFERROR(IF(INDEX('HR List'!A:A,MATCH(Tableau1[[#This Row],[Employee ID]],'HR List'!A:A,0))=Tableau1[[#This Row],[Employee ID]],"Active","Inactive"),"Inactive")</f>
        <v>Inactive</v>
      </c>
      <c r="W145" s="69"/>
      <c r="X145" s="70"/>
      <c r="Y145" s="75" t="str">
        <f>IFERROR(IF(INDEX('SAP User List'!A:A,MATCH(Tableau1[[#This Row],[Employee ID]],'SAP User List'!A:A,0))=Tableau1[[#This Row],[Employee ID]],"Active","Inactive"),"Inactive")</f>
        <v>Inactive</v>
      </c>
      <c r="Z145" s="69"/>
      <c r="AA145" s="70"/>
      <c r="AB145" s="69"/>
      <c r="AC145" s="70"/>
      <c r="AD145" s="76"/>
      <c r="AE145" s="75" t="str">
        <f>IFERROR(INDEX('Bank Access List'!B:B,MATCH(Tableau1[[#This Row],[Employee ID]],'Bank Access List'!A:A,0)),"No Account")</f>
        <v>No Account</v>
      </c>
      <c r="AF145" s="75"/>
      <c r="AG145" s="75"/>
      <c r="AH145" s="76"/>
      <c r="AI145" s="75" t="str">
        <f>IFERROR(IF(INDEX('Cadency User List'!O:O,MATCH('Users Tracker'!$G145,'Cadency User List'!E:E,0))="Yes","Active","Inactive"),"Inactive")</f>
        <v>Inactive</v>
      </c>
      <c r="AJ145" s="69"/>
      <c r="AK145" s="75"/>
      <c r="AL145" s="69"/>
      <c r="AM145" s="96"/>
      <c r="AN145" s="54" t="s">
        <v>7386</v>
      </c>
      <c r="AO145" s="121"/>
      <c r="AP145" s="69"/>
      <c r="AQ145" s="70"/>
      <c r="AR145" s="70"/>
      <c r="AS145" s="70"/>
      <c r="AT145" s="70"/>
      <c r="AU145" s="70"/>
      <c r="AV145" s="70"/>
      <c r="AW145" s="70"/>
      <c r="AX145" s="70"/>
      <c r="AY145" s="70"/>
      <c r="AZ145" s="70"/>
      <c r="BA145" s="96"/>
      <c r="BB145" s="70"/>
      <c r="BC145" s="123"/>
      <c r="BD145" s="70" t="str">
        <f t="shared" si="7"/>
        <v/>
      </c>
      <c r="BH145" s="88"/>
      <c r="BI145" s="88"/>
      <c r="BJ145" s="88"/>
      <c r="BK145" s="88"/>
      <c r="BL145" s="91"/>
      <c r="BM145" s="91"/>
      <c r="BN145" s="88"/>
      <c r="BO145" s="91"/>
      <c r="BP145" s="88"/>
      <c r="BQ145" s="89"/>
      <c r="BR145" s="89"/>
      <c r="BS145" s="91"/>
      <c r="BT145" s="88"/>
      <c r="BU145" s="88"/>
      <c r="BV145" s="88"/>
      <c r="BW145" s="88"/>
      <c r="BX145" s="92"/>
      <c r="BY145" s="90"/>
      <c r="BZ145" s="92"/>
      <c r="CA145" s="90"/>
      <c r="CB145" s="90"/>
      <c r="CC145" s="90"/>
      <c r="CD145" s="90"/>
      <c r="CE145" s="92"/>
      <c r="CF145" s="92"/>
      <c r="CG145" s="92"/>
      <c r="CH145" s="92"/>
      <c r="CI145" s="92"/>
      <c r="CJ145" s="92"/>
      <c r="CK145" s="90"/>
      <c r="CL145" s="90"/>
      <c r="CM145" s="90"/>
      <c r="CN145" s="90"/>
      <c r="CO145" s="90"/>
      <c r="CP145" s="90"/>
      <c r="CQ145" s="90"/>
      <c r="CR145" s="90"/>
    </row>
    <row r="146" spans="1:96" x14ac:dyDescent="0.25">
      <c r="A146" s="64"/>
      <c r="B146" s="65" t="s">
        <v>5729</v>
      </c>
      <c r="C146" s="65" t="s">
        <v>5730</v>
      </c>
      <c r="D146" s="65" t="str">
        <f t="shared" si="6"/>
        <v>Mirmanaf Manafli</v>
      </c>
      <c r="E146" s="65" t="s">
        <v>7267</v>
      </c>
      <c r="F146" s="65">
        <f>IFERROR(INDEX('Infosys User List'!D:D,MATCH('Users Tracker'!$G146,'Infosys User List'!E:E,0)),"")</f>
        <v>0</v>
      </c>
      <c r="G146" s="65" t="str">
        <f>MID('Users Tracker'!$B146,1,1)&amp;'Users Tracker'!$E146&amp;"@markem-imaje.com"</f>
        <v>Mmirrauf@markem-imaje.com</v>
      </c>
      <c r="H146" s="73">
        <f>IFERROR(INDEX('Infosys User List'!G:G,MATCH('Users Tracker'!$G146,'Infosys User List'!E:E,0)),"")</f>
        <v>0</v>
      </c>
      <c r="I146" s="74" t="str">
        <f>IFERROR(INDEX('HR List'!G:G,MATCH(Tableau1[[#This Row],[Employee ID]],'HR List'!A:A,0)),"")</f>
        <v/>
      </c>
      <c r="J146" s="74" t="str">
        <f>IFERROR(INDEX('SAP User List'!#REF!,MATCH('Users Tracker'!$G146,'SAP User List'!#REF!,0)),"")</f>
        <v/>
      </c>
      <c r="K146" s="67" t="str">
        <f>IFERROR(INDEX('Infosys User List'!K:K,MATCH('Users Tracker'!$G146,'Infosys User List'!E:E,0)),"Missing")</f>
        <v>Inactive</v>
      </c>
      <c r="L146" s="68">
        <f>IFERROR(INDEX('Infosys User List'!L:L,MATCH('Users Tracker'!$G146,'Infosys User List'!E:E,0)),"")</f>
        <v>0</v>
      </c>
      <c r="M146" s="68">
        <f>IFERROR(INDEX('Infosys User List'!M:M,MATCH('Users Tracker'!$G146,'Infosys User List'!E:E,0)),"")</f>
        <v>42715</v>
      </c>
      <c r="N146" s="74" t="str">
        <f>IFERROR(INDEX('Infosys User List'!F:F,MATCH('Users Tracker'!$G146,'Infosys User List'!E:E,0)),"")</f>
        <v>Lodz</v>
      </c>
      <c r="O146" s="67">
        <f>IFERROR(INDEX('Infosys User List'!H:H,MATCH(Tableau1[[#This Row],[Email]],'Infosys User List'!E:E,0)),"")</f>
        <v>0</v>
      </c>
      <c r="P146" s="67">
        <f>IFERROR(INDEX('Infosys User List'!I:I,MATCH(Tableau1[[#This Row],[Email]],'Infosys User List'!E:E,0)),"")</f>
        <v>0</v>
      </c>
      <c r="Q146" s="67">
        <f>IFERROR(INDEX('Infosys User List'!A:A,MATCH('Users Tracker'!$G146,'Infosys User List'!E:E,0)),"")</f>
        <v>0</v>
      </c>
      <c r="R146" s="67" t="s">
        <v>401</v>
      </c>
      <c r="S146" s="68"/>
      <c r="T146" s="67"/>
      <c r="U146" s="76" t="s">
        <v>5889</v>
      </c>
      <c r="V146" s="76" t="str">
        <f>IFERROR(IF(INDEX('HR List'!A:A,MATCH(Tableau1[[#This Row],[Employee ID]],'HR List'!A:A,0))=Tableau1[[#This Row],[Employee ID]],"Active","Inactive"),"Inactive")</f>
        <v>Inactive</v>
      </c>
      <c r="W146" s="69"/>
      <c r="X146" s="70"/>
      <c r="Y146" s="75" t="str">
        <f>IFERROR(IF(INDEX('SAP User List'!A:A,MATCH(Tableau1[[#This Row],[Employee ID]],'SAP User List'!A:A,0))=Tableau1[[#This Row],[Employee ID]],"Active","Inactive"),"Inactive")</f>
        <v>Inactive</v>
      </c>
      <c r="Z146" s="69"/>
      <c r="AA146" s="70"/>
      <c r="AB146" s="69"/>
      <c r="AC146" s="70"/>
      <c r="AD146" s="76"/>
      <c r="AE146" s="75" t="str">
        <f>IFERROR(INDEX('Bank Access List'!B:B,MATCH(Tableau1[[#This Row],[Employee ID]],'Bank Access List'!A:A,0)),"No Account")</f>
        <v>No Account</v>
      </c>
      <c r="AF146" s="75"/>
      <c r="AG146" s="75"/>
      <c r="AH146" s="76"/>
      <c r="AI146" s="75" t="str">
        <f>IFERROR(IF(INDEX('Cadency User List'!O:O,MATCH('Users Tracker'!$G146,'Cadency User List'!E:E,0))="Yes","Active","Inactive"),"Inactive")</f>
        <v>Inactive</v>
      </c>
      <c r="AJ146" s="69"/>
      <c r="AK146" s="75"/>
      <c r="AL146" s="69"/>
      <c r="AM146" s="96"/>
      <c r="AN146" s="54" t="s">
        <v>7386</v>
      </c>
      <c r="AO146" s="121"/>
      <c r="AP146" s="69"/>
      <c r="AQ146" s="70"/>
      <c r="AR146" s="70"/>
      <c r="AS146" s="70"/>
      <c r="AT146" s="70"/>
      <c r="AU146" s="70"/>
      <c r="AV146" s="70"/>
      <c r="AW146" s="70"/>
      <c r="AX146" s="70"/>
      <c r="AY146" s="70"/>
      <c r="AZ146" s="70"/>
      <c r="BA146" s="96"/>
      <c r="BB146" s="70"/>
      <c r="BC146" s="123"/>
      <c r="BD146" s="70" t="str">
        <f t="shared" si="7"/>
        <v/>
      </c>
      <c r="BH146" s="88"/>
      <c r="BI146" s="88"/>
      <c r="BJ146" s="88"/>
      <c r="BK146" s="88"/>
      <c r="BL146" s="91"/>
      <c r="BM146" s="91"/>
      <c r="BN146" s="88"/>
      <c r="BO146" s="91"/>
      <c r="BP146" s="88"/>
      <c r="BQ146" s="89"/>
      <c r="BR146" s="89"/>
      <c r="BS146" s="91"/>
      <c r="BT146" s="88"/>
      <c r="BU146" s="88"/>
      <c r="BV146" s="88"/>
      <c r="BW146" s="88"/>
      <c r="BX146" s="92"/>
      <c r="BY146" s="90"/>
      <c r="BZ146" s="92"/>
      <c r="CA146" s="90"/>
      <c r="CB146" s="90"/>
      <c r="CC146" s="90"/>
      <c r="CD146" s="90"/>
      <c r="CE146" s="92"/>
      <c r="CF146" s="92"/>
      <c r="CG146" s="92"/>
      <c r="CH146" s="92"/>
      <c r="CI146" s="92"/>
      <c r="CJ146" s="92"/>
      <c r="CK146" s="90"/>
      <c r="CL146" s="90"/>
      <c r="CM146" s="90"/>
      <c r="CN146" s="90"/>
      <c r="CO146" s="90"/>
      <c r="CP146" s="90"/>
      <c r="CQ146" s="90"/>
      <c r="CR146" s="90"/>
    </row>
    <row r="147" spans="1:96" x14ac:dyDescent="0.25">
      <c r="A147" s="64"/>
      <c r="B147" s="65" t="s">
        <v>5896</v>
      </c>
      <c r="C147" s="65" t="s">
        <v>5732</v>
      </c>
      <c r="D147" s="65" t="str">
        <f t="shared" si="6"/>
        <v>Julia Przezdziecka</v>
      </c>
      <c r="E147" s="65" t="s">
        <v>7266</v>
      </c>
      <c r="F147" s="65">
        <f>IFERROR(INDEX('Infosys User List'!D:D,MATCH('Users Tracker'!$G147,'Infosys User List'!E:E,0)),"")</f>
        <v>0</v>
      </c>
      <c r="G147" s="65" t="str">
        <f>MID('Users Tracker'!$B147,1,1)&amp;'Users Tracker'!$E147&amp;"@markem-imaje.com"</f>
        <v>Jprzezdzieck@markem-imaje.com</v>
      </c>
      <c r="H147" s="73">
        <f>IFERROR(INDEX('Infosys User List'!G:G,MATCH('Users Tracker'!$G147,'Infosys User List'!E:E,0)),"")</f>
        <v>0</v>
      </c>
      <c r="I147" s="74" t="str">
        <f>IFERROR(INDEX('HR List'!G:G,MATCH(Tableau1[[#This Row],[Employee ID]],'HR List'!A:A,0)),"")</f>
        <v/>
      </c>
      <c r="J147" s="74" t="str">
        <f>IFERROR(INDEX('SAP User List'!#REF!,MATCH('Users Tracker'!$G147,'SAP User List'!#REF!,0)),"")</f>
        <v/>
      </c>
      <c r="K147" s="67" t="str">
        <f>IFERROR(INDEX('Infosys User List'!K:K,MATCH('Users Tracker'!$G147,'Infosys User List'!E:E,0)),"Missing")</f>
        <v>Inactive</v>
      </c>
      <c r="L147" s="68">
        <f>IFERROR(INDEX('Infosys User List'!L:L,MATCH('Users Tracker'!$G147,'Infosys User List'!E:E,0)),"")</f>
        <v>0</v>
      </c>
      <c r="M147" s="68">
        <f>IFERROR(INDEX('Infosys User List'!M:M,MATCH('Users Tracker'!$G147,'Infosys User List'!E:E,0)),"")</f>
        <v>42734</v>
      </c>
      <c r="N147" s="74" t="str">
        <f>IFERROR(INDEX('Infosys User List'!F:F,MATCH('Users Tracker'!$G147,'Infosys User List'!E:E,0)),"")</f>
        <v>Lodz</v>
      </c>
      <c r="O147" s="67">
        <f>IFERROR(INDEX('Infosys User List'!H:H,MATCH(Tableau1[[#This Row],[Email]],'Infosys User List'!E:E,0)),"")</f>
        <v>0</v>
      </c>
      <c r="P147" s="67">
        <f>IFERROR(INDEX('Infosys User List'!I:I,MATCH(Tableau1[[#This Row],[Email]],'Infosys User List'!E:E,0)),"")</f>
        <v>0</v>
      </c>
      <c r="Q147" s="67">
        <f>IFERROR(INDEX('Infosys User List'!A:A,MATCH('Users Tracker'!$G147,'Infosys User List'!E:E,0)),"")</f>
        <v>0</v>
      </c>
      <c r="R147" s="67" t="s">
        <v>401</v>
      </c>
      <c r="S147" s="68"/>
      <c r="T147" s="67"/>
      <c r="U147" s="76" t="s">
        <v>5889</v>
      </c>
      <c r="V147" s="76" t="str">
        <f>IFERROR(IF(INDEX('HR List'!A:A,MATCH(Tableau1[[#This Row],[Employee ID]],'HR List'!A:A,0))=Tableau1[[#This Row],[Employee ID]],"Active","Inactive"),"Inactive")</f>
        <v>Inactive</v>
      </c>
      <c r="W147" s="69"/>
      <c r="X147" s="70"/>
      <c r="Y147" s="75" t="str">
        <f>IFERROR(IF(INDEX('SAP User List'!A:A,MATCH(Tableau1[[#This Row],[Employee ID]],'SAP User List'!A:A,0))=Tableau1[[#This Row],[Employee ID]],"Active","Inactive"),"Inactive")</f>
        <v>Inactive</v>
      </c>
      <c r="Z147" s="69"/>
      <c r="AA147" s="70"/>
      <c r="AB147" s="69"/>
      <c r="AC147" s="70"/>
      <c r="AD147" s="76"/>
      <c r="AE147" s="75" t="str">
        <f>IFERROR(INDEX('Bank Access List'!B:B,MATCH(Tableau1[[#This Row],[Employee ID]],'Bank Access List'!A:A,0)),"No Account")</f>
        <v>No Account</v>
      </c>
      <c r="AF147" s="75"/>
      <c r="AG147" s="75"/>
      <c r="AH147" s="76"/>
      <c r="AI147" s="75" t="str">
        <f>IFERROR(IF(INDEX('Cadency User List'!O:O,MATCH('Users Tracker'!$G147,'Cadency User List'!E:E,0))="Yes","Active","Inactive"),"Inactive")</f>
        <v>Inactive</v>
      </c>
      <c r="AJ147" s="69"/>
      <c r="AK147" s="75"/>
      <c r="AL147" s="69"/>
      <c r="AM147" s="96"/>
      <c r="AN147" s="54" t="s">
        <v>7386</v>
      </c>
      <c r="AO147" s="121"/>
      <c r="AP147" s="69"/>
      <c r="AQ147" s="70"/>
      <c r="AR147" s="70"/>
      <c r="AS147" s="70"/>
      <c r="AT147" s="70"/>
      <c r="AU147" s="70"/>
      <c r="AV147" s="70"/>
      <c r="AW147" s="70"/>
      <c r="AX147" s="70"/>
      <c r="AY147" s="70"/>
      <c r="AZ147" s="70"/>
      <c r="BA147" s="96"/>
      <c r="BB147" s="70"/>
      <c r="BC147" s="123"/>
      <c r="BD147" s="70" t="str">
        <f t="shared" si="7"/>
        <v/>
      </c>
      <c r="BH147" s="88"/>
      <c r="BI147" s="88"/>
      <c r="BJ147" s="88"/>
      <c r="BK147" s="88"/>
      <c r="BL147" s="91"/>
      <c r="BM147" s="91"/>
      <c r="BN147" s="88"/>
      <c r="BO147" s="91"/>
      <c r="BP147" s="88"/>
      <c r="BQ147" s="89"/>
      <c r="BR147" s="89"/>
      <c r="BS147" s="91"/>
      <c r="BT147" s="88"/>
      <c r="BU147" s="88"/>
      <c r="BV147" s="88"/>
      <c r="BW147" s="88"/>
      <c r="BX147" s="92"/>
      <c r="BY147" s="90"/>
      <c r="BZ147" s="92"/>
      <c r="CA147" s="90"/>
      <c r="CB147" s="90"/>
      <c r="CC147" s="90"/>
      <c r="CD147" s="90"/>
      <c r="CE147" s="92"/>
      <c r="CF147" s="92"/>
      <c r="CG147" s="92"/>
      <c r="CH147" s="92"/>
      <c r="CI147" s="92"/>
      <c r="CJ147" s="92"/>
      <c r="CK147" s="90"/>
      <c r="CL147" s="90"/>
      <c r="CM147" s="90"/>
      <c r="CN147" s="90"/>
      <c r="CO147" s="90"/>
      <c r="CP147" s="90"/>
      <c r="CQ147" s="90"/>
      <c r="CR147" s="90"/>
    </row>
    <row r="148" spans="1:96" x14ac:dyDescent="0.25">
      <c r="A148" s="64"/>
      <c r="B148" s="65" t="s">
        <v>471</v>
      </c>
      <c r="C148" s="65" t="s">
        <v>214</v>
      </c>
      <c r="D148" s="65" t="str">
        <f t="shared" si="6"/>
        <v>Khaled Athimni</v>
      </c>
      <c r="E148" s="65" t="s">
        <v>214</v>
      </c>
      <c r="F148" s="65">
        <f>IFERROR(INDEX('Infosys User List'!D:D,MATCH('Users Tracker'!$G148,'Infosys User List'!E:E,0)),"")</f>
        <v>0</v>
      </c>
      <c r="G148" s="65" t="str">
        <f>MID('Users Tracker'!$B148,1,1)&amp;'Users Tracker'!$E148&amp;"@markem-imaje.com"</f>
        <v>KAthimni@markem-imaje.com</v>
      </c>
      <c r="H148" s="73">
        <f>IFERROR(INDEX('Infosys User List'!G:G,MATCH('Users Tracker'!$G148,'Infosys User List'!E:E,0)),"")</f>
        <v>0</v>
      </c>
      <c r="I148" s="74" t="str">
        <f>IFERROR(INDEX('HR List'!G:G,MATCH(Tableau1[[#This Row],[Employee ID]],'HR List'!A:A,0)),"")</f>
        <v/>
      </c>
      <c r="J148" s="74" t="str">
        <f>IFERROR(INDEX('SAP User List'!#REF!,MATCH('Users Tracker'!$G148,'SAP User List'!#REF!,0)),"")</f>
        <v/>
      </c>
      <c r="K148" s="67" t="str">
        <f>IFERROR(INDEX('Infosys User List'!K:K,MATCH('Users Tracker'!$G148,'Infosys User List'!E:E,0)),"Missing")</f>
        <v>Inactive</v>
      </c>
      <c r="L148" s="68">
        <f>IFERROR(INDEX('Infosys User List'!L:L,MATCH('Users Tracker'!$G148,'Infosys User List'!E:E,0)),"")</f>
        <v>0</v>
      </c>
      <c r="M148" s="68">
        <f>IFERROR(INDEX('Infosys User List'!M:M,MATCH('Users Tracker'!$G148,'Infosys User List'!E:E,0)),"")</f>
        <v>42735</v>
      </c>
      <c r="N148" s="74" t="str">
        <f>IFERROR(INDEX('Infosys User List'!F:F,MATCH('Users Tracker'!$G148,'Infosys User List'!E:E,0)),"")</f>
        <v>Lodz</v>
      </c>
      <c r="O148" s="67">
        <f>IFERROR(INDEX('Infosys User List'!H:H,MATCH(Tableau1[[#This Row],[Email]],'Infosys User List'!E:E,0)),"")</f>
        <v>0</v>
      </c>
      <c r="P148" s="67">
        <f>IFERROR(INDEX('Infosys User List'!I:I,MATCH(Tableau1[[#This Row],[Email]],'Infosys User List'!E:E,0)),"")</f>
        <v>0</v>
      </c>
      <c r="Q148" s="67">
        <f>IFERROR(INDEX('Infosys User List'!A:A,MATCH('Users Tracker'!$G148,'Infosys User List'!E:E,0)),"")</f>
        <v>0</v>
      </c>
      <c r="R148" s="67" t="s">
        <v>401</v>
      </c>
      <c r="S148" s="68"/>
      <c r="T148" s="67"/>
      <c r="U148" s="76" t="s">
        <v>5889</v>
      </c>
      <c r="V148" s="76" t="str">
        <f>IFERROR(IF(INDEX('HR List'!A:A,MATCH(Tableau1[[#This Row],[Employee ID]],'HR List'!A:A,0))=Tableau1[[#This Row],[Employee ID]],"Active","Inactive"),"Inactive")</f>
        <v>Inactive</v>
      </c>
      <c r="W148" s="69"/>
      <c r="X148" s="70"/>
      <c r="Y148" s="75" t="str">
        <f>IFERROR(IF(INDEX('SAP User List'!A:A,MATCH(Tableau1[[#This Row],[Employee ID]],'SAP User List'!A:A,0))=Tableau1[[#This Row],[Employee ID]],"Active","Inactive"),"Inactive")</f>
        <v>Inactive</v>
      </c>
      <c r="Z148" s="69"/>
      <c r="AA148" s="70"/>
      <c r="AB148" s="69"/>
      <c r="AC148" s="70"/>
      <c r="AD148" s="76"/>
      <c r="AE148" s="75" t="str">
        <f>IFERROR(INDEX('Bank Access List'!B:B,MATCH(Tableau1[[#This Row],[Employee ID]],'Bank Access List'!A:A,0)),"No Account")</f>
        <v>No Account</v>
      </c>
      <c r="AF148" s="75"/>
      <c r="AG148" s="75"/>
      <c r="AH148" s="76"/>
      <c r="AI148" s="75" t="str">
        <f>IFERROR(IF(INDEX('Cadency User List'!O:O,MATCH('Users Tracker'!$G148,'Cadency User List'!E:E,0))="Yes","Active","Inactive"),"Inactive")</f>
        <v>Inactive</v>
      </c>
      <c r="AJ148" s="69"/>
      <c r="AK148" s="75"/>
      <c r="AL148" s="69"/>
      <c r="AM148" s="96"/>
      <c r="AN148" s="54" t="s">
        <v>7386</v>
      </c>
      <c r="AO148" s="121"/>
      <c r="AP148" s="69"/>
      <c r="AQ148" s="70"/>
      <c r="AR148" s="70"/>
      <c r="AS148" s="70"/>
      <c r="AT148" s="70"/>
      <c r="AU148" s="70"/>
      <c r="AV148" s="70"/>
      <c r="AW148" s="70"/>
      <c r="AX148" s="70"/>
      <c r="AY148" s="70"/>
      <c r="AZ148" s="70"/>
      <c r="BA148" s="96"/>
      <c r="BB148" s="70"/>
      <c r="BC148" s="123"/>
      <c r="BD148" s="70" t="str">
        <f t="shared" si="7"/>
        <v/>
      </c>
      <c r="BH148" s="88"/>
      <c r="BI148" s="88"/>
      <c r="BJ148" s="88"/>
      <c r="BK148" s="88"/>
      <c r="BL148" s="91"/>
      <c r="BM148" s="91"/>
      <c r="BN148" s="88"/>
      <c r="BO148" s="91"/>
      <c r="BP148" s="88"/>
      <c r="BQ148" s="89"/>
      <c r="BR148" s="89"/>
      <c r="BS148" s="91"/>
      <c r="BT148" s="88"/>
      <c r="BU148" s="88"/>
      <c r="BV148" s="88"/>
      <c r="BW148" s="88"/>
      <c r="BX148" s="92"/>
      <c r="BY148" s="90"/>
      <c r="BZ148" s="92"/>
      <c r="CA148" s="90"/>
      <c r="CB148" s="90"/>
      <c r="CC148" s="90"/>
      <c r="CD148" s="90"/>
      <c r="CE148" s="92"/>
      <c r="CF148" s="92"/>
      <c r="CG148" s="92"/>
      <c r="CH148" s="92"/>
      <c r="CI148" s="92"/>
      <c r="CJ148" s="92"/>
      <c r="CK148" s="90"/>
      <c r="CL148" s="90"/>
      <c r="CM148" s="90"/>
      <c r="CN148" s="90"/>
      <c r="CO148" s="90"/>
      <c r="CP148" s="90"/>
      <c r="CQ148" s="90"/>
      <c r="CR148" s="90"/>
    </row>
    <row r="149" spans="1:96" x14ac:dyDescent="0.25">
      <c r="A149" s="64"/>
      <c r="B149" s="65" t="s">
        <v>5734</v>
      </c>
      <c r="C149" s="65" t="s">
        <v>5735</v>
      </c>
      <c r="D149" s="65" t="str">
        <f t="shared" si="6"/>
        <v>Patrycja Jedra</v>
      </c>
      <c r="E149" s="65" t="s">
        <v>5735</v>
      </c>
      <c r="F149" s="65">
        <f>IFERROR(INDEX('Infosys User List'!D:D,MATCH('Users Tracker'!$G149,'Infosys User List'!E:E,0)),"")</f>
        <v>0</v>
      </c>
      <c r="G149" s="65" t="str">
        <f>MID('Users Tracker'!$B149,1,1)&amp;'Users Tracker'!$E149&amp;"@markem-imaje.com"</f>
        <v>PJedra@markem-imaje.com</v>
      </c>
      <c r="H149" s="73">
        <f>IFERROR(INDEX('Infosys User List'!G:G,MATCH('Users Tracker'!$G149,'Infosys User List'!E:E,0)),"")</f>
        <v>0</v>
      </c>
      <c r="I149" s="74" t="str">
        <f>IFERROR(INDEX('HR List'!G:G,MATCH(Tableau1[[#This Row],[Employee ID]],'HR List'!A:A,0)),"")</f>
        <v/>
      </c>
      <c r="J149" s="74" t="str">
        <f>IFERROR(INDEX('SAP User List'!#REF!,MATCH('Users Tracker'!$G149,'SAP User List'!#REF!,0)),"")</f>
        <v/>
      </c>
      <c r="K149" s="67" t="str">
        <f>IFERROR(INDEX('Infosys User List'!K:K,MATCH('Users Tracker'!$G149,'Infosys User List'!E:E,0)),"Missing")</f>
        <v>Inactive</v>
      </c>
      <c r="L149" s="68">
        <f>IFERROR(INDEX('Infosys User List'!L:L,MATCH('Users Tracker'!$G149,'Infosys User List'!E:E,0)),"")</f>
        <v>0</v>
      </c>
      <c r="M149" s="68">
        <f>IFERROR(INDEX('Infosys User List'!M:M,MATCH('Users Tracker'!$G149,'Infosys User List'!E:E,0)),"")</f>
        <v>42766</v>
      </c>
      <c r="N149" s="74" t="str">
        <f>IFERROR(INDEX('Infosys User List'!F:F,MATCH('Users Tracker'!$G149,'Infosys User List'!E:E,0)),"")</f>
        <v>Lodz</v>
      </c>
      <c r="O149" s="67">
        <f>IFERROR(INDEX('Infosys User List'!H:H,MATCH(Tableau1[[#This Row],[Email]],'Infosys User List'!E:E,0)),"")</f>
        <v>0</v>
      </c>
      <c r="P149" s="67">
        <f>IFERROR(INDEX('Infosys User List'!I:I,MATCH(Tableau1[[#This Row],[Email]],'Infosys User List'!E:E,0)),"")</f>
        <v>0</v>
      </c>
      <c r="Q149" s="67">
        <f>IFERROR(INDEX('Infosys User List'!A:A,MATCH('Users Tracker'!$G149,'Infosys User List'!E:E,0)),"")</f>
        <v>0</v>
      </c>
      <c r="R149" s="67" t="s">
        <v>401</v>
      </c>
      <c r="S149" s="68"/>
      <c r="T149" s="67"/>
      <c r="U149" s="76" t="s">
        <v>5889</v>
      </c>
      <c r="V149" s="76" t="str">
        <f>IFERROR(IF(INDEX('HR List'!A:A,MATCH(Tableau1[[#This Row],[Employee ID]],'HR List'!A:A,0))=Tableau1[[#This Row],[Employee ID]],"Active","Inactive"),"Inactive")</f>
        <v>Inactive</v>
      </c>
      <c r="W149" s="69"/>
      <c r="X149" s="70"/>
      <c r="Y149" s="75" t="str">
        <f>IFERROR(IF(INDEX('SAP User List'!A:A,MATCH(Tableau1[[#This Row],[Employee ID]],'SAP User List'!A:A,0))=Tableau1[[#This Row],[Employee ID]],"Active","Inactive"),"Inactive")</f>
        <v>Inactive</v>
      </c>
      <c r="Z149" s="69"/>
      <c r="AA149" s="70"/>
      <c r="AB149" s="69"/>
      <c r="AC149" s="70"/>
      <c r="AD149" s="76"/>
      <c r="AE149" s="75" t="str">
        <f>IFERROR(INDEX('Bank Access List'!B:B,MATCH(Tableau1[[#This Row],[Employee ID]],'Bank Access List'!A:A,0)),"No Account")</f>
        <v>No Account</v>
      </c>
      <c r="AF149" s="75"/>
      <c r="AG149" s="75"/>
      <c r="AH149" s="76"/>
      <c r="AI149" s="75" t="str">
        <f>IFERROR(IF(INDEX('Cadency User List'!O:O,MATCH('Users Tracker'!$G149,'Cadency User List'!E:E,0))="Yes","Active","Inactive"),"Inactive")</f>
        <v>Inactive</v>
      </c>
      <c r="AJ149" s="69"/>
      <c r="AK149" s="75"/>
      <c r="AL149" s="69"/>
      <c r="AM149" s="96"/>
      <c r="AN149" s="54" t="s">
        <v>7386</v>
      </c>
      <c r="AO149" s="121"/>
      <c r="AP149" s="69"/>
      <c r="AQ149" s="70"/>
      <c r="AR149" s="70"/>
      <c r="AS149" s="70"/>
      <c r="AT149" s="70"/>
      <c r="AU149" s="70"/>
      <c r="AV149" s="70"/>
      <c r="AW149" s="70"/>
      <c r="AX149" s="70"/>
      <c r="AY149" s="70"/>
      <c r="AZ149" s="70"/>
      <c r="BA149" s="96"/>
      <c r="BB149" s="70"/>
      <c r="BC149" s="123"/>
      <c r="BD149" s="70" t="str">
        <f t="shared" si="7"/>
        <v/>
      </c>
      <c r="BH149" s="88"/>
      <c r="BI149" s="88"/>
      <c r="BJ149" s="88"/>
      <c r="BK149" s="88"/>
      <c r="BL149" s="91"/>
      <c r="BM149" s="91"/>
      <c r="BN149" s="88"/>
      <c r="BO149" s="91"/>
      <c r="BP149" s="88"/>
      <c r="BQ149" s="89"/>
      <c r="BR149" s="89"/>
      <c r="BS149" s="91"/>
      <c r="BT149" s="88"/>
      <c r="BU149" s="88"/>
      <c r="BV149" s="88"/>
      <c r="BW149" s="88"/>
      <c r="BX149" s="92"/>
      <c r="BY149" s="90"/>
      <c r="BZ149" s="92"/>
      <c r="CA149" s="90"/>
      <c r="CB149" s="90"/>
      <c r="CC149" s="90"/>
      <c r="CD149" s="90"/>
      <c r="CE149" s="92"/>
      <c r="CF149" s="92"/>
      <c r="CG149" s="92"/>
      <c r="CH149" s="92"/>
      <c r="CI149" s="92"/>
      <c r="CJ149" s="92"/>
      <c r="CK149" s="90"/>
      <c r="CL149" s="90"/>
      <c r="CM149" s="90"/>
      <c r="CN149" s="90"/>
      <c r="CO149" s="90"/>
      <c r="CP149" s="90"/>
      <c r="CQ149" s="90"/>
      <c r="CR149" s="90"/>
    </row>
    <row r="150" spans="1:96" x14ac:dyDescent="0.25">
      <c r="A150" s="64"/>
      <c r="B150" s="65" t="s">
        <v>7</v>
      </c>
      <c r="C150" s="65" t="s">
        <v>5736</v>
      </c>
      <c r="D150" s="65" t="str">
        <f t="shared" si="6"/>
        <v>Izabela Woznicka</v>
      </c>
      <c r="E150" s="65" t="s">
        <v>5736</v>
      </c>
      <c r="F150" s="65">
        <f>IFERROR(INDEX('Infosys User List'!D:D,MATCH('Users Tracker'!$G150,'Infosys User List'!E:E,0)),"")</f>
        <v>0</v>
      </c>
      <c r="G150" s="65" t="str">
        <f>MID('Users Tracker'!$B150,1,1)&amp;'Users Tracker'!$E150&amp;"@markem-imaje.com"</f>
        <v>IWoznicka@markem-imaje.com</v>
      </c>
      <c r="H150" s="73">
        <f>IFERROR(INDEX('Infosys User List'!G:G,MATCH('Users Tracker'!$G150,'Infosys User List'!E:E,0)),"")</f>
        <v>0</v>
      </c>
      <c r="I150" s="74" t="str">
        <f>IFERROR(INDEX('HR List'!G:G,MATCH(Tableau1[[#This Row],[Employee ID]],'HR List'!A:A,0)),"")</f>
        <v/>
      </c>
      <c r="J150" s="74" t="str">
        <f>IFERROR(INDEX('SAP User List'!#REF!,MATCH('Users Tracker'!$G150,'SAP User List'!#REF!,0)),"")</f>
        <v/>
      </c>
      <c r="K150" s="67" t="str">
        <f>IFERROR(INDEX('Infosys User List'!K:K,MATCH('Users Tracker'!$G150,'Infosys User List'!E:E,0)),"Missing")</f>
        <v>Inactive</v>
      </c>
      <c r="L150" s="68">
        <f>IFERROR(INDEX('Infosys User List'!L:L,MATCH('Users Tracker'!$G150,'Infosys User List'!E:E,0)),"")</f>
        <v>0</v>
      </c>
      <c r="M150" s="68">
        <f>IFERROR(INDEX('Infosys User List'!M:M,MATCH('Users Tracker'!$G150,'Infosys User List'!E:E,0)),"")</f>
        <v>42766</v>
      </c>
      <c r="N150" s="74" t="str">
        <f>IFERROR(INDEX('Infosys User List'!F:F,MATCH('Users Tracker'!$G150,'Infosys User List'!E:E,0)),"")</f>
        <v>Lodz</v>
      </c>
      <c r="O150" s="67">
        <f>IFERROR(INDEX('Infosys User List'!H:H,MATCH(Tableau1[[#This Row],[Email]],'Infosys User List'!E:E,0)),"")</f>
        <v>0</v>
      </c>
      <c r="P150" s="67">
        <f>IFERROR(INDEX('Infosys User List'!I:I,MATCH(Tableau1[[#This Row],[Email]],'Infosys User List'!E:E,0)),"")</f>
        <v>0</v>
      </c>
      <c r="Q150" s="67">
        <f>IFERROR(INDEX('Infosys User List'!A:A,MATCH('Users Tracker'!$G150,'Infosys User List'!E:E,0)),"")</f>
        <v>0</v>
      </c>
      <c r="R150" s="67" t="s">
        <v>401</v>
      </c>
      <c r="S150" s="68"/>
      <c r="T150" s="67"/>
      <c r="U150" s="76" t="s">
        <v>5889</v>
      </c>
      <c r="V150" s="76" t="str">
        <f>IFERROR(IF(INDEX('HR List'!A:A,MATCH(Tableau1[[#This Row],[Employee ID]],'HR List'!A:A,0))=Tableau1[[#This Row],[Employee ID]],"Active","Inactive"),"Inactive")</f>
        <v>Inactive</v>
      </c>
      <c r="W150" s="69"/>
      <c r="X150" s="70"/>
      <c r="Y150" s="75" t="str">
        <f>IFERROR(IF(INDEX('SAP User List'!A:A,MATCH(Tableau1[[#This Row],[Employee ID]],'SAP User List'!A:A,0))=Tableau1[[#This Row],[Employee ID]],"Active","Inactive"),"Inactive")</f>
        <v>Inactive</v>
      </c>
      <c r="Z150" s="69"/>
      <c r="AA150" s="70"/>
      <c r="AB150" s="69"/>
      <c r="AC150" s="70"/>
      <c r="AD150" s="76"/>
      <c r="AE150" s="75" t="str">
        <f>IFERROR(INDEX('Bank Access List'!B:B,MATCH(Tableau1[[#This Row],[Employee ID]],'Bank Access List'!A:A,0)),"No Account")</f>
        <v>No Account</v>
      </c>
      <c r="AF150" s="75"/>
      <c r="AG150" s="75"/>
      <c r="AH150" s="76"/>
      <c r="AI150" s="75" t="str">
        <f>IFERROR(IF(INDEX('Cadency User List'!O:O,MATCH('Users Tracker'!$G150,'Cadency User List'!E:E,0))="Yes","Active","Inactive"),"Inactive")</f>
        <v>Inactive</v>
      </c>
      <c r="AJ150" s="69"/>
      <c r="AK150" s="75"/>
      <c r="AL150" s="69"/>
      <c r="AM150" s="96"/>
      <c r="AN150" s="54" t="s">
        <v>7386</v>
      </c>
      <c r="AO150" s="121"/>
      <c r="AP150" s="69"/>
      <c r="AQ150" s="70"/>
      <c r="AR150" s="70"/>
      <c r="AS150" s="70"/>
      <c r="AT150" s="70"/>
      <c r="AU150" s="70"/>
      <c r="AV150" s="70"/>
      <c r="AW150" s="70"/>
      <c r="AX150" s="70"/>
      <c r="AY150" s="70"/>
      <c r="AZ150" s="70"/>
      <c r="BA150" s="96"/>
      <c r="BB150" s="70"/>
      <c r="BC150" s="123"/>
      <c r="BD150" s="70" t="str">
        <f t="shared" si="7"/>
        <v/>
      </c>
      <c r="BH150" s="88"/>
      <c r="BI150" s="88"/>
      <c r="BJ150" s="88"/>
      <c r="BK150" s="88"/>
      <c r="BL150" s="91"/>
      <c r="BM150" s="91"/>
      <c r="BN150" s="88"/>
      <c r="BO150" s="91"/>
      <c r="BP150" s="88"/>
      <c r="BQ150" s="89"/>
      <c r="BR150" s="89"/>
      <c r="BS150" s="91"/>
      <c r="BT150" s="88"/>
      <c r="BU150" s="88"/>
      <c r="BV150" s="88"/>
      <c r="BW150" s="88"/>
      <c r="BX150" s="92"/>
      <c r="BY150" s="90"/>
      <c r="BZ150" s="92"/>
      <c r="CA150" s="90"/>
      <c r="CB150" s="90"/>
      <c r="CC150" s="90"/>
      <c r="CD150" s="90"/>
      <c r="CE150" s="92"/>
      <c r="CF150" s="92"/>
      <c r="CG150" s="92"/>
      <c r="CH150" s="92"/>
      <c r="CI150" s="92"/>
      <c r="CJ150" s="92"/>
      <c r="CK150" s="90"/>
      <c r="CL150" s="90"/>
      <c r="CM150" s="90"/>
      <c r="CN150" s="90"/>
      <c r="CO150" s="90"/>
      <c r="CP150" s="90"/>
      <c r="CQ150" s="90"/>
      <c r="CR150" s="90"/>
    </row>
    <row r="151" spans="1:96" x14ac:dyDescent="0.25">
      <c r="A151" s="64"/>
      <c r="B151" s="65" t="s">
        <v>545</v>
      </c>
      <c r="C151" s="65" t="s">
        <v>5738</v>
      </c>
      <c r="D151" s="65" t="str">
        <f t="shared" si="6"/>
        <v>Sebastien Jacqmin</v>
      </c>
      <c r="E151" s="65" t="s">
        <v>5738</v>
      </c>
      <c r="F151" s="65">
        <f>IFERROR(INDEX('Infosys User List'!D:D,MATCH('Users Tracker'!$G151,'Infosys User List'!E:E,0)),"")</f>
        <v>0</v>
      </c>
      <c r="G151" s="65" t="str">
        <f>MID('Users Tracker'!$B151,1,1)&amp;'Users Tracker'!$E151&amp;"@markem-imaje.com"</f>
        <v>SJacqmin@markem-imaje.com</v>
      </c>
      <c r="H151" s="73">
        <f>IFERROR(INDEX('Infosys User List'!G:G,MATCH('Users Tracker'!$G151,'Infosys User List'!E:E,0)),"")</f>
        <v>0</v>
      </c>
      <c r="I151" s="74" t="str">
        <f>IFERROR(INDEX('HR List'!G:G,MATCH(Tableau1[[#This Row],[Employee ID]],'HR List'!A:A,0)),"")</f>
        <v/>
      </c>
      <c r="J151" s="74" t="str">
        <f>IFERROR(INDEX('SAP User List'!#REF!,MATCH('Users Tracker'!$G151,'SAP User List'!#REF!,0)),"")</f>
        <v/>
      </c>
      <c r="K151" s="67" t="str">
        <f>IFERROR(INDEX('Infosys User List'!K:K,MATCH('Users Tracker'!$G151,'Infosys User List'!E:E,0)),"Missing")</f>
        <v>Inactive</v>
      </c>
      <c r="L151" s="68">
        <f>IFERROR(INDEX('Infosys User List'!L:L,MATCH('Users Tracker'!$G151,'Infosys User List'!E:E,0)),"")</f>
        <v>0</v>
      </c>
      <c r="M151" s="68">
        <f>IFERROR(INDEX('Infosys User List'!M:M,MATCH('Users Tracker'!$G151,'Infosys User List'!E:E,0)),"")</f>
        <v>42766</v>
      </c>
      <c r="N151" s="74" t="str">
        <f>IFERROR(INDEX('Infosys User List'!F:F,MATCH('Users Tracker'!$G151,'Infosys User List'!E:E,0)),"")</f>
        <v>Lodz</v>
      </c>
      <c r="O151" s="67">
        <f>IFERROR(INDEX('Infosys User List'!H:H,MATCH(Tableau1[[#This Row],[Email]],'Infosys User List'!E:E,0)),"")</f>
        <v>0</v>
      </c>
      <c r="P151" s="67">
        <f>IFERROR(INDEX('Infosys User List'!I:I,MATCH(Tableau1[[#This Row],[Email]],'Infosys User List'!E:E,0)),"")</f>
        <v>0</v>
      </c>
      <c r="Q151" s="67">
        <f>IFERROR(INDEX('Infosys User List'!A:A,MATCH('Users Tracker'!$G151,'Infosys User List'!E:E,0)),"")</f>
        <v>0</v>
      </c>
      <c r="R151" s="67" t="s">
        <v>401</v>
      </c>
      <c r="S151" s="68"/>
      <c r="T151" s="67"/>
      <c r="U151" s="76" t="s">
        <v>5889</v>
      </c>
      <c r="V151" s="76" t="str">
        <f>IFERROR(IF(INDEX('HR List'!A:A,MATCH(Tableau1[[#This Row],[Employee ID]],'HR List'!A:A,0))=Tableau1[[#This Row],[Employee ID]],"Active","Inactive"),"Inactive")</f>
        <v>Inactive</v>
      </c>
      <c r="W151" s="69"/>
      <c r="X151" s="70"/>
      <c r="Y151" s="75" t="str">
        <f>IFERROR(IF(INDEX('SAP User List'!A:A,MATCH(Tableau1[[#This Row],[Employee ID]],'SAP User List'!A:A,0))=Tableau1[[#This Row],[Employee ID]],"Active","Inactive"),"Inactive")</f>
        <v>Inactive</v>
      </c>
      <c r="Z151" s="69"/>
      <c r="AA151" s="70"/>
      <c r="AB151" s="69"/>
      <c r="AC151" s="70"/>
      <c r="AD151" s="76"/>
      <c r="AE151" s="75" t="str">
        <f>IFERROR(INDEX('Bank Access List'!B:B,MATCH(Tableau1[[#This Row],[Employee ID]],'Bank Access List'!A:A,0)),"No Account")</f>
        <v>No Account</v>
      </c>
      <c r="AF151" s="75"/>
      <c r="AG151" s="75"/>
      <c r="AH151" s="76"/>
      <c r="AI151" s="75" t="str">
        <f>IFERROR(IF(INDEX('Cadency User List'!O:O,MATCH('Users Tracker'!$G151,'Cadency User List'!E:E,0))="Yes","Active","Inactive"),"Inactive")</f>
        <v>Inactive</v>
      </c>
      <c r="AJ151" s="69"/>
      <c r="AK151" s="75"/>
      <c r="AL151" s="69"/>
      <c r="AM151" s="96"/>
      <c r="AN151" s="54" t="s">
        <v>7386</v>
      </c>
      <c r="AO151" s="121"/>
      <c r="AP151" s="69"/>
      <c r="AQ151" s="70"/>
      <c r="AR151" s="70"/>
      <c r="AS151" s="70"/>
      <c r="AT151" s="70"/>
      <c r="AU151" s="70"/>
      <c r="AV151" s="70"/>
      <c r="AW151" s="70"/>
      <c r="AX151" s="70"/>
      <c r="AY151" s="70"/>
      <c r="AZ151" s="70"/>
      <c r="BA151" s="96"/>
      <c r="BB151" s="70"/>
      <c r="BC151" s="123"/>
      <c r="BD151" s="70" t="str">
        <f t="shared" si="7"/>
        <v/>
      </c>
      <c r="BH151" s="88"/>
      <c r="BI151" s="88"/>
      <c r="BJ151" s="88"/>
      <c r="BK151" s="88"/>
      <c r="BL151" s="91"/>
      <c r="BM151" s="91"/>
      <c r="BN151" s="88"/>
      <c r="BO151" s="91"/>
      <c r="BP151" s="88"/>
      <c r="BQ151" s="89"/>
      <c r="BR151" s="89"/>
      <c r="BS151" s="91"/>
      <c r="BT151" s="88"/>
      <c r="BU151" s="88"/>
      <c r="BV151" s="88"/>
      <c r="BW151" s="88"/>
      <c r="BX151" s="92"/>
      <c r="BY151" s="90"/>
      <c r="BZ151" s="92"/>
      <c r="CA151" s="90"/>
      <c r="CB151" s="90"/>
      <c r="CC151" s="90"/>
      <c r="CD151" s="90"/>
      <c r="CE151" s="92"/>
      <c r="CF151" s="92"/>
      <c r="CG151" s="92"/>
      <c r="CH151" s="92"/>
      <c r="CI151" s="92"/>
      <c r="CJ151" s="92"/>
      <c r="CK151" s="90"/>
      <c r="CL151" s="90"/>
      <c r="CM151" s="90"/>
      <c r="CN151" s="90"/>
      <c r="CO151" s="90"/>
      <c r="CP151" s="90"/>
      <c r="CQ151" s="90"/>
      <c r="CR151" s="90"/>
    </row>
    <row r="152" spans="1:96" x14ac:dyDescent="0.25">
      <c r="A152" s="64"/>
      <c r="B152" s="65" t="s">
        <v>1957</v>
      </c>
      <c r="C152" s="65" t="s">
        <v>5739</v>
      </c>
      <c r="D152" s="65" t="str">
        <f t="shared" si="6"/>
        <v>Daniel Lamas Navas</v>
      </c>
      <c r="E152" s="65" t="s">
        <v>6052</v>
      </c>
      <c r="F152" s="65">
        <f>IFERROR(INDEX('Infosys User List'!D:D,MATCH('Users Tracker'!$G152,'Infosys User List'!E:E,0)),"")</f>
        <v>0</v>
      </c>
      <c r="G152" s="65" t="str">
        <f>MID('Users Tracker'!$B152,1,1)&amp;'Users Tracker'!$E152&amp;"@markem-imaje.com"</f>
        <v>DLamas@markem-imaje.com</v>
      </c>
      <c r="H152" s="73">
        <f>IFERROR(INDEX('Infosys User List'!G:G,MATCH('Users Tracker'!$G152,'Infosys User List'!E:E,0)),"")</f>
        <v>0</v>
      </c>
      <c r="I152" s="74" t="str">
        <f>IFERROR(INDEX('HR List'!G:G,MATCH(Tableau1[[#This Row],[Employee ID]],'HR List'!A:A,0)),"")</f>
        <v/>
      </c>
      <c r="J152" s="74" t="str">
        <f>IFERROR(INDEX('SAP User List'!#REF!,MATCH('Users Tracker'!$G152,'SAP User List'!#REF!,0)),"")</f>
        <v/>
      </c>
      <c r="K152" s="67" t="str">
        <f>IFERROR(INDEX('Infosys User List'!K:K,MATCH('Users Tracker'!$G152,'Infosys User List'!E:E,0)),"Missing")</f>
        <v>Inactive</v>
      </c>
      <c r="L152" s="68">
        <f>IFERROR(INDEX('Infosys User List'!L:L,MATCH('Users Tracker'!$G152,'Infosys User List'!E:E,0)),"")</f>
        <v>0</v>
      </c>
      <c r="M152" s="68">
        <f>IFERROR(INDEX('Infosys User List'!M:M,MATCH('Users Tracker'!$G152,'Infosys User List'!E:E,0)),"")</f>
        <v>42766</v>
      </c>
      <c r="N152" s="74" t="str">
        <f>IFERROR(INDEX('Infosys User List'!F:F,MATCH('Users Tracker'!$G152,'Infosys User List'!E:E,0)),"")</f>
        <v>Lodz</v>
      </c>
      <c r="O152" s="67">
        <f>IFERROR(INDEX('Infosys User List'!H:H,MATCH(Tableau1[[#This Row],[Email]],'Infosys User List'!E:E,0)),"")</f>
        <v>0</v>
      </c>
      <c r="P152" s="67">
        <f>IFERROR(INDEX('Infosys User List'!I:I,MATCH(Tableau1[[#This Row],[Email]],'Infosys User List'!E:E,0)),"")</f>
        <v>0</v>
      </c>
      <c r="Q152" s="67">
        <f>IFERROR(INDEX('Infosys User List'!A:A,MATCH('Users Tracker'!$G152,'Infosys User List'!E:E,0)),"")</f>
        <v>0</v>
      </c>
      <c r="R152" s="67" t="s">
        <v>401</v>
      </c>
      <c r="S152" s="68"/>
      <c r="T152" s="67"/>
      <c r="U152" s="76" t="s">
        <v>5889</v>
      </c>
      <c r="V152" s="76" t="str">
        <f>IFERROR(IF(INDEX('HR List'!A:A,MATCH(Tableau1[[#This Row],[Employee ID]],'HR List'!A:A,0))=Tableau1[[#This Row],[Employee ID]],"Active","Inactive"),"Inactive")</f>
        <v>Inactive</v>
      </c>
      <c r="W152" s="69"/>
      <c r="X152" s="70"/>
      <c r="Y152" s="75" t="str">
        <f>IFERROR(IF(INDEX('SAP User List'!A:A,MATCH(Tableau1[[#This Row],[Employee ID]],'SAP User List'!A:A,0))=Tableau1[[#This Row],[Employee ID]],"Active","Inactive"),"Inactive")</f>
        <v>Inactive</v>
      </c>
      <c r="Z152" s="69"/>
      <c r="AA152" s="70"/>
      <c r="AB152" s="69"/>
      <c r="AC152" s="70"/>
      <c r="AD152" s="76"/>
      <c r="AE152" s="75" t="str">
        <f>IFERROR(INDEX('Bank Access List'!B:B,MATCH(Tableau1[[#This Row],[Employee ID]],'Bank Access List'!A:A,0)),"No Account")</f>
        <v>No Account</v>
      </c>
      <c r="AF152" s="75"/>
      <c r="AG152" s="75"/>
      <c r="AH152" s="76"/>
      <c r="AI152" s="75" t="str">
        <f>IFERROR(IF(INDEX('Cadency User List'!O:O,MATCH('Users Tracker'!$G152,'Cadency User List'!E:E,0))="Yes","Active","Inactive"),"Inactive")</f>
        <v>Inactive</v>
      </c>
      <c r="AJ152" s="69"/>
      <c r="AK152" s="75"/>
      <c r="AL152" s="69"/>
      <c r="AM152" s="96"/>
      <c r="AN152" s="54" t="s">
        <v>7386</v>
      </c>
      <c r="AO152" s="121"/>
      <c r="AP152" s="69"/>
      <c r="AQ152" s="70"/>
      <c r="AR152" s="70"/>
      <c r="AS152" s="70"/>
      <c r="AT152" s="70"/>
      <c r="AU152" s="70"/>
      <c r="AV152" s="70"/>
      <c r="AW152" s="70"/>
      <c r="AX152" s="70"/>
      <c r="AY152" s="70"/>
      <c r="AZ152" s="70"/>
      <c r="BA152" s="96"/>
      <c r="BB152" s="70"/>
      <c r="BC152" s="123"/>
      <c r="BD152" s="70" t="str">
        <f t="shared" si="7"/>
        <v/>
      </c>
      <c r="BH152" s="88"/>
      <c r="BI152" s="88"/>
      <c r="BJ152" s="88"/>
      <c r="BK152" s="88"/>
      <c r="BL152" s="91"/>
      <c r="BM152" s="91"/>
      <c r="BN152" s="88"/>
      <c r="BO152" s="91"/>
      <c r="BP152" s="88"/>
      <c r="BQ152" s="89"/>
      <c r="BR152" s="89"/>
      <c r="BS152" s="91"/>
      <c r="BT152" s="88"/>
      <c r="BU152" s="88"/>
      <c r="BV152" s="88"/>
      <c r="BW152" s="88"/>
      <c r="BX152" s="92"/>
      <c r="BY152" s="90"/>
      <c r="BZ152" s="92"/>
      <c r="CA152" s="90"/>
      <c r="CB152" s="90"/>
      <c r="CC152" s="90"/>
      <c r="CD152" s="90"/>
      <c r="CE152" s="92"/>
      <c r="CF152" s="92"/>
      <c r="CG152" s="92"/>
      <c r="CH152" s="92"/>
      <c r="CI152" s="92"/>
      <c r="CJ152" s="92"/>
      <c r="CK152" s="90"/>
      <c r="CL152" s="90"/>
      <c r="CM152" s="90"/>
      <c r="CN152" s="90"/>
      <c r="CO152" s="90"/>
      <c r="CP152" s="90"/>
      <c r="CQ152" s="90"/>
      <c r="CR152" s="90"/>
    </row>
    <row r="153" spans="1:96" x14ac:dyDescent="0.25">
      <c r="A153" s="64"/>
      <c r="B153" s="65" t="s">
        <v>5897</v>
      </c>
      <c r="C153" s="65" t="s">
        <v>5741</v>
      </c>
      <c r="D153" s="65" t="str">
        <f t="shared" si="6"/>
        <v>Alicja Gref</v>
      </c>
      <c r="E153" s="65" t="s">
        <v>5741</v>
      </c>
      <c r="F153" s="65">
        <f>IFERROR(INDEX('Infosys User List'!D:D,MATCH('Users Tracker'!$G153,'Infosys User List'!E:E,0)),"")</f>
        <v>0</v>
      </c>
      <c r="G153" s="65" t="str">
        <f>MID('Users Tracker'!$B153,1,1)&amp;'Users Tracker'!$E153&amp;"@markem-imaje.com"</f>
        <v>AGref@markem-imaje.com</v>
      </c>
      <c r="H153" s="73">
        <f>IFERROR(INDEX('Infosys User List'!G:G,MATCH('Users Tracker'!$G153,'Infosys User List'!E:E,0)),"")</f>
        <v>0</v>
      </c>
      <c r="I153" s="74" t="str">
        <f>IFERROR(INDEX('HR List'!G:G,MATCH(Tableau1[[#This Row],[Employee ID]],'HR List'!A:A,0)),"")</f>
        <v/>
      </c>
      <c r="J153" s="74" t="str">
        <f>IFERROR(INDEX('SAP User List'!#REF!,MATCH('Users Tracker'!$G153,'SAP User List'!#REF!,0)),"")</f>
        <v/>
      </c>
      <c r="K153" s="67" t="str">
        <f>IFERROR(INDEX('Infosys User List'!K:K,MATCH('Users Tracker'!$G153,'Infosys User List'!E:E,0)),"Missing")</f>
        <v>Inactive</v>
      </c>
      <c r="L153" s="68">
        <f>IFERROR(INDEX('Infosys User List'!L:L,MATCH('Users Tracker'!$G153,'Infosys User List'!E:E,0)),"")</f>
        <v>0</v>
      </c>
      <c r="M153" s="68">
        <f>IFERROR(INDEX('Infosys User List'!M:M,MATCH('Users Tracker'!$G153,'Infosys User List'!E:E,0)),"")</f>
        <v>42761</v>
      </c>
      <c r="N153" s="74" t="str">
        <f>IFERROR(INDEX('Infosys User List'!F:F,MATCH('Users Tracker'!$G153,'Infosys User List'!E:E,0)),"")</f>
        <v>Lodz</v>
      </c>
      <c r="O153" s="67">
        <f>IFERROR(INDEX('Infosys User List'!H:H,MATCH(Tableau1[[#This Row],[Email]],'Infosys User List'!E:E,0)),"")</f>
        <v>0</v>
      </c>
      <c r="P153" s="67">
        <f>IFERROR(INDEX('Infosys User List'!I:I,MATCH(Tableau1[[#This Row],[Email]],'Infosys User List'!E:E,0)),"")</f>
        <v>0</v>
      </c>
      <c r="Q153" s="67">
        <f>IFERROR(INDEX('Infosys User List'!A:A,MATCH('Users Tracker'!$G153,'Infosys User List'!E:E,0)),"")</f>
        <v>0</v>
      </c>
      <c r="R153" s="67" t="s">
        <v>401</v>
      </c>
      <c r="S153" s="68"/>
      <c r="T153" s="67"/>
      <c r="U153" s="76" t="s">
        <v>5889</v>
      </c>
      <c r="V153" s="76" t="str">
        <f>IFERROR(IF(INDEX('HR List'!A:A,MATCH(Tableau1[[#This Row],[Employee ID]],'HR List'!A:A,0))=Tableau1[[#This Row],[Employee ID]],"Active","Inactive"),"Inactive")</f>
        <v>Inactive</v>
      </c>
      <c r="W153" s="69"/>
      <c r="X153" s="70"/>
      <c r="Y153" s="75" t="str">
        <f>IFERROR(IF(INDEX('SAP User List'!A:A,MATCH(Tableau1[[#This Row],[Employee ID]],'SAP User List'!A:A,0))=Tableau1[[#This Row],[Employee ID]],"Active","Inactive"),"Inactive")</f>
        <v>Inactive</v>
      </c>
      <c r="Z153" s="69"/>
      <c r="AA153" s="70"/>
      <c r="AB153" s="69"/>
      <c r="AC153" s="70"/>
      <c r="AD153" s="76"/>
      <c r="AE153" s="75" t="str">
        <f>IFERROR(INDEX('Bank Access List'!B:B,MATCH(Tableau1[[#This Row],[Employee ID]],'Bank Access List'!A:A,0)),"No Account")</f>
        <v>No Account</v>
      </c>
      <c r="AF153" s="75"/>
      <c r="AG153" s="75"/>
      <c r="AH153" s="76"/>
      <c r="AI153" s="75" t="str">
        <f>IFERROR(IF(INDEX('Cadency User List'!O:O,MATCH('Users Tracker'!$G153,'Cadency User List'!E:E,0))="Yes","Active","Inactive"),"Inactive")</f>
        <v>Inactive</v>
      </c>
      <c r="AJ153" s="69"/>
      <c r="AK153" s="75"/>
      <c r="AL153" s="69"/>
      <c r="AM153" s="96"/>
      <c r="AN153" s="54" t="s">
        <v>7386</v>
      </c>
      <c r="AO153" s="121"/>
      <c r="AP153" s="69"/>
      <c r="AQ153" s="70"/>
      <c r="AR153" s="70"/>
      <c r="AS153" s="70"/>
      <c r="AT153" s="70"/>
      <c r="AU153" s="70"/>
      <c r="AV153" s="70"/>
      <c r="AW153" s="70"/>
      <c r="AX153" s="70"/>
      <c r="AY153" s="70"/>
      <c r="AZ153" s="70"/>
      <c r="BA153" s="96"/>
      <c r="BB153" s="70"/>
      <c r="BC153" s="123"/>
      <c r="BD153" s="70" t="str">
        <f t="shared" si="7"/>
        <v/>
      </c>
      <c r="BH153" s="88"/>
      <c r="BI153" s="88"/>
      <c r="BJ153" s="88"/>
      <c r="BK153" s="88"/>
      <c r="BL153" s="91"/>
      <c r="BM153" s="91"/>
      <c r="BN153" s="88"/>
      <c r="BO153" s="91"/>
      <c r="BP153" s="88"/>
      <c r="BQ153" s="89"/>
      <c r="BR153" s="89"/>
      <c r="BS153" s="91"/>
      <c r="BT153" s="88"/>
      <c r="BU153" s="88"/>
      <c r="BV153" s="88"/>
      <c r="BW153" s="88"/>
      <c r="BX153" s="92"/>
      <c r="BY153" s="90"/>
      <c r="BZ153" s="92"/>
      <c r="CA153" s="90"/>
      <c r="CB153" s="90"/>
      <c r="CC153" s="90"/>
      <c r="CD153" s="90"/>
      <c r="CE153" s="92"/>
      <c r="CF153" s="92"/>
      <c r="CG153" s="92"/>
      <c r="CH153" s="92"/>
      <c r="CI153" s="92"/>
      <c r="CJ153" s="92"/>
      <c r="CK153" s="90"/>
      <c r="CL153" s="90"/>
      <c r="CM153" s="90"/>
      <c r="CN153" s="90"/>
      <c r="CO153" s="90"/>
      <c r="CP153" s="90"/>
      <c r="CQ153" s="90"/>
      <c r="CR153" s="90"/>
    </row>
    <row r="154" spans="1:96" x14ac:dyDescent="0.25">
      <c r="A154" s="64"/>
      <c r="B154" s="65" t="s">
        <v>5908</v>
      </c>
      <c r="C154" s="65" t="s">
        <v>5742</v>
      </c>
      <c r="D154" s="65" t="str">
        <f t="shared" si="6"/>
        <v>Mishra Manan</v>
      </c>
      <c r="E154" s="65" t="s">
        <v>5742</v>
      </c>
      <c r="F154" s="65">
        <f>IFERROR(INDEX('Infosys User List'!D:D,MATCH('Users Tracker'!$G154,'Infosys User List'!E:E,0)),"")</f>
        <v>0</v>
      </c>
      <c r="G154" s="65" t="str">
        <f>MID('Users Tracker'!$B154,1,1)&amp;'Users Tracker'!$E154&amp;"@markem-imaje.com"</f>
        <v>MManan@markem-imaje.com</v>
      </c>
      <c r="H154" s="73">
        <f>IFERROR(INDEX('Infosys User List'!G:G,MATCH('Users Tracker'!$G154,'Infosys User List'!E:E,0)),"")</f>
        <v>0</v>
      </c>
      <c r="I154" s="74" t="str">
        <f>IFERROR(INDEX('HR List'!G:G,MATCH(Tableau1[[#This Row],[Employee ID]],'HR List'!A:A,0)),"")</f>
        <v/>
      </c>
      <c r="J154" s="74" t="str">
        <f>IFERROR(INDEX('SAP User List'!#REF!,MATCH('Users Tracker'!$G154,'SAP User List'!#REF!,0)),"")</f>
        <v/>
      </c>
      <c r="K154" s="67" t="str">
        <f>IFERROR(INDEX('Infosys User List'!K:K,MATCH('Users Tracker'!$G154,'Infosys User List'!E:E,0)),"Missing")</f>
        <v>Inactive</v>
      </c>
      <c r="L154" s="68">
        <f>IFERROR(INDEX('Infosys User List'!L:L,MATCH('Users Tracker'!$G154,'Infosys User List'!E:E,0)),"")</f>
        <v>0</v>
      </c>
      <c r="M154" s="68">
        <f>IFERROR(INDEX('Infosys User List'!M:M,MATCH('Users Tracker'!$G154,'Infosys User List'!E:E,0)),"")</f>
        <v>42761</v>
      </c>
      <c r="N154" s="74" t="str">
        <f>IFERROR(INDEX('Infosys User List'!F:F,MATCH('Users Tracker'!$G154,'Infosys User List'!E:E,0)),"")</f>
        <v>Lodz</v>
      </c>
      <c r="O154" s="67">
        <f>IFERROR(INDEX('Infosys User List'!H:H,MATCH(Tableau1[[#This Row],[Email]],'Infosys User List'!E:E,0)),"")</f>
        <v>0</v>
      </c>
      <c r="P154" s="67">
        <f>IFERROR(INDEX('Infosys User List'!I:I,MATCH(Tableau1[[#This Row],[Email]],'Infosys User List'!E:E,0)),"")</f>
        <v>0</v>
      </c>
      <c r="Q154" s="67">
        <f>IFERROR(INDEX('Infosys User List'!A:A,MATCH('Users Tracker'!$G154,'Infosys User List'!E:E,0)),"")</f>
        <v>0</v>
      </c>
      <c r="R154" s="67" t="s">
        <v>401</v>
      </c>
      <c r="S154" s="68"/>
      <c r="T154" s="67"/>
      <c r="U154" s="76" t="s">
        <v>5889</v>
      </c>
      <c r="V154" s="76" t="str">
        <f>IFERROR(IF(INDEX('HR List'!A:A,MATCH(Tableau1[[#This Row],[Employee ID]],'HR List'!A:A,0))=Tableau1[[#This Row],[Employee ID]],"Active","Inactive"),"Inactive")</f>
        <v>Inactive</v>
      </c>
      <c r="W154" s="69"/>
      <c r="X154" s="70"/>
      <c r="Y154" s="75" t="str">
        <f>IFERROR(IF(INDEX('SAP User List'!A:A,MATCH(Tableau1[[#This Row],[Employee ID]],'SAP User List'!A:A,0))=Tableau1[[#This Row],[Employee ID]],"Active","Inactive"),"Inactive")</f>
        <v>Inactive</v>
      </c>
      <c r="Z154" s="69"/>
      <c r="AA154" s="70"/>
      <c r="AB154" s="69"/>
      <c r="AC154" s="70"/>
      <c r="AD154" s="76"/>
      <c r="AE154" s="75" t="str">
        <f>IFERROR(INDEX('Bank Access List'!B:B,MATCH(Tableau1[[#This Row],[Employee ID]],'Bank Access List'!A:A,0)),"No Account")</f>
        <v>No Account</v>
      </c>
      <c r="AF154" s="75"/>
      <c r="AG154" s="75"/>
      <c r="AH154" s="76"/>
      <c r="AI154" s="75" t="str">
        <f>IFERROR(IF(INDEX('Cadency User List'!O:O,MATCH('Users Tracker'!$G154,'Cadency User List'!E:E,0))="Yes","Active","Inactive"),"Inactive")</f>
        <v>Inactive</v>
      </c>
      <c r="AJ154" s="69"/>
      <c r="AK154" s="75"/>
      <c r="AL154" s="69"/>
      <c r="AM154" s="96"/>
      <c r="AN154" s="54" t="s">
        <v>7386</v>
      </c>
      <c r="AO154" s="121"/>
      <c r="AP154" s="69"/>
      <c r="AQ154" s="70"/>
      <c r="AR154" s="70"/>
      <c r="AS154" s="70"/>
      <c r="AT154" s="70"/>
      <c r="AU154" s="70"/>
      <c r="AV154" s="70"/>
      <c r="AW154" s="70"/>
      <c r="AX154" s="70"/>
      <c r="AY154" s="70"/>
      <c r="AZ154" s="70"/>
      <c r="BA154" s="96"/>
      <c r="BB154" s="70"/>
      <c r="BC154" s="123"/>
      <c r="BD154" s="70" t="str">
        <f t="shared" si="7"/>
        <v/>
      </c>
      <c r="BH154" s="88"/>
      <c r="BI154" s="88"/>
      <c r="BJ154" s="88"/>
      <c r="BK154" s="88"/>
      <c r="BL154" s="91"/>
      <c r="BM154" s="91"/>
      <c r="BN154" s="88"/>
      <c r="BO154" s="91"/>
      <c r="BP154" s="88"/>
      <c r="BQ154" s="89"/>
      <c r="BR154" s="89"/>
      <c r="BS154" s="91"/>
      <c r="BT154" s="88"/>
      <c r="BU154" s="88"/>
      <c r="BV154" s="88"/>
      <c r="BW154" s="88"/>
      <c r="BX154" s="92"/>
      <c r="BY154" s="90"/>
      <c r="BZ154" s="92"/>
      <c r="CA154" s="90"/>
      <c r="CB154" s="90"/>
      <c r="CC154" s="90"/>
      <c r="CD154" s="90"/>
      <c r="CE154" s="92"/>
      <c r="CF154" s="92"/>
      <c r="CG154" s="92"/>
      <c r="CH154" s="92"/>
      <c r="CI154" s="92"/>
      <c r="CJ154" s="92"/>
      <c r="CK154" s="90"/>
      <c r="CL154" s="90"/>
      <c r="CM154" s="90"/>
      <c r="CN154" s="90"/>
      <c r="CO154" s="90"/>
      <c r="CP154" s="90"/>
      <c r="CQ154" s="90"/>
      <c r="CR154" s="90"/>
    </row>
    <row r="155" spans="1:96" x14ac:dyDescent="0.25">
      <c r="A155" s="64"/>
      <c r="B155" s="65" t="s">
        <v>54</v>
      </c>
      <c r="C155" s="65" t="s">
        <v>249</v>
      </c>
      <c r="D155" s="65" t="str">
        <f t="shared" si="6"/>
        <v>Daria Grzyb</v>
      </c>
      <c r="E155" s="65" t="s">
        <v>249</v>
      </c>
      <c r="F155" s="65">
        <f>IFERROR(INDEX('Infosys User List'!D:D,MATCH('Users Tracker'!$G155,'Infosys User List'!E:E,0)),"")</f>
        <v>0</v>
      </c>
      <c r="G155" s="65" t="str">
        <f>MID('Users Tracker'!$B155,1,1)&amp;'Users Tracker'!$E155&amp;"@markem-imaje.com"</f>
        <v>DGrzyb@markem-imaje.com</v>
      </c>
      <c r="H155" s="73">
        <f>IFERROR(INDEX('Infosys User List'!G:G,MATCH('Users Tracker'!$G155,'Infosys User List'!E:E,0)),"")</f>
        <v>0</v>
      </c>
      <c r="I155" s="74" t="str">
        <f>IFERROR(INDEX('HR List'!G:G,MATCH(Tableau1[[#This Row],[Employee ID]],'HR List'!A:A,0)),"")</f>
        <v/>
      </c>
      <c r="J155" s="74" t="str">
        <f>IFERROR(INDEX('SAP User List'!#REF!,MATCH('Users Tracker'!$G155,'SAP User List'!#REF!,0)),"")</f>
        <v/>
      </c>
      <c r="K155" s="67" t="str">
        <f>IFERROR(INDEX('Infosys User List'!K:K,MATCH('Users Tracker'!$G155,'Infosys User List'!E:E,0)),"Missing")</f>
        <v>Inactive</v>
      </c>
      <c r="L155" s="68">
        <f>IFERROR(INDEX('Infosys User List'!L:L,MATCH('Users Tracker'!$G155,'Infosys User List'!E:E,0)),"")</f>
        <v>0</v>
      </c>
      <c r="M155" s="68">
        <f>IFERROR(INDEX('Infosys User List'!M:M,MATCH('Users Tracker'!$G155,'Infosys User List'!E:E,0)),"")</f>
        <v>42767</v>
      </c>
      <c r="N155" s="74" t="str">
        <f>IFERROR(INDEX('Infosys User List'!F:F,MATCH('Users Tracker'!$G155,'Infosys User List'!E:E,0)),"")</f>
        <v>Lodz</v>
      </c>
      <c r="O155" s="67">
        <f>IFERROR(INDEX('Infosys User List'!H:H,MATCH(Tableau1[[#This Row],[Email]],'Infosys User List'!E:E,0)),"")</f>
        <v>0</v>
      </c>
      <c r="P155" s="67">
        <f>IFERROR(INDEX('Infosys User List'!I:I,MATCH(Tableau1[[#This Row],[Email]],'Infosys User List'!E:E,0)),"")</f>
        <v>0</v>
      </c>
      <c r="Q155" s="67">
        <f>IFERROR(INDEX('Infosys User List'!A:A,MATCH('Users Tracker'!$G155,'Infosys User List'!E:E,0)),"")</f>
        <v>0</v>
      </c>
      <c r="R155" s="67" t="s">
        <v>401</v>
      </c>
      <c r="S155" s="68"/>
      <c r="T155" s="67"/>
      <c r="U155" s="76" t="s">
        <v>5889</v>
      </c>
      <c r="V155" s="76" t="str">
        <f>IFERROR(IF(INDEX('HR List'!A:A,MATCH(Tableau1[[#This Row],[Employee ID]],'HR List'!A:A,0))=Tableau1[[#This Row],[Employee ID]],"Active","Inactive"),"Inactive")</f>
        <v>Inactive</v>
      </c>
      <c r="W155" s="69"/>
      <c r="X155" s="70"/>
      <c r="Y155" s="75" t="str">
        <f>IFERROR(IF(INDEX('SAP User List'!A:A,MATCH(Tableau1[[#This Row],[Employee ID]],'SAP User List'!A:A,0))=Tableau1[[#This Row],[Employee ID]],"Active","Inactive"),"Inactive")</f>
        <v>Inactive</v>
      </c>
      <c r="Z155" s="69"/>
      <c r="AA155" s="70"/>
      <c r="AB155" s="69"/>
      <c r="AC155" s="70"/>
      <c r="AD155" s="76"/>
      <c r="AE155" s="75" t="str">
        <f>IFERROR(INDEX('Bank Access List'!B:B,MATCH(Tableau1[[#This Row],[Employee ID]],'Bank Access List'!A:A,0)),"No Account")</f>
        <v>No Account</v>
      </c>
      <c r="AF155" s="75"/>
      <c r="AG155" s="75"/>
      <c r="AH155" s="76"/>
      <c r="AI155" s="75" t="str">
        <f>IFERROR(IF(INDEX('Cadency User List'!O:O,MATCH('Users Tracker'!$G155,'Cadency User List'!E:E,0))="Yes","Active","Inactive"),"Inactive")</f>
        <v>Inactive</v>
      </c>
      <c r="AJ155" s="69"/>
      <c r="AK155" s="75"/>
      <c r="AL155" s="69"/>
      <c r="AM155" s="96"/>
      <c r="AN155" s="54" t="s">
        <v>7386</v>
      </c>
      <c r="AO155" s="121"/>
      <c r="AP155" s="69"/>
      <c r="AQ155" s="70"/>
      <c r="AR155" s="70"/>
      <c r="AS155" s="70"/>
      <c r="AT155" s="70"/>
      <c r="AU155" s="70"/>
      <c r="AV155" s="70"/>
      <c r="AW155" s="70"/>
      <c r="AX155" s="70"/>
      <c r="AY155" s="70"/>
      <c r="AZ155" s="70"/>
      <c r="BA155" s="96"/>
      <c r="BB155" s="70"/>
      <c r="BC155" s="123"/>
      <c r="BD155" s="70" t="str">
        <f t="shared" si="7"/>
        <v/>
      </c>
      <c r="BH155" s="88"/>
      <c r="BI155" s="88"/>
      <c r="BJ155" s="88"/>
      <c r="BK155" s="88"/>
      <c r="BL155" s="91"/>
      <c r="BM155" s="91"/>
      <c r="BN155" s="88"/>
      <c r="BO155" s="91"/>
      <c r="BP155" s="88"/>
      <c r="BQ155" s="89"/>
      <c r="BR155" s="89"/>
      <c r="BS155" s="91"/>
      <c r="BT155" s="88"/>
      <c r="BU155" s="88"/>
      <c r="BV155" s="88"/>
      <c r="BW155" s="88"/>
      <c r="BX155" s="92"/>
      <c r="BY155" s="90"/>
      <c r="BZ155" s="92"/>
      <c r="CA155" s="90"/>
      <c r="CB155" s="90"/>
      <c r="CC155" s="90"/>
      <c r="CD155" s="90"/>
      <c r="CE155" s="92"/>
      <c r="CF155" s="92"/>
      <c r="CG155" s="92"/>
      <c r="CH155" s="92"/>
      <c r="CI155" s="92"/>
      <c r="CJ155" s="92"/>
      <c r="CK155" s="90"/>
      <c r="CL155" s="90"/>
      <c r="CM155" s="90"/>
      <c r="CN155" s="90"/>
      <c r="CO155" s="90"/>
      <c r="CP155" s="90"/>
      <c r="CQ155" s="90"/>
      <c r="CR155" s="90"/>
    </row>
    <row r="156" spans="1:96" x14ac:dyDescent="0.25">
      <c r="A156" s="64"/>
      <c r="B156" s="65" t="s">
        <v>5744</v>
      </c>
      <c r="C156" s="65" t="s">
        <v>5745</v>
      </c>
      <c r="D156" s="65" t="str">
        <f t="shared" si="6"/>
        <v>Aneesh Mohan</v>
      </c>
      <c r="E156" s="65" t="s">
        <v>5745</v>
      </c>
      <c r="F156" s="65">
        <f>IFERROR(INDEX('Infosys User List'!D:D,MATCH('Users Tracker'!$G156,'Infosys User List'!E:E,0)),"")</f>
        <v>0</v>
      </c>
      <c r="G156" s="65" t="str">
        <f>MID('Users Tracker'!$B156,1,1)&amp;'Users Tracker'!$E156&amp;"@markem-imaje.com"</f>
        <v>AMohan@markem-imaje.com</v>
      </c>
      <c r="H156" s="73">
        <f>IFERROR(INDEX('Infosys User List'!G:G,MATCH('Users Tracker'!$G156,'Infosys User List'!E:E,0)),"")</f>
        <v>0</v>
      </c>
      <c r="I156" s="74" t="str">
        <f>IFERROR(INDEX('HR List'!G:G,MATCH(Tableau1[[#This Row],[Employee ID]],'HR List'!A:A,0)),"")</f>
        <v/>
      </c>
      <c r="J156" s="74" t="str">
        <f>IFERROR(INDEX('SAP User List'!#REF!,MATCH('Users Tracker'!$G156,'SAP User List'!#REF!,0)),"")</f>
        <v/>
      </c>
      <c r="K156" s="67" t="str">
        <f>IFERROR(INDEX('Infosys User List'!K:K,MATCH('Users Tracker'!$G156,'Infosys User List'!E:E,0)),"Missing")</f>
        <v>Inactive</v>
      </c>
      <c r="L156" s="68">
        <f>IFERROR(INDEX('Infosys User List'!L:L,MATCH('Users Tracker'!$G156,'Infosys User List'!E:E,0)),"")</f>
        <v>0</v>
      </c>
      <c r="M156" s="68">
        <f>IFERROR(INDEX('Infosys User List'!M:M,MATCH('Users Tracker'!$G156,'Infosys User List'!E:E,0)),"")</f>
        <v>42768</v>
      </c>
      <c r="N156" s="74" t="str">
        <f>IFERROR(INDEX('Infosys User List'!F:F,MATCH('Users Tracker'!$G156,'Infosys User List'!E:E,0)),"")</f>
        <v>Lodz</v>
      </c>
      <c r="O156" s="67">
        <f>IFERROR(INDEX('Infosys User List'!H:H,MATCH(Tableau1[[#This Row],[Email]],'Infosys User List'!E:E,0)),"")</f>
        <v>0</v>
      </c>
      <c r="P156" s="67">
        <f>IFERROR(INDEX('Infosys User List'!I:I,MATCH(Tableau1[[#This Row],[Email]],'Infosys User List'!E:E,0)),"")</f>
        <v>0</v>
      </c>
      <c r="Q156" s="67">
        <f>IFERROR(INDEX('Infosys User List'!A:A,MATCH('Users Tracker'!$G156,'Infosys User List'!E:E,0)),"")</f>
        <v>0</v>
      </c>
      <c r="R156" s="67" t="s">
        <v>401</v>
      </c>
      <c r="S156" s="68"/>
      <c r="T156" s="67"/>
      <c r="U156" s="76" t="s">
        <v>5889</v>
      </c>
      <c r="V156" s="76" t="str">
        <f>IFERROR(IF(INDEX('HR List'!A:A,MATCH(Tableau1[[#This Row],[Employee ID]],'HR List'!A:A,0))=Tableau1[[#This Row],[Employee ID]],"Active","Inactive"),"Inactive")</f>
        <v>Inactive</v>
      </c>
      <c r="W156" s="69"/>
      <c r="X156" s="70"/>
      <c r="Y156" s="75" t="str">
        <f>IFERROR(IF(INDEX('SAP User List'!A:A,MATCH(Tableau1[[#This Row],[Employee ID]],'SAP User List'!A:A,0))=Tableau1[[#This Row],[Employee ID]],"Active","Inactive"),"Inactive")</f>
        <v>Inactive</v>
      </c>
      <c r="Z156" s="69"/>
      <c r="AA156" s="70"/>
      <c r="AB156" s="69"/>
      <c r="AC156" s="70"/>
      <c r="AD156" s="76"/>
      <c r="AE156" s="75" t="str">
        <f>IFERROR(INDEX('Bank Access List'!B:B,MATCH(Tableau1[[#This Row],[Employee ID]],'Bank Access List'!A:A,0)),"No Account")</f>
        <v>No Account</v>
      </c>
      <c r="AF156" s="75"/>
      <c r="AG156" s="75"/>
      <c r="AH156" s="76"/>
      <c r="AI156" s="75" t="str">
        <f>IFERROR(IF(INDEX('Cadency User List'!O:O,MATCH('Users Tracker'!$G156,'Cadency User List'!E:E,0))="Yes","Active","Inactive"),"Inactive")</f>
        <v>Inactive</v>
      </c>
      <c r="AJ156" s="69"/>
      <c r="AK156" s="75"/>
      <c r="AL156" s="69"/>
      <c r="AM156" s="96"/>
      <c r="AN156" s="54" t="s">
        <v>7386</v>
      </c>
      <c r="AO156" s="121"/>
      <c r="AP156" s="69"/>
      <c r="AQ156" s="70"/>
      <c r="AR156" s="70"/>
      <c r="AS156" s="70"/>
      <c r="AT156" s="70"/>
      <c r="AU156" s="70"/>
      <c r="AV156" s="70"/>
      <c r="AW156" s="70"/>
      <c r="AX156" s="70"/>
      <c r="AY156" s="70"/>
      <c r="AZ156" s="70"/>
      <c r="BA156" s="96"/>
      <c r="BB156" s="70"/>
      <c r="BC156" s="123"/>
      <c r="BD156" s="70" t="str">
        <f t="shared" si="7"/>
        <v/>
      </c>
      <c r="BH156" s="88"/>
      <c r="BI156" s="88"/>
      <c r="BJ156" s="88"/>
      <c r="BK156" s="88"/>
      <c r="BL156" s="91"/>
      <c r="BM156" s="91"/>
      <c r="BN156" s="88"/>
      <c r="BO156" s="91"/>
      <c r="BP156" s="88"/>
      <c r="BQ156" s="89"/>
      <c r="BR156" s="89"/>
      <c r="BS156" s="91"/>
      <c r="BT156" s="88"/>
      <c r="BU156" s="88"/>
      <c r="BV156" s="88"/>
      <c r="BW156" s="88"/>
      <c r="BX156" s="92"/>
      <c r="BY156" s="90"/>
      <c r="BZ156" s="92"/>
      <c r="CA156" s="90"/>
      <c r="CB156" s="90"/>
      <c r="CC156" s="90"/>
      <c r="CD156" s="90"/>
      <c r="CE156" s="92"/>
      <c r="CF156" s="92"/>
      <c r="CG156" s="92"/>
      <c r="CH156" s="92"/>
      <c r="CI156" s="92"/>
      <c r="CJ156" s="92"/>
      <c r="CK156" s="90"/>
      <c r="CL156" s="90"/>
      <c r="CM156" s="90"/>
      <c r="CN156" s="90"/>
      <c r="CO156" s="90"/>
      <c r="CP156" s="90"/>
      <c r="CQ156" s="90"/>
      <c r="CR156" s="90"/>
    </row>
    <row r="157" spans="1:96" s="180" customFormat="1" x14ac:dyDescent="0.25">
      <c r="A157" s="64">
        <v>1447</v>
      </c>
      <c r="B157" s="65" t="s">
        <v>5711</v>
      </c>
      <c r="C157" s="65" t="s">
        <v>296</v>
      </c>
      <c r="D157" s="65" t="str">
        <f>B157&amp;" "&amp;C157</f>
        <v>Przemyslaw Augustyniak</v>
      </c>
      <c r="E157" s="65" t="s">
        <v>296</v>
      </c>
      <c r="F157" s="65">
        <f>IFERROR(INDEX('Infosys User List'!D:D,MATCH('Users Tracker'!$G157,'Infosys User List'!E:E,0)),"")</f>
        <v>0</v>
      </c>
      <c r="G157" s="65" t="str">
        <f>MID('Users Tracker'!$B157,1,1)&amp;'Users Tracker'!$E157&amp;"@markem-imaje.com"</f>
        <v>PAugustyniak@markem-imaje.com</v>
      </c>
      <c r="H157" s="73" t="str">
        <f>IFERROR(INDEX('Infosys User List'!G:G,MATCH('Users Tracker'!$G157,'Infosys User List'!E:E,0)),"")</f>
        <v>Jakub Pierzynski</v>
      </c>
      <c r="I157" s="74" t="str">
        <f>IFERROR(INDEX('HR List'!G:G,MATCH(Tableau1[[#This Row],[Employee ID]],'HR List'!A:A,0)),"")</f>
        <v>Mr Romain FRASCA</v>
      </c>
      <c r="J157" s="74" t="str">
        <f>IFERROR(INDEX('SAP User List'!#REF!,MATCH('Users Tracker'!$G157,'SAP User List'!#REF!,0)),"")</f>
        <v/>
      </c>
      <c r="K157" s="67" t="str">
        <f>IFERROR(INDEX('Infosys User List'!K:K,MATCH('Users Tracker'!$G157,'Infosys User List'!E:E,0)),"Missing")</f>
        <v>Active</v>
      </c>
      <c r="L157" s="68">
        <f>IFERROR(INDEX('Infosys User List'!L:L,MATCH('Users Tracker'!$G157,'Infosys User List'!E:E,0)),"")</f>
        <v>0</v>
      </c>
      <c r="M157" s="68">
        <f>IFERROR(INDEX('Infosys User List'!M:M,MATCH('Users Tracker'!$G157,'Infosys User List'!E:E,0)),"")</f>
        <v>43100</v>
      </c>
      <c r="N157" s="74" t="str">
        <f>IFERROR(INDEX('Infosys User List'!F:F,MATCH('Users Tracker'!$G157,'Infosys User List'!E:E,0)),"")</f>
        <v>Lodz</v>
      </c>
      <c r="O157" s="67">
        <f>IFERROR(INDEX('Infosys User List'!H:H,MATCH(Tableau1[[#This Row],[Email]],'Infosys User List'!E:E,0)),"")</f>
        <v>0</v>
      </c>
      <c r="P157" s="67">
        <f>IFERROR(INDEX('Infosys User List'!I:I,MATCH(Tableau1[[#This Row],[Email]],'Infosys User List'!E:E,0)),"")</f>
        <v>0</v>
      </c>
      <c r="Q157" s="67" t="str">
        <f>IFERROR(INDEX('Infosys User List'!A:A,MATCH('Users Tracker'!$G157,'Infosys User List'!E:E,0)),"")</f>
        <v>PIQ</v>
      </c>
      <c r="R157" s="67"/>
      <c r="S157" s="68"/>
      <c r="T157" s="67"/>
      <c r="U157" s="76" t="s">
        <v>5921</v>
      </c>
      <c r="V157" s="76" t="str">
        <f>IFERROR(IF(INDEX('HR List'!A:A,MATCH(Tableau1[[#This Row],[Employee ID]],'HR List'!A:A,0))=Tableau1[[#This Row],[Employee ID]],"Active","Inactive"),"Inactive")</f>
        <v>Active</v>
      </c>
      <c r="W157" s="69"/>
      <c r="X157" s="70"/>
      <c r="Y157" s="75" t="str">
        <f>IFERROR(IF(INDEX('SAP User List'!A:A,MATCH(Tableau1[[#This Row],[Employee ID]],'SAP User List'!A:A,0))=Tableau1[[#This Row],[Employee ID]],"Active","Inactive"),"Inactive")</f>
        <v>Active</v>
      </c>
      <c r="Z157" s="69"/>
      <c r="AA157" s="70"/>
      <c r="AB157" s="69"/>
      <c r="AC157" s="70"/>
      <c r="AD157" s="76"/>
      <c r="AE157" s="75" t="str">
        <f>IFERROR(INDEX('Bank Access List'!B:B,MATCH(Tableau1[[#This Row],[Employee ID]],'Bank Access List'!A:A,0)),"No Account")</f>
        <v>No Account</v>
      </c>
      <c r="AF157" s="75"/>
      <c r="AG157" s="75"/>
      <c r="AH157" s="76"/>
      <c r="AI157" s="75" t="str">
        <f>IFERROR(IF(INDEX('Cadency User List'!O:O,MATCH('Users Tracker'!$G157,'Cadency User List'!E:E,0))="Yes","Active","Inactive"),"Inactive")</f>
        <v>Inactive</v>
      </c>
      <c r="AJ157" s="69"/>
      <c r="AK157" s="75"/>
      <c r="AL157" s="69"/>
      <c r="AM157" s="96"/>
      <c r="AN157" s="54" t="s">
        <v>7386</v>
      </c>
      <c r="AO157" s="121"/>
      <c r="AP157" s="69"/>
      <c r="AQ157" s="70"/>
      <c r="AR157" s="70"/>
      <c r="AS157" s="70"/>
      <c r="AT157" s="70"/>
      <c r="AU157" s="70"/>
      <c r="AV157" s="70"/>
      <c r="AW157" s="70"/>
      <c r="AX157" s="70"/>
      <c r="AY157" s="70"/>
      <c r="AZ157" s="70"/>
      <c r="BA157" s="202"/>
      <c r="BB157" s="70"/>
      <c r="BC157" s="203"/>
      <c r="BD157" s="70" t="str">
        <f>IF(COUNTIF(U157:BC157,"*Requested*"),"Yes","")</f>
        <v/>
      </c>
      <c r="BH157" s="88"/>
      <c r="BI157" s="88"/>
      <c r="BJ157" s="88"/>
      <c r="BK157" s="88"/>
      <c r="BL157" s="91"/>
      <c r="BM157" s="91"/>
      <c r="BN157" s="88"/>
      <c r="BO157" s="91"/>
      <c r="BP157" s="88"/>
      <c r="BQ157" s="89"/>
      <c r="BR157" s="89"/>
      <c r="BS157" s="91"/>
      <c r="BT157" s="88"/>
      <c r="BU157" s="88"/>
      <c r="BV157" s="88"/>
      <c r="BW157" s="88"/>
      <c r="BX157" s="92"/>
      <c r="BY157" s="90"/>
      <c r="BZ157" s="92"/>
      <c r="CA157" s="90"/>
      <c r="CB157" s="90"/>
      <c r="CC157" s="90"/>
      <c r="CD157" s="90"/>
      <c r="CE157" s="92"/>
      <c r="CF157" s="92"/>
      <c r="CG157" s="92"/>
      <c r="CH157" s="92"/>
      <c r="CI157" s="92"/>
      <c r="CJ157" s="92"/>
      <c r="CK157" s="90"/>
      <c r="CL157" s="90"/>
      <c r="CM157" s="90"/>
      <c r="CN157" s="90"/>
      <c r="CO157" s="90"/>
      <c r="CP157" s="90"/>
      <c r="CQ157" s="90"/>
      <c r="CR157" s="90"/>
    </row>
    <row r="158" spans="1:96" s="180" customFormat="1" x14ac:dyDescent="0.25">
      <c r="A158" s="64"/>
      <c r="B158" s="65" t="s">
        <v>7</v>
      </c>
      <c r="C158" s="65" t="s">
        <v>7271</v>
      </c>
      <c r="D158" s="65" t="str">
        <f>B158&amp;" "&amp;C158</f>
        <v>Izabela Fagas</v>
      </c>
      <c r="E158" s="65" t="s">
        <v>7271</v>
      </c>
      <c r="F158" s="72">
        <f>IFERROR(INDEX('Infosys User List'!D:D,MATCH('Users Tracker'!$G158,'Infosys User List'!E:E,0)),"")</f>
        <v>0</v>
      </c>
      <c r="G158" s="72" t="str">
        <f>MID('Users Tracker'!$B158,1,1)&amp;'Users Tracker'!$E158&amp;"@markem-imaje.com"</f>
        <v>IFagas@markem-imaje.com</v>
      </c>
      <c r="H158" s="73">
        <f>IFERROR(INDEX('Infosys User List'!G:G,MATCH('Users Tracker'!$G158,'Infosys User List'!E:E,0)),"")</f>
        <v>0</v>
      </c>
      <c r="I158" s="74" t="str">
        <f>IFERROR(INDEX('HR List'!G:G,MATCH(Tableau1[[#This Row],[Employee ID]],'HR List'!A:A,0)),"")</f>
        <v/>
      </c>
      <c r="J158" s="74" t="str">
        <f>IFERROR(INDEX('SAP User List'!#REF!,MATCH('Users Tracker'!$G158,'SAP User List'!#REF!,0)),"")</f>
        <v/>
      </c>
      <c r="K158" s="67" t="str">
        <f>IFERROR(INDEX('Infosys User List'!K:K,MATCH('Users Tracker'!$G158,'Infosys User List'!E:E,0)),"Missing")</f>
        <v>Inactive</v>
      </c>
      <c r="L158" s="68">
        <f>IFERROR(INDEX('Infosys User List'!L:L,MATCH('Users Tracker'!$G158,'Infosys User List'!E:E,0)),"")</f>
        <v>0</v>
      </c>
      <c r="M158" s="68">
        <f>IFERROR(INDEX('Infosys User List'!M:M,MATCH('Users Tracker'!$G158,'Infosys User List'!E:E,0)),"")</f>
        <v>43100</v>
      </c>
      <c r="N158" s="74" t="str">
        <f>IFERROR(INDEX('Infosys User List'!F:F,MATCH('Users Tracker'!$G158,'Infosys User List'!E:E,0)),"")</f>
        <v>Lodz</v>
      </c>
      <c r="O158" s="74">
        <f>IFERROR(INDEX('Infosys User List'!H:H,MATCH(Tableau1[[#This Row],[Email]],'Infosys User List'!E:E,0)),"")</f>
        <v>0</v>
      </c>
      <c r="P158" s="74">
        <f>IFERROR(INDEX('Infosys User List'!I:I,MATCH(Tableau1[[#This Row],[Email]],'Infosys User List'!E:E,0)),"")</f>
        <v>0</v>
      </c>
      <c r="Q158" s="67">
        <f>IFERROR(INDEX('Infosys User List'!A:A,MATCH('Users Tracker'!$G158,'Infosys User List'!E:E,0)),"")</f>
        <v>0</v>
      </c>
      <c r="R158" s="67"/>
      <c r="S158" s="68"/>
      <c r="T158" s="67"/>
      <c r="U158" s="76" t="s">
        <v>5889</v>
      </c>
      <c r="V158" s="76" t="str">
        <f>IFERROR(IF(INDEX('HR List'!A:A,MATCH(Tableau1[[#This Row],[Employee ID]],'HR List'!A:A,0))=Tableau1[[#This Row],[Employee ID]],"Active","Inactive"),"Inactive")</f>
        <v>Inactive</v>
      </c>
      <c r="W158" s="69"/>
      <c r="X158" s="70"/>
      <c r="Y158" s="75" t="str">
        <f>IFERROR(IF(INDEX('SAP User List'!A:A,MATCH(Tableau1[[#This Row],[Employee ID]],'SAP User List'!A:A,0))=Tableau1[[#This Row],[Employee ID]],"Active","Inactive"),"Inactive")</f>
        <v>Inactive</v>
      </c>
      <c r="Z158" s="69"/>
      <c r="AA158" s="70"/>
      <c r="AB158" s="69"/>
      <c r="AC158" s="70"/>
      <c r="AD158" s="76"/>
      <c r="AE158" s="75" t="str">
        <f>IFERROR(INDEX('Bank Access List'!B:B,MATCH(Tableau1[[#This Row],[Employee ID]],'Bank Access List'!A:A,0)),"No Account")</f>
        <v>No Account</v>
      </c>
      <c r="AF158" s="75"/>
      <c r="AG158" s="75"/>
      <c r="AH158" s="76"/>
      <c r="AI158" s="75" t="str">
        <f>IFERROR(IF(INDEX('Cadency User List'!O:O,MATCH('Users Tracker'!$G158,'Cadency User List'!E:E,0))="Yes","Active","Inactive"),"Inactive")</f>
        <v>Inactive</v>
      </c>
      <c r="AJ158" s="76"/>
      <c r="AK158" s="75"/>
      <c r="AL158" s="69"/>
      <c r="AM158" s="96"/>
      <c r="AN158" s="54" t="s">
        <v>7386</v>
      </c>
      <c r="AO158" s="121"/>
      <c r="AP158" s="69"/>
      <c r="AQ158" s="70"/>
      <c r="AR158" s="70"/>
      <c r="AS158" s="70"/>
      <c r="AT158" s="70"/>
      <c r="AU158" s="70"/>
      <c r="AV158" s="70"/>
      <c r="AW158" s="70"/>
      <c r="AX158" s="70"/>
      <c r="AY158" s="70"/>
      <c r="AZ158" s="70"/>
      <c r="BA158" s="202"/>
      <c r="BB158" s="70"/>
      <c r="BC158" s="203"/>
      <c r="BD158" s="70" t="str">
        <f>IF(COUNTIF(U158:BC158,"*Requested*"),"Yes","")</f>
        <v/>
      </c>
      <c r="BH158" s="88"/>
      <c r="BI158" s="88"/>
      <c r="BJ158" s="88"/>
      <c r="BK158" s="88"/>
      <c r="BL158" s="91"/>
      <c r="BM158" s="91"/>
      <c r="BN158" s="88"/>
      <c r="BO158" s="91"/>
      <c r="BP158" s="88"/>
      <c r="BQ158" s="89"/>
      <c r="BR158" s="89"/>
      <c r="BS158" s="91"/>
      <c r="BT158" s="88"/>
      <c r="BU158" s="88"/>
      <c r="BV158" s="88"/>
      <c r="BW158" s="88"/>
      <c r="BX158" s="92"/>
      <c r="BY158" s="90"/>
      <c r="BZ158" s="92"/>
      <c r="CA158" s="90"/>
      <c r="CB158" s="90"/>
      <c r="CC158" s="90"/>
      <c r="CD158" s="90"/>
      <c r="CE158" s="92"/>
      <c r="CF158" s="92"/>
      <c r="CG158" s="92"/>
      <c r="CH158" s="92"/>
      <c r="CI158" s="92"/>
      <c r="CJ158" s="92"/>
      <c r="CK158" s="90"/>
      <c r="CL158" s="90"/>
      <c r="CM158" s="90"/>
      <c r="CN158" s="90"/>
      <c r="CO158" s="90"/>
      <c r="CP158" s="90"/>
      <c r="CQ158" s="90"/>
      <c r="CR158" s="90"/>
    </row>
    <row r="159" spans="1:96" x14ac:dyDescent="0.25">
      <c r="A159" s="64"/>
      <c r="B159" s="65" t="s">
        <v>5687</v>
      </c>
      <c r="C159" s="65" t="s">
        <v>264</v>
      </c>
      <c r="D159" s="65" t="str">
        <f t="shared" si="6"/>
        <v>Filipe Martins</v>
      </c>
      <c r="E159" s="65" t="s">
        <v>264</v>
      </c>
      <c r="F159" s="65">
        <f>IFERROR(INDEX('Infosys User List'!D:D,MATCH('Users Tracker'!$G159,'Infosys User List'!E:E,0)),"")</f>
        <v>0</v>
      </c>
      <c r="G159" s="65" t="str">
        <f>MID('Users Tracker'!$B159,1,1)&amp;'Users Tracker'!$E159&amp;"@markem-imaje.com"</f>
        <v>FMartins@markem-imaje.com</v>
      </c>
      <c r="H159" s="73">
        <f>IFERROR(INDEX('Infosys User List'!G:G,MATCH('Users Tracker'!$G159,'Infosys User List'!E:E,0)),"")</f>
        <v>0</v>
      </c>
      <c r="I159" s="74" t="str">
        <f>IFERROR(INDEX('HR List'!G:G,MATCH(Tableau1[[#This Row],[Employee ID]],'HR List'!A:A,0)),"")</f>
        <v/>
      </c>
      <c r="J159" s="74" t="str">
        <f>IFERROR(INDEX('SAP User List'!#REF!,MATCH('Users Tracker'!$G159,'SAP User List'!#REF!,0)),"")</f>
        <v/>
      </c>
      <c r="K159" s="67" t="str">
        <f>IFERROR(INDEX('Infosys User List'!K:K,MATCH('Users Tracker'!$G159,'Infosys User List'!E:E,0)),"Missing")</f>
        <v>Inactive</v>
      </c>
      <c r="L159" s="68">
        <f>IFERROR(INDEX('Infosys User List'!L:L,MATCH('Users Tracker'!$G159,'Infosys User List'!E:E,0)),"")</f>
        <v>0</v>
      </c>
      <c r="M159" s="68">
        <f>IFERROR(INDEX('Infosys User List'!M:M,MATCH('Users Tracker'!$G159,'Infosys User List'!E:E,0)),"")</f>
        <v>42789</v>
      </c>
      <c r="N159" s="74" t="str">
        <f>IFERROR(INDEX('Infosys User List'!F:F,MATCH('Users Tracker'!$G159,'Infosys User List'!E:E,0)),"")</f>
        <v>Lodz</v>
      </c>
      <c r="O159" s="67">
        <f>IFERROR(INDEX('Infosys User List'!H:H,MATCH(Tableau1[[#This Row],[Email]],'Infosys User List'!E:E,0)),"")</f>
        <v>0</v>
      </c>
      <c r="P159" s="67">
        <f>IFERROR(INDEX('Infosys User List'!I:I,MATCH(Tableau1[[#This Row],[Email]],'Infosys User List'!E:E,0)),"")</f>
        <v>0</v>
      </c>
      <c r="Q159" s="67">
        <f>IFERROR(INDEX('Infosys User List'!A:A,MATCH('Users Tracker'!$G159,'Infosys User List'!E:E,0)),"")</f>
        <v>0</v>
      </c>
      <c r="R159" s="67" t="s">
        <v>401</v>
      </c>
      <c r="S159" s="68"/>
      <c r="T159" s="67"/>
      <c r="U159" s="76" t="s">
        <v>5889</v>
      </c>
      <c r="V159" s="76" t="str">
        <f>IFERROR(IF(INDEX('HR List'!A:A,MATCH(Tableau1[[#This Row],[Employee ID]],'HR List'!A:A,0))=Tableau1[[#This Row],[Employee ID]],"Active","Inactive"),"Inactive")</f>
        <v>Inactive</v>
      </c>
      <c r="W159" s="69"/>
      <c r="X159" s="70"/>
      <c r="Y159" s="75" t="str">
        <f>IFERROR(IF(INDEX('SAP User List'!A:A,MATCH(Tableau1[[#This Row],[Employee ID]],'SAP User List'!A:A,0))=Tableau1[[#This Row],[Employee ID]],"Active","Inactive"),"Inactive")</f>
        <v>Inactive</v>
      </c>
      <c r="Z159" s="69"/>
      <c r="AA159" s="70"/>
      <c r="AB159" s="69"/>
      <c r="AC159" s="70"/>
      <c r="AD159" s="76"/>
      <c r="AE159" s="75" t="str">
        <f>IFERROR(INDEX('Bank Access List'!B:B,MATCH(Tableau1[[#This Row],[Employee ID]],'Bank Access List'!A:A,0)),"No Account")</f>
        <v>No Account</v>
      </c>
      <c r="AF159" s="75"/>
      <c r="AG159" s="75"/>
      <c r="AH159" s="76"/>
      <c r="AI159" s="75" t="str">
        <f>IFERROR(IF(INDEX('Cadency User List'!O:O,MATCH('Users Tracker'!$G159,'Cadency User List'!E:E,0))="Yes","Active","Inactive"),"Inactive")</f>
        <v>Inactive</v>
      </c>
      <c r="AJ159" s="69"/>
      <c r="AK159" s="75"/>
      <c r="AL159" s="69"/>
      <c r="AM159" s="96"/>
      <c r="AN159" s="54" t="s">
        <v>7386</v>
      </c>
      <c r="AO159" s="121"/>
      <c r="AP159" s="69"/>
      <c r="AQ159" s="70"/>
      <c r="AR159" s="70"/>
      <c r="AS159" s="70"/>
      <c r="AT159" s="70"/>
      <c r="AU159" s="70"/>
      <c r="AV159" s="70"/>
      <c r="AW159" s="70"/>
      <c r="AX159" s="70"/>
      <c r="AY159" s="70"/>
      <c r="AZ159" s="70"/>
      <c r="BA159" s="96"/>
      <c r="BB159" s="70"/>
      <c r="BC159" s="123"/>
      <c r="BD159" s="70" t="str">
        <f t="shared" si="7"/>
        <v/>
      </c>
      <c r="BH159" s="88"/>
      <c r="BI159" s="88"/>
      <c r="BJ159" s="88"/>
      <c r="BK159" s="88"/>
      <c r="BL159" s="91"/>
      <c r="BM159" s="91"/>
      <c r="BN159" s="88"/>
      <c r="BO159" s="91"/>
      <c r="BP159" s="88"/>
      <c r="BQ159" s="89"/>
      <c r="BR159" s="89"/>
      <c r="BS159" s="91"/>
      <c r="BT159" s="88"/>
      <c r="BU159" s="88"/>
      <c r="BV159" s="88"/>
      <c r="BW159" s="88"/>
      <c r="BX159" s="92"/>
      <c r="BY159" s="90"/>
      <c r="BZ159" s="92"/>
      <c r="CA159" s="90"/>
      <c r="CB159" s="90"/>
      <c r="CC159" s="90"/>
      <c r="CD159" s="90"/>
      <c r="CE159" s="92"/>
      <c r="CF159" s="92"/>
      <c r="CG159" s="92"/>
      <c r="CH159" s="92"/>
      <c r="CI159" s="92"/>
      <c r="CJ159" s="92"/>
      <c r="CK159" s="90"/>
      <c r="CL159" s="90"/>
      <c r="CM159" s="90"/>
      <c r="CN159" s="90"/>
      <c r="CO159" s="90"/>
      <c r="CP159" s="90"/>
      <c r="CQ159" s="90"/>
      <c r="CR159" s="90"/>
    </row>
    <row r="160" spans="1:96" x14ac:dyDescent="0.25">
      <c r="A160" s="64"/>
      <c r="B160" s="65" t="s">
        <v>1922</v>
      </c>
      <c r="C160" s="65" t="s">
        <v>5747</v>
      </c>
      <c r="D160" s="65" t="str">
        <f t="shared" si="6"/>
        <v>Gabriel Valcarcel</v>
      </c>
      <c r="E160" s="65" t="s">
        <v>5747</v>
      </c>
      <c r="F160" s="65">
        <f>IFERROR(INDEX('Infosys User List'!D:D,MATCH('Users Tracker'!$G160,'Infosys User List'!E:E,0)),"")</f>
        <v>0</v>
      </c>
      <c r="G160" s="65" t="str">
        <f>MID('Users Tracker'!$B160,1,1)&amp;'Users Tracker'!$E160&amp;"@markem-imaje.com"</f>
        <v>GValcarcel@markem-imaje.com</v>
      </c>
      <c r="H160" s="73">
        <f>IFERROR(INDEX('Infosys User List'!G:G,MATCH('Users Tracker'!$G160,'Infosys User List'!E:E,0)),"")</f>
        <v>0</v>
      </c>
      <c r="I160" s="74" t="str">
        <f>IFERROR(INDEX('HR List'!G:G,MATCH(Tableau1[[#This Row],[Employee ID]],'HR List'!A:A,0)),"")</f>
        <v/>
      </c>
      <c r="J160" s="74" t="str">
        <f>IFERROR(INDEX('SAP User List'!#REF!,MATCH('Users Tracker'!$G160,'SAP User List'!#REF!,0)),"")</f>
        <v/>
      </c>
      <c r="K160" s="67" t="str">
        <f>IFERROR(INDEX('Infosys User List'!K:K,MATCH('Users Tracker'!$G160,'Infosys User List'!E:E,0)),"Missing")</f>
        <v>Inactive</v>
      </c>
      <c r="L160" s="68">
        <f>IFERROR(INDEX('Infosys User List'!L:L,MATCH('Users Tracker'!$G160,'Infosys User List'!E:E,0)),"")</f>
        <v>0</v>
      </c>
      <c r="M160" s="68">
        <f>IFERROR(INDEX('Infosys User List'!M:M,MATCH('Users Tracker'!$G160,'Infosys User List'!E:E,0)),"")</f>
        <v>42789</v>
      </c>
      <c r="N160" s="74" t="str">
        <f>IFERROR(INDEX('Infosys User List'!F:F,MATCH('Users Tracker'!$G160,'Infosys User List'!E:E,0)),"")</f>
        <v>Lodz</v>
      </c>
      <c r="O160" s="67">
        <f>IFERROR(INDEX('Infosys User List'!H:H,MATCH(Tableau1[[#This Row],[Email]],'Infosys User List'!E:E,0)),"")</f>
        <v>0</v>
      </c>
      <c r="P160" s="67">
        <f>IFERROR(INDEX('Infosys User List'!I:I,MATCH(Tableau1[[#This Row],[Email]],'Infosys User List'!E:E,0)),"")</f>
        <v>0</v>
      </c>
      <c r="Q160" s="67">
        <f>IFERROR(INDEX('Infosys User List'!A:A,MATCH('Users Tracker'!$G160,'Infosys User List'!E:E,0)),"")</f>
        <v>0</v>
      </c>
      <c r="R160" s="67" t="s">
        <v>401</v>
      </c>
      <c r="S160" s="68"/>
      <c r="T160" s="67"/>
      <c r="U160" s="76" t="s">
        <v>5889</v>
      </c>
      <c r="V160" s="76" t="str">
        <f>IFERROR(IF(INDEX('HR List'!A:A,MATCH(Tableau1[[#This Row],[Employee ID]],'HR List'!A:A,0))=Tableau1[[#This Row],[Employee ID]],"Active","Inactive"),"Inactive")</f>
        <v>Inactive</v>
      </c>
      <c r="W160" s="69"/>
      <c r="X160" s="70"/>
      <c r="Y160" s="75" t="str">
        <f>IFERROR(IF(INDEX('SAP User List'!A:A,MATCH(Tableau1[[#This Row],[Employee ID]],'SAP User List'!A:A,0))=Tableau1[[#This Row],[Employee ID]],"Active","Inactive"),"Inactive")</f>
        <v>Inactive</v>
      </c>
      <c r="Z160" s="69"/>
      <c r="AA160" s="70"/>
      <c r="AB160" s="69"/>
      <c r="AC160" s="70"/>
      <c r="AD160" s="76"/>
      <c r="AE160" s="75" t="str">
        <f>IFERROR(INDEX('Bank Access List'!B:B,MATCH(Tableau1[[#This Row],[Employee ID]],'Bank Access List'!A:A,0)),"No Account")</f>
        <v>No Account</v>
      </c>
      <c r="AF160" s="75"/>
      <c r="AG160" s="75"/>
      <c r="AH160" s="76"/>
      <c r="AI160" s="75" t="str">
        <f>IFERROR(IF(INDEX('Cadency User List'!O:O,MATCH('Users Tracker'!$G160,'Cadency User List'!E:E,0))="Yes","Active","Inactive"),"Inactive")</f>
        <v>Inactive</v>
      </c>
      <c r="AJ160" s="69"/>
      <c r="AK160" s="75"/>
      <c r="AL160" s="69"/>
      <c r="AM160" s="96"/>
      <c r="AN160" s="54" t="s">
        <v>7386</v>
      </c>
      <c r="AO160" s="121"/>
      <c r="AP160" s="69"/>
      <c r="AQ160" s="70"/>
      <c r="AR160" s="70"/>
      <c r="AS160" s="70"/>
      <c r="AT160" s="70"/>
      <c r="AU160" s="70"/>
      <c r="AV160" s="70"/>
      <c r="AW160" s="70"/>
      <c r="AX160" s="70"/>
      <c r="AY160" s="70"/>
      <c r="AZ160" s="70"/>
      <c r="BA160" s="96"/>
      <c r="BB160" s="70"/>
      <c r="BC160" s="123"/>
      <c r="BD160" s="70" t="str">
        <f t="shared" si="7"/>
        <v/>
      </c>
      <c r="BH160" s="88"/>
      <c r="BI160" s="88"/>
      <c r="BJ160" s="88"/>
      <c r="BK160" s="88"/>
      <c r="BL160" s="91"/>
      <c r="BM160" s="91"/>
      <c r="BN160" s="88"/>
      <c r="BO160" s="91"/>
      <c r="BP160" s="88"/>
      <c r="BQ160" s="89"/>
      <c r="BR160" s="89"/>
      <c r="BS160" s="91"/>
      <c r="BT160" s="88"/>
      <c r="BU160" s="88"/>
      <c r="BV160" s="88"/>
      <c r="BW160" s="88"/>
      <c r="BX160" s="92"/>
      <c r="BY160" s="90"/>
      <c r="BZ160" s="92"/>
      <c r="CA160" s="90"/>
      <c r="CB160" s="90"/>
      <c r="CC160" s="90"/>
      <c r="CD160" s="90"/>
      <c r="CE160" s="92"/>
      <c r="CF160" s="92"/>
      <c r="CG160" s="92"/>
      <c r="CH160" s="92"/>
      <c r="CI160" s="92"/>
      <c r="CJ160" s="92"/>
      <c r="CK160" s="90"/>
      <c r="CL160" s="90"/>
      <c r="CM160" s="90"/>
      <c r="CN160" s="90"/>
      <c r="CO160" s="90"/>
      <c r="CP160" s="90"/>
      <c r="CQ160" s="90"/>
      <c r="CR160" s="90"/>
    </row>
    <row r="161" spans="1:96" x14ac:dyDescent="0.25">
      <c r="A161" s="64"/>
      <c r="B161" s="65" t="s">
        <v>5748</v>
      </c>
      <c r="C161" s="65" t="s">
        <v>5749</v>
      </c>
      <c r="D161" s="65" t="str">
        <f t="shared" si="6"/>
        <v>Dawid Gos</v>
      </c>
      <c r="E161" s="65" t="s">
        <v>5749</v>
      </c>
      <c r="F161" s="65">
        <f>IFERROR(INDEX('Infosys User List'!D:D,MATCH('Users Tracker'!$G161,'Infosys User List'!E:E,0)),"")</f>
        <v>0</v>
      </c>
      <c r="G161" s="65" t="str">
        <f>MID('Users Tracker'!$B161,1,1)&amp;'Users Tracker'!$E161&amp;"@markem-imaje.com"</f>
        <v>DGos@markem-imaje.com</v>
      </c>
      <c r="H161" s="73">
        <f>IFERROR(INDEX('Infosys User List'!G:G,MATCH('Users Tracker'!$G161,'Infosys User List'!E:E,0)),"")</f>
        <v>0</v>
      </c>
      <c r="I161" s="74" t="str">
        <f>IFERROR(INDEX('HR List'!G:G,MATCH(Tableau1[[#This Row],[Employee ID]],'HR List'!A:A,0)),"")</f>
        <v/>
      </c>
      <c r="J161" s="74" t="str">
        <f>IFERROR(INDEX('SAP User List'!#REF!,MATCH('Users Tracker'!$G161,'SAP User List'!#REF!,0)),"")</f>
        <v/>
      </c>
      <c r="K161" s="67" t="str">
        <f>IFERROR(INDEX('Infosys User List'!K:K,MATCH('Users Tracker'!$G161,'Infosys User List'!E:E,0)),"Missing")</f>
        <v>Inactive</v>
      </c>
      <c r="L161" s="68">
        <f>IFERROR(INDEX('Infosys User List'!L:L,MATCH('Users Tracker'!$G161,'Infosys User List'!E:E,0)),"")</f>
        <v>0</v>
      </c>
      <c r="M161" s="68">
        <f>IFERROR(INDEX('Infosys User List'!M:M,MATCH('Users Tracker'!$G161,'Infosys User List'!E:E,0)),"")</f>
        <v>42794</v>
      </c>
      <c r="N161" s="74" t="str">
        <f>IFERROR(INDEX('Infosys User List'!F:F,MATCH('Users Tracker'!$G161,'Infosys User List'!E:E,0)),"")</f>
        <v>Lodz</v>
      </c>
      <c r="O161" s="67">
        <f>IFERROR(INDEX('Infosys User List'!H:H,MATCH(Tableau1[[#This Row],[Email]],'Infosys User List'!E:E,0)),"")</f>
        <v>0</v>
      </c>
      <c r="P161" s="67">
        <f>IFERROR(INDEX('Infosys User List'!I:I,MATCH(Tableau1[[#This Row],[Email]],'Infosys User List'!E:E,0)),"")</f>
        <v>0</v>
      </c>
      <c r="Q161" s="67">
        <f>IFERROR(INDEX('Infosys User List'!A:A,MATCH('Users Tracker'!$G161,'Infosys User List'!E:E,0)),"")</f>
        <v>0</v>
      </c>
      <c r="R161" s="67" t="s">
        <v>401</v>
      </c>
      <c r="S161" s="68"/>
      <c r="T161" s="67"/>
      <c r="U161" s="76" t="s">
        <v>5889</v>
      </c>
      <c r="V161" s="76" t="str">
        <f>IFERROR(IF(INDEX('HR List'!A:A,MATCH(Tableau1[[#This Row],[Employee ID]],'HR List'!A:A,0))=Tableau1[[#This Row],[Employee ID]],"Active","Inactive"),"Inactive")</f>
        <v>Inactive</v>
      </c>
      <c r="W161" s="69"/>
      <c r="X161" s="70"/>
      <c r="Y161" s="75" t="str">
        <f>IFERROR(IF(INDEX('SAP User List'!A:A,MATCH(Tableau1[[#This Row],[Employee ID]],'SAP User List'!A:A,0))=Tableau1[[#This Row],[Employee ID]],"Active","Inactive"),"Inactive")</f>
        <v>Inactive</v>
      </c>
      <c r="Z161" s="69"/>
      <c r="AA161" s="70"/>
      <c r="AB161" s="69"/>
      <c r="AC161" s="70"/>
      <c r="AD161" s="76"/>
      <c r="AE161" s="75" t="str">
        <f>IFERROR(INDEX('Bank Access List'!B:B,MATCH(Tableau1[[#This Row],[Employee ID]],'Bank Access List'!A:A,0)),"No Account")</f>
        <v>No Account</v>
      </c>
      <c r="AF161" s="75"/>
      <c r="AG161" s="75"/>
      <c r="AH161" s="76"/>
      <c r="AI161" s="75" t="str">
        <f>IFERROR(IF(INDEX('Cadency User List'!O:O,MATCH('Users Tracker'!$G161,'Cadency User List'!E:E,0))="Yes","Active","Inactive"),"Inactive")</f>
        <v>Inactive</v>
      </c>
      <c r="AJ161" s="69"/>
      <c r="AK161" s="75"/>
      <c r="AL161" s="69"/>
      <c r="AM161" s="96"/>
      <c r="AN161" s="54" t="s">
        <v>7386</v>
      </c>
      <c r="AO161" s="121"/>
      <c r="AP161" s="69"/>
      <c r="AQ161" s="70"/>
      <c r="AR161" s="70"/>
      <c r="AS161" s="70"/>
      <c r="AT161" s="70"/>
      <c r="AU161" s="70"/>
      <c r="AV161" s="70"/>
      <c r="AW161" s="70"/>
      <c r="AX161" s="70"/>
      <c r="AY161" s="70"/>
      <c r="AZ161" s="70"/>
      <c r="BA161" s="96"/>
      <c r="BB161" s="70"/>
      <c r="BC161" s="123"/>
      <c r="BD161" s="70" t="str">
        <f t="shared" si="7"/>
        <v/>
      </c>
      <c r="BH161" s="88"/>
      <c r="BI161" s="88"/>
      <c r="BJ161" s="88"/>
      <c r="BK161" s="88"/>
      <c r="BL161" s="91"/>
      <c r="BM161" s="91"/>
      <c r="BN161" s="88"/>
      <c r="BO161" s="91"/>
      <c r="BP161" s="88"/>
      <c r="BQ161" s="89"/>
      <c r="BR161" s="89"/>
      <c r="BS161" s="91"/>
      <c r="BT161" s="88"/>
      <c r="BU161" s="88"/>
      <c r="BV161" s="88"/>
      <c r="BW161" s="88"/>
      <c r="BX161" s="92"/>
      <c r="BY161" s="90"/>
      <c r="BZ161" s="92"/>
      <c r="CA161" s="90"/>
      <c r="CB161" s="90"/>
      <c r="CC161" s="90"/>
      <c r="CD161" s="90"/>
      <c r="CE161" s="92"/>
      <c r="CF161" s="92"/>
      <c r="CG161" s="92"/>
      <c r="CH161" s="92"/>
      <c r="CI161" s="92"/>
      <c r="CJ161" s="92"/>
      <c r="CK161" s="90"/>
      <c r="CL161" s="90"/>
      <c r="CM161" s="90"/>
      <c r="CN161" s="90"/>
      <c r="CO161" s="90"/>
      <c r="CP161" s="90"/>
      <c r="CQ161" s="90"/>
      <c r="CR161" s="90"/>
    </row>
    <row r="162" spans="1:96" x14ac:dyDescent="0.25">
      <c r="A162" s="64"/>
      <c r="B162" s="65" t="s">
        <v>25</v>
      </c>
      <c r="C162" s="65" t="s">
        <v>4442</v>
      </c>
      <c r="D162" s="65" t="str">
        <f t="shared" si="6"/>
        <v>Paulina Mroz</v>
      </c>
      <c r="E162" s="65" t="s">
        <v>4442</v>
      </c>
      <c r="F162" s="65">
        <f>IFERROR(INDEX('Infosys User List'!D:D,MATCH('Users Tracker'!$G162,'Infosys User List'!E:E,0)),"")</f>
        <v>0</v>
      </c>
      <c r="G162" s="65" t="str">
        <f>MID('Users Tracker'!$B162,1,1)&amp;'Users Tracker'!$E162&amp;"@markem-imaje.com"</f>
        <v>PMroz@markem-imaje.com</v>
      </c>
      <c r="H162" s="73">
        <f>IFERROR(INDEX('Infosys User List'!G:G,MATCH('Users Tracker'!$G162,'Infosys User List'!E:E,0)),"")</f>
        <v>0</v>
      </c>
      <c r="I162" s="74" t="str">
        <f>IFERROR(INDEX('HR List'!G:G,MATCH(Tableau1[[#This Row],[Employee ID]],'HR List'!A:A,0)),"")</f>
        <v/>
      </c>
      <c r="J162" s="74" t="str">
        <f>IFERROR(INDEX('SAP User List'!#REF!,MATCH('Users Tracker'!$G162,'SAP User List'!#REF!,0)),"")</f>
        <v/>
      </c>
      <c r="K162" s="67" t="str">
        <f>IFERROR(INDEX('Infosys User List'!K:K,MATCH('Users Tracker'!$G162,'Infosys User List'!E:E,0)),"Missing")</f>
        <v>Inactive</v>
      </c>
      <c r="L162" s="68">
        <f>IFERROR(INDEX('Infosys User List'!L:L,MATCH('Users Tracker'!$G162,'Infosys User List'!E:E,0)),"")</f>
        <v>0</v>
      </c>
      <c r="M162" s="68">
        <f>IFERROR(INDEX('Infosys User List'!M:M,MATCH('Users Tracker'!$G162,'Infosys User List'!E:E,0)),"")</f>
        <v>42794</v>
      </c>
      <c r="N162" s="74" t="str">
        <f>IFERROR(INDEX('Infosys User List'!F:F,MATCH('Users Tracker'!$G162,'Infosys User List'!E:E,0)),"")</f>
        <v>Lodz</v>
      </c>
      <c r="O162" s="67">
        <f>IFERROR(INDEX('Infosys User List'!H:H,MATCH(Tableau1[[#This Row],[Email]],'Infosys User List'!E:E,0)),"")</f>
        <v>0</v>
      </c>
      <c r="P162" s="67">
        <f>IFERROR(INDEX('Infosys User List'!I:I,MATCH(Tableau1[[#This Row],[Email]],'Infosys User List'!E:E,0)),"")</f>
        <v>0</v>
      </c>
      <c r="Q162" s="67">
        <f>IFERROR(INDEX('Infosys User List'!A:A,MATCH('Users Tracker'!$G162,'Infosys User List'!E:E,0)),"")</f>
        <v>0</v>
      </c>
      <c r="R162" s="67" t="s">
        <v>401</v>
      </c>
      <c r="S162" s="68"/>
      <c r="T162" s="67"/>
      <c r="U162" s="76" t="s">
        <v>5889</v>
      </c>
      <c r="V162" s="76" t="str">
        <f>IFERROR(IF(INDEX('HR List'!A:A,MATCH(Tableau1[[#This Row],[Employee ID]],'HR List'!A:A,0))=Tableau1[[#This Row],[Employee ID]],"Active","Inactive"),"Inactive")</f>
        <v>Inactive</v>
      </c>
      <c r="W162" s="69"/>
      <c r="X162" s="70"/>
      <c r="Y162" s="75" t="str">
        <f>IFERROR(IF(INDEX('SAP User List'!A:A,MATCH(Tableau1[[#This Row],[Employee ID]],'SAP User List'!A:A,0))=Tableau1[[#This Row],[Employee ID]],"Active","Inactive"),"Inactive")</f>
        <v>Inactive</v>
      </c>
      <c r="Z162" s="69"/>
      <c r="AA162" s="70"/>
      <c r="AB162" s="69"/>
      <c r="AC162" s="70"/>
      <c r="AD162" s="76"/>
      <c r="AE162" s="75" t="str">
        <f>IFERROR(INDEX('Bank Access List'!B:B,MATCH(Tableau1[[#This Row],[Employee ID]],'Bank Access List'!A:A,0)),"No Account")</f>
        <v>No Account</v>
      </c>
      <c r="AF162" s="75"/>
      <c r="AG162" s="75"/>
      <c r="AH162" s="76"/>
      <c r="AI162" s="75" t="str">
        <f>IFERROR(IF(INDEX('Cadency User List'!O:O,MATCH('Users Tracker'!$G162,'Cadency User List'!E:E,0))="Yes","Active","Inactive"),"Inactive")</f>
        <v>Inactive</v>
      </c>
      <c r="AJ162" s="69"/>
      <c r="AK162" s="75"/>
      <c r="AL162" s="69"/>
      <c r="AM162" s="96"/>
      <c r="AN162" s="54" t="s">
        <v>7386</v>
      </c>
      <c r="AO162" s="121"/>
      <c r="AP162" s="69"/>
      <c r="AQ162" s="70"/>
      <c r="AR162" s="70"/>
      <c r="AS162" s="70"/>
      <c r="AT162" s="70"/>
      <c r="AU162" s="70"/>
      <c r="AV162" s="70"/>
      <c r="AW162" s="70"/>
      <c r="AX162" s="70"/>
      <c r="AY162" s="70"/>
      <c r="AZ162" s="70"/>
      <c r="BA162" s="96"/>
      <c r="BB162" s="70"/>
      <c r="BC162" s="123"/>
      <c r="BD162" s="70" t="str">
        <f t="shared" si="7"/>
        <v/>
      </c>
      <c r="BH162" s="88"/>
      <c r="BI162" s="88"/>
      <c r="BJ162" s="88"/>
      <c r="BK162" s="88"/>
      <c r="BL162" s="91"/>
      <c r="BM162" s="91"/>
      <c r="BN162" s="88"/>
      <c r="BO162" s="91"/>
      <c r="BP162" s="88"/>
      <c r="BQ162" s="89"/>
      <c r="BR162" s="89"/>
      <c r="BS162" s="91"/>
      <c r="BT162" s="88"/>
      <c r="BU162" s="88"/>
      <c r="BV162" s="88"/>
      <c r="BW162" s="88"/>
      <c r="BX162" s="92"/>
      <c r="BY162" s="90"/>
      <c r="BZ162" s="92"/>
      <c r="CA162" s="90"/>
      <c r="CB162" s="90"/>
      <c r="CC162" s="90"/>
      <c r="CD162" s="90"/>
      <c r="CE162" s="92"/>
      <c r="CF162" s="92"/>
      <c r="CG162" s="92"/>
      <c r="CH162" s="92"/>
      <c r="CI162" s="92"/>
      <c r="CJ162" s="92"/>
      <c r="CK162" s="90"/>
      <c r="CL162" s="90"/>
      <c r="CM162" s="90"/>
      <c r="CN162" s="90"/>
      <c r="CO162" s="90"/>
      <c r="CP162" s="90"/>
      <c r="CQ162" s="90"/>
      <c r="CR162" s="90"/>
    </row>
    <row r="163" spans="1:96" x14ac:dyDescent="0.25">
      <c r="A163" s="64"/>
      <c r="B163" s="65" t="s">
        <v>5898</v>
      </c>
      <c r="C163" s="65" t="s">
        <v>5751</v>
      </c>
      <c r="D163" s="65" t="str">
        <f t="shared" ref="D163:D195" si="8">B163&amp;" "&amp;C163</f>
        <v>Cas Lammers</v>
      </c>
      <c r="E163" s="65" t="s">
        <v>5751</v>
      </c>
      <c r="F163" s="65">
        <f>IFERROR(INDEX('Infosys User List'!D:D,MATCH('Users Tracker'!$G163,'Infosys User List'!E:E,0)),"")</f>
        <v>0</v>
      </c>
      <c r="G163" s="65" t="str">
        <f>MID('Users Tracker'!$B163,1,1)&amp;'Users Tracker'!$E163&amp;"@markem-imaje.com"</f>
        <v>CLammers@markem-imaje.com</v>
      </c>
      <c r="H163" s="73">
        <f>IFERROR(INDEX('Infosys User List'!G:G,MATCH('Users Tracker'!$G163,'Infosys User List'!E:E,0)),"")</f>
        <v>0</v>
      </c>
      <c r="I163" s="74" t="str">
        <f>IFERROR(INDEX('HR List'!G:G,MATCH(Tableau1[[#This Row],[Employee ID]],'HR List'!A:A,0)),"")</f>
        <v/>
      </c>
      <c r="J163" s="74" t="str">
        <f>IFERROR(INDEX('SAP User List'!#REF!,MATCH('Users Tracker'!$G163,'SAP User List'!#REF!,0)),"")</f>
        <v/>
      </c>
      <c r="K163" s="67" t="str">
        <f>IFERROR(INDEX('Infosys User List'!K:K,MATCH('Users Tracker'!$G163,'Infosys User List'!E:E,0)),"Missing")</f>
        <v>Inactive</v>
      </c>
      <c r="L163" s="68">
        <f>IFERROR(INDEX('Infosys User List'!L:L,MATCH('Users Tracker'!$G163,'Infosys User List'!E:E,0)),"")</f>
        <v>0</v>
      </c>
      <c r="M163" s="68">
        <f>IFERROR(INDEX('Infosys User List'!M:M,MATCH('Users Tracker'!$G163,'Infosys User List'!E:E,0)),"")</f>
        <v>42794</v>
      </c>
      <c r="N163" s="74" t="str">
        <f>IFERROR(INDEX('Infosys User List'!F:F,MATCH('Users Tracker'!$G163,'Infosys User List'!E:E,0)),"")</f>
        <v>Lodz</v>
      </c>
      <c r="O163" s="67">
        <f>IFERROR(INDEX('Infosys User List'!H:H,MATCH(Tableau1[[#This Row],[Email]],'Infosys User List'!E:E,0)),"")</f>
        <v>0</v>
      </c>
      <c r="P163" s="67">
        <f>IFERROR(INDEX('Infosys User List'!I:I,MATCH(Tableau1[[#This Row],[Email]],'Infosys User List'!E:E,0)),"")</f>
        <v>0</v>
      </c>
      <c r="Q163" s="67">
        <f>IFERROR(INDEX('Infosys User List'!A:A,MATCH('Users Tracker'!$G163,'Infosys User List'!E:E,0)),"")</f>
        <v>0</v>
      </c>
      <c r="R163" s="67" t="s">
        <v>401</v>
      </c>
      <c r="S163" s="68"/>
      <c r="T163" s="67"/>
      <c r="U163" s="76" t="s">
        <v>5889</v>
      </c>
      <c r="V163" s="76" t="str">
        <f>IFERROR(IF(INDEX('HR List'!A:A,MATCH(Tableau1[[#This Row],[Employee ID]],'HR List'!A:A,0))=Tableau1[[#This Row],[Employee ID]],"Active","Inactive"),"Inactive")</f>
        <v>Inactive</v>
      </c>
      <c r="W163" s="69"/>
      <c r="X163" s="70"/>
      <c r="Y163" s="75" t="str">
        <f>IFERROR(IF(INDEX('SAP User List'!A:A,MATCH(Tableau1[[#This Row],[Employee ID]],'SAP User List'!A:A,0))=Tableau1[[#This Row],[Employee ID]],"Active","Inactive"),"Inactive")</f>
        <v>Inactive</v>
      </c>
      <c r="Z163" s="69"/>
      <c r="AA163" s="70"/>
      <c r="AB163" s="69"/>
      <c r="AC163" s="70"/>
      <c r="AD163" s="76"/>
      <c r="AE163" s="75" t="str">
        <f>IFERROR(INDEX('Bank Access List'!B:B,MATCH(Tableau1[[#This Row],[Employee ID]],'Bank Access List'!A:A,0)),"No Account")</f>
        <v>No Account</v>
      </c>
      <c r="AF163" s="75"/>
      <c r="AG163" s="75"/>
      <c r="AH163" s="76"/>
      <c r="AI163" s="75" t="str">
        <f>IFERROR(IF(INDEX('Cadency User List'!O:O,MATCH('Users Tracker'!$G163,'Cadency User List'!E:E,0))="Yes","Active","Inactive"),"Inactive")</f>
        <v>Inactive</v>
      </c>
      <c r="AJ163" s="69"/>
      <c r="AK163" s="75"/>
      <c r="AL163" s="69"/>
      <c r="AM163" s="96"/>
      <c r="AN163" s="54" t="s">
        <v>7386</v>
      </c>
      <c r="AO163" s="121"/>
      <c r="AP163" s="69"/>
      <c r="AQ163" s="70"/>
      <c r="AR163" s="70"/>
      <c r="AS163" s="70"/>
      <c r="AT163" s="70"/>
      <c r="AU163" s="70"/>
      <c r="AV163" s="70"/>
      <c r="AW163" s="70"/>
      <c r="AX163" s="70"/>
      <c r="AY163" s="70"/>
      <c r="AZ163" s="70"/>
      <c r="BA163" s="96"/>
      <c r="BB163" s="70"/>
      <c r="BC163" s="123"/>
      <c r="BD163" s="70" t="str">
        <f t="shared" si="7"/>
        <v/>
      </c>
      <c r="BH163" s="88"/>
      <c r="BI163" s="88"/>
      <c r="BJ163" s="88"/>
      <c r="BK163" s="88"/>
      <c r="BL163" s="91"/>
      <c r="BM163" s="91"/>
      <c r="BN163" s="88"/>
      <c r="BO163" s="91"/>
      <c r="BP163" s="88"/>
      <c r="BQ163" s="89"/>
      <c r="BR163" s="89"/>
      <c r="BS163" s="91"/>
      <c r="BT163" s="88"/>
      <c r="BU163" s="88"/>
      <c r="BV163" s="88"/>
      <c r="BW163" s="88"/>
      <c r="BX163" s="92"/>
      <c r="BY163" s="90"/>
      <c r="BZ163" s="92"/>
      <c r="CA163" s="90"/>
      <c r="CB163" s="90"/>
      <c r="CC163" s="90"/>
      <c r="CD163" s="90"/>
      <c r="CE163" s="92"/>
      <c r="CF163" s="92"/>
      <c r="CG163" s="92"/>
      <c r="CH163" s="92"/>
      <c r="CI163" s="92"/>
      <c r="CJ163" s="92"/>
      <c r="CK163" s="90"/>
      <c r="CL163" s="90"/>
      <c r="CM163" s="90"/>
      <c r="CN163" s="90"/>
      <c r="CO163" s="90"/>
      <c r="CP163" s="90"/>
      <c r="CQ163" s="90"/>
      <c r="CR163" s="90"/>
    </row>
    <row r="164" spans="1:96" x14ac:dyDescent="0.25">
      <c r="A164" s="64"/>
      <c r="B164" s="65" t="s">
        <v>23</v>
      </c>
      <c r="C164" s="65" t="s">
        <v>221</v>
      </c>
      <c r="D164" s="65" t="str">
        <f t="shared" si="8"/>
        <v>Ewelina Borowska</v>
      </c>
      <c r="E164" s="65" t="s">
        <v>221</v>
      </c>
      <c r="F164" s="65">
        <f>IFERROR(INDEX('Infosys User List'!D:D,MATCH('Users Tracker'!$G164,'Infosys User List'!E:E,0)),"")</f>
        <v>0</v>
      </c>
      <c r="G164" s="65" t="str">
        <f>MID('Users Tracker'!$B164,1,1)&amp;'Users Tracker'!$E164&amp;"@markem-imaje.com"</f>
        <v>EBorowska@markem-imaje.com</v>
      </c>
      <c r="H164" s="73">
        <f>IFERROR(INDEX('Infosys User List'!G:G,MATCH('Users Tracker'!$G164,'Infosys User List'!E:E,0)),"")</f>
        <v>0</v>
      </c>
      <c r="I164" s="74" t="str">
        <f>IFERROR(INDEX('HR List'!G:G,MATCH(Tableau1[[#This Row],[Employee ID]],'HR List'!A:A,0)),"")</f>
        <v/>
      </c>
      <c r="J164" s="74" t="str">
        <f>IFERROR(INDEX('SAP User List'!#REF!,MATCH('Users Tracker'!$G164,'SAP User List'!#REF!,0)),"")</f>
        <v/>
      </c>
      <c r="K164" s="67" t="str">
        <f>IFERROR(INDEX('Infosys User List'!K:K,MATCH('Users Tracker'!$G164,'Infosys User List'!E:E,0)),"Missing")</f>
        <v>Inactive</v>
      </c>
      <c r="L164" s="68">
        <f>IFERROR(INDEX('Infosys User List'!L:L,MATCH('Users Tracker'!$G164,'Infosys User List'!E:E,0)),"")</f>
        <v>0</v>
      </c>
      <c r="M164" s="68">
        <f>IFERROR(INDEX('Infosys User List'!M:M,MATCH('Users Tracker'!$G164,'Infosys User List'!E:E,0)),"")</f>
        <v>42825</v>
      </c>
      <c r="N164" s="74" t="str">
        <f>IFERROR(INDEX('Infosys User List'!F:F,MATCH('Users Tracker'!$G164,'Infosys User List'!E:E,0)),"")</f>
        <v>Lodz</v>
      </c>
      <c r="O164" s="67">
        <f>IFERROR(INDEX('Infosys User List'!H:H,MATCH(Tableau1[[#This Row],[Email]],'Infosys User List'!E:E,0)),"")</f>
        <v>0</v>
      </c>
      <c r="P164" s="67">
        <f>IFERROR(INDEX('Infosys User List'!I:I,MATCH(Tableau1[[#This Row],[Email]],'Infosys User List'!E:E,0)),"")</f>
        <v>0</v>
      </c>
      <c r="Q164" s="67">
        <f>IFERROR(INDEX('Infosys User List'!A:A,MATCH('Users Tracker'!$G164,'Infosys User List'!E:E,0)),"")</f>
        <v>0</v>
      </c>
      <c r="R164" s="67" t="s">
        <v>401</v>
      </c>
      <c r="S164" s="68"/>
      <c r="T164" s="67"/>
      <c r="U164" s="76" t="s">
        <v>5889</v>
      </c>
      <c r="V164" s="76" t="str">
        <f>IFERROR(IF(INDEX('HR List'!A:A,MATCH(Tableau1[[#This Row],[Employee ID]],'HR List'!A:A,0))=Tableau1[[#This Row],[Employee ID]],"Active","Inactive"),"Inactive")</f>
        <v>Inactive</v>
      </c>
      <c r="W164" s="69"/>
      <c r="X164" s="70"/>
      <c r="Y164" s="75" t="str">
        <f>IFERROR(IF(INDEX('SAP User List'!A:A,MATCH(Tableau1[[#This Row],[Employee ID]],'SAP User List'!A:A,0))=Tableau1[[#This Row],[Employee ID]],"Active","Inactive"),"Inactive")</f>
        <v>Inactive</v>
      </c>
      <c r="Z164" s="69"/>
      <c r="AA164" s="70"/>
      <c r="AB164" s="69"/>
      <c r="AC164" s="70"/>
      <c r="AD164" s="76"/>
      <c r="AE164" s="75" t="str">
        <f>IFERROR(INDEX('Bank Access List'!B:B,MATCH(Tableau1[[#This Row],[Employee ID]],'Bank Access List'!A:A,0)),"No Account")</f>
        <v>No Account</v>
      </c>
      <c r="AF164" s="75"/>
      <c r="AG164" s="75"/>
      <c r="AH164" s="76"/>
      <c r="AI164" s="75" t="str">
        <f>IFERROR(IF(INDEX('Cadency User List'!O:O,MATCH('Users Tracker'!$G164,'Cadency User List'!E:E,0))="Yes","Active","Inactive"),"Inactive")</f>
        <v>Inactive</v>
      </c>
      <c r="AJ164" s="69"/>
      <c r="AK164" s="75"/>
      <c r="AL164" s="69"/>
      <c r="AM164" s="96"/>
      <c r="AN164" s="54" t="s">
        <v>7386</v>
      </c>
      <c r="AO164" s="121"/>
      <c r="AP164" s="69"/>
      <c r="AQ164" s="70"/>
      <c r="AR164" s="70"/>
      <c r="AS164" s="70"/>
      <c r="AT164" s="70"/>
      <c r="AU164" s="70"/>
      <c r="AV164" s="70"/>
      <c r="AW164" s="70"/>
      <c r="AX164" s="70"/>
      <c r="AY164" s="70"/>
      <c r="AZ164" s="70"/>
      <c r="BA164" s="96"/>
      <c r="BB164" s="70"/>
      <c r="BC164" s="123"/>
      <c r="BD164" s="70" t="str">
        <f t="shared" si="7"/>
        <v/>
      </c>
      <c r="BH164" s="88"/>
      <c r="BI164" s="88"/>
      <c r="BJ164" s="88"/>
      <c r="BK164" s="88"/>
      <c r="BL164" s="91"/>
      <c r="BM164" s="91"/>
      <c r="BN164" s="88"/>
      <c r="BO164" s="91"/>
      <c r="BP164" s="88"/>
      <c r="BQ164" s="89"/>
      <c r="BR164" s="89"/>
      <c r="BS164" s="91"/>
      <c r="BT164" s="88"/>
      <c r="BU164" s="88"/>
      <c r="BV164" s="88"/>
      <c r="BW164" s="88"/>
      <c r="BX164" s="92"/>
      <c r="BY164" s="90"/>
      <c r="BZ164" s="92"/>
      <c r="CA164" s="90"/>
      <c r="CB164" s="90"/>
      <c r="CC164" s="90"/>
      <c r="CD164" s="90"/>
      <c r="CE164" s="92"/>
      <c r="CF164" s="92"/>
      <c r="CG164" s="92"/>
      <c r="CH164" s="92"/>
      <c r="CI164" s="92"/>
      <c r="CJ164" s="92"/>
      <c r="CK164" s="90"/>
      <c r="CL164" s="90"/>
      <c r="CM164" s="90"/>
      <c r="CN164" s="90"/>
      <c r="CO164" s="90"/>
      <c r="CP164" s="90"/>
      <c r="CQ164" s="90"/>
      <c r="CR164" s="90"/>
    </row>
    <row r="165" spans="1:96" x14ac:dyDescent="0.25">
      <c r="A165" s="64"/>
      <c r="B165" s="65" t="s">
        <v>50</v>
      </c>
      <c r="C165" s="65" t="s">
        <v>5752</v>
      </c>
      <c r="D165" s="65" t="str">
        <f t="shared" si="8"/>
        <v>Jakub Feiglewicz</v>
      </c>
      <c r="E165" s="65" t="s">
        <v>5752</v>
      </c>
      <c r="F165" s="65">
        <f>IFERROR(INDEX('Infosys User List'!D:D,MATCH('Users Tracker'!$G165,'Infosys User List'!E:E,0)),"")</f>
        <v>0</v>
      </c>
      <c r="G165" s="65" t="str">
        <f>MID('Users Tracker'!$B165,1,1)&amp;'Users Tracker'!$E165&amp;"@markem-imaje.com"</f>
        <v>JFeiglewicz@markem-imaje.com</v>
      </c>
      <c r="H165" s="73">
        <f>IFERROR(INDEX('Infosys User List'!G:G,MATCH('Users Tracker'!$G165,'Infosys User List'!E:E,0)),"")</f>
        <v>0</v>
      </c>
      <c r="I165" s="74" t="str">
        <f>IFERROR(INDEX('HR List'!G:G,MATCH(Tableau1[[#This Row],[Employee ID]],'HR List'!A:A,0)),"")</f>
        <v/>
      </c>
      <c r="J165" s="74" t="str">
        <f>IFERROR(INDEX('SAP User List'!#REF!,MATCH('Users Tracker'!$G165,'SAP User List'!#REF!,0)),"")</f>
        <v/>
      </c>
      <c r="K165" s="67" t="str">
        <f>IFERROR(INDEX('Infosys User List'!K:K,MATCH('Users Tracker'!$G165,'Infosys User List'!E:E,0)),"Missing")</f>
        <v>Inactive</v>
      </c>
      <c r="L165" s="68">
        <f>IFERROR(INDEX('Infosys User List'!L:L,MATCH('Users Tracker'!$G165,'Infosys User List'!E:E,0)),"")</f>
        <v>0</v>
      </c>
      <c r="M165" s="68">
        <f>IFERROR(INDEX('Infosys User List'!M:M,MATCH('Users Tracker'!$G165,'Infosys User List'!E:E,0)),"")</f>
        <v>42825</v>
      </c>
      <c r="N165" s="74" t="str">
        <f>IFERROR(INDEX('Infosys User List'!F:F,MATCH('Users Tracker'!$G165,'Infosys User List'!E:E,0)),"")</f>
        <v>Lodz</v>
      </c>
      <c r="O165" s="67">
        <f>IFERROR(INDEX('Infosys User List'!H:H,MATCH(Tableau1[[#This Row],[Email]],'Infosys User List'!E:E,0)),"")</f>
        <v>0</v>
      </c>
      <c r="P165" s="67">
        <f>IFERROR(INDEX('Infosys User List'!I:I,MATCH(Tableau1[[#This Row],[Email]],'Infosys User List'!E:E,0)),"")</f>
        <v>0</v>
      </c>
      <c r="Q165" s="67">
        <f>IFERROR(INDEX('Infosys User List'!A:A,MATCH('Users Tracker'!$G165,'Infosys User List'!E:E,0)),"")</f>
        <v>0</v>
      </c>
      <c r="R165" s="67" t="s">
        <v>401</v>
      </c>
      <c r="S165" s="68"/>
      <c r="T165" s="67"/>
      <c r="U165" s="76" t="s">
        <v>5889</v>
      </c>
      <c r="V165" s="76" t="str">
        <f>IFERROR(IF(INDEX('HR List'!A:A,MATCH(Tableau1[[#This Row],[Employee ID]],'HR List'!A:A,0))=Tableau1[[#This Row],[Employee ID]],"Active","Inactive"),"Inactive")</f>
        <v>Inactive</v>
      </c>
      <c r="W165" s="69"/>
      <c r="X165" s="70"/>
      <c r="Y165" s="75" t="str">
        <f>IFERROR(IF(INDEX('SAP User List'!A:A,MATCH(Tableau1[[#This Row],[Employee ID]],'SAP User List'!A:A,0))=Tableau1[[#This Row],[Employee ID]],"Active","Inactive"),"Inactive")</f>
        <v>Inactive</v>
      </c>
      <c r="Z165" s="69"/>
      <c r="AA165" s="70"/>
      <c r="AB165" s="69"/>
      <c r="AC165" s="70"/>
      <c r="AD165" s="76"/>
      <c r="AE165" s="75" t="str">
        <f>IFERROR(INDEX('Bank Access List'!B:B,MATCH(Tableau1[[#This Row],[Employee ID]],'Bank Access List'!A:A,0)),"No Account")</f>
        <v>No Account</v>
      </c>
      <c r="AF165" s="75"/>
      <c r="AG165" s="75"/>
      <c r="AH165" s="76"/>
      <c r="AI165" s="75" t="str">
        <f>IFERROR(IF(INDEX('Cadency User List'!O:O,MATCH('Users Tracker'!$G165,'Cadency User List'!E:E,0))="Yes","Active","Inactive"),"Inactive")</f>
        <v>Inactive</v>
      </c>
      <c r="AJ165" s="69"/>
      <c r="AK165" s="75"/>
      <c r="AL165" s="69"/>
      <c r="AM165" s="96"/>
      <c r="AN165" s="54" t="s">
        <v>7386</v>
      </c>
      <c r="AO165" s="121"/>
      <c r="AP165" s="69"/>
      <c r="AQ165" s="70"/>
      <c r="AR165" s="70"/>
      <c r="AS165" s="70"/>
      <c r="AT165" s="70"/>
      <c r="AU165" s="70"/>
      <c r="AV165" s="70"/>
      <c r="AW165" s="70"/>
      <c r="AX165" s="70"/>
      <c r="AY165" s="70"/>
      <c r="AZ165" s="70"/>
      <c r="BA165" s="96"/>
      <c r="BB165" s="70"/>
      <c r="BC165" s="123"/>
      <c r="BD165" s="70" t="str">
        <f t="shared" si="7"/>
        <v/>
      </c>
      <c r="BH165" s="88"/>
      <c r="BI165" s="88"/>
      <c r="BJ165" s="88"/>
      <c r="BK165" s="88"/>
      <c r="BL165" s="91"/>
      <c r="BM165" s="91"/>
      <c r="BN165" s="88"/>
      <c r="BO165" s="91"/>
      <c r="BP165" s="88"/>
      <c r="BQ165" s="89"/>
      <c r="BR165" s="89"/>
      <c r="BS165" s="91"/>
      <c r="BT165" s="88"/>
      <c r="BU165" s="88"/>
      <c r="BV165" s="88"/>
      <c r="BW165" s="88"/>
      <c r="BX165" s="92"/>
      <c r="BY165" s="90"/>
      <c r="BZ165" s="92"/>
      <c r="CA165" s="90"/>
      <c r="CB165" s="90"/>
      <c r="CC165" s="90"/>
      <c r="CD165" s="90"/>
      <c r="CE165" s="92"/>
      <c r="CF165" s="92"/>
      <c r="CG165" s="92"/>
      <c r="CH165" s="92"/>
      <c r="CI165" s="92"/>
      <c r="CJ165" s="92"/>
      <c r="CK165" s="90"/>
      <c r="CL165" s="90"/>
      <c r="CM165" s="90"/>
      <c r="CN165" s="90"/>
      <c r="CO165" s="90"/>
      <c r="CP165" s="90"/>
      <c r="CQ165" s="90"/>
      <c r="CR165" s="90"/>
    </row>
    <row r="166" spans="1:96" x14ac:dyDescent="0.25">
      <c r="A166" s="64"/>
      <c r="B166" s="65" t="s">
        <v>5896</v>
      </c>
      <c r="C166" s="65" t="s">
        <v>5753</v>
      </c>
      <c r="D166" s="65" t="str">
        <f t="shared" si="8"/>
        <v>Julia Adamczyk</v>
      </c>
      <c r="E166" s="65" t="s">
        <v>5753</v>
      </c>
      <c r="F166" s="65">
        <f>IFERROR(INDEX('Infosys User List'!D:D,MATCH('Users Tracker'!$G166,'Infosys User List'!E:E,0)),"")</f>
        <v>0</v>
      </c>
      <c r="G166" s="65" t="str">
        <f>MID('Users Tracker'!$B166,1,1)&amp;'Users Tracker'!$E166&amp;"@markem-imaje.com"</f>
        <v>JAdamczyk@markem-imaje.com</v>
      </c>
      <c r="H166" s="73">
        <f>IFERROR(INDEX('Infosys User List'!G:G,MATCH('Users Tracker'!$G166,'Infosys User List'!E:E,0)),"")</f>
        <v>0</v>
      </c>
      <c r="I166" s="74" t="str">
        <f>IFERROR(INDEX('HR List'!G:G,MATCH(Tableau1[[#This Row],[Employee ID]],'HR List'!A:A,0)),"")</f>
        <v/>
      </c>
      <c r="J166" s="74" t="str">
        <f>IFERROR(INDEX('SAP User List'!#REF!,MATCH('Users Tracker'!$G166,'SAP User List'!#REF!,0)),"")</f>
        <v/>
      </c>
      <c r="K166" s="67" t="str">
        <f>IFERROR(INDEX('Infosys User List'!K:K,MATCH('Users Tracker'!$G166,'Infosys User List'!E:E,0)),"Missing")</f>
        <v>Inactive</v>
      </c>
      <c r="L166" s="68">
        <f>IFERROR(INDEX('Infosys User List'!L:L,MATCH('Users Tracker'!$G166,'Infosys User List'!E:E,0)),"")</f>
        <v>0</v>
      </c>
      <c r="M166" s="68">
        <f>IFERROR(INDEX('Infosys User List'!M:M,MATCH('Users Tracker'!$G166,'Infosys User List'!E:E,0)),"")</f>
        <v>42832</v>
      </c>
      <c r="N166" s="74" t="str">
        <f>IFERROR(INDEX('Infosys User List'!F:F,MATCH('Users Tracker'!$G166,'Infosys User List'!E:E,0)),"")</f>
        <v>Lodz</v>
      </c>
      <c r="O166" s="67">
        <f>IFERROR(INDEX('Infosys User List'!H:H,MATCH(Tableau1[[#This Row],[Email]],'Infosys User List'!E:E,0)),"")</f>
        <v>0</v>
      </c>
      <c r="P166" s="67">
        <f>IFERROR(INDEX('Infosys User List'!I:I,MATCH(Tableau1[[#This Row],[Email]],'Infosys User List'!E:E,0)),"")</f>
        <v>0</v>
      </c>
      <c r="Q166" s="67">
        <f>IFERROR(INDEX('Infosys User List'!A:A,MATCH('Users Tracker'!$G166,'Infosys User List'!E:E,0)),"")</f>
        <v>0</v>
      </c>
      <c r="R166" s="67" t="s">
        <v>401</v>
      </c>
      <c r="S166" s="68"/>
      <c r="T166" s="67"/>
      <c r="U166" s="76" t="s">
        <v>5889</v>
      </c>
      <c r="V166" s="76" t="str">
        <f>IFERROR(IF(INDEX('HR List'!A:A,MATCH(Tableau1[[#This Row],[Employee ID]],'HR List'!A:A,0))=Tableau1[[#This Row],[Employee ID]],"Active","Inactive"),"Inactive")</f>
        <v>Inactive</v>
      </c>
      <c r="W166" s="69"/>
      <c r="X166" s="70"/>
      <c r="Y166" s="75" t="str">
        <f>IFERROR(IF(INDEX('SAP User List'!A:A,MATCH(Tableau1[[#This Row],[Employee ID]],'SAP User List'!A:A,0))=Tableau1[[#This Row],[Employee ID]],"Active","Inactive"),"Inactive")</f>
        <v>Inactive</v>
      </c>
      <c r="Z166" s="69"/>
      <c r="AA166" s="70"/>
      <c r="AB166" s="69"/>
      <c r="AC166" s="70"/>
      <c r="AD166" s="76"/>
      <c r="AE166" s="75" t="str">
        <f>IFERROR(INDEX('Bank Access List'!B:B,MATCH(Tableau1[[#This Row],[Employee ID]],'Bank Access List'!A:A,0)),"No Account")</f>
        <v>No Account</v>
      </c>
      <c r="AF166" s="75"/>
      <c r="AG166" s="75"/>
      <c r="AH166" s="76"/>
      <c r="AI166" s="75" t="str">
        <f>IFERROR(IF(INDEX('Cadency User List'!O:O,MATCH('Users Tracker'!$G166,'Cadency User List'!E:E,0))="Yes","Active","Inactive"),"Inactive")</f>
        <v>Inactive</v>
      </c>
      <c r="AJ166" s="69"/>
      <c r="AK166" s="75"/>
      <c r="AL166" s="69"/>
      <c r="AM166" s="96"/>
      <c r="AN166" s="54" t="s">
        <v>7386</v>
      </c>
      <c r="AO166" s="121"/>
      <c r="AP166" s="69"/>
      <c r="AQ166" s="70"/>
      <c r="AR166" s="70"/>
      <c r="AS166" s="70"/>
      <c r="AT166" s="70"/>
      <c r="AU166" s="70"/>
      <c r="AV166" s="70"/>
      <c r="AW166" s="70"/>
      <c r="AX166" s="70"/>
      <c r="AY166" s="70"/>
      <c r="AZ166" s="70"/>
      <c r="BA166" s="96"/>
      <c r="BB166" s="70"/>
      <c r="BC166" s="123"/>
      <c r="BD166" s="70" t="str">
        <f t="shared" si="7"/>
        <v/>
      </c>
      <c r="BH166" s="88"/>
      <c r="BI166" s="88"/>
      <c r="BJ166" s="88"/>
      <c r="BK166" s="88"/>
      <c r="BL166" s="91"/>
      <c r="BM166" s="91"/>
      <c r="BN166" s="88"/>
      <c r="BO166" s="91"/>
      <c r="BP166" s="88"/>
      <c r="BQ166" s="89"/>
      <c r="BR166" s="89"/>
      <c r="BS166" s="91"/>
      <c r="BT166" s="88"/>
      <c r="BU166" s="88"/>
      <c r="BV166" s="88"/>
      <c r="BW166" s="88"/>
      <c r="BX166" s="92"/>
      <c r="BY166" s="90"/>
      <c r="BZ166" s="92"/>
      <c r="CA166" s="90"/>
      <c r="CB166" s="90"/>
      <c r="CC166" s="90"/>
      <c r="CD166" s="90"/>
      <c r="CE166" s="92"/>
      <c r="CF166" s="92"/>
      <c r="CG166" s="92"/>
      <c r="CH166" s="92"/>
      <c r="CI166" s="92"/>
      <c r="CJ166" s="92"/>
      <c r="CK166" s="90"/>
      <c r="CL166" s="90"/>
      <c r="CM166" s="90"/>
      <c r="CN166" s="90"/>
      <c r="CO166" s="90"/>
      <c r="CP166" s="90"/>
      <c r="CQ166" s="90"/>
      <c r="CR166" s="90"/>
    </row>
    <row r="167" spans="1:96" x14ac:dyDescent="0.25">
      <c r="A167" s="64"/>
      <c r="B167" s="65" t="s">
        <v>45</v>
      </c>
      <c r="C167" s="65" t="s">
        <v>242</v>
      </c>
      <c r="D167" s="65" t="str">
        <f t="shared" si="8"/>
        <v>Aneta Figura</v>
      </c>
      <c r="E167" s="65" t="s">
        <v>242</v>
      </c>
      <c r="F167" s="65">
        <f>IFERROR(INDEX('Infosys User List'!D:D,MATCH('Users Tracker'!$G167,'Infosys User List'!E:E,0)),"")</f>
        <v>0</v>
      </c>
      <c r="G167" s="65" t="str">
        <f>MID('Users Tracker'!$B167,1,1)&amp;'Users Tracker'!$E167&amp;"@markem-imaje.com"</f>
        <v>AFigura@markem-imaje.com</v>
      </c>
      <c r="H167" s="73">
        <f>IFERROR(INDEX('Infosys User List'!G:G,MATCH('Users Tracker'!$G167,'Infosys User List'!E:E,0)),"")</f>
        <v>0</v>
      </c>
      <c r="I167" s="74" t="str">
        <f>IFERROR(INDEX('HR List'!G:G,MATCH(Tableau1[[#This Row],[Employee ID]],'HR List'!A:A,0)),"")</f>
        <v/>
      </c>
      <c r="J167" s="74" t="str">
        <f>IFERROR(INDEX('SAP User List'!#REF!,MATCH('Users Tracker'!$G167,'SAP User List'!#REF!,0)),"")</f>
        <v/>
      </c>
      <c r="K167" s="67" t="str">
        <f>IFERROR(INDEX('Infosys User List'!K:K,MATCH('Users Tracker'!$G167,'Infosys User List'!E:E,0)),"Missing")</f>
        <v>Inactive</v>
      </c>
      <c r="L167" s="68">
        <f>IFERROR(INDEX('Infosys User List'!L:L,MATCH('Users Tracker'!$G167,'Infosys User List'!E:E,0)),"")</f>
        <v>0</v>
      </c>
      <c r="M167" s="68">
        <f>IFERROR(INDEX('Infosys User List'!M:M,MATCH('Users Tracker'!$G167,'Infosys User List'!E:E,0)),"")</f>
        <v>42839</v>
      </c>
      <c r="N167" s="74" t="str">
        <f>IFERROR(INDEX('Infosys User List'!F:F,MATCH('Users Tracker'!$G167,'Infosys User List'!E:E,0)),"")</f>
        <v>Lodz</v>
      </c>
      <c r="O167" s="67">
        <f>IFERROR(INDEX('Infosys User List'!H:H,MATCH(Tableau1[[#This Row],[Email]],'Infosys User List'!E:E,0)),"")</f>
        <v>0</v>
      </c>
      <c r="P167" s="67">
        <f>IFERROR(INDEX('Infosys User List'!I:I,MATCH(Tableau1[[#This Row],[Email]],'Infosys User List'!E:E,0)),"")</f>
        <v>0</v>
      </c>
      <c r="Q167" s="67">
        <f>IFERROR(INDEX('Infosys User List'!A:A,MATCH('Users Tracker'!$G167,'Infosys User List'!E:E,0)),"")</f>
        <v>0</v>
      </c>
      <c r="R167" s="67" t="s">
        <v>401</v>
      </c>
      <c r="S167" s="68"/>
      <c r="T167" s="67"/>
      <c r="U167" s="76" t="s">
        <v>5889</v>
      </c>
      <c r="V167" s="76" t="str">
        <f>IFERROR(IF(INDEX('HR List'!A:A,MATCH(Tableau1[[#This Row],[Employee ID]],'HR List'!A:A,0))=Tableau1[[#This Row],[Employee ID]],"Active","Inactive"),"Inactive")</f>
        <v>Inactive</v>
      </c>
      <c r="W167" s="69"/>
      <c r="X167" s="70"/>
      <c r="Y167" s="75" t="str">
        <f>IFERROR(IF(INDEX('SAP User List'!A:A,MATCH(Tableau1[[#This Row],[Employee ID]],'SAP User List'!A:A,0))=Tableau1[[#This Row],[Employee ID]],"Active","Inactive"),"Inactive")</f>
        <v>Inactive</v>
      </c>
      <c r="Z167" s="69"/>
      <c r="AA167" s="70"/>
      <c r="AB167" s="69"/>
      <c r="AC167" s="70"/>
      <c r="AD167" s="76"/>
      <c r="AE167" s="75" t="str">
        <f>IFERROR(INDEX('Bank Access List'!B:B,MATCH(Tableau1[[#This Row],[Employee ID]],'Bank Access List'!A:A,0)),"No Account")</f>
        <v>No Account</v>
      </c>
      <c r="AF167" s="75"/>
      <c r="AG167" s="75"/>
      <c r="AH167" s="76"/>
      <c r="AI167" s="75" t="str">
        <f>IFERROR(IF(INDEX('Cadency User List'!O:O,MATCH('Users Tracker'!$G167,'Cadency User List'!E:E,0))="Yes","Active","Inactive"),"Inactive")</f>
        <v>Inactive</v>
      </c>
      <c r="AJ167" s="69"/>
      <c r="AK167" s="75"/>
      <c r="AL167" s="69"/>
      <c r="AM167" s="96"/>
      <c r="AN167" s="54" t="s">
        <v>7386</v>
      </c>
      <c r="AO167" s="121"/>
      <c r="AP167" s="69"/>
      <c r="AQ167" s="70"/>
      <c r="AR167" s="70"/>
      <c r="AS167" s="70"/>
      <c r="AT167" s="70"/>
      <c r="AU167" s="70"/>
      <c r="AV167" s="70"/>
      <c r="AW167" s="70"/>
      <c r="AX167" s="70"/>
      <c r="AY167" s="70"/>
      <c r="AZ167" s="70"/>
      <c r="BA167" s="96"/>
      <c r="BB167" s="70"/>
      <c r="BC167" s="123"/>
      <c r="BD167" s="70" t="str">
        <f t="shared" si="7"/>
        <v/>
      </c>
      <c r="BH167" s="88"/>
      <c r="BI167" s="88"/>
      <c r="BJ167" s="88"/>
      <c r="BK167" s="88"/>
      <c r="BL167" s="91"/>
      <c r="BM167" s="91"/>
      <c r="BN167" s="88"/>
      <c r="BO167" s="91"/>
      <c r="BP167" s="88"/>
      <c r="BQ167" s="89"/>
      <c r="BR167" s="89"/>
      <c r="BS167" s="91"/>
      <c r="BT167" s="88"/>
      <c r="BU167" s="88"/>
      <c r="BV167" s="88"/>
      <c r="BW167" s="88"/>
      <c r="BX167" s="92"/>
      <c r="BY167" s="90"/>
      <c r="BZ167" s="92"/>
      <c r="CA167" s="90"/>
      <c r="CB167" s="90"/>
      <c r="CC167" s="90"/>
      <c r="CD167" s="90"/>
      <c r="CE167" s="92"/>
      <c r="CF167" s="92"/>
      <c r="CG167" s="92"/>
      <c r="CH167" s="92"/>
      <c r="CI167" s="92"/>
      <c r="CJ167" s="92"/>
      <c r="CK167" s="90"/>
      <c r="CL167" s="90"/>
      <c r="CM167" s="90"/>
      <c r="CN167" s="90"/>
      <c r="CO167" s="90"/>
      <c r="CP167" s="90"/>
      <c r="CQ167" s="90"/>
      <c r="CR167" s="90"/>
    </row>
    <row r="168" spans="1:96" x14ac:dyDescent="0.25">
      <c r="A168" s="64"/>
      <c r="B168" s="65" t="s">
        <v>405</v>
      </c>
      <c r="C168" s="65" t="s">
        <v>5755</v>
      </c>
      <c r="D168" s="65" t="str">
        <f t="shared" si="8"/>
        <v>Jon Alonso</v>
      </c>
      <c r="E168" s="65" t="s">
        <v>5755</v>
      </c>
      <c r="F168" s="65">
        <f>IFERROR(INDEX('Infosys User List'!D:D,MATCH('Users Tracker'!$G168,'Infosys User List'!E:E,0)),"")</f>
        <v>0</v>
      </c>
      <c r="G168" s="65" t="str">
        <f>MID('Users Tracker'!$B168,1,1)&amp;'Users Tracker'!$E168&amp;"@markem-imaje.com"</f>
        <v>JAlonso@markem-imaje.com</v>
      </c>
      <c r="H168" s="73">
        <f>IFERROR(INDEX('Infosys User List'!G:G,MATCH('Users Tracker'!$G168,'Infosys User List'!E:E,0)),"")</f>
        <v>0</v>
      </c>
      <c r="I168" s="74" t="str">
        <f>IFERROR(INDEX('HR List'!G:G,MATCH(Tableau1[[#This Row],[Employee ID]],'HR List'!A:A,0)),"")</f>
        <v/>
      </c>
      <c r="J168" s="74" t="str">
        <f>IFERROR(INDEX('SAP User List'!#REF!,MATCH('Users Tracker'!$G168,'SAP User List'!#REF!,0)),"")</f>
        <v/>
      </c>
      <c r="K168" s="67" t="str">
        <f>IFERROR(INDEX('Infosys User List'!K:K,MATCH('Users Tracker'!$G168,'Infosys User List'!E:E,0)),"Missing")</f>
        <v>Inactive</v>
      </c>
      <c r="L168" s="68">
        <f>IFERROR(INDEX('Infosys User List'!L:L,MATCH('Users Tracker'!$G168,'Infosys User List'!E:E,0)),"")</f>
        <v>0</v>
      </c>
      <c r="M168" s="68">
        <f>IFERROR(INDEX('Infosys User List'!M:M,MATCH('Users Tracker'!$G168,'Infosys User List'!E:E,0)),"")</f>
        <v>42846</v>
      </c>
      <c r="N168" s="74" t="str">
        <f>IFERROR(INDEX('Infosys User List'!F:F,MATCH('Users Tracker'!$G168,'Infosys User List'!E:E,0)),"")</f>
        <v>Lodz</v>
      </c>
      <c r="O168" s="67">
        <f>IFERROR(INDEX('Infosys User List'!H:H,MATCH(Tableau1[[#This Row],[Email]],'Infosys User List'!E:E,0)),"")</f>
        <v>0</v>
      </c>
      <c r="P168" s="67">
        <f>IFERROR(INDEX('Infosys User List'!I:I,MATCH(Tableau1[[#This Row],[Email]],'Infosys User List'!E:E,0)),"")</f>
        <v>0</v>
      </c>
      <c r="Q168" s="67">
        <f>IFERROR(INDEX('Infosys User List'!A:A,MATCH('Users Tracker'!$G168,'Infosys User List'!E:E,0)),"")</f>
        <v>0</v>
      </c>
      <c r="R168" s="67" t="s">
        <v>401</v>
      </c>
      <c r="S168" s="68"/>
      <c r="T168" s="67"/>
      <c r="U168" s="76" t="s">
        <v>5889</v>
      </c>
      <c r="V168" s="76" t="str">
        <f>IFERROR(IF(INDEX('HR List'!A:A,MATCH(Tableau1[[#This Row],[Employee ID]],'HR List'!A:A,0))=Tableau1[[#This Row],[Employee ID]],"Active","Inactive"),"Inactive")</f>
        <v>Inactive</v>
      </c>
      <c r="W168" s="69"/>
      <c r="X168" s="70"/>
      <c r="Y168" s="75" t="str">
        <f>IFERROR(IF(INDEX('SAP User List'!A:A,MATCH(Tableau1[[#This Row],[Employee ID]],'SAP User List'!A:A,0))=Tableau1[[#This Row],[Employee ID]],"Active","Inactive"),"Inactive")</f>
        <v>Inactive</v>
      </c>
      <c r="Z168" s="69"/>
      <c r="AA168" s="70"/>
      <c r="AB168" s="69"/>
      <c r="AC168" s="70"/>
      <c r="AD168" s="76"/>
      <c r="AE168" s="75" t="str">
        <f>IFERROR(INDEX('Bank Access List'!B:B,MATCH(Tableau1[[#This Row],[Employee ID]],'Bank Access List'!A:A,0)),"No Account")</f>
        <v>No Account</v>
      </c>
      <c r="AF168" s="75"/>
      <c r="AG168" s="75"/>
      <c r="AH168" s="76"/>
      <c r="AI168" s="75" t="str">
        <f>IFERROR(IF(INDEX('Cadency User List'!O:O,MATCH('Users Tracker'!$G168,'Cadency User List'!E:E,0))="Yes","Active","Inactive"),"Inactive")</f>
        <v>Inactive</v>
      </c>
      <c r="AJ168" s="69"/>
      <c r="AK168" s="75"/>
      <c r="AL168" s="69"/>
      <c r="AM168" s="96"/>
      <c r="AN168" s="54" t="s">
        <v>7386</v>
      </c>
      <c r="AO168" s="121"/>
      <c r="AP168" s="69"/>
      <c r="AQ168" s="70"/>
      <c r="AR168" s="70"/>
      <c r="AS168" s="70"/>
      <c r="AT168" s="70"/>
      <c r="AU168" s="70"/>
      <c r="AV168" s="70"/>
      <c r="AW168" s="70"/>
      <c r="AX168" s="70"/>
      <c r="AY168" s="70"/>
      <c r="AZ168" s="70"/>
      <c r="BA168" s="96"/>
      <c r="BB168" s="70"/>
      <c r="BC168" s="123"/>
      <c r="BD168" s="70" t="str">
        <f t="shared" si="7"/>
        <v/>
      </c>
      <c r="BH168" s="88"/>
      <c r="BI168" s="88"/>
      <c r="BJ168" s="88"/>
      <c r="BK168" s="88"/>
      <c r="BL168" s="91"/>
      <c r="BM168" s="91"/>
      <c r="BN168" s="88"/>
      <c r="BO168" s="91"/>
      <c r="BP168" s="88"/>
      <c r="BQ168" s="89"/>
      <c r="BR168" s="89"/>
      <c r="BS168" s="91"/>
      <c r="BT168" s="88"/>
      <c r="BU168" s="88"/>
      <c r="BV168" s="88"/>
      <c r="BW168" s="88"/>
      <c r="BX168" s="92"/>
      <c r="BY168" s="90"/>
      <c r="BZ168" s="92"/>
      <c r="CA168" s="90"/>
      <c r="CB168" s="90"/>
      <c r="CC168" s="90"/>
      <c r="CD168" s="90"/>
      <c r="CE168" s="92"/>
      <c r="CF168" s="92"/>
      <c r="CG168" s="92"/>
      <c r="CH168" s="92"/>
      <c r="CI168" s="92"/>
      <c r="CJ168" s="92"/>
      <c r="CK168" s="90"/>
      <c r="CL168" s="90"/>
      <c r="CM168" s="90"/>
      <c r="CN168" s="90"/>
      <c r="CO168" s="90"/>
      <c r="CP168" s="90"/>
      <c r="CQ168" s="90"/>
      <c r="CR168" s="90"/>
    </row>
    <row r="169" spans="1:96" x14ac:dyDescent="0.25">
      <c r="A169" s="64"/>
      <c r="B169" s="65" t="s">
        <v>1036</v>
      </c>
      <c r="C169" s="65" t="s">
        <v>5756</v>
      </c>
      <c r="D169" s="65" t="str">
        <f t="shared" si="8"/>
        <v>Sophie Lecente</v>
      </c>
      <c r="E169" s="65" t="s">
        <v>5756</v>
      </c>
      <c r="F169" s="65">
        <f>IFERROR(INDEX('Infosys User List'!D:D,MATCH('Users Tracker'!$G169,'Infosys User List'!E:E,0)),"")</f>
        <v>0</v>
      </c>
      <c r="G169" s="65" t="str">
        <f>MID('Users Tracker'!$B169,1,1)&amp;'Users Tracker'!$E169&amp;"@markem-imaje.com"</f>
        <v>SLecente@markem-imaje.com</v>
      </c>
      <c r="H169" s="73">
        <f>IFERROR(INDEX('Infosys User List'!G:G,MATCH('Users Tracker'!$G169,'Infosys User List'!E:E,0)),"")</f>
        <v>0</v>
      </c>
      <c r="I169" s="74" t="str">
        <f>IFERROR(INDEX('HR List'!G:G,MATCH(Tableau1[[#This Row],[Employee ID]],'HR List'!A:A,0)),"")</f>
        <v/>
      </c>
      <c r="J169" s="74" t="str">
        <f>IFERROR(INDEX('SAP User List'!#REF!,MATCH('Users Tracker'!$G169,'SAP User List'!#REF!,0)),"")</f>
        <v/>
      </c>
      <c r="K169" s="67" t="str">
        <f>IFERROR(INDEX('Infosys User List'!K:K,MATCH('Users Tracker'!$G169,'Infosys User List'!E:E,0)),"Missing")</f>
        <v>Inactive</v>
      </c>
      <c r="L169" s="68">
        <f>IFERROR(INDEX('Infosys User List'!L:L,MATCH('Users Tracker'!$G169,'Infosys User List'!E:E,0)),"")</f>
        <v>0</v>
      </c>
      <c r="M169" s="68">
        <f>IFERROR(INDEX('Infosys User List'!M:M,MATCH('Users Tracker'!$G169,'Infosys User List'!E:E,0)),"")</f>
        <v>42846</v>
      </c>
      <c r="N169" s="74" t="str">
        <f>IFERROR(INDEX('Infosys User List'!F:F,MATCH('Users Tracker'!$G169,'Infosys User List'!E:E,0)),"")</f>
        <v>Lodz</v>
      </c>
      <c r="O169" s="67">
        <f>IFERROR(INDEX('Infosys User List'!H:H,MATCH(Tableau1[[#This Row],[Email]],'Infosys User List'!E:E,0)),"")</f>
        <v>0</v>
      </c>
      <c r="P169" s="67">
        <f>IFERROR(INDEX('Infosys User List'!I:I,MATCH(Tableau1[[#This Row],[Email]],'Infosys User List'!E:E,0)),"")</f>
        <v>0</v>
      </c>
      <c r="Q169" s="67">
        <f>IFERROR(INDEX('Infosys User List'!A:A,MATCH('Users Tracker'!$G169,'Infosys User List'!E:E,0)),"")</f>
        <v>0</v>
      </c>
      <c r="R169" s="67" t="s">
        <v>401</v>
      </c>
      <c r="S169" s="68"/>
      <c r="T169" s="67"/>
      <c r="U169" s="76" t="s">
        <v>5889</v>
      </c>
      <c r="V169" s="76" t="str">
        <f>IFERROR(IF(INDEX('HR List'!A:A,MATCH(Tableau1[[#This Row],[Employee ID]],'HR List'!A:A,0))=Tableau1[[#This Row],[Employee ID]],"Active","Inactive"),"Inactive")</f>
        <v>Inactive</v>
      </c>
      <c r="W169" s="69"/>
      <c r="X169" s="70"/>
      <c r="Y169" s="75" t="str">
        <f>IFERROR(IF(INDEX('SAP User List'!A:A,MATCH(Tableau1[[#This Row],[Employee ID]],'SAP User List'!A:A,0))=Tableau1[[#This Row],[Employee ID]],"Active","Inactive"),"Inactive")</f>
        <v>Inactive</v>
      </c>
      <c r="Z169" s="69"/>
      <c r="AA169" s="70"/>
      <c r="AB169" s="69"/>
      <c r="AC169" s="70"/>
      <c r="AD169" s="76"/>
      <c r="AE169" s="75" t="str">
        <f>IFERROR(INDEX('Bank Access List'!B:B,MATCH(Tableau1[[#This Row],[Employee ID]],'Bank Access List'!A:A,0)),"No Account")</f>
        <v>No Account</v>
      </c>
      <c r="AF169" s="75"/>
      <c r="AG169" s="75"/>
      <c r="AH169" s="76"/>
      <c r="AI169" s="75" t="str">
        <f>IFERROR(IF(INDEX('Cadency User List'!O:O,MATCH('Users Tracker'!$G169,'Cadency User List'!E:E,0))="Yes","Active","Inactive"),"Inactive")</f>
        <v>Inactive</v>
      </c>
      <c r="AJ169" s="69"/>
      <c r="AK169" s="75"/>
      <c r="AL169" s="69"/>
      <c r="AM169" s="96"/>
      <c r="AN169" s="54" t="s">
        <v>7386</v>
      </c>
      <c r="AO169" s="121"/>
      <c r="AP169" s="69"/>
      <c r="AQ169" s="70"/>
      <c r="AR169" s="70"/>
      <c r="AS169" s="70"/>
      <c r="AT169" s="70"/>
      <c r="AU169" s="70"/>
      <c r="AV169" s="70"/>
      <c r="AW169" s="70"/>
      <c r="AX169" s="70"/>
      <c r="AY169" s="70"/>
      <c r="AZ169" s="70"/>
      <c r="BA169" s="96"/>
      <c r="BB169" s="70"/>
      <c r="BC169" s="123"/>
      <c r="BD169" s="70" t="str">
        <f t="shared" si="7"/>
        <v/>
      </c>
      <c r="BH169" s="88"/>
      <c r="BI169" s="88"/>
      <c r="BJ169" s="88"/>
      <c r="BK169" s="88"/>
      <c r="BL169" s="91"/>
      <c r="BM169" s="91"/>
      <c r="BN169" s="88"/>
      <c r="BO169" s="91"/>
      <c r="BP169" s="88"/>
      <c r="BQ169" s="89"/>
      <c r="BR169" s="89"/>
      <c r="BS169" s="91"/>
      <c r="BT169" s="88"/>
      <c r="BU169" s="88"/>
      <c r="BV169" s="88"/>
      <c r="BW169" s="88"/>
      <c r="BX169" s="92"/>
      <c r="BY169" s="90"/>
      <c r="BZ169" s="92"/>
      <c r="CA169" s="90"/>
      <c r="CB169" s="90"/>
      <c r="CC169" s="90"/>
      <c r="CD169" s="90"/>
      <c r="CE169" s="92"/>
      <c r="CF169" s="92"/>
      <c r="CG169" s="92"/>
      <c r="CH169" s="92"/>
      <c r="CI169" s="92"/>
      <c r="CJ169" s="92"/>
      <c r="CK169" s="90"/>
      <c r="CL169" s="90"/>
      <c r="CM169" s="90"/>
      <c r="CN169" s="90"/>
      <c r="CO169" s="90"/>
      <c r="CP169" s="90"/>
      <c r="CQ169" s="90"/>
      <c r="CR169" s="90"/>
    </row>
    <row r="170" spans="1:96" x14ac:dyDescent="0.25">
      <c r="A170" s="64"/>
      <c r="B170" s="65" t="s">
        <v>5899</v>
      </c>
      <c r="C170" s="65" t="s">
        <v>5758</v>
      </c>
      <c r="D170" s="65" t="str">
        <f t="shared" si="8"/>
        <v>Walid Ourzikene</v>
      </c>
      <c r="E170" s="65" t="s">
        <v>5758</v>
      </c>
      <c r="F170" s="65">
        <f>IFERROR(INDEX('Infosys User List'!D:D,MATCH('Users Tracker'!$G170,'Infosys User List'!E:E,0)),"")</f>
        <v>0</v>
      </c>
      <c r="G170" s="65" t="str">
        <f>MID('Users Tracker'!$B170,1,1)&amp;'Users Tracker'!$E170&amp;"@markem-imaje.com"</f>
        <v>WOurzikene@markem-imaje.com</v>
      </c>
      <c r="H170" s="73">
        <f>IFERROR(INDEX('Infosys User List'!G:G,MATCH('Users Tracker'!$G170,'Infosys User List'!E:E,0)),"")</f>
        <v>0</v>
      </c>
      <c r="I170" s="74" t="str">
        <f>IFERROR(INDEX('HR List'!G:G,MATCH(Tableau1[[#This Row],[Employee ID]],'HR List'!A:A,0)),"")</f>
        <v/>
      </c>
      <c r="J170" s="74" t="str">
        <f>IFERROR(INDEX('SAP User List'!#REF!,MATCH('Users Tracker'!$G170,'SAP User List'!#REF!,0)),"")</f>
        <v/>
      </c>
      <c r="K170" s="67" t="str">
        <f>IFERROR(INDEX('Infosys User List'!K:K,MATCH('Users Tracker'!$G170,'Infosys User List'!E:E,0)),"Missing")</f>
        <v>Inactive</v>
      </c>
      <c r="L170" s="68">
        <f>IFERROR(INDEX('Infosys User List'!L:L,MATCH('Users Tracker'!$G170,'Infosys User List'!E:E,0)),"")</f>
        <v>0</v>
      </c>
      <c r="M170" s="68">
        <f>IFERROR(INDEX('Infosys User List'!M:M,MATCH('Users Tracker'!$G170,'Infosys User List'!E:E,0)),"")</f>
        <v>42853</v>
      </c>
      <c r="N170" s="74" t="str">
        <f>IFERROR(INDEX('Infosys User List'!F:F,MATCH('Users Tracker'!$G170,'Infosys User List'!E:E,0)),"")</f>
        <v>Lodz</v>
      </c>
      <c r="O170" s="67">
        <f>IFERROR(INDEX('Infosys User List'!H:H,MATCH(Tableau1[[#This Row],[Email]],'Infosys User List'!E:E,0)),"")</f>
        <v>0</v>
      </c>
      <c r="P170" s="67">
        <f>IFERROR(INDEX('Infosys User List'!I:I,MATCH(Tableau1[[#This Row],[Email]],'Infosys User List'!E:E,0)),"")</f>
        <v>0</v>
      </c>
      <c r="Q170" s="67">
        <f>IFERROR(INDEX('Infosys User List'!A:A,MATCH('Users Tracker'!$G170,'Infosys User List'!E:E,0)),"")</f>
        <v>0</v>
      </c>
      <c r="R170" s="67" t="s">
        <v>401</v>
      </c>
      <c r="S170" s="68"/>
      <c r="T170" s="67"/>
      <c r="U170" s="76" t="s">
        <v>5889</v>
      </c>
      <c r="V170" s="76" t="str">
        <f>IFERROR(IF(INDEX('HR List'!A:A,MATCH(Tableau1[[#This Row],[Employee ID]],'HR List'!A:A,0))=Tableau1[[#This Row],[Employee ID]],"Active","Inactive"),"Inactive")</f>
        <v>Inactive</v>
      </c>
      <c r="W170" s="69"/>
      <c r="X170" s="70"/>
      <c r="Y170" s="75" t="str">
        <f>IFERROR(IF(INDEX('SAP User List'!A:A,MATCH(Tableau1[[#This Row],[Employee ID]],'SAP User List'!A:A,0))=Tableau1[[#This Row],[Employee ID]],"Active","Inactive"),"Inactive")</f>
        <v>Inactive</v>
      </c>
      <c r="Z170" s="69"/>
      <c r="AA170" s="70"/>
      <c r="AB170" s="69"/>
      <c r="AC170" s="70"/>
      <c r="AD170" s="76"/>
      <c r="AE170" s="75" t="str">
        <f>IFERROR(INDEX('Bank Access List'!B:B,MATCH(Tableau1[[#This Row],[Employee ID]],'Bank Access List'!A:A,0)),"No Account")</f>
        <v>No Account</v>
      </c>
      <c r="AF170" s="75"/>
      <c r="AG170" s="75"/>
      <c r="AH170" s="76"/>
      <c r="AI170" s="75" t="str">
        <f>IFERROR(IF(INDEX('Cadency User List'!O:O,MATCH('Users Tracker'!$G170,'Cadency User List'!E:E,0))="Yes","Active","Inactive"),"Inactive")</f>
        <v>Inactive</v>
      </c>
      <c r="AJ170" s="69"/>
      <c r="AK170" s="75"/>
      <c r="AL170" s="69"/>
      <c r="AM170" s="96"/>
      <c r="AN170" s="54" t="s">
        <v>7386</v>
      </c>
      <c r="AO170" s="121"/>
      <c r="AP170" s="69"/>
      <c r="AQ170" s="70"/>
      <c r="AR170" s="70"/>
      <c r="AS170" s="70"/>
      <c r="AT170" s="70"/>
      <c r="AU170" s="70"/>
      <c r="AV170" s="70"/>
      <c r="AW170" s="70"/>
      <c r="AX170" s="70"/>
      <c r="AY170" s="70"/>
      <c r="AZ170" s="70"/>
      <c r="BA170" s="96"/>
      <c r="BB170" s="70"/>
      <c r="BC170" s="123"/>
      <c r="BD170" s="70" t="str">
        <f t="shared" si="7"/>
        <v/>
      </c>
      <c r="BH170" s="88"/>
      <c r="BI170" s="88"/>
      <c r="BJ170" s="88"/>
      <c r="BK170" s="88"/>
      <c r="BL170" s="91"/>
      <c r="BM170" s="91"/>
      <c r="BN170" s="88"/>
      <c r="BO170" s="91"/>
      <c r="BP170" s="88"/>
      <c r="BQ170" s="89"/>
      <c r="BR170" s="89"/>
      <c r="BS170" s="91"/>
      <c r="BT170" s="88"/>
      <c r="BU170" s="88"/>
      <c r="BV170" s="88"/>
      <c r="BW170" s="88"/>
      <c r="BX170" s="92"/>
      <c r="BY170" s="90"/>
      <c r="BZ170" s="92"/>
      <c r="CA170" s="90"/>
      <c r="CB170" s="90"/>
      <c r="CC170" s="90"/>
      <c r="CD170" s="90"/>
      <c r="CE170" s="92"/>
      <c r="CF170" s="92"/>
      <c r="CG170" s="92"/>
      <c r="CH170" s="92"/>
      <c r="CI170" s="92"/>
      <c r="CJ170" s="92"/>
      <c r="CK170" s="90"/>
      <c r="CL170" s="90"/>
      <c r="CM170" s="90"/>
      <c r="CN170" s="90"/>
      <c r="CO170" s="90"/>
      <c r="CP170" s="90"/>
      <c r="CQ170" s="90"/>
      <c r="CR170" s="90"/>
    </row>
    <row r="171" spans="1:96" x14ac:dyDescent="0.25">
      <c r="A171" s="64"/>
      <c r="B171" s="65" t="s">
        <v>5759</v>
      </c>
      <c r="C171" s="65" t="s">
        <v>5909</v>
      </c>
      <c r="D171" s="65" t="str">
        <f t="shared" si="8"/>
        <v>Mattia Schifano</v>
      </c>
      <c r="E171" s="65" t="s">
        <v>5909</v>
      </c>
      <c r="F171" s="65">
        <f>IFERROR(INDEX('Infosys User List'!D:D,MATCH('Users Tracker'!$G171,'Infosys User List'!E:E,0)),"")</f>
        <v>0</v>
      </c>
      <c r="G171" s="65" t="str">
        <f>MID('Users Tracker'!$B171,1,1)&amp;'Users Tracker'!$E171&amp;"@markem-imaje.com"</f>
        <v>MSchifano@markem-imaje.com</v>
      </c>
      <c r="H171" s="73">
        <f>IFERROR(INDEX('Infosys User List'!G:G,MATCH('Users Tracker'!$G171,'Infosys User List'!E:E,0)),"")</f>
        <v>0</v>
      </c>
      <c r="I171" s="74" t="str">
        <f>IFERROR(INDEX('HR List'!G:G,MATCH(Tableau1[[#This Row],[Employee ID]],'HR List'!A:A,0)),"")</f>
        <v/>
      </c>
      <c r="J171" s="74" t="str">
        <f>IFERROR(INDEX('SAP User List'!#REF!,MATCH('Users Tracker'!$G171,'SAP User List'!#REF!,0)),"")</f>
        <v/>
      </c>
      <c r="K171" s="67" t="str">
        <f>IFERROR(INDEX('Infosys User List'!K:K,MATCH('Users Tracker'!$G171,'Infosys User List'!E:E,0)),"Missing")</f>
        <v>Inactive</v>
      </c>
      <c r="L171" s="68">
        <f>IFERROR(INDEX('Infosys User List'!L:L,MATCH('Users Tracker'!$G171,'Infosys User List'!E:E,0)),"")</f>
        <v>0</v>
      </c>
      <c r="M171" s="68">
        <f>IFERROR(INDEX('Infosys User List'!M:M,MATCH('Users Tracker'!$G171,'Infosys User List'!E:E,0)),"")</f>
        <v>42853</v>
      </c>
      <c r="N171" s="74" t="str">
        <f>IFERROR(INDEX('Infosys User List'!F:F,MATCH('Users Tracker'!$G171,'Infosys User List'!E:E,0)),"")</f>
        <v>Lodz</v>
      </c>
      <c r="O171" s="67">
        <f>IFERROR(INDEX('Infosys User List'!H:H,MATCH(Tableau1[[#This Row],[Email]],'Infosys User List'!E:E,0)),"")</f>
        <v>0</v>
      </c>
      <c r="P171" s="67">
        <f>IFERROR(INDEX('Infosys User List'!I:I,MATCH(Tableau1[[#This Row],[Email]],'Infosys User List'!E:E,0)),"")</f>
        <v>0</v>
      </c>
      <c r="Q171" s="67">
        <f>IFERROR(INDEX('Infosys User List'!A:A,MATCH('Users Tracker'!$G171,'Infosys User List'!E:E,0)),"")</f>
        <v>0</v>
      </c>
      <c r="R171" s="67" t="s">
        <v>401</v>
      </c>
      <c r="S171" s="68"/>
      <c r="T171" s="67"/>
      <c r="U171" s="76" t="s">
        <v>5889</v>
      </c>
      <c r="V171" s="76" t="str">
        <f>IFERROR(IF(INDEX('HR List'!A:A,MATCH(Tableau1[[#This Row],[Employee ID]],'HR List'!A:A,0))=Tableau1[[#This Row],[Employee ID]],"Active","Inactive"),"Inactive")</f>
        <v>Inactive</v>
      </c>
      <c r="W171" s="69"/>
      <c r="X171" s="70"/>
      <c r="Y171" s="75" t="str">
        <f>IFERROR(IF(INDEX('SAP User List'!A:A,MATCH(Tableau1[[#This Row],[Employee ID]],'SAP User List'!A:A,0))=Tableau1[[#This Row],[Employee ID]],"Active","Inactive"),"Inactive")</f>
        <v>Inactive</v>
      </c>
      <c r="Z171" s="69"/>
      <c r="AA171" s="70"/>
      <c r="AB171" s="69"/>
      <c r="AC171" s="70"/>
      <c r="AD171" s="76"/>
      <c r="AE171" s="75" t="str">
        <f>IFERROR(INDEX('Bank Access List'!B:B,MATCH(Tableau1[[#This Row],[Employee ID]],'Bank Access List'!A:A,0)),"No Account")</f>
        <v>No Account</v>
      </c>
      <c r="AF171" s="75"/>
      <c r="AG171" s="75"/>
      <c r="AH171" s="76"/>
      <c r="AI171" s="75" t="str">
        <f>IFERROR(IF(INDEX('Cadency User List'!O:O,MATCH('Users Tracker'!$G171,'Cadency User List'!E:E,0))="Yes","Active","Inactive"),"Inactive")</f>
        <v>Inactive</v>
      </c>
      <c r="AJ171" s="69"/>
      <c r="AK171" s="75"/>
      <c r="AL171" s="69"/>
      <c r="AM171" s="96"/>
      <c r="AN171" s="54" t="s">
        <v>7386</v>
      </c>
      <c r="AO171" s="121"/>
      <c r="AP171" s="69"/>
      <c r="AQ171" s="70"/>
      <c r="AR171" s="70"/>
      <c r="AS171" s="70"/>
      <c r="AT171" s="70"/>
      <c r="AU171" s="70"/>
      <c r="AV171" s="70"/>
      <c r="AW171" s="70"/>
      <c r="AX171" s="70"/>
      <c r="AY171" s="70"/>
      <c r="AZ171" s="70"/>
      <c r="BA171" s="96"/>
      <c r="BB171" s="70"/>
      <c r="BC171" s="123"/>
      <c r="BD171" s="70" t="str">
        <f t="shared" si="7"/>
        <v/>
      </c>
      <c r="BH171" s="88"/>
      <c r="BI171" s="88"/>
      <c r="BJ171" s="88"/>
      <c r="BK171" s="88"/>
      <c r="BL171" s="91"/>
      <c r="BM171" s="91"/>
      <c r="BN171" s="88"/>
      <c r="BO171" s="91"/>
      <c r="BP171" s="88"/>
      <c r="BQ171" s="89"/>
      <c r="BR171" s="89"/>
      <c r="BS171" s="91"/>
      <c r="BT171" s="88"/>
      <c r="BU171" s="88"/>
      <c r="BV171" s="88"/>
      <c r="BW171" s="88"/>
      <c r="BX171" s="92"/>
      <c r="BY171" s="90"/>
      <c r="BZ171" s="92"/>
      <c r="CA171" s="90"/>
      <c r="CB171" s="90"/>
      <c r="CC171" s="90"/>
      <c r="CD171" s="90"/>
      <c r="CE171" s="92"/>
      <c r="CF171" s="92"/>
      <c r="CG171" s="92"/>
      <c r="CH171" s="92"/>
      <c r="CI171" s="92"/>
      <c r="CJ171" s="92"/>
      <c r="CK171" s="90"/>
      <c r="CL171" s="90"/>
      <c r="CM171" s="90"/>
      <c r="CN171" s="90"/>
      <c r="CO171" s="90"/>
      <c r="CP171" s="90"/>
      <c r="CQ171" s="90"/>
      <c r="CR171" s="90"/>
    </row>
    <row r="172" spans="1:96" x14ac:dyDescent="0.25">
      <c r="A172" s="64"/>
      <c r="B172" s="65" t="s">
        <v>5900</v>
      </c>
      <c r="C172" s="65" t="s">
        <v>1107</v>
      </c>
      <c r="D172" s="65" t="str">
        <f t="shared" si="8"/>
        <v>Carlos Manuel Vieira</v>
      </c>
      <c r="E172" s="65" t="s">
        <v>39</v>
      </c>
      <c r="F172" s="65">
        <f>IFERROR(INDEX('Infosys User List'!D:D,MATCH('Users Tracker'!$G172,'Infosys User List'!E:E,0)),"")</f>
        <v>0</v>
      </c>
      <c r="G172" s="65" t="str">
        <f>MID('Users Tracker'!$B172,1,1)&amp;'Users Tracker'!$E172&amp;"@markem-imaje.com"</f>
        <v>CManuel@markem-imaje.com</v>
      </c>
      <c r="H172" s="73">
        <f>IFERROR(INDEX('Infosys User List'!G:G,MATCH('Users Tracker'!$G172,'Infosys User List'!E:E,0)),"")</f>
        <v>0</v>
      </c>
      <c r="I172" s="74" t="str">
        <f>IFERROR(INDEX('HR List'!G:G,MATCH(Tableau1[[#This Row],[Employee ID]],'HR List'!A:A,0)),"")</f>
        <v/>
      </c>
      <c r="J172" s="74" t="str">
        <f>IFERROR(INDEX('SAP User List'!#REF!,MATCH('Users Tracker'!$G172,'SAP User List'!#REF!,0)),"")</f>
        <v/>
      </c>
      <c r="K172" s="67" t="str">
        <f>IFERROR(INDEX('Infosys User List'!K:K,MATCH('Users Tracker'!$G172,'Infosys User List'!E:E,0)),"Missing")</f>
        <v>Inactive</v>
      </c>
      <c r="L172" s="68">
        <f>IFERROR(INDEX('Infosys User List'!L:L,MATCH('Users Tracker'!$G172,'Infosys User List'!E:E,0)),"")</f>
        <v>0</v>
      </c>
      <c r="M172" s="68">
        <f>IFERROR(INDEX('Infosys User List'!M:M,MATCH('Users Tracker'!$G172,'Infosys User List'!E:E,0)),"")</f>
        <v>42853</v>
      </c>
      <c r="N172" s="74" t="str">
        <f>IFERROR(INDEX('Infosys User List'!F:F,MATCH('Users Tracker'!$G172,'Infosys User List'!E:E,0)),"")</f>
        <v>Lodz</v>
      </c>
      <c r="O172" s="67">
        <f>IFERROR(INDEX('Infosys User List'!H:H,MATCH(Tableau1[[#This Row],[Email]],'Infosys User List'!E:E,0)),"")</f>
        <v>0</v>
      </c>
      <c r="P172" s="67">
        <f>IFERROR(INDEX('Infosys User List'!I:I,MATCH(Tableau1[[#This Row],[Email]],'Infosys User List'!E:E,0)),"")</f>
        <v>0</v>
      </c>
      <c r="Q172" s="67">
        <f>IFERROR(INDEX('Infosys User List'!A:A,MATCH('Users Tracker'!$G172,'Infosys User List'!E:E,0)),"")</f>
        <v>0</v>
      </c>
      <c r="R172" s="67" t="s">
        <v>401</v>
      </c>
      <c r="S172" s="68"/>
      <c r="T172" s="67"/>
      <c r="U172" s="76" t="s">
        <v>5889</v>
      </c>
      <c r="V172" s="76" t="str">
        <f>IFERROR(IF(INDEX('HR List'!A:A,MATCH(Tableau1[[#This Row],[Employee ID]],'HR List'!A:A,0))=Tableau1[[#This Row],[Employee ID]],"Active","Inactive"),"Inactive")</f>
        <v>Inactive</v>
      </c>
      <c r="W172" s="69"/>
      <c r="X172" s="70"/>
      <c r="Y172" s="75" t="str">
        <f>IFERROR(IF(INDEX('SAP User List'!A:A,MATCH(Tableau1[[#This Row],[Employee ID]],'SAP User List'!A:A,0))=Tableau1[[#This Row],[Employee ID]],"Active","Inactive"),"Inactive")</f>
        <v>Inactive</v>
      </c>
      <c r="Z172" s="69"/>
      <c r="AA172" s="70"/>
      <c r="AB172" s="69"/>
      <c r="AC172" s="70"/>
      <c r="AD172" s="76"/>
      <c r="AE172" s="75" t="str">
        <f>IFERROR(INDEX('Bank Access List'!B:B,MATCH(Tableau1[[#This Row],[Employee ID]],'Bank Access List'!A:A,0)),"No Account")</f>
        <v>No Account</v>
      </c>
      <c r="AF172" s="75"/>
      <c r="AG172" s="75"/>
      <c r="AH172" s="76"/>
      <c r="AI172" s="75" t="str">
        <f>IFERROR(IF(INDEX('Cadency User List'!O:O,MATCH('Users Tracker'!$G172,'Cadency User List'!E:E,0))="Yes","Active","Inactive"),"Inactive")</f>
        <v>Inactive</v>
      </c>
      <c r="AJ172" s="69"/>
      <c r="AK172" s="75"/>
      <c r="AL172" s="69"/>
      <c r="AM172" s="96"/>
      <c r="AN172" s="54" t="s">
        <v>7386</v>
      </c>
      <c r="AO172" s="121"/>
      <c r="AP172" s="69"/>
      <c r="AQ172" s="70"/>
      <c r="AR172" s="70"/>
      <c r="AS172" s="70"/>
      <c r="AT172" s="70"/>
      <c r="AU172" s="70"/>
      <c r="AV172" s="70"/>
      <c r="AW172" s="70"/>
      <c r="AX172" s="70"/>
      <c r="AY172" s="70"/>
      <c r="AZ172" s="70"/>
      <c r="BA172" s="96"/>
      <c r="BB172" s="70"/>
      <c r="BC172" s="123"/>
      <c r="BD172" s="70" t="str">
        <f t="shared" si="7"/>
        <v/>
      </c>
      <c r="BH172" s="88"/>
      <c r="BI172" s="88"/>
      <c r="BJ172" s="88"/>
      <c r="BK172" s="88"/>
      <c r="BL172" s="91"/>
      <c r="BM172" s="91"/>
      <c r="BN172" s="88"/>
      <c r="BO172" s="91"/>
      <c r="BP172" s="88"/>
      <c r="BQ172" s="89"/>
      <c r="BR172" s="89"/>
      <c r="BS172" s="91"/>
      <c r="BT172" s="88"/>
      <c r="BU172" s="88"/>
      <c r="BV172" s="88"/>
      <c r="BW172" s="88"/>
      <c r="BX172" s="92"/>
      <c r="BY172" s="90"/>
      <c r="BZ172" s="92"/>
      <c r="CA172" s="90"/>
      <c r="CB172" s="90"/>
      <c r="CC172" s="90"/>
      <c r="CD172" s="90"/>
      <c r="CE172" s="92"/>
      <c r="CF172" s="92"/>
      <c r="CG172" s="92"/>
      <c r="CH172" s="92"/>
      <c r="CI172" s="92"/>
      <c r="CJ172" s="92"/>
      <c r="CK172" s="90"/>
      <c r="CL172" s="90"/>
      <c r="CM172" s="90"/>
      <c r="CN172" s="90"/>
      <c r="CO172" s="90"/>
      <c r="CP172" s="90"/>
      <c r="CQ172" s="90"/>
      <c r="CR172" s="90"/>
    </row>
    <row r="173" spans="1:96" x14ac:dyDescent="0.25">
      <c r="A173" s="64"/>
      <c r="B173" s="65" t="s">
        <v>371</v>
      </c>
      <c r="C173" s="65" t="s">
        <v>278</v>
      </c>
      <c r="D173" s="65" t="str">
        <f t="shared" si="8"/>
        <v>Agnieszka Szkatula</v>
      </c>
      <c r="E173" s="65" t="s">
        <v>278</v>
      </c>
      <c r="F173" s="65">
        <f>IFERROR(INDEX('Infosys User List'!D:D,MATCH('Users Tracker'!$G173,'Infosys User List'!E:E,0)),"")</f>
        <v>0</v>
      </c>
      <c r="G173" s="65" t="str">
        <f>MID('Users Tracker'!$B173,1,1)&amp;'Users Tracker'!$E173&amp;"@markem-imaje.com"</f>
        <v>ASzkatula@markem-imaje.com</v>
      </c>
      <c r="H173" s="73">
        <f>IFERROR(INDEX('Infosys User List'!G:G,MATCH('Users Tracker'!$G173,'Infosys User List'!E:E,0)),"")</f>
        <v>0</v>
      </c>
      <c r="I173" s="74" t="str">
        <f>IFERROR(INDEX('HR List'!G:G,MATCH(Tableau1[[#This Row],[Employee ID]],'HR List'!A:A,0)),"")</f>
        <v/>
      </c>
      <c r="J173" s="74" t="str">
        <f>IFERROR(INDEX('SAP User List'!#REF!,MATCH('Users Tracker'!$G173,'SAP User List'!#REF!,0)),"")</f>
        <v/>
      </c>
      <c r="K173" s="67" t="str">
        <f>IFERROR(INDEX('Infosys User List'!K:K,MATCH('Users Tracker'!$G173,'Infosys User List'!E:E,0)),"Missing")</f>
        <v>Inactive</v>
      </c>
      <c r="L173" s="68">
        <f>IFERROR(INDEX('Infosys User List'!L:L,MATCH('Users Tracker'!$G173,'Infosys User List'!E:E,0)),"")</f>
        <v>0</v>
      </c>
      <c r="M173" s="68">
        <f>IFERROR(INDEX('Infosys User List'!M:M,MATCH('Users Tracker'!$G173,'Infosys User List'!E:E,0)),"")</f>
        <v>42862</v>
      </c>
      <c r="N173" s="74" t="str">
        <f>IFERROR(INDEX('Infosys User List'!F:F,MATCH('Users Tracker'!$G173,'Infosys User List'!E:E,0)),"")</f>
        <v>Lodz</v>
      </c>
      <c r="O173" s="67">
        <f>IFERROR(INDEX('Infosys User List'!H:H,MATCH(Tableau1[[#This Row],[Email]],'Infosys User List'!E:E,0)),"")</f>
        <v>0</v>
      </c>
      <c r="P173" s="67">
        <f>IFERROR(INDEX('Infosys User List'!I:I,MATCH(Tableau1[[#This Row],[Email]],'Infosys User List'!E:E,0)),"")</f>
        <v>0</v>
      </c>
      <c r="Q173" s="67">
        <f>IFERROR(INDEX('Infosys User List'!A:A,MATCH('Users Tracker'!$G173,'Infosys User List'!E:E,0)),"")</f>
        <v>0</v>
      </c>
      <c r="R173" s="67" t="s">
        <v>401</v>
      </c>
      <c r="S173" s="68"/>
      <c r="T173" s="67"/>
      <c r="U173" s="76" t="s">
        <v>5889</v>
      </c>
      <c r="V173" s="76" t="str">
        <f>IFERROR(IF(INDEX('HR List'!A:A,MATCH(Tableau1[[#This Row],[Employee ID]],'HR List'!A:A,0))=Tableau1[[#This Row],[Employee ID]],"Active","Inactive"),"Inactive")</f>
        <v>Inactive</v>
      </c>
      <c r="W173" s="69"/>
      <c r="X173" s="70"/>
      <c r="Y173" s="75" t="str">
        <f>IFERROR(IF(INDEX('SAP User List'!A:A,MATCH(Tableau1[[#This Row],[Employee ID]],'SAP User List'!A:A,0))=Tableau1[[#This Row],[Employee ID]],"Active","Inactive"),"Inactive")</f>
        <v>Inactive</v>
      </c>
      <c r="Z173" s="69"/>
      <c r="AA173" s="70"/>
      <c r="AB173" s="69"/>
      <c r="AC173" s="70"/>
      <c r="AD173" s="76"/>
      <c r="AE173" s="75" t="str">
        <f>IFERROR(INDEX('Bank Access List'!B:B,MATCH(Tableau1[[#This Row],[Employee ID]],'Bank Access List'!A:A,0)),"No Account")</f>
        <v>No Account</v>
      </c>
      <c r="AF173" s="75"/>
      <c r="AG173" s="75"/>
      <c r="AH173" s="76"/>
      <c r="AI173" s="75" t="str">
        <f>IFERROR(IF(INDEX('Cadency User List'!O:O,MATCH('Users Tracker'!$G173,'Cadency User List'!E:E,0))="Yes","Active","Inactive"),"Inactive")</f>
        <v>Inactive</v>
      </c>
      <c r="AJ173" s="69"/>
      <c r="AK173" s="75"/>
      <c r="AL173" s="69"/>
      <c r="AM173" s="96"/>
      <c r="AN173" s="54" t="s">
        <v>7386</v>
      </c>
      <c r="AO173" s="121"/>
      <c r="AP173" s="69"/>
      <c r="AQ173" s="70"/>
      <c r="AR173" s="70"/>
      <c r="AS173" s="70"/>
      <c r="AT173" s="70"/>
      <c r="AU173" s="70"/>
      <c r="AV173" s="70"/>
      <c r="AW173" s="70"/>
      <c r="AX173" s="70"/>
      <c r="AY173" s="70"/>
      <c r="AZ173" s="70"/>
      <c r="BA173" s="96"/>
      <c r="BB173" s="70"/>
      <c r="BC173" s="123"/>
      <c r="BD173" s="70" t="str">
        <f t="shared" si="7"/>
        <v/>
      </c>
      <c r="BH173" s="88"/>
      <c r="BI173" s="88"/>
      <c r="BJ173" s="88"/>
      <c r="BK173" s="88"/>
      <c r="BL173" s="91"/>
      <c r="BM173" s="91"/>
      <c r="BN173" s="88"/>
      <c r="BO173" s="91"/>
      <c r="BP173" s="88"/>
      <c r="BQ173" s="89"/>
      <c r="BR173" s="89"/>
      <c r="BS173" s="91"/>
      <c r="BT173" s="88"/>
      <c r="BU173" s="88"/>
      <c r="BV173" s="88"/>
      <c r="BW173" s="88"/>
      <c r="BX173" s="92"/>
      <c r="BY173" s="90"/>
      <c r="BZ173" s="92"/>
      <c r="CA173" s="90"/>
      <c r="CB173" s="90"/>
      <c r="CC173" s="90"/>
      <c r="CD173" s="90"/>
      <c r="CE173" s="92"/>
      <c r="CF173" s="92"/>
      <c r="CG173" s="92"/>
      <c r="CH173" s="92"/>
      <c r="CI173" s="92"/>
      <c r="CJ173" s="92"/>
      <c r="CK173" s="90"/>
      <c r="CL173" s="90"/>
      <c r="CM173" s="90"/>
      <c r="CN173" s="90"/>
      <c r="CO173" s="90"/>
      <c r="CP173" s="90"/>
      <c r="CQ173" s="90"/>
      <c r="CR173" s="90"/>
    </row>
    <row r="174" spans="1:96" x14ac:dyDescent="0.25">
      <c r="A174" s="64"/>
      <c r="B174" s="65" t="s">
        <v>763</v>
      </c>
      <c r="C174" s="65" t="s">
        <v>232</v>
      </c>
      <c r="D174" s="65" t="str">
        <f t="shared" si="8"/>
        <v>Iwona Czerwinska</v>
      </c>
      <c r="E174" s="65" t="s">
        <v>232</v>
      </c>
      <c r="F174" s="65">
        <f>IFERROR(INDEX('Infosys User List'!D:D,MATCH('Users Tracker'!$G174,'Infosys User List'!E:E,0)),"")</f>
        <v>0</v>
      </c>
      <c r="G174" s="65" t="str">
        <f>MID('Users Tracker'!$B174,1,1)&amp;'Users Tracker'!$E174&amp;"@markem-imaje.com"</f>
        <v>ICzerwinska@markem-imaje.com</v>
      </c>
      <c r="H174" s="73">
        <f>IFERROR(INDEX('Infosys User List'!G:G,MATCH('Users Tracker'!$G174,'Infosys User List'!E:E,0)),"")</f>
        <v>0</v>
      </c>
      <c r="I174" s="74" t="str">
        <f>IFERROR(INDEX('HR List'!G:G,MATCH(Tableau1[[#This Row],[Employee ID]],'HR List'!A:A,0)),"")</f>
        <v/>
      </c>
      <c r="J174" s="74" t="str">
        <f>IFERROR(INDEX('SAP User List'!#REF!,MATCH('Users Tracker'!$G174,'SAP User List'!#REF!,0)),"")</f>
        <v/>
      </c>
      <c r="K174" s="67" t="str">
        <f>IFERROR(INDEX('Infosys User List'!K:K,MATCH('Users Tracker'!$G174,'Infosys User List'!E:E,0)),"Missing")</f>
        <v>Inactive</v>
      </c>
      <c r="L174" s="68">
        <f>IFERROR(INDEX('Infosys User List'!L:L,MATCH('Users Tracker'!$G174,'Infosys User List'!E:E,0)),"")</f>
        <v>0</v>
      </c>
      <c r="M174" s="68">
        <f>IFERROR(INDEX('Infosys User List'!M:M,MATCH('Users Tracker'!$G174,'Infosys User List'!E:E,0)),"")</f>
        <v>42865</v>
      </c>
      <c r="N174" s="74" t="str">
        <f>IFERROR(INDEX('Infosys User List'!F:F,MATCH('Users Tracker'!$G174,'Infosys User List'!E:E,0)),"")</f>
        <v>Lodz</v>
      </c>
      <c r="O174" s="67">
        <f>IFERROR(INDEX('Infosys User List'!H:H,MATCH(Tableau1[[#This Row],[Email]],'Infosys User List'!E:E,0)),"")</f>
        <v>0</v>
      </c>
      <c r="P174" s="67">
        <f>IFERROR(INDEX('Infosys User List'!I:I,MATCH(Tableau1[[#This Row],[Email]],'Infosys User List'!E:E,0)),"")</f>
        <v>0</v>
      </c>
      <c r="Q174" s="67">
        <f>IFERROR(INDEX('Infosys User List'!A:A,MATCH('Users Tracker'!$G174,'Infosys User List'!E:E,0)),"")</f>
        <v>0</v>
      </c>
      <c r="R174" s="67" t="s">
        <v>401</v>
      </c>
      <c r="S174" s="68"/>
      <c r="T174" s="67"/>
      <c r="U174" s="76" t="s">
        <v>5889</v>
      </c>
      <c r="V174" s="76" t="str">
        <f>IFERROR(IF(INDEX('HR List'!A:A,MATCH(Tableau1[[#This Row],[Employee ID]],'HR List'!A:A,0))=Tableau1[[#This Row],[Employee ID]],"Active","Inactive"),"Inactive")</f>
        <v>Inactive</v>
      </c>
      <c r="W174" s="69"/>
      <c r="X174" s="70"/>
      <c r="Y174" s="75" t="str">
        <f>IFERROR(IF(INDEX('SAP User List'!A:A,MATCH(Tableau1[[#This Row],[Employee ID]],'SAP User List'!A:A,0))=Tableau1[[#This Row],[Employee ID]],"Active","Inactive"),"Inactive")</f>
        <v>Inactive</v>
      </c>
      <c r="Z174" s="69"/>
      <c r="AA174" s="70"/>
      <c r="AB174" s="69"/>
      <c r="AC174" s="70"/>
      <c r="AD174" s="76"/>
      <c r="AE174" s="75" t="str">
        <f>IFERROR(INDEX('Bank Access List'!B:B,MATCH(Tableau1[[#This Row],[Employee ID]],'Bank Access List'!A:A,0)),"No Account")</f>
        <v>No Account</v>
      </c>
      <c r="AF174" s="75"/>
      <c r="AG174" s="75"/>
      <c r="AH174" s="76"/>
      <c r="AI174" s="75" t="str">
        <f>IFERROR(IF(INDEX('Cadency User List'!O:O,MATCH('Users Tracker'!$G174,'Cadency User List'!E:E,0))="Yes","Active","Inactive"),"Inactive")</f>
        <v>Inactive</v>
      </c>
      <c r="AJ174" s="69"/>
      <c r="AK174" s="75"/>
      <c r="AL174" s="69"/>
      <c r="AM174" s="96"/>
      <c r="AN174" s="54" t="s">
        <v>7386</v>
      </c>
      <c r="AO174" s="121"/>
      <c r="AP174" s="69"/>
      <c r="AQ174" s="70"/>
      <c r="AR174" s="70"/>
      <c r="AS174" s="70"/>
      <c r="AT174" s="70"/>
      <c r="AU174" s="70"/>
      <c r="AV174" s="70"/>
      <c r="AW174" s="70"/>
      <c r="AX174" s="70"/>
      <c r="AY174" s="70"/>
      <c r="AZ174" s="70"/>
      <c r="BA174" s="96"/>
      <c r="BB174" s="70"/>
      <c r="BC174" s="123"/>
      <c r="BD174" s="70" t="str">
        <f t="shared" si="7"/>
        <v/>
      </c>
      <c r="BH174" s="88"/>
      <c r="BI174" s="88"/>
      <c r="BJ174" s="88"/>
      <c r="BK174" s="88"/>
      <c r="BL174" s="91"/>
      <c r="BM174" s="91"/>
      <c r="BN174" s="88"/>
      <c r="BO174" s="91"/>
      <c r="BP174" s="88"/>
      <c r="BQ174" s="89"/>
      <c r="BR174" s="89"/>
      <c r="BS174" s="91"/>
      <c r="BT174" s="88"/>
      <c r="BU174" s="88"/>
      <c r="BV174" s="88"/>
      <c r="BW174" s="88"/>
      <c r="BX174" s="92"/>
      <c r="BY174" s="90"/>
      <c r="BZ174" s="92"/>
      <c r="CA174" s="90"/>
      <c r="CB174" s="90"/>
      <c r="CC174" s="90"/>
      <c r="CD174" s="90"/>
      <c r="CE174" s="92"/>
      <c r="CF174" s="92"/>
      <c r="CG174" s="92"/>
      <c r="CH174" s="92"/>
      <c r="CI174" s="92"/>
      <c r="CJ174" s="92"/>
      <c r="CK174" s="90"/>
      <c r="CL174" s="90"/>
      <c r="CM174" s="90"/>
      <c r="CN174" s="90"/>
      <c r="CO174" s="90"/>
      <c r="CP174" s="90"/>
      <c r="CQ174" s="90"/>
      <c r="CR174" s="90"/>
    </row>
    <row r="175" spans="1:96" x14ac:dyDescent="0.25">
      <c r="A175" s="64"/>
      <c r="B175" s="65" t="s">
        <v>724</v>
      </c>
      <c r="C175" s="65" t="s">
        <v>5763</v>
      </c>
      <c r="D175" s="65" t="str">
        <f t="shared" si="8"/>
        <v>Christian Acevedo</v>
      </c>
      <c r="E175" s="65" t="s">
        <v>5763</v>
      </c>
      <c r="F175" s="65">
        <f>IFERROR(INDEX('Infosys User List'!D:D,MATCH('Users Tracker'!$G175,'Infosys User List'!E:E,0)),"")</f>
        <v>0</v>
      </c>
      <c r="G175" s="65" t="str">
        <f>MID('Users Tracker'!$B175,1,1)&amp;'Users Tracker'!$E175&amp;"@markem-imaje.com"</f>
        <v>CAcevedo@markem-imaje.com</v>
      </c>
      <c r="H175" s="73">
        <f>IFERROR(INDEX('Infosys User List'!G:G,MATCH('Users Tracker'!$G175,'Infosys User List'!E:E,0)),"")</f>
        <v>0</v>
      </c>
      <c r="I175" s="74" t="str">
        <f>IFERROR(INDEX('HR List'!G:G,MATCH(Tableau1[[#This Row],[Employee ID]],'HR List'!A:A,0)),"")</f>
        <v/>
      </c>
      <c r="J175" s="74" t="str">
        <f>IFERROR(INDEX('SAP User List'!#REF!,MATCH('Users Tracker'!$G175,'SAP User List'!#REF!,0)),"")</f>
        <v/>
      </c>
      <c r="K175" s="67" t="str">
        <f>IFERROR(INDEX('Infosys User List'!K:K,MATCH('Users Tracker'!$G175,'Infosys User List'!E:E,0)),"Missing")</f>
        <v>Inactive</v>
      </c>
      <c r="L175" s="68">
        <f>IFERROR(INDEX('Infosys User List'!L:L,MATCH('Users Tracker'!$G175,'Infosys User List'!E:E,0)),"")</f>
        <v>0</v>
      </c>
      <c r="M175" s="68">
        <f>IFERROR(INDEX('Infosys User List'!M:M,MATCH('Users Tracker'!$G175,'Infosys User List'!E:E,0)),"")</f>
        <v>42881</v>
      </c>
      <c r="N175" s="74" t="str">
        <f>IFERROR(INDEX('Infosys User List'!F:F,MATCH('Users Tracker'!$G175,'Infosys User List'!E:E,0)),"")</f>
        <v>Lodz</v>
      </c>
      <c r="O175" s="67">
        <f>IFERROR(INDEX('Infosys User List'!H:H,MATCH(Tableau1[[#This Row],[Email]],'Infosys User List'!E:E,0)),"")</f>
        <v>0</v>
      </c>
      <c r="P175" s="67">
        <f>IFERROR(INDEX('Infosys User List'!I:I,MATCH(Tableau1[[#This Row],[Email]],'Infosys User List'!E:E,0)),"")</f>
        <v>0</v>
      </c>
      <c r="Q175" s="67">
        <f>IFERROR(INDEX('Infosys User List'!A:A,MATCH('Users Tracker'!$G175,'Infosys User List'!E:E,0)),"")</f>
        <v>0</v>
      </c>
      <c r="R175" s="67" t="s">
        <v>401</v>
      </c>
      <c r="S175" s="68"/>
      <c r="T175" s="67"/>
      <c r="U175" s="76" t="s">
        <v>5889</v>
      </c>
      <c r="V175" s="76" t="str">
        <f>IFERROR(IF(INDEX('HR List'!A:A,MATCH(Tableau1[[#This Row],[Employee ID]],'HR List'!A:A,0))=Tableau1[[#This Row],[Employee ID]],"Active","Inactive"),"Inactive")</f>
        <v>Inactive</v>
      </c>
      <c r="W175" s="69"/>
      <c r="X175" s="70"/>
      <c r="Y175" s="75" t="str">
        <f>IFERROR(IF(INDEX('SAP User List'!A:A,MATCH(Tableau1[[#This Row],[Employee ID]],'SAP User List'!A:A,0))=Tableau1[[#This Row],[Employee ID]],"Active","Inactive"),"Inactive")</f>
        <v>Inactive</v>
      </c>
      <c r="Z175" s="69"/>
      <c r="AA175" s="70"/>
      <c r="AB175" s="69"/>
      <c r="AC175" s="70"/>
      <c r="AD175" s="76"/>
      <c r="AE175" s="75" t="str">
        <f>IFERROR(INDEX('Bank Access List'!B:B,MATCH(Tableau1[[#This Row],[Employee ID]],'Bank Access List'!A:A,0)),"No Account")</f>
        <v>No Account</v>
      </c>
      <c r="AF175" s="75"/>
      <c r="AG175" s="75"/>
      <c r="AH175" s="76"/>
      <c r="AI175" s="75" t="str">
        <f>IFERROR(IF(INDEX('Cadency User List'!O:O,MATCH('Users Tracker'!$G175,'Cadency User List'!E:E,0))="Yes","Active","Inactive"),"Inactive")</f>
        <v>Inactive</v>
      </c>
      <c r="AJ175" s="69"/>
      <c r="AK175" s="75"/>
      <c r="AL175" s="69"/>
      <c r="AM175" s="96"/>
      <c r="AN175" s="54" t="s">
        <v>7386</v>
      </c>
      <c r="AO175" s="121"/>
      <c r="AP175" s="69"/>
      <c r="AQ175" s="70"/>
      <c r="AR175" s="70"/>
      <c r="AS175" s="70"/>
      <c r="AT175" s="70"/>
      <c r="AU175" s="70"/>
      <c r="AV175" s="70"/>
      <c r="AW175" s="70"/>
      <c r="AX175" s="70"/>
      <c r="AY175" s="70"/>
      <c r="AZ175" s="70"/>
      <c r="BA175" s="96"/>
      <c r="BB175" s="70"/>
      <c r="BC175" s="123"/>
      <c r="BD175" s="70" t="str">
        <f t="shared" si="7"/>
        <v/>
      </c>
      <c r="BH175" s="88"/>
      <c r="BI175" s="88"/>
      <c r="BJ175" s="88"/>
      <c r="BK175" s="88"/>
      <c r="BL175" s="91"/>
      <c r="BM175" s="91"/>
      <c r="BN175" s="88"/>
      <c r="BO175" s="91"/>
      <c r="BP175" s="88"/>
      <c r="BQ175" s="89"/>
      <c r="BR175" s="89"/>
      <c r="BS175" s="91"/>
      <c r="BT175" s="88"/>
      <c r="BU175" s="88"/>
      <c r="BV175" s="88"/>
      <c r="BW175" s="88"/>
      <c r="BX175" s="92"/>
      <c r="BY175" s="90"/>
      <c r="BZ175" s="92"/>
      <c r="CA175" s="90"/>
      <c r="CB175" s="90"/>
      <c r="CC175" s="90"/>
      <c r="CD175" s="90"/>
      <c r="CE175" s="92"/>
      <c r="CF175" s="92"/>
      <c r="CG175" s="92"/>
      <c r="CH175" s="92"/>
      <c r="CI175" s="92"/>
      <c r="CJ175" s="92"/>
      <c r="CK175" s="90"/>
      <c r="CL175" s="90"/>
      <c r="CM175" s="90"/>
      <c r="CN175" s="90"/>
      <c r="CO175" s="90"/>
      <c r="CP175" s="90"/>
      <c r="CQ175" s="90"/>
      <c r="CR175" s="90"/>
    </row>
    <row r="176" spans="1:96" x14ac:dyDescent="0.25">
      <c r="A176" s="64"/>
      <c r="B176" s="65" t="s">
        <v>29</v>
      </c>
      <c r="C176" s="65" t="s">
        <v>5765</v>
      </c>
      <c r="D176" s="65" t="str">
        <f t="shared" si="8"/>
        <v>Joanna Pochec</v>
      </c>
      <c r="E176" s="65" t="s">
        <v>5765</v>
      </c>
      <c r="F176" s="65">
        <f>IFERROR(INDEX('Infosys User List'!D:D,MATCH('Users Tracker'!$G176,'Infosys User List'!E:E,0)),"")</f>
        <v>0</v>
      </c>
      <c r="G176" s="65" t="str">
        <f>MID('Users Tracker'!$B176,1,1)&amp;'Users Tracker'!$E176&amp;"@markem-imaje.com"</f>
        <v>JPochec@markem-imaje.com</v>
      </c>
      <c r="H176" s="73">
        <f>IFERROR(INDEX('Infosys User List'!G:G,MATCH('Users Tracker'!$G176,'Infosys User List'!E:E,0)),"")</f>
        <v>0</v>
      </c>
      <c r="I176" s="74" t="str">
        <f>IFERROR(INDEX('HR List'!G:G,MATCH(Tableau1[[#This Row],[Employee ID]],'HR List'!A:A,0)),"")</f>
        <v/>
      </c>
      <c r="J176" s="74" t="str">
        <f>IFERROR(INDEX('SAP User List'!#REF!,MATCH('Users Tracker'!$G176,'SAP User List'!#REF!,0)),"")</f>
        <v/>
      </c>
      <c r="K176" s="67" t="str">
        <f>IFERROR(INDEX('Infosys User List'!K:K,MATCH('Users Tracker'!$G176,'Infosys User List'!E:E,0)),"Missing")</f>
        <v>Inactive</v>
      </c>
      <c r="L176" s="68">
        <f>IFERROR(INDEX('Infosys User List'!L:L,MATCH('Users Tracker'!$G176,'Infosys User List'!E:E,0)),"")</f>
        <v>0</v>
      </c>
      <c r="M176" s="68">
        <f>IFERROR(INDEX('Infosys User List'!M:M,MATCH('Users Tracker'!$G176,'Infosys User List'!E:E,0)),"")</f>
        <v>42886</v>
      </c>
      <c r="N176" s="74" t="str">
        <f>IFERROR(INDEX('Infosys User List'!F:F,MATCH('Users Tracker'!$G176,'Infosys User List'!E:E,0)),"")</f>
        <v>Lodz</v>
      </c>
      <c r="O176" s="67">
        <f>IFERROR(INDEX('Infosys User List'!H:H,MATCH(Tableau1[[#This Row],[Email]],'Infosys User List'!E:E,0)),"")</f>
        <v>0</v>
      </c>
      <c r="P176" s="67">
        <f>IFERROR(INDEX('Infosys User List'!I:I,MATCH(Tableau1[[#This Row],[Email]],'Infosys User List'!E:E,0)),"")</f>
        <v>0</v>
      </c>
      <c r="Q176" s="67">
        <f>IFERROR(INDEX('Infosys User List'!A:A,MATCH('Users Tracker'!$G176,'Infosys User List'!E:E,0)),"")</f>
        <v>0</v>
      </c>
      <c r="R176" s="67" t="s">
        <v>401</v>
      </c>
      <c r="S176" s="68"/>
      <c r="T176" s="67"/>
      <c r="U176" s="76" t="s">
        <v>5889</v>
      </c>
      <c r="V176" s="76" t="str">
        <f>IFERROR(IF(INDEX('HR List'!A:A,MATCH(Tableau1[[#This Row],[Employee ID]],'HR List'!A:A,0))=Tableau1[[#This Row],[Employee ID]],"Active","Inactive"),"Inactive")</f>
        <v>Inactive</v>
      </c>
      <c r="W176" s="69"/>
      <c r="X176" s="70"/>
      <c r="Y176" s="75" t="str">
        <f>IFERROR(IF(INDEX('SAP User List'!A:A,MATCH(Tableau1[[#This Row],[Employee ID]],'SAP User List'!A:A,0))=Tableau1[[#This Row],[Employee ID]],"Active","Inactive"),"Inactive")</f>
        <v>Inactive</v>
      </c>
      <c r="Z176" s="69"/>
      <c r="AA176" s="70"/>
      <c r="AB176" s="69"/>
      <c r="AC176" s="70"/>
      <c r="AD176" s="76"/>
      <c r="AE176" s="75" t="str">
        <f>IFERROR(INDEX('Bank Access List'!B:B,MATCH(Tableau1[[#This Row],[Employee ID]],'Bank Access List'!A:A,0)),"No Account")</f>
        <v>No Account</v>
      </c>
      <c r="AF176" s="75"/>
      <c r="AG176" s="75"/>
      <c r="AH176" s="76"/>
      <c r="AI176" s="75" t="str">
        <f>IFERROR(IF(INDEX('Cadency User List'!O:O,MATCH('Users Tracker'!$G176,'Cadency User List'!E:E,0))="Yes","Active","Inactive"),"Inactive")</f>
        <v>Inactive</v>
      </c>
      <c r="AJ176" s="69"/>
      <c r="AK176" s="75"/>
      <c r="AL176" s="69"/>
      <c r="AM176" s="96"/>
      <c r="AN176" s="54" t="s">
        <v>7386</v>
      </c>
      <c r="AO176" s="121"/>
      <c r="AP176" s="69"/>
      <c r="AQ176" s="70"/>
      <c r="AR176" s="70"/>
      <c r="AS176" s="70"/>
      <c r="AT176" s="70"/>
      <c r="AU176" s="70"/>
      <c r="AV176" s="70"/>
      <c r="AW176" s="70"/>
      <c r="AX176" s="70"/>
      <c r="AY176" s="70"/>
      <c r="AZ176" s="70"/>
      <c r="BA176" s="96"/>
      <c r="BB176" s="70"/>
      <c r="BC176" s="123"/>
      <c r="BD176" s="70" t="str">
        <f t="shared" si="7"/>
        <v/>
      </c>
      <c r="BH176" s="88"/>
      <c r="BI176" s="88"/>
      <c r="BJ176" s="88"/>
      <c r="BK176" s="88"/>
      <c r="BL176" s="91"/>
      <c r="BM176" s="91"/>
      <c r="BN176" s="88"/>
      <c r="BO176" s="91"/>
      <c r="BP176" s="88"/>
      <c r="BQ176" s="89"/>
      <c r="BR176" s="89"/>
      <c r="BS176" s="91"/>
      <c r="BT176" s="88"/>
      <c r="BU176" s="88"/>
      <c r="BV176" s="88"/>
      <c r="BW176" s="88"/>
      <c r="BX176" s="92"/>
      <c r="BY176" s="90"/>
      <c r="BZ176" s="92"/>
      <c r="CA176" s="90"/>
      <c r="CB176" s="90"/>
      <c r="CC176" s="90"/>
      <c r="CD176" s="90"/>
      <c r="CE176" s="92"/>
      <c r="CF176" s="92"/>
      <c r="CG176" s="92"/>
      <c r="CH176" s="92"/>
      <c r="CI176" s="92"/>
      <c r="CJ176" s="92"/>
      <c r="CK176" s="90"/>
      <c r="CL176" s="90"/>
      <c r="CM176" s="90"/>
      <c r="CN176" s="90"/>
      <c r="CO176" s="90"/>
      <c r="CP176" s="90"/>
      <c r="CQ176" s="90"/>
      <c r="CR176" s="90"/>
    </row>
    <row r="177" spans="1:96" x14ac:dyDescent="0.25">
      <c r="A177" s="64"/>
      <c r="B177" s="65" t="s">
        <v>450</v>
      </c>
      <c r="C177" s="65" t="s">
        <v>254</v>
      </c>
      <c r="D177" s="65" t="str">
        <f t="shared" si="8"/>
        <v>Adrian Hyzy</v>
      </c>
      <c r="E177" s="65" t="s">
        <v>254</v>
      </c>
      <c r="F177" s="65">
        <f>IFERROR(INDEX('Infosys User List'!D:D,MATCH('Users Tracker'!$G177,'Infosys User List'!E:E,0)),"")</f>
        <v>0</v>
      </c>
      <c r="G177" s="65" t="str">
        <f>MID('Users Tracker'!$B177,1,1)&amp;'Users Tracker'!$E177&amp;"@markem-imaje.com"</f>
        <v>AHyzy@markem-imaje.com</v>
      </c>
      <c r="H177" s="73">
        <f>IFERROR(INDEX('Infosys User List'!G:G,MATCH('Users Tracker'!$G177,'Infosys User List'!E:E,0)),"")</f>
        <v>0</v>
      </c>
      <c r="I177" s="74" t="str">
        <f>IFERROR(INDEX('HR List'!G:G,MATCH(Tableau1[[#This Row],[Employee ID]],'HR List'!A:A,0)),"")</f>
        <v/>
      </c>
      <c r="J177" s="74" t="str">
        <f>IFERROR(INDEX('SAP User List'!#REF!,MATCH('Users Tracker'!$G177,'SAP User List'!#REF!,0)),"")</f>
        <v/>
      </c>
      <c r="K177" s="67" t="str">
        <f>IFERROR(INDEX('Infosys User List'!K:K,MATCH('Users Tracker'!$G177,'Infosys User List'!E:E,0)),"Missing")</f>
        <v>Inactive</v>
      </c>
      <c r="L177" s="68">
        <f>IFERROR(INDEX('Infosys User List'!L:L,MATCH('Users Tracker'!$G177,'Infosys User List'!E:E,0)),"")</f>
        <v>0</v>
      </c>
      <c r="M177" s="68">
        <f>IFERROR(INDEX('Infosys User List'!M:M,MATCH('Users Tracker'!$G177,'Infosys User List'!E:E,0)),"")</f>
        <v>42886</v>
      </c>
      <c r="N177" s="74" t="str">
        <f>IFERROR(INDEX('Infosys User List'!F:F,MATCH('Users Tracker'!$G177,'Infosys User List'!E:E,0)),"")</f>
        <v>Lodz</v>
      </c>
      <c r="O177" s="67">
        <f>IFERROR(INDEX('Infosys User List'!H:H,MATCH(Tableau1[[#This Row],[Email]],'Infosys User List'!E:E,0)),"")</f>
        <v>0</v>
      </c>
      <c r="P177" s="67">
        <f>IFERROR(INDEX('Infosys User List'!I:I,MATCH(Tableau1[[#This Row],[Email]],'Infosys User List'!E:E,0)),"")</f>
        <v>0</v>
      </c>
      <c r="Q177" s="67">
        <f>IFERROR(INDEX('Infosys User List'!A:A,MATCH('Users Tracker'!$G177,'Infosys User List'!E:E,0)),"")</f>
        <v>0</v>
      </c>
      <c r="R177" s="67" t="s">
        <v>401</v>
      </c>
      <c r="S177" s="68"/>
      <c r="T177" s="67"/>
      <c r="U177" s="76" t="s">
        <v>5889</v>
      </c>
      <c r="V177" s="76" t="str">
        <f>IFERROR(IF(INDEX('HR List'!A:A,MATCH(Tableau1[[#This Row],[Employee ID]],'HR List'!A:A,0))=Tableau1[[#This Row],[Employee ID]],"Active","Inactive"),"Inactive")</f>
        <v>Inactive</v>
      </c>
      <c r="W177" s="69"/>
      <c r="X177" s="70"/>
      <c r="Y177" s="75" t="str">
        <f>IFERROR(IF(INDEX('SAP User List'!A:A,MATCH(Tableau1[[#This Row],[Employee ID]],'SAP User List'!A:A,0))=Tableau1[[#This Row],[Employee ID]],"Active","Inactive"),"Inactive")</f>
        <v>Inactive</v>
      </c>
      <c r="Z177" s="69"/>
      <c r="AA177" s="70"/>
      <c r="AB177" s="69"/>
      <c r="AC177" s="70"/>
      <c r="AD177" s="76"/>
      <c r="AE177" s="75" t="str">
        <f>IFERROR(INDEX('Bank Access List'!B:B,MATCH(Tableau1[[#This Row],[Employee ID]],'Bank Access List'!A:A,0)),"No Account")</f>
        <v>No Account</v>
      </c>
      <c r="AF177" s="75"/>
      <c r="AG177" s="75"/>
      <c r="AH177" s="76"/>
      <c r="AI177" s="75" t="str">
        <f>IFERROR(IF(INDEX('Cadency User List'!O:O,MATCH('Users Tracker'!$G177,'Cadency User List'!E:E,0))="Yes","Active","Inactive"),"Inactive")</f>
        <v>Inactive</v>
      </c>
      <c r="AJ177" s="69"/>
      <c r="AK177" s="75"/>
      <c r="AL177" s="69"/>
      <c r="AM177" s="96"/>
      <c r="AN177" s="54" t="s">
        <v>7386</v>
      </c>
      <c r="AO177" s="121"/>
      <c r="AP177" s="69"/>
      <c r="AQ177" s="70"/>
      <c r="AR177" s="70"/>
      <c r="AS177" s="70"/>
      <c r="AT177" s="70"/>
      <c r="AU177" s="70"/>
      <c r="AV177" s="70"/>
      <c r="AW177" s="70"/>
      <c r="AX177" s="70"/>
      <c r="AY177" s="70"/>
      <c r="AZ177" s="70"/>
      <c r="BA177" s="96"/>
      <c r="BB177" s="70"/>
      <c r="BC177" s="123"/>
      <c r="BD177" s="70" t="str">
        <f t="shared" si="7"/>
        <v/>
      </c>
      <c r="BH177" s="88"/>
      <c r="BI177" s="88"/>
      <c r="BJ177" s="88"/>
      <c r="BK177" s="88"/>
      <c r="BL177" s="91"/>
      <c r="BM177" s="91"/>
      <c r="BN177" s="88"/>
      <c r="BO177" s="91"/>
      <c r="BP177" s="88"/>
      <c r="BQ177" s="89"/>
      <c r="BR177" s="89"/>
      <c r="BS177" s="91"/>
      <c r="BT177" s="88"/>
      <c r="BU177" s="88"/>
      <c r="BV177" s="88"/>
      <c r="BW177" s="88"/>
      <c r="BX177" s="92"/>
      <c r="BY177" s="90"/>
      <c r="BZ177" s="92"/>
      <c r="CA177" s="90"/>
      <c r="CB177" s="90"/>
      <c r="CC177" s="90"/>
      <c r="CD177" s="90"/>
      <c r="CE177" s="92"/>
      <c r="CF177" s="92"/>
      <c r="CG177" s="92"/>
      <c r="CH177" s="92"/>
      <c r="CI177" s="92"/>
      <c r="CJ177" s="92"/>
      <c r="CK177" s="90"/>
      <c r="CL177" s="90"/>
      <c r="CM177" s="90"/>
      <c r="CN177" s="90"/>
      <c r="CO177" s="90"/>
      <c r="CP177" s="90"/>
      <c r="CQ177" s="90"/>
      <c r="CR177" s="90"/>
    </row>
    <row r="178" spans="1:96" x14ac:dyDescent="0.25">
      <c r="A178" s="64"/>
      <c r="B178" s="65" t="s">
        <v>448</v>
      </c>
      <c r="C178" s="65" t="s">
        <v>217</v>
      </c>
      <c r="D178" s="65" t="str">
        <f t="shared" si="8"/>
        <v>Adam Bielecki</v>
      </c>
      <c r="E178" s="65" t="s">
        <v>217</v>
      </c>
      <c r="F178" s="65">
        <f>IFERROR(INDEX('Infosys User List'!D:D,MATCH('Users Tracker'!$G178,'Infosys User List'!E:E,0)),"")</f>
        <v>0</v>
      </c>
      <c r="G178" s="65" t="str">
        <f>MID('Users Tracker'!$B178,1,1)&amp;'Users Tracker'!$E178&amp;"@markem-imaje.com"</f>
        <v>ABielecki@markem-imaje.com</v>
      </c>
      <c r="H178" s="73">
        <f>IFERROR(INDEX('Infosys User List'!G:G,MATCH('Users Tracker'!$G178,'Infosys User List'!E:E,0)),"")</f>
        <v>0</v>
      </c>
      <c r="I178" s="74" t="str">
        <f>IFERROR(INDEX('HR List'!G:G,MATCH(Tableau1[[#This Row],[Employee ID]],'HR List'!A:A,0)),"")</f>
        <v/>
      </c>
      <c r="J178" s="74" t="str">
        <f>IFERROR(INDEX('SAP User List'!#REF!,MATCH('Users Tracker'!$G178,'SAP User List'!#REF!,0)),"")</f>
        <v/>
      </c>
      <c r="K178" s="67" t="str">
        <f>IFERROR(INDEX('Infosys User List'!K:K,MATCH('Users Tracker'!$G178,'Infosys User List'!E:E,0)),"Missing")</f>
        <v>Inactive</v>
      </c>
      <c r="L178" s="68">
        <f>IFERROR(INDEX('Infosys User List'!L:L,MATCH('Users Tracker'!$G178,'Infosys User List'!E:E,0)),"")</f>
        <v>0</v>
      </c>
      <c r="M178" s="68">
        <f>IFERROR(INDEX('Infosys User List'!M:M,MATCH('Users Tracker'!$G178,'Infosys User List'!E:E,0)),"")</f>
        <v>42886</v>
      </c>
      <c r="N178" s="74" t="str">
        <f>IFERROR(INDEX('Infosys User List'!F:F,MATCH('Users Tracker'!$G178,'Infosys User List'!E:E,0)),"")</f>
        <v>Lodz</v>
      </c>
      <c r="O178" s="67">
        <f>IFERROR(INDEX('Infosys User List'!H:H,MATCH(Tableau1[[#This Row],[Email]],'Infosys User List'!E:E,0)),"")</f>
        <v>0</v>
      </c>
      <c r="P178" s="67">
        <f>IFERROR(INDEX('Infosys User List'!I:I,MATCH(Tableau1[[#This Row],[Email]],'Infosys User List'!E:E,0)),"")</f>
        <v>0</v>
      </c>
      <c r="Q178" s="67">
        <f>IFERROR(INDEX('Infosys User List'!A:A,MATCH('Users Tracker'!$G178,'Infosys User List'!E:E,0)),"")</f>
        <v>0</v>
      </c>
      <c r="R178" s="67" t="s">
        <v>401</v>
      </c>
      <c r="S178" s="68"/>
      <c r="T178" s="67"/>
      <c r="U178" s="76" t="s">
        <v>5889</v>
      </c>
      <c r="V178" s="76" t="str">
        <f>IFERROR(IF(INDEX('HR List'!A:A,MATCH(Tableau1[[#This Row],[Employee ID]],'HR List'!A:A,0))=Tableau1[[#This Row],[Employee ID]],"Active","Inactive"),"Inactive")</f>
        <v>Inactive</v>
      </c>
      <c r="W178" s="69"/>
      <c r="X178" s="70"/>
      <c r="Y178" s="75" t="str">
        <f>IFERROR(IF(INDEX('SAP User List'!A:A,MATCH(Tableau1[[#This Row],[Employee ID]],'SAP User List'!A:A,0))=Tableau1[[#This Row],[Employee ID]],"Active","Inactive"),"Inactive")</f>
        <v>Inactive</v>
      </c>
      <c r="Z178" s="69"/>
      <c r="AA178" s="70"/>
      <c r="AB178" s="69"/>
      <c r="AC178" s="70"/>
      <c r="AD178" s="76"/>
      <c r="AE178" s="75" t="str">
        <f>IFERROR(INDEX('Bank Access List'!B:B,MATCH(Tableau1[[#This Row],[Employee ID]],'Bank Access List'!A:A,0)),"No Account")</f>
        <v>No Account</v>
      </c>
      <c r="AF178" s="75"/>
      <c r="AG178" s="75"/>
      <c r="AH178" s="76"/>
      <c r="AI178" s="75" t="str">
        <f>IFERROR(IF(INDEX('Cadency User List'!O:O,MATCH('Users Tracker'!$G178,'Cadency User List'!E:E,0))="Yes","Active","Inactive"),"Inactive")</f>
        <v>Inactive</v>
      </c>
      <c r="AJ178" s="69"/>
      <c r="AK178" s="75"/>
      <c r="AL178" s="69"/>
      <c r="AM178" s="96"/>
      <c r="AN178" s="54" t="s">
        <v>7386</v>
      </c>
      <c r="AO178" s="121"/>
      <c r="AP178" s="69"/>
      <c r="AQ178" s="70"/>
      <c r="AR178" s="70"/>
      <c r="AS178" s="70"/>
      <c r="AT178" s="70"/>
      <c r="AU178" s="70"/>
      <c r="AV178" s="70"/>
      <c r="AW178" s="70"/>
      <c r="AX178" s="70"/>
      <c r="AY178" s="70"/>
      <c r="AZ178" s="70"/>
      <c r="BA178" s="96"/>
      <c r="BB178" s="70"/>
      <c r="BC178" s="123"/>
      <c r="BD178" s="70" t="str">
        <f t="shared" si="7"/>
        <v/>
      </c>
      <c r="BH178" s="88"/>
      <c r="BI178" s="88"/>
      <c r="BJ178" s="88"/>
      <c r="BK178" s="88"/>
      <c r="BL178" s="91"/>
      <c r="BM178" s="91"/>
      <c r="BN178" s="88"/>
      <c r="BO178" s="91"/>
      <c r="BP178" s="88"/>
      <c r="BQ178" s="89"/>
      <c r="BR178" s="89"/>
      <c r="BS178" s="91"/>
      <c r="BT178" s="88"/>
      <c r="BU178" s="88"/>
      <c r="BV178" s="88"/>
      <c r="BW178" s="88"/>
      <c r="BX178" s="92"/>
      <c r="BY178" s="90"/>
      <c r="BZ178" s="92"/>
      <c r="CA178" s="90"/>
      <c r="CB178" s="90"/>
      <c r="CC178" s="90"/>
      <c r="CD178" s="90"/>
      <c r="CE178" s="92"/>
      <c r="CF178" s="92"/>
      <c r="CG178" s="92"/>
      <c r="CH178" s="92"/>
      <c r="CI178" s="92"/>
      <c r="CJ178" s="92"/>
      <c r="CK178" s="90"/>
      <c r="CL178" s="90"/>
      <c r="CM178" s="90"/>
      <c r="CN178" s="90"/>
      <c r="CO178" s="90"/>
      <c r="CP178" s="90"/>
      <c r="CQ178" s="90"/>
      <c r="CR178" s="90"/>
    </row>
    <row r="179" spans="1:96" x14ac:dyDescent="0.25">
      <c r="A179" s="64"/>
      <c r="B179" s="65" t="s">
        <v>5663</v>
      </c>
      <c r="C179" s="65" t="s">
        <v>5767</v>
      </c>
      <c r="D179" s="65" t="str">
        <f t="shared" si="8"/>
        <v>Monika Ostrowska</v>
      </c>
      <c r="E179" s="65" t="s">
        <v>5767</v>
      </c>
      <c r="F179" s="65">
        <f>IFERROR(INDEX('Infosys User List'!D:D,MATCH('Users Tracker'!$G179,'Infosys User List'!E:E,0)),"")</f>
        <v>0</v>
      </c>
      <c r="G179" s="65" t="str">
        <f>MID('Users Tracker'!$B179,1,1)&amp;'Users Tracker'!$E179&amp;"@markem-imaje.com"</f>
        <v>MOstrowska@markem-imaje.com</v>
      </c>
      <c r="H179" s="73">
        <f>IFERROR(INDEX('Infosys User List'!G:G,MATCH('Users Tracker'!$G179,'Infosys User List'!E:E,0)),"")</f>
        <v>0</v>
      </c>
      <c r="I179" s="74" t="str">
        <f>IFERROR(INDEX('HR List'!G:G,MATCH(Tableau1[[#This Row],[Employee ID]],'HR List'!A:A,0)),"")</f>
        <v/>
      </c>
      <c r="J179" s="74" t="str">
        <f>IFERROR(INDEX('SAP User List'!#REF!,MATCH('Users Tracker'!$G179,'SAP User List'!#REF!,0)),"")</f>
        <v/>
      </c>
      <c r="K179" s="67" t="str">
        <f>IFERROR(INDEX('Infosys User List'!K:K,MATCH('Users Tracker'!$G179,'Infosys User List'!E:E,0)),"Missing")</f>
        <v>Inactive</v>
      </c>
      <c r="L179" s="68">
        <f>IFERROR(INDEX('Infosys User List'!L:L,MATCH('Users Tracker'!$G179,'Infosys User List'!E:E,0)),"")</f>
        <v>0</v>
      </c>
      <c r="M179" s="68">
        <f>IFERROR(INDEX('Infosys User List'!M:M,MATCH('Users Tracker'!$G179,'Infosys User List'!E:E,0)),"")</f>
        <v>42886</v>
      </c>
      <c r="N179" s="74" t="str">
        <f>IFERROR(INDEX('Infosys User List'!F:F,MATCH('Users Tracker'!$G179,'Infosys User List'!E:E,0)),"")</f>
        <v>Lodz</v>
      </c>
      <c r="O179" s="67">
        <f>IFERROR(INDEX('Infosys User List'!H:H,MATCH(Tableau1[[#This Row],[Email]],'Infosys User List'!E:E,0)),"")</f>
        <v>0</v>
      </c>
      <c r="P179" s="67">
        <f>IFERROR(INDEX('Infosys User List'!I:I,MATCH(Tableau1[[#This Row],[Email]],'Infosys User List'!E:E,0)),"")</f>
        <v>0</v>
      </c>
      <c r="Q179" s="67">
        <f>IFERROR(INDEX('Infosys User List'!A:A,MATCH('Users Tracker'!$G179,'Infosys User List'!E:E,0)),"")</f>
        <v>0</v>
      </c>
      <c r="R179" s="67" t="s">
        <v>401</v>
      </c>
      <c r="S179" s="68"/>
      <c r="T179" s="67"/>
      <c r="U179" s="76" t="s">
        <v>5889</v>
      </c>
      <c r="V179" s="76" t="str">
        <f>IFERROR(IF(INDEX('HR List'!A:A,MATCH(Tableau1[[#This Row],[Employee ID]],'HR List'!A:A,0))=Tableau1[[#This Row],[Employee ID]],"Active","Inactive"),"Inactive")</f>
        <v>Inactive</v>
      </c>
      <c r="W179" s="69"/>
      <c r="X179" s="70"/>
      <c r="Y179" s="75" t="str">
        <f>IFERROR(IF(INDEX('SAP User List'!A:A,MATCH(Tableau1[[#This Row],[Employee ID]],'SAP User List'!A:A,0))=Tableau1[[#This Row],[Employee ID]],"Active","Inactive"),"Inactive")</f>
        <v>Inactive</v>
      </c>
      <c r="Z179" s="69"/>
      <c r="AA179" s="70"/>
      <c r="AB179" s="69"/>
      <c r="AC179" s="70"/>
      <c r="AD179" s="76"/>
      <c r="AE179" s="75" t="str">
        <f>IFERROR(INDEX('Bank Access List'!B:B,MATCH(Tableau1[[#This Row],[Employee ID]],'Bank Access List'!A:A,0)),"No Account")</f>
        <v>No Account</v>
      </c>
      <c r="AF179" s="75"/>
      <c r="AG179" s="75"/>
      <c r="AH179" s="76"/>
      <c r="AI179" s="75" t="str">
        <f>IFERROR(IF(INDEX('Cadency User List'!O:O,MATCH('Users Tracker'!$G179,'Cadency User List'!E:E,0))="Yes","Active","Inactive"),"Inactive")</f>
        <v>Inactive</v>
      </c>
      <c r="AJ179" s="69"/>
      <c r="AK179" s="75"/>
      <c r="AL179" s="69"/>
      <c r="AM179" s="96"/>
      <c r="AN179" s="54" t="s">
        <v>7386</v>
      </c>
      <c r="AO179" s="121"/>
      <c r="AP179" s="69"/>
      <c r="AQ179" s="70"/>
      <c r="AR179" s="70"/>
      <c r="AS179" s="70"/>
      <c r="AT179" s="70"/>
      <c r="AU179" s="70"/>
      <c r="AV179" s="70"/>
      <c r="AW179" s="70"/>
      <c r="AX179" s="70"/>
      <c r="AY179" s="70"/>
      <c r="AZ179" s="70"/>
      <c r="BA179" s="96"/>
      <c r="BB179" s="70"/>
      <c r="BC179" s="123"/>
      <c r="BD179" s="70" t="str">
        <f t="shared" si="7"/>
        <v/>
      </c>
      <c r="BH179" s="88"/>
      <c r="BI179" s="88"/>
      <c r="BJ179" s="88"/>
      <c r="BK179" s="88"/>
      <c r="BL179" s="91"/>
      <c r="BM179" s="91"/>
      <c r="BN179" s="88"/>
      <c r="BO179" s="91"/>
      <c r="BP179" s="88"/>
      <c r="BQ179" s="89"/>
      <c r="BR179" s="89"/>
      <c r="BS179" s="91"/>
      <c r="BT179" s="88"/>
      <c r="BU179" s="88"/>
      <c r="BV179" s="88"/>
      <c r="BW179" s="88"/>
      <c r="BX179" s="92"/>
      <c r="BY179" s="90"/>
      <c r="BZ179" s="92"/>
      <c r="CA179" s="90"/>
      <c r="CB179" s="90"/>
      <c r="CC179" s="90"/>
      <c r="CD179" s="90"/>
      <c r="CE179" s="92"/>
      <c r="CF179" s="92"/>
      <c r="CG179" s="92"/>
      <c r="CH179" s="92"/>
      <c r="CI179" s="92"/>
      <c r="CJ179" s="92"/>
      <c r="CK179" s="90"/>
      <c r="CL179" s="90"/>
      <c r="CM179" s="90"/>
      <c r="CN179" s="90"/>
      <c r="CO179" s="90"/>
      <c r="CP179" s="90"/>
      <c r="CQ179" s="90"/>
      <c r="CR179" s="90"/>
    </row>
    <row r="180" spans="1:96" x14ac:dyDescent="0.25">
      <c r="A180" s="64"/>
      <c r="B180" s="65" t="s">
        <v>932</v>
      </c>
      <c r="C180" s="65" t="s">
        <v>933</v>
      </c>
      <c r="D180" s="65" t="str">
        <f t="shared" si="8"/>
        <v>Iryna Danylo</v>
      </c>
      <c r="E180" s="65" t="s">
        <v>933</v>
      </c>
      <c r="F180" s="65">
        <f>IFERROR(INDEX('Infosys User List'!D:D,MATCH('Users Tracker'!$G180,'Infosys User List'!E:E,0)),"")</f>
        <v>0</v>
      </c>
      <c r="G180" s="65" t="str">
        <f>MID('Users Tracker'!$B180,1,1)&amp;'Users Tracker'!$E180&amp;"@markem-imaje.com"</f>
        <v>IDanylo@markem-imaje.com</v>
      </c>
      <c r="H180" s="73">
        <f>IFERROR(INDEX('Infosys User List'!G:G,MATCH('Users Tracker'!$G180,'Infosys User List'!E:E,0)),"")</f>
        <v>0</v>
      </c>
      <c r="I180" s="74" t="str">
        <f>IFERROR(INDEX('HR List'!G:G,MATCH(Tableau1[[#This Row],[Employee ID]],'HR List'!A:A,0)),"")</f>
        <v/>
      </c>
      <c r="J180" s="74" t="str">
        <f>IFERROR(INDEX('SAP User List'!#REF!,MATCH('Users Tracker'!$G180,'SAP User List'!#REF!,0)),"")</f>
        <v/>
      </c>
      <c r="K180" s="67" t="str">
        <f>IFERROR(INDEX('Infosys User List'!K:K,MATCH('Users Tracker'!$G180,'Infosys User List'!E:E,0)),"Missing")</f>
        <v>Inactive</v>
      </c>
      <c r="L180" s="68">
        <f>IFERROR(INDEX('Infosys User List'!L:L,MATCH('Users Tracker'!$G180,'Infosys User List'!E:E,0)),"")</f>
        <v>0</v>
      </c>
      <c r="M180" s="68">
        <f>IFERROR(INDEX('Infosys User List'!M:M,MATCH('Users Tracker'!$G180,'Infosys User List'!E:E,0)),"")</f>
        <v>42888</v>
      </c>
      <c r="N180" s="74" t="str">
        <f>IFERROR(INDEX('Infosys User List'!F:F,MATCH('Users Tracker'!$G180,'Infosys User List'!E:E,0)),"")</f>
        <v>Lodz</v>
      </c>
      <c r="O180" s="67">
        <f>IFERROR(INDEX('Infosys User List'!H:H,MATCH(Tableau1[[#This Row],[Email]],'Infosys User List'!E:E,0)),"")</f>
        <v>0</v>
      </c>
      <c r="P180" s="67">
        <f>IFERROR(INDEX('Infosys User List'!I:I,MATCH(Tableau1[[#This Row],[Email]],'Infosys User List'!E:E,0)),"")</f>
        <v>0</v>
      </c>
      <c r="Q180" s="67">
        <f>IFERROR(INDEX('Infosys User List'!A:A,MATCH('Users Tracker'!$G180,'Infosys User List'!E:E,0)),"")</f>
        <v>0</v>
      </c>
      <c r="R180" s="67" t="s">
        <v>401</v>
      </c>
      <c r="S180" s="68"/>
      <c r="T180" s="67"/>
      <c r="U180" s="76" t="s">
        <v>5889</v>
      </c>
      <c r="V180" s="76" t="str">
        <f>IFERROR(IF(INDEX('HR List'!A:A,MATCH(Tableau1[[#This Row],[Employee ID]],'HR List'!A:A,0))=Tableau1[[#This Row],[Employee ID]],"Active","Inactive"),"Inactive")</f>
        <v>Inactive</v>
      </c>
      <c r="W180" s="69"/>
      <c r="X180" s="70"/>
      <c r="Y180" s="75" t="str">
        <f>IFERROR(IF(INDEX('SAP User List'!A:A,MATCH(Tableau1[[#This Row],[Employee ID]],'SAP User List'!A:A,0))=Tableau1[[#This Row],[Employee ID]],"Active","Inactive"),"Inactive")</f>
        <v>Inactive</v>
      </c>
      <c r="Z180" s="69"/>
      <c r="AA180" s="70"/>
      <c r="AB180" s="69"/>
      <c r="AC180" s="70"/>
      <c r="AD180" s="76"/>
      <c r="AE180" s="75" t="str">
        <f>IFERROR(INDEX('Bank Access List'!B:B,MATCH(Tableau1[[#This Row],[Employee ID]],'Bank Access List'!A:A,0)),"No Account")</f>
        <v>No Account</v>
      </c>
      <c r="AF180" s="75"/>
      <c r="AG180" s="75"/>
      <c r="AH180" s="69"/>
      <c r="AI180" s="75" t="str">
        <f>IFERROR(IF(INDEX('Cadency User List'!O:O,MATCH('Users Tracker'!$G180,'Cadency User List'!E:E,0))="Yes","Active","Inactive"),"Inactive")</f>
        <v>Active</v>
      </c>
      <c r="AJ180" s="69"/>
      <c r="AK180" s="75"/>
      <c r="AL180" s="69"/>
      <c r="AM180" s="96"/>
      <c r="AN180" s="54" t="s">
        <v>7386</v>
      </c>
      <c r="AO180" s="121"/>
      <c r="AP180" s="69"/>
      <c r="AQ180" s="70"/>
      <c r="AR180" s="70"/>
      <c r="AS180" s="70"/>
      <c r="AT180" s="70"/>
      <c r="AU180" s="70"/>
      <c r="AV180" s="70"/>
      <c r="AW180" s="70"/>
      <c r="AX180" s="70"/>
      <c r="AY180" s="70"/>
      <c r="AZ180" s="70"/>
      <c r="BA180" s="96"/>
      <c r="BB180" s="70"/>
      <c r="BC180" s="123"/>
      <c r="BD180" s="70" t="str">
        <f t="shared" si="7"/>
        <v/>
      </c>
      <c r="BH180" s="88"/>
      <c r="BI180" s="88"/>
      <c r="BJ180" s="88"/>
      <c r="BK180" s="88"/>
      <c r="BL180" s="91"/>
      <c r="BM180" s="91"/>
      <c r="BN180" s="88"/>
      <c r="BO180" s="91"/>
      <c r="BP180" s="88"/>
      <c r="BQ180" s="89"/>
      <c r="BR180" s="89"/>
      <c r="BS180" s="91"/>
      <c r="BT180" s="88"/>
      <c r="BU180" s="88"/>
      <c r="BV180" s="88"/>
      <c r="BW180" s="88"/>
      <c r="BX180" s="92"/>
      <c r="BY180" s="90"/>
      <c r="BZ180" s="92"/>
      <c r="CA180" s="90"/>
      <c r="CB180" s="90"/>
      <c r="CC180" s="90"/>
      <c r="CD180" s="90"/>
      <c r="CE180" s="92"/>
      <c r="CF180" s="92"/>
      <c r="CG180" s="92"/>
      <c r="CH180" s="92"/>
      <c r="CI180" s="92"/>
      <c r="CJ180" s="92"/>
      <c r="CK180" s="90"/>
      <c r="CL180" s="90"/>
      <c r="CM180" s="90"/>
      <c r="CN180" s="90"/>
      <c r="CO180" s="90"/>
      <c r="CP180" s="90"/>
      <c r="CQ180" s="90"/>
      <c r="CR180" s="90"/>
    </row>
    <row r="181" spans="1:96" x14ac:dyDescent="0.25">
      <c r="A181" s="64"/>
      <c r="B181" s="65" t="s">
        <v>1936</v>
      </c>
      <c r="C181" s="65" t="s">
        <v>5770</v>
      </c>
      <c r="D181" s="65" t="str">
        <f t="shared" si="8"/>
        <v>Edson Canganjo</v>
      </c>
      <c r="E181" s="65" t="s">
        <v>5770</v>
      </c>
      <c r="F181" s="65">
        <f>IFERROR(INDEX('Infosys User List'!D:D,MATCH('Users Tracker'!$G181,'Infosys User List'!E:E,0)),"")</f>
        <v>0</v>
      </c>
      <c r="G181" s="65" t="str">
        <f>MID('Users Tracker'!$B181,1,1)&amp;'Users Tracker'!$E181&amp;"@markem-imaje.com"</f>
        <v>ECanganjo@markem-imaje.com</v>
      </c>
      <c r="H181" s="73">
        <f>IFERROR(INDEX('Infosys User List'!G:G,MATCH('Users Tracker'!$G181,'Infosys User List'!E:E,0)),"")</f>
        <v>0</v>
      </c>
      <c r="I181" s="74" t="str">
        <f>IFERROR(INDEX('HR List'!G:G,MATCH(Tableau1[[#This Row],[Employee ID]],'HR List'!A:A,0)),"")</f>
        <v/>
      </c>
      <c r="J181" s="74" t="str">
        <f>IFERROR(INDEX('SAP User List'!#REF!,MATCH('Users Tracker'!$G181,'SAP User List'!#REF!,0)),"")</f>
        <v/>
      </c>
      <c r="K181" s="67" t="str">
        <f>IFERROR(INDEX('Infosys User List'!K:K,MATCH('Users Tracker'!$G181,'Infosys User List'!E:E,0)),"Missing")</f>
        <v>Inactive</v>
      </c>
      <c r="L181" s="68">
        <f>IFERROR(INDEX('Infosys User List'!L:L,MATCH('Users Tracker'!$G181,'Infosys User List'!E:E,0)),"")</f>
        <v>0</v>
      </c>
      <c r="M181" s="68">
        <f>IFERROR(INDEX('Infosys User List'!M:M,MATCH('Users Tracker'!$G181,'Infosys User List'!E:E,0)),"")</f>
        <v>42898</v>
      </c>
      <c r="N181" s="74" t="str">
        <f>IFERROR(INDEX('Infosys User List'!F:F,MATCH('Users Tracker'!$G181,'Infosys User List'!E:E,0)),"")</f>
        <v>Lodz</v>
      </c>
      <c r="O181" s="67">
        <f>IFERROR(INDEX('Infosys User List'!H:H,MATCH(Tableau1[[#This Row],[Email]],'Infosys User List'!E:E,0)),"")</f>
        <v>0</v>
      </c>
      <c r="P181" s="67">
        <f>IFERROR(INDEX('Infosys User List'!I:I,MATCH(Tableau1[[#This Row],[Email]],'Infosys User List'!E:E,0)),"")</f>
        <v>0</v>
      </c>
      <c r="Q181" s="67">
        <f>IFERROR(INDEX('Infosys User List'!A:A,MATCH('Users Tracker'!$G181,'Infosys User List'!E:E,0)),"")</f>
        <v>0</v>
      </c>
      <c r="R181" s="67" t="s">
        <v>401</v>
      </c>
      <c r="S181" s="68"/>
      <c r="T181" s="67"/>
      <c r="U181" s="76" t="s">
        <v>5889</v>
      </c>
      <c r="V181" s="76" t="str">
        <f>IFERROR(IF(INDEX('HR List'!A:A,MATCH(Tableau1[[#This Row],[Employee ID]],'HR List'!A:A,0))=Tableau1[[#This Row],[Employee ID]],"Active","Inactive"),"Inactive")</f>
        <v>Inactive</v>
      </c>
      <c r="W181" s="69"/>
      <c r="X181" s="70"/>
      <c r="Y181" s="75" t="str">
        <f>IFERROR(IF(INDEX('SAP User List'!A:A,MATCH(Tableau1[[#This Row],[Employee ID]],'SAP User List'!A:A,0))=Tableau1[[#This Row],[Employee ID]],"Active","Inactive"),"Inactive")</f>
        <v>Inactive</v>
      </c>
      <c r="Z181" s="69"/>
      <c r="AA181" s="70"/>
      <c r="AB181" s="69"/>
      <c r="AC181" s="70"/>
      <c r="AD181" s="76"/>
      <c r="AE181" s="75" t="str">
        <f>IFERROR(INDEX('Bank Access List'!B:B,MATCH(Tableau1[[#This Row],[Employee ID]],'Bank Access List'!A:A,0)),"No Account")</f>
        <v>No Account</v>
      </c>
      <c r="AF181" s="75"/>
      <c r="AG181" s="75"/>
      <c r="AH181" s="76"/>
      <c r="AI181" s="75" t="str">
        <f>IFERROR(IF(INDEX('Cadency User List'!O:O,MATCH('Users Tracker'!$G181,'Cadency User List'!E:E,0))="Yes","Active","Inactive"),"Inactive")</f>
        <v>Inactive</v>
      </c>
      <c r="AJ181" s="69"/>
      <c r="AK181" s="75"/>
      <c r="AL181" s="69"/>
      <c r="AM181" s="96"/>
      <c r="AN181" s="54" t="s">
        <v>7386</v>
      </c>
      <c r="AO181" s="121"/>
      <c r="AP181" s="69"/>
      <c r="AQ181" s="70"/>
      <c r="AR181" s="70"/>
      <c r="AS181" s="70"/>
      <c r="AT181" s="70"/>
      <c r="AU181" s="70"/>
      <c r="AV181" s="70"/>
      <c r="AW181" s="70"/>
      <c r="AX181" s="70"/>
      <c r="AY181" s="70"/>
      <c r="AZ181" s="70"/>
      <c r="BA181" s="96"/>
      <c r="BB181" s="70"/>
      <c r="BC181" s="123"/>
      <c r="BD181" s="70" t="str">
        <f t="shared" si="7"/>
        <v/>
      </c>
      <c r="BH181" s="88"/>
      <c r="BI181" s="88"/>
      <c r="BJ181" s="88"/>
      <c r="BK181" s="88"/>
      <c r="BL181" s="91"/>
      <c r="BM181" s="91"/>
      <c r="BN181" s="88"/>
      <c r="BO181" s="91"/>
      <c r="BP181" s="88"/>
      <c r="BQ181" s="89"/>
      <c r="BR181" s="89"/>
      <c r="BS181" s="91"/>
      <c r="BT181" s="88"/>
      <c r="BU181" s="88"/>
      <c r="BV181" s="88"/>
      <c r="BW181" s="88"/>
      <c r="BX181" s="92"/>
      <c r="BY181" s="90"/>
      <c r="BZ181" s="92"/>
      <c r="CA181" s="90"/>
      <c r="CB181" s="90"/>
      <c r="CC181" s="90"/>
      <c r="CD181" s="90"/>
      <c r="CE181" s="92"/>
      <c r="CF181" s="92"/>
      <c r="CG181" s="92"/>
      <c r="CH181" s="92"/>
      <c r="CI181" s="92"/>
      <c r="CJ181" s="92"/>
      <c r="CK181" s="90"/>
      <c r="CL181" s="90"/>
      <c r="CM181" s="90"/>
      <c r="CN181" s="90"/>
      <c r="CO181" s="90"/>
      <c r="CP181" s="90"/>
      <c r="CQ181" s="90"/>
      <c r="CR181" s="90"/>
    </row>
    <row r="182" spans="1:96" x14ac:dyDescent="0.25">
      <c r="A182" s="64"/>
      <c r="B182" s="65" t="s">
        <v>5901</v>
      </c>
      <c r="C182" s="65" t="s">
        <v>5910</v>
      </c>
      <c r="D182" s="65" t="str">
        <f t="shared" si="8"/>
        <v>Anis Mzoughi</v>
      </c>
      <c r="E182" s="65" t="s">
        <v>5910</v>
      </c>
      <c r="F182" s="65">
        <f>IFERROR(INDEX('Infosys User List'!D:D,MATCH('Users Tracker'!$G182,'Infosys User List'!E:E,0)),"")</f>
        <v>0</v>
      </c>
      <c r="G182" s="65" t="str">
        <f>MID('Users Tracker'!$B182,1,1)&amp;'Users Tracker'!$E182&amp;"@markem-imaje.com"</f>
        <v>AMzoughi@markem-imaje.com</v>
      </c>
      <c r="H182" s="73">
        <f>IFERROR(INDEX('Infosys User List'!G:G,MATCH('Users Tracker'!$G182,'Infosys User List'!E:E,0)),"")</f>
        <v>0</v>
      </c>
      <c r="I182" s="74" t="str">
        <f>IFERROR(INDEX('HR List'!G:G,MATCH(Tableau1[[#This Row],[Employee ID]],'HR List'!A:A,0)),"")</f>
        <v/>
      </c>
      <c r="J182" s="74" t="str">
        <f>IFERROR(INDEX('SAP User List'!#REF!,MATCH('Users Tracker'!$G182,'SAP User List'!#REF!,0)),"")</f>
        <v/>
      </c>
      <c r="K182" s="67" t="str">
        <f>IFERROR(INDEX('Infosys User List'!K:K,MATCH('Users Tracker'!$G182,'Infosys User List'!E:E,0)),"Missing")</f>
        <v>Inactive</v>
      </c>
      <c r="L182" s="68">
        <f>IFERROR(INDEX('Infosys User List'!L:L,MATCH('Users Tracker'!$G182,'Infosys User List'!E:E,0)),"")</f>
        <v>0</v>
      </c>
      <c r="M182" s="68">
        <f>IFERROR(INDEX('Infosys User List'!M:M,MATCH('Users Tracker'!$G182,'Infosys User List'!E:E,0)),"")</f>
        <v>42914</v>
      </c>
      <c r="N182" s="74" t="str">
        <f>IFERROR(INDEX('Infosys User List'!F:F,MATCH('Users Tracker'!$G182,'Infosys User List'!E:E,0)),"")</f>
        <v>Lodz</v>
      </c>
      <c r="O182" s="67">
        <f>IFERROR(INDEX('Infosys User List'!H:H,MATCH(Tableau1[[#This Row],[Email]],'Infosys User List'!E:E,0)),"")</f>
        <v>0</v>
      </c>
      <c r="P182" s="67">
        <f>IFERROR(INDEX('Infosys User List'!I:I,MATCH(Tableau1[[#This Row],[Email]],'Infosys User List'!E:E,0)),"")</f>
        <v>0</v>
      </c>
      <c r="Q182" s="67">
        <f>IFERROR(INDEX('Infosys User List'!A:A,MATCH('Users Tracker'!$G182,'Infosys User List'!E:E,0)),"")</f>
        <v>0</v>
      </c>
      <c r="R182" s="67" t="s">
        <v>401</v>
      </c>
      <c r="S182" s="68"/>
      <c r="T182" s="67"/>
      <c r="U182" s="76" t="s">
        <v>5889</v>
      </c>
      <c r="V182" s="76" t="str">
        <f>IFERROR(IF(INDEX('HR List'!A:A,MATCH(Tableau1[[#This Row],[Employee ID]],'HR List'!A:A,0))=Tableau1[[#This Row],[Employee ID]],"Active","Inactive"),"Inactive")</f>
        <v>Inactive</v>
      </c>
      <c r="W182" s="69"/>
      <c r="X182" s="70"/>
      <c r="Y182" s="75" t="str">
        <f>IFERROR(IF(INDEX('SAP User List'!A:A,MATCH(Tableau1[[#This Row],[Employee ID]],'SAP User List'!A:A,0))=Tableau1[[#This Row],[Employee ID]],"Active","Inactive"),"Inactive")</f>
        <v>Inactive</v>
      </c>
      <c r="Z182" s="69"/>
      <c r="AA182" s="70"/>
      <c r="AB182" s="69"/>
      <c r="AC182" s="70"/>
      <c r="AD182" s="76"/>
      <c r="AE182" s="75" t="str">
        <f>IFERROR(INDEX('Bank Access List'!B:B,MATCH(Tableau1[[#This Row],[Employee ID]],'Bank Access List'!A:A,0)),"No Account")</f>
        <v>No Account</v>
      </c>
      <c r="AF182" s="75"/>
      <c r="AG182" s="75"/>
      <c r="AH182" s="76"/>
      <c r="AI182" s="75" t="str">
        <f>IFERROR(IF(INDEX('Cadency User List'!O:O,MATCH('Users Tracker'!$G182,'Cadency User List'!E:E,0))="Yes","Active","Inactive"),"Inactive")</f>
        <v>Inactive</v>
      </c>
      <c r="AJ182" s="69"/>
      <c r="AK182" s="75"/>
      <c r="AL182" s="69"/>
      <c r="AM182" s="96"/>
      <c r="AN182" s="54" t="s">
        <v>7386</v>
      </c>
      <c r="AO182" s="121"/>
      <c r="AP182" s="69"/>
      <c r="AQ182" s="70"/>
      <c r="AR182" s="70"/>
      <c r="AS182" s="70"/>
      <c r="AT182" s="70"/>
      <c r="AU182" s="70"/>
      <c r="AV182" s="70"/>
      <c r="AW182" s="70"/>
      <c r="AX182" s="70"/>
      <c r="AY182" s="70"/>
      <c r="AZ182" s="70"/>
      <c r="BA182" s="96"/>
      <c r="BB182" s="70"/>
      <c r="BC182" s="123"/>
      <c r="BD182" s="70" t="str">
        <f t="shared" si="7"/>
        <v/>
      </c>
      <c r="BH182" s="88"/>
      <c r="BI182" s="88"/>
      <c r="BJ182" s="88"/>
      <c r="BK182" s="88"/>
      <c r="BL182" s="91"/>
      <c r="BM182" s="91"/>
      <c r="BN182" s="88"/>
      <c r="BO182" s="91"/>
      <c r="BP182" s="88"/>
      <c r="BQ182" s="89"/>
      <c r="BR182" s="89"/>
      <c r="BS182" s="91"/>
      <c r="BT182" s="88"/>
      <c r="BU182" s="88"/>
      <c r="BV182" s="88"/>
      <c r="BW182" s="88"/>
      <c r="BX182" s="92"/>
      <c r="BY182" s="90"/>
      <c r="BZ182" s="92"/>
      <c r="CA182" s="90"/>
      <c r="CB182" s="90"/>
      <c r="CC182" s="90"/>
      <c r="CD182" s="90"/>
      <c r="CE182" s="92"/>
      <c r="CF182" s="92"/>
      <c r="CG182" s="92"/>
      <c r="CH182" s="92"/>
      <c r="CI182" s="92"/>
      <c r="CJ182" s="92"/>
      <c r="CK182" s="90"/>
      <c r="CL182" s="90"/>
      <c r="CM182" s="90"/>
      <c r="CN182" s="90"/>
      <c r="CO182" s="90"/>
      <c r="CP182" s="90"/>
      <c r="CQ182" s="90"/>
      <c r="CR182" s="90"/>
    </row>
    <row r="183" spans="1:96" x14ac:dyDescent="0.25">
      <c r="A183" s="64"/>
      <c r="B183" s="65" t="s">
        <v>790</v>
      </c>
      <c r="C183" s="65" t="s">
        <v>5773</v>
      </c>
      <c r="D183" s="65" t="str">
        <f t="shared" si="8"/>
        <v>Rafal Lasinski</v>
      </c>
      <c r="E183" s="65" t="s">
        <v>5773</v>
      </c>
      <c r="F183" s="65">
        <f>IFERROR(INDEX('Infosys User List'!D:D,MATCH('Users Tracker'!$G183,'Infosys User List'!E:E,0)),"")</f>
        <v>0</v>
      </c>
      <c r="G183" s="65" t="str">
        <f>MID('Users Tracker'!$B183,1,1)&amp;'Users Tracker'!$E183&amp;"@markem-imaje.com"</f>
        <v>RLasinski@markem-imaje.com</v>
      </c>
      <c r="H183" s="73">
        <f>IFERROR(INDEX('Infosys User List'!G:G,MATCH('Users Tracker'!$G183,'Infosys User List'!E:E,0)),"")</f>
        <v>0</v>
      </c>
      <c r="I183" s="74" t="str">
        <f>IFERROR(INDEX('HR List'!G:G,MATCH(Tableau1[[#This Row],[Employee ID]],'HR List'!A:A,0)),"")</f>
        <v/>
      </c>
      <c r="J183" s="74" t="str">
        <f>IFERROR(INDEX('SAP User List'!#REF!,MATCH('Users Tracker'!$G183,'SAP User List'!#REF!,0)),"")</f>
        <v/>
      </c>
      <c r="K183" s="67" t="str">
        <f>IFERROR(INDEX('Infosys User List'!K:K,MATCH('Users Tracker'!$G183,'Infosys User List'!E:E,0)),"Missing")</f>
        <v>Inactive</v>
      </c>
      <c r="L183" s="68">
        <f>IFERROR(INDEX('Infosys User List'!L:L,MATCH('Users Tracker'!$G183,'Infosys User List'!E:E,0)),"")</f>
        <v>0</v>
      </c>
      <c r="M183" s="68">
        <f>IFERROR(INDEX('Infosys User List'!M:M,MATCH('Users Tracker'!$G183,'Infosys User List'!E:E,0)),"")</f>
        <v>42916</v>
      </c>
      <c r="N183" s="74" t="str">
        <f>IFERROR(INDEX('Infosys User List'!F:F,MATCH('Users Tracker'!$G183,'Infosys User List'!E:E,0)),"")</f>
        <v>Lodz</v>
      </c>
      <c r="O183" s="67">
        <f>IFERROR(INDEX('Infosys User List'!H:H,MATCH(Tableau1[[#This Row],[Email]],'Infosys User List'!E:E,0)),"")</f>
        <v>0</v>
      </c>
      <c r="P183" s="67">
        <f>IFERROR(INDEX('Infosys User List'!I:I,MATCH(Tableau1[[#This Row],[Email]],'Infosys User List'!E:E,0)),"")</f>
        <v>0</v>
      </c>
      <c r="Q183" s="67">
        <f>IFERROR(INDEX('Infosys User List'!A:A,MATCH('Users Tracker'!$G183,'Infosys User List'!E:E,0)),"")</f>
        <v>0</v>
      </c>
      <c r="R183" s="67" t="s">
        <v>401</v>
      </c>
      <c r="S183" s="68"/>
      <c r="T183" s="67"/>
      <c r="U183" s="76" t="s">
        <v>5889</v>
      </c>
      <c r="V183" s="76" t="str">
        <f>IFERROR(IF(INDEX('HR List'!A:A,MATCH(Tableau1[[#This Row],[Employee ID]],'HR List'!A:A,0))=Tableau1[[#This Row],[Employee ID]],"Active","Inactive"),"Inactive")</f>
        <v>Inactive</v>
      </c>
      <c r="W183" s="69"/>
      <c r="X183" s="70"/>
      <c r="Y183" s="75" t="str">
        <f>IFERROR(IF(INDEX('SAP User List'!A:A,MATCH(Tableau1[[#This Row],[Employee ID]],'SAP User List'!A:A,0))=Tableau1[[#This Row],[Employee ID]],"Active","Inactive"),"Inactive")</f>
        <v>Inactive</v>
      </c>
      <c r="Z183" s="69"/>
      <c r="AA183" s="70"/>
      <c r="AB183" s="69"/>
      <c r="AC183" s="70"/>
      <c r="AD183" s="76"/>
      <c r="AE183" s="75" t="str">
        <f>IFERROR(INDEX('Bank Access List'!B:B,MATCH(Tableau1[[#This Row],[Employee ID]],'Bank Access List'!A:A,0)),"No Account")</f>
        <v>No Account</v>
      </c>
      <c r="AF183" s="75"/>
      <c r="AG183" s="75"/>
      <c r="AH183" s="76"/>
      <c r="AI183" s="75" t="str">
        <f>IFERROR(IF(INDEX('Cadency User List'!O:O,MATCH('Users Tracker'!$G183,'Cadency User List'!E:E,0))="Yes","Active","Inactive"),"Inactive")</f>
        <v>Inactive</v>
      </c>
      <c r="AJ183" s="69"/>
      <c r="AK183" s="75"/>
      <c r="AL183" s="69"/>
      <c r="AM183" s="96"/>
      <c r="AN183" s="54" t="s">
        <v>7386</v>
      </c>
      <c r="AO183" s="121"/>
      <c r="AP183" s="69"/>
      <c r="AQ183" s="70"/>
      <c r="AR183" s="70"/>
      <c r="AS183" s="70"/>
      <c r="AT183" s="70"/>
      <c r="AU183" s="70"/>
      <c r="AV183" s="70"/>
      <c r="AW183" s="70"/>
      <c r="AX183" s="70"/>
      <c r="AY183" s="70"/>
      <c r="AZ183" s="70"/>
      <c r="BA183" s="96"/>
      <c r="BB183" s="70"/>
      <c r="BC183" s="123"/>
      <c r="BD183" s="70" t="str">
        <f t="shared" si="7"/>
        <v/>
      </c>
      <c r="BH183" s="88"/>
      <c r="BI183" s="88"/>
      <c r="BJ183" s="88"/>
      <c r="BK183" s="88"/>
      <c r="BL183" s="91"/>
      <c r="BM183" s="91"/>
      <c r="BN183" s="88"/>
      <c r="BO183" s="91"/>
      <c r="BP183" s="88"/>
      <c r="BQ183" s="89"/>
      <c r="BR183" s="89"/>
      <c r="BS183" s="91"/>
      <c r="BT183" s="88"/>
      <c r="BU183" s="88"/>
      <c r="BV183" s="88"/>
      <c r="BW183" s="88"/>
      <c r="BX183" s="92"/>
      <c r="BY183" s="90"/>
      <c r="BZ183" s="92"/>
      <c r="CA183" s="90"/>
      <c r="CB183" s="90"/>
      <c r="CC183" s="90"/>
      <c r="CD183" s="90"/>
      <c r="CE183" s="92"/>
      <c r="CF183" s="92"/>
      <c r="CG183" s="92"/>
      <c r="CH183" s="92"/>
      <c r="CI183" s="90"/>
      <c r="CJ183" s="92"/>
      <c r="CK183" s="90"/>
      <c r="CL183" s="90"/>
      <c r="CM183" s="90"/>
      <c r="CN183" s="90"/>
      <c r="CO183" s="90"/>
      <c r="CP183" s="90"/>
      <c r="CQ183" s="90"/>
      <c r="CR183" s="90"/>
    </row>
    <row r="184" spans="1:96" x14ac:dyDescent="0.25">
      <c r="A184" s="64"/>
      <c r="B184" s="65" t="s">
        <v>4</v>
      </c>
      <c r="C184" s="65" t="s">
        <v>1029</v>
      </c>
      <c r="D184" s="65" t="str">
        <f t="shared" si="8"/>
        <v>Katarzyna Pingot</v>
      </c>
      <c r="E184" s="65" t="s">
        <v>1029</v>
      </c>
      <c r="F184" s="65">
        <f>IFERROR(INDEX('Infosys User List'!D:D,MATCH('Users Tracker'!$G184,'Infosys User List'!E:E,0)),"")</f>
        <v>0</v>
      </c>
      <c r="G184" s="65" t="str">
        <f>MID('Users Tracker'!$B184,1,1)&amp;'Users Tracker'!$E184&amp;"@markem-imaje.com"</f>
        <v>KPingot@markem-imaje.com</v>
      </c>
      <c r="H184" s="73">
        <f>IFERROR(INDEX('Infosys User List'!G:G,MATCH('Users Tracker'!$G184,'Infosys User List'!E:E,0)),"")</f>
        <v>0</v>
      </c>
      <c r="I184" s="74" t="str">
        <f>IFERROR(INDEX('HR List'!G:G,MATCH(Tableau1[[#This Row],[Employee ID]],'HR List'!A:A,0)),"")</f>
        <v/>
      </c>
      <c r="J184" s="74" t="str">
        <f>IFERROR(INDEX('SAP User List'!#REF!,MATCH('Users Tracker'!$G184,'SAP User List'!#REF!,0)),"")</f>
        <v/>
      </c>
      <c r="K184" s="67" t="str">
        <f>IFERROR(INDEX('Infosys User List'!K:K,MATCH('Users Tracker'!$G184,'Infosys User List'!E:E,0)),"Missing")</f>
        <v>Inactive</v>
      </c>
      <c r="L184" s="68">
        <f>IFERROR(INDEX('Infosys User List'!L:L,MATCH('Users Tracker'!$G184,'Infosys User List'!E:E,0)),"")</f>
        <v>0</v>
      </c>
      <c r="M184" s="68">
        <f>IFERROR(INDEX('Infosys User List'!M:M,MATCH('Users Tracker'!$G184,'Infosys User List'!E:E,0)),"")</f>
        <v>42916</v>
      </c>
      <c r="N184" s="74" t="str">
        <f>IFERROR(INDEX('Infosys User List'!F:F,MATCH('Users Tracker'!$G184,'Infosys User List'!E:E,0)),"")</f>
        <v>Lodz</v>
      </c>
      <c r="O184" s="67">
        <f>IFERROR(INDEX('Infosys User List'!H:H,MATCH(Tableau1[[#This Row],[Email]],'Infosys User List'!E:E,0)),"")</f>
        <v>0</v>
      </c>
      <c r="P184" s="67">
        <f>IFERROR(INDEX('Infosys User List'!I:I,MATCH(Tableau1[[#This Row],[Email]],'Infosys User List'!E:E,0)),"")</f>
        <v>0</v>
      </c>
      <c r="Q184" s="67">
        <f>IFERROR(INDEX('Infosys User List'!A:A,MATCH('Users Tracker'!$G184,'Infosys User List'!E:E,0)),"")</f>
        <v>0</v>
      </c>
      <c r="R184" s="67" t="s">
        <v>401</v>
      </c>
      <c r="S184" s="68"/>
      <c r="T184" s="67"/>
      <c r="U184" s="76" t="s">
        <v>5889</v>
      </c>
      <c r="V184" s="76" t="str">
        <f>IFERROR(IF(INDEX('HR List'!A:A,MATCH(Tableau1[[#This Row],[Employee ID]],'HR List'!A:A,0))=Tableau1[[#This Row],[Employee ID]],"Active","Inactive"),"Inactive")</f>
        <v>Inactive</v>
      </c>
      <c r="W184" s="69"/>
      <c r="X184" s="70"/>
      <c r="Y184" s="75" t="str">
        <f>IFERROR(IF(INDEX('SAP User List'!A:A,MATCH(Tableau1[[#This Row],[Employee ID]],'SAP User List'!A:A,0))=Tableau1[[#This Row],[Employee ID]],"Active","Inactive"),"Inactive")</f>
        <v>Inactive</v>
      </c>
      <c r="Z184" s="69"/>
      <c r="AA184" s="70"/>
      <c r="AB184" s="69"/>
      <c r="AC184" s="70"/>
      <c r="AD184" s="76"/>
      <c r="AE184" s="75" t="str">
        <f>IFERROR(INDEX('Bank Access List'!B:B,MATCH(Tableau1[[#This Row],[Employee ID]],'Bank Access List'!A:A,0)),"No Account")</f>
        <v>No Account</v>
      </c>
      <c r="AF184" s="75"/>
      <c r="AG184" s="75"/>
      <c r="AH184" s="76"/>
      <c r="AI184" s="75" t="str">
        <f>IFERROR(IF(INDEX('Cadency User List'!O:O,MATCH('Users Tracker'!$G184,'Cadency User List'!E:E,0))="Yes","Active","Inactive"),"Inactive")</f>
        <v>Inactive</v>
      </c>
      <c r="AJ184" s="69"/>
      <c r="AK184" s="75"/>
      <c r="AL184" s="69"/>
      <c r="AM184" s="96"/>
      <c r="AN184" s="54" t="s">
        <v>7386</v>
      </c>
      <c r="AO184" s="121"/>
      <c r="AP184" s="69"/>
      <c r="AQ184" s="70"/>
      <c r="AR184" s="70"/>
      <c r="AS184" s="70"/>
      <c r="AT184" s="70"/>
      <c r="AU184" s="70"/>
      <c r="AV184" s="70"/>
      <c r="AW184" s="70"/>
      <c r="AX184" s="70"/>
      <c r="AY184" s="70"/>
      <c r="AZ184" s="70"/>
      <c r="BA184" s="96"/>
      <c r="BB184" s="70"/>
      <c r="BC184" s="123"/>
      <c r="BD184" s="70" t="str">
        <f t="shared" si="7"/>
        <v/>
      </c>
      <c r="BH184" s="88"/>
      <c r="BI184" s="88"/>
      <c r="BJ184" s="88"/>
      <c r="BK184" s="88"/>
      <c r="BL184" s="91"/>
      <c r="BM184" s="91"/>
      <c r="BN184" s="88"/>
      <c r="BO184" s="91"/>
      <c r="BP184" s="88"/>
      <c r="BQ184" s="89"/>
      <c r="BR184" s="89"/>
      <c r="BS184" s="91"/>
      <c r="BT184" s="88"/>
      <c r="BU184" s="88"/>
      <c r="BV184" s="88"/>
      <c r="BW184" s="88"/>
      <c r="BX184" s="92"/>
      <c r="BY184" s="90"/>
      <c r="BZ184" s="92"/>
      <c r="CA184" s="90"/>
      <c r="CB184" s="90"/>
      <c r="CC184" s="90"/>
      <c r="CD184" s="90"/>
      <c r="CE184" s="92"/>
      <c r="CF184" s="92"/>
      <c r="CG184" s="92"/>
      <c r="CH184" s="92"/>
      <c r="CI184" s="92"/>
      <c r="CJ184" s="92"/>
      <c r="CK184" s="90"/>
      <c r="CL184" s="90"/>
      <c r="CM184" s="90"/>
      <c r="CN184" s="90"/>
      <c r="CO184" s="90"/>
      <c r="CP184" s="90"/>
      <c r="CQ184" s="90"/>
      <c r="CR184" s="90"/>
    </row>
    <row r="185" spans="1:96" x14ac:dyDescent="0.25">
      <c r="A185" s="64"/>
      <c r="B185" s="65" t="s">
        <v>1097</v>
      </c>
      <c r="C185" s="65" t="s">
        <v>262</v>
      </c>
      <c r="D185" s="65" t="str">
        <f t="shared" si="8"/>
        <v>Marlena Lesiewicz</v>
      </c>
      <c r="E185" s="65" t="s">
        <v>262</v>
      </c>
      <c r="F185" s="65">
        <f>IFERROR(INDEX('Infosys User List'!D:D,MATCH('Users Tracker'!$G185,'Infosys User List'!E:E,0)),"")</f>
        <v>0</v>
      </c>
      <c r="G185" s="65" t="str">
        <f>MID('Users Tracker'!$B185,1,1)&amp;'Users Tracker'!$E185&amp;"@markem-imaje.com"</f>
        <v>MLesiewicz@markem-imaje.com</v>
      </c>
      <c r="H185" s="73">
        <f>IFERROR(INDEX('Infosys User List'!G:G,MATCH('Users Tracker'!$G185,'Infosys User List'!E:E,0)),"")</f>
        <v>0</v>
      </c>
      <c r="I185" s="74" t="str">
        <f>IFERROR(INDEX('HR List'!G:G,MATCH(Tableau1[[#This Row],[Employee ID]],'HR List'!A:A,0)),"")</f>
        <v/>
      </c>
      <c r="J185" s="74" t="str">
        <f>IFERROR(INDEX('SAP User List'!#REF!,MATCH('Users Tracker'!$G185,'SAP User List'!#REF!,0)),"")</f>
        <v/>
      </c>
      <c r="K185" s="67" t="str">
        <f>IFERROR(INDEX('Infosys User List'!K:K,MATCH('Users Tracker'!$G185,'Infosys User List'!E:E,0)),"Missing")</f>
        <v>Inactive</v>
      </c>
      <c r="L185" s="68">
        <f>IFERROR(INDEX('Infosys User List'!L:L,MATCH('Users Tracker'!$G185,'Infosys User List'!E:E,0)),"")</f>
        <v>0</v>
      </c>
      <c r="M185" s="68">
        <f>IFERROR(INDEX('Infosys User List'!M:M,MATCH('Users Tracker'!$G185,'Infosys User List'!E:E,0)),"")</f>
        <v>42930</v>
      </c>
      <c r="N185" s="74" t="str">
        <f>IFERROR(INDEX('Infosys User List'!F:F,MATCH('Users Tracker'!$G185,'Infosys User List'!E:E,0)),"")</f>
        <v>Lodz</v>
      </c>
      <c r="O185" s="67">
        <f>IFERROR(INDEX('Infosys User List'!H:H,MATCH(Tableau1[[#This Row],[Email]],'Infosys User List'!E:E,0)),"")</f>
        <v>0</v>
      </c>
      <c r="P185" s="67">
        <f>IFERROR(INDEX('Infosys User List'!I:I,MATCH(Tableau1[[#This Row],[Email]],'Infosys User List'!E:E,0)),"")</f>
        <v>0</v>
      </c>
      <c r="Q185" s="67">
        <f>IFERROR(INDEX('Infosys User List'!A:A,MATCH('Users Tracker'!$G185,'Infosys User List'!E:E,0)),"")</f>
        <v>0</v>
      </c>
      <c r="R185" s="67" t="s">
        <v>401</v>
      </c>
      <c r="S185" s="68"/>
      <c r="T185" s="67"/>
      <c r="U185" s="76" t="s">
        <v>5889</v>
      </c>
      <c r="V185" s="76" t="str">
        <f>IFERROR(IF(INDEX('HR List'!A:A,MATCH(Tableau1[[#This Row],[Employee ID]],'HR List'!A:A,0))=Tableau1[[#This Row],[Employee ID]],"Active","Inactive"),"Inactive")</f>
        <v>Inactive</v>
      </c>
      <c r="W185" s="69"/>
      <c r="X185" s="70"/>
      <c r="Y185" s="75" t="str">
        <f>IFERROR(IF(INDEX('SAP User List'!A:A,MATCH(Tableau1[[#This Row],[Employee ID]],'SAP User List'!A:A,0))=Tableau1[[#This Row],[Employee ID]],"Active","Inactive"),"Inactive")</f>
        <v>Inactive</v>
      </c>
      <c r="Z185" s="69"/>
      <c r="AA185" s="70"/>
      <c r="AB185" s="69"/>
      <c r="AC185" s="70"/>
      <c r="AD185" s="76"/>
      <c r="AE185" s="75" t="str">
        <f>IFERROR(INDEX('Bank Access List'!B:B,MATCH(Tableau1[[#This Row],[Employee ID]],'Bank Access List'!A:A,0)),"No Account")</f>
        <v>No Account</v>
      </c>
      <c r="AF185" s="75"/>
      <c r="AG185" s="75"/>
      <c r="AH185" s="76"/>
      <c r="AI185" s="75" t="str">
        <f>IFERROR(IF(INDEX('Cadency User List'!O:O,MATCH('Users Tracker'!$G185,'Cadency User List'!E:E,0))="Yes","Active","Inactive"),"Inactive")</f>
        <v>Inactive</v>
      </c>
      <c r="AJ185" s="69"/>
      <c r="AK185" s="75"/>
      <c r="AL185" s="69"/>
      <c r="AM185" s="96"/>
      <c r="AN185" s="54" t="s">
        <v>7386</v>
      </c>
      <c r="AO185" s="121"/>
      <c r="AP185" s="69"/>
      <c r="AQ185" s="70"/>
      <c r="AR185" s="70"/>
      <c r="AS185" s="70"/>
      <c r="AT185" s="70"/>
      <c r="AU185" s="70"/>
      <c r="AV185" s="70"/>
      <c r="AW185" s="70"/>
      <c r="AX185" s="70"/>
      <c r="AY185" s="70"/>
      <c r="AZ185" s="70"/>
      <c r="BA185" s="96"/>
      <c r="BB185" s="70"/>
      <c r="BC185" s="123"/>
      <c r="BD185" s="70" t="str">
        <f t="shared" si="7"/>
        <v/>
      </c>
      <c r="BH185" s="88"/>
      <c r="BI185" s="88"/>
      <c r="BJ185" s="88"/>
      <c r="BK185" s="88"/>
      <c r="BL185" s="91"/>
      <c r="BM185" s="91"/>
      <c r="BN185" s="88"/>
      <c r="BO185" s="91"/>
      <c r="BP185" s="88"/>
      <c r="BQ185" s="89"/>
      <c r="BR185" s="89"/>
      <c r="BS185" s="91"/>
      <c r="BT185" s="88"/>
      <c r="BU185" s="88"/>
      <c r="BV185" s="88"/>
      <c r="BW185" s="88"/>
      <c r="BX185" s="92"/>
      <c r="BY185" s="90"/>
      <c r="BZ185" s="92"/>
      <c r="CA185" s="90"/>
      <c r="CB185" s="90"/>
      <c r="CC185" s="90"/>
      <c r="CD185" s="90"/>
      <c r="CE185" s="92"/>
      <c r="CF185" s="92"/>
      <c r="CG185" s="92"/>
      <c r="CH185" s="92"/>
      <c r="CI185" s="92"/>
      <c r="CJ185" s="92"/>
      <c r="CK185" s="90"/>
      <c r="CL185" s="90"/>
      <c r="CM185" s="90"/>
      <c r="CN185" s="90"/>
      <c r="CO185" s="90"/>
      <c r="CP185" s="90"/>
      <c r="CQ185" s="90"/>
      <c r="CR185" s="90"/>
    </row>
    <row r="186" spans="1:96" x14ac:dyDescent="0.25">
      <c r="A186" s="64">
        <v>1470</v>
      </c>
      <c r="B186" s="65" t="s">
        <v>42</v>
      </c>
      <c r="C186" s="65" t="s">
        <v>5923</v>
      </c>
      <c r="D186" s="65" t="str">
        <f>B186&amp;" "&amp;C186</f>
        <v>Magdalena Brzozowska</v>
      </c>
      <c r="E186" s="65" t="s">
        <v>5923</v>
      </c>
      <c r="F186" s="65">
        <f>IFERROR(INDEX('Infosys User List'!D:D,MATCH('Users Tracker'!$G186,'Infosys User List'!E:E,0)),"")</f>
        <v>0</v>
      </c>
      <c r="G186" s="65" t="str">
        <f>MID('Users Tracker'!$B186,1,1)&amp;'Users Tracker'!$E186&amp;"@markem-imaje.com"</f>
        <v>MBrzozowska@markem-imaje.com</v>
      </c>
      <c r="H186" s="73">
        <f>IFERROR(INDEX('Infosys User List'!G:G,MATCH('Users Tracker'!$G186,'Infosys User List'!E:E,0)),"")</f>
        <v>0</v>
      </c>
      <c r="I186" s="74" t="str">
        <f>IFERROR(INDEX('HR List'!G:G,MATCH(Tableau1[[#This Row],[Employee ID]],'HR List'!A:A,0)),"")</f>
        <v/>
      </c>
      <c r="J186" s="74" t="str">
        <f>IFERROR(INDEX('SAP User List'!#REF!,MATCH('Users Tracker'!$G186,'SAP User List'!#REF!,0)),"")</f>
        <v/>
      </c>
      <c r="K186" s="67" t="str">
        <f>IFERROR(INDEX('Infosys User List'!K:K,MATCH('Users Tracker'!$G186,'Infosys User List'!E:E,0)),"Missing")</f>
        <v>Inactive</v>
      </c>
      <c r="L186" s="68">
        <f>IFERROR(INDEX('Infosys User List'!L:L,MATCH('Users Tracker'!$G186,'Infosys User List'!E:E,0)),"")</f>
        <v>0</v>
      </c>
      <c r="M186" s="68">
        <f>IFERROR(INDEX('Infosys User List'!M:M,MATCH('Users Tracker'!$G186,'Infosys User List'!E:E,0)),"")</f>
        <v>43190</v>
      </c>
      <c r="N186" s="74" t="str">
        <f>IFERROR(INDEX('Infosys User List'!F:F,MATCH('Users Tracker'!$G186,'Infosys User List'!E:E,0)),"")</f>
        <v>Lodz</v>
      </c>
      <c r="O186" s="67">
        <f>IFERROR(INDEX('Infosys User List'!H:H,MATCH(Tableau1[[#This Row],[Email]],'Infosys User List'!E:E,0)),"")</f>
        <v>0</v>
      </c>
      <c r="P186" s="67">
        <f>IFERROR(INDEX('Infosys User List'!I:I,MATCH(Tableau1[[#This Row],[Email]],'Infosys User List'!E:E,0)),"")</f>
        <v>0</v>
      </c>
      <c r="Q186" s="67">
        <f>IFERROR(INDEX('Infosys User List'!A:A,MATCH('Users Tracker'!$G186,'Infosys User List'!E:E,0)),"")</f>
        <v>0</v>
      </c>
      <c r="R186" s="67" t="s">
        <v>401</v>
      </c>
      <c r="S186" s="68"/>
      <c r="T186" s="67"/>
      <c r="U186" s="76" t="s">
        <v>5889</v>
      </c>
      <c r="V186" s="76" t="str">
        <f>IFERROR(IF(INDEX('HR List'!A:A,MATCH(Tableau1[[#This Row],[Employee ID]],'HR List'!A:A,0))=Tableau1[[#This Row],[Employee ID]],"Active","Inactive"),"Inactive")</f>
        <v>Inactive</v>
      </c>
      <c r="W186" s="69" t="s">
        <v>5889</v>
      </c>
      <c r="X186" s="70"/>
      <c r="Y186" s="75" t="str">
        <f>IFERROR(IF(INDEX('SAP User List'!A:A,MATCH(Tableau1[[#This Row],[Employee ID]],'SAP User List'!A:A,0))=Tableau1[[#This Row],[Employee ID]],"Active","Inactive"),"Inactive")</f>
        <v>Active</v>
      </c>
      <c r="Z186" s="69"/>
      <c r="AA186" s="70"/>
      <c r="AB186" s="69"/>
      <c r="AC186" s="70"/>
      <c r="AD186" s="76"/>
      <c r="AE186" s="75" t="str">
        <f>IFERROR(INDEX('Bank Access List'!B:B,MATCH(Tableau1[[#This Row],[Employee ID]],'Bank Access List'!A:A,0)),"No Account")</f>
        <v>No Account</v>
      </c>
      <c r="AF186" s="75"/>
      <c r="AG186" s="75"/>
      <c r="AH186" s="76"/>
      <c r="AI186" s="75" t="str">
        <f>IFERROR(IF(INDEX('Cadency User List'!O:O,MATCH('Users Tracker'!$G186,'Cadency User List'!E:E,0))="Yes","Active","Inactive"),"Inactive")</f>
        <v>Inactive</v>
      </c>
      <c r="AJ186" s="69"/>
      <c r="AK186" s="75"/>
      <c r="AL186" s="69"/>
      <c r="AM186" s="96"/>
      <c r="AN186" s="54" t="s">
        <v>7386</v>
      </c>
      <c r="AO186" s="121"/>
      <c r="AP186" s="69"/>
      <c r="AQ186" s="70"/>
      <c r="AR186" s="70"/>
      <c r="AS186" s="70"/>
      <c r="AT186" s="70"/>
      <c r="AU186" s="70"/>
      <c r="AV186" s="70"/>
      <c r="AW186" s="70"/>
      <c r="AX186" s="70"/>
      <c r="AY186" s="70"/>
      <c r="AZ186" s="70"/>
      <c r="BA186" s="96"/>
      <c r="BB186" s="70"/>
      <c r="BC186" s="123"/>
      <c r="BD186" s="70" t="str">
        <f t="shared" si="7"/>
        <v/>
      </c>
      <c r="BH186" s="88"/>
      <c r="BI186" s="88"/>
      <c r="BJ186" s="88"/>
      <c r="BK186" s="88"/>
      <c r="BL186" s="91"/>
      <c r="BM186" s="91"/>
      <c r="BN186" s="88"/>
      <c r="BO186" s="91"/>
      <c r="BP186" s="88"/>
      <c r="BQ186" s="89"/>
      <c r="BR186" s="89"/>
      <c r="BS186" s="91"/>
      <c r="BT186" s="88"/>
      <c r="BU186" s="88"/>
      <c r="BV186" s="88"/>
      <c r="BW186" s="88"/>
      <c r="BX186" s="92"/>
      <c r="BY186" s="90"/>
      <c r="BZ186" s="92"/>
      <c r="CA186" s="90"/>
      <c r="CB186" s="90"/>
      <c r="CC186" s="90"/>
      <c r="CD186" s="90"/>
      <c r="CE186" s="92"/>
      <c r="CF186" s="92"/>
      <c r="CG186" s="92"/>
      <c r="CH186" s="92"/>
      <c r="CI186" s="92"/>
      <c r="CJ186" s="92"/>
      <c r="CK186" s="90"/>
      <c r="CL186" s="90"/>
      <c r="CM186" s="90"/>
      <c r="CN186" s="90"/>
      <c r="CO186" s="90"/>
      <c r="CP186" s="90"/>
      <c r="CQ186" s="90"/>
      <c r="CR186" s="90"/>
    </row>
    <row r="187" spans="1:96" x14ac:dyDescent="0.25">
      <c r="A187" s="64"/>
      <c r="B187" s="65" t="s">
        <v>21</v>
      </c>
      <c r="C187" s="65" t="s">
        <v>5774</v>
      </c>
      <c r="D187" s="65" t="str">
        <f t="shared" si="8"/>
        <v>Anna Kmiecik</v>
      </c>
      <c r="E187" s="65" t="s">
        <v>5774</v>
      </c>
      <c r="F187" s="65">
        <f>IFERROR(INDEX('Infosys User List'!D:D,MATCH('Users Tracker'!$G187,'Infosys User List'!E:E,0)),"")</f>
        <v>0</v>
      </c>
      <c r="G187" s="65" t="str">
        <f>MID('Users Tracker'!$B187,1,1)&amp;'Users Tracker'!$E187&amp;"@markem-imaje.com"</f>
        <v>AKmiecik@markem-imaje.com</v>
      </c>
      <c r="H187" s="73">
        <f>IFERROR(INDEX('Infosys User List'!G:G,MATCH('Users Tracker'!$G187,'Infosys User List'!E:E,0)),"")</f>
        <v>0</v>
      </c>
      <c r="I187" s="74" t="str">
        <f>IFERROR(INDEX('HR List'!G:G,MATCH(Tableau1[[#This Row],[Employee ID]],'HR List'!A:A,0)),"")</f>
        <v/>
      </c>
      <c r="J187" s="74" t="str">
        <f>IFERROR(INDEX('SAP User List'!#REF!,MATCH('Users Tracker'!$G187,'SAP User List'!#REF!,0)),"")</f>
        <v/>
      </c>
      <c r="K187" s="67" t="str">
        <f>IFERROR(INDEX('Infosys User List'!K:K,MATCH('Users Tracker'!$G187,'Infosys User List'!E:E,0)),"Missing")</f>
        <v>Inactive</v>
      </c>
      <c r="L187" s="68">
        <f>IFERROR(INDEX('Infosys User List'!L:L,MATCH('Users Tracker'!$G187,'Infosys User List'!E:E,0)),"")</f>
        <v>0</v>
      </c>
      <c r="M187" s="68">
        <f>IFERROR(INDEX('Infosys User List'!M:M,MATCH('Users Tracker'!$G187,'Infosys User List'!E:E,0)),"")</f>
        <v>42946</v>
      </c>
      <c r="N187" s="74" t="str">
        <f>IFERROR(INDEX('Infosys User List'!F:F,MATCH('Users Tracker'!$G187,'Infosys User List'!E:E,0)),"")</f>
        <v>Lodz</v>
      </c>
      <c r="O187" s="67">
        <f>IFERROR(INDEX('Infosys User List'!H:H,MATCH(Tableau1[[#This Row],[Email]],'Infosys User List'!E:E,0)),"")</f>
        <v>0</v>
      </c>
      <c r="P187" s="67">
        <f>IFERROR(INDEX('Infosys User List'!I:I,MATCH(Tableau1[[#This Row],[Email]],'Infosys User List'!E:E,0)),"")</f>
        <v>0</v>
      </c>
      <c r="Q187" s="67">
        <f>IFERROR(INDEX('Infosys User List'!A:A,MATCH('Users Tracker'!$G187,'Infosys User List'!E:E,0)),"")</f>
        <v>0</v>
      </c>
      <c r="R187" s="67" t="s">
        <v>401</v>
      </c>
      <c r="S187" s="68"/>
      <c r="T187" s="67"/>
      <c r="U187" s="76" t="s">
        <v>5889</v>
      </c>
      <c r="V187" s="76" t="str">
        <f>IFERROR(IF(INDEX('HR List'!A:A,MATCH(Tableau1[[#This Row],[Employee ID]],'HR List'!A:A,0))=Tableau1[[#This Row],[Employee ID]],"Active","Inactive"),"Inactive")</f>
        <v>Inactive</v>
      </c>
      <c r="W187" s="69"/>
      <c r="X187" s="70"/>
      <c r="Y187" s="75" t="str">
        <f>IFERROR(IF(INDEX('SAP User List'!A:A,MATCH(Tableau1[[#This Row],[Employee ID]],'SAP User List'!A:A,0))=Tableau1[[#This Row],[Employee ID]],"Active","Inactive"),"Inactive")</f>
        <v>Inactive</v>
      </c>
      <c r="Z187" s="69"/>
      <c r="AA187" s="70"/>
      <c r="AB187" s="69"/>
      <c r="AC187" s="70"/>
      <c r="AD187" s="76"/>
      <c r="AE187" s="75" t="str">
        <f>IFERROR(INDEX('Bank Access List'!B:B,MATCH(Tableau1[[#This Row],[Employee ID]],'Bank Access List'!A:A,0)),"No Account")</f>
        <v>No Account</v>
      </c>
      <c r="AF187" s="75"/>
      <c r="AG187" s="75"/>
      <c r="AH187" s="76"/>
      <c r="AI187" s="75" t="str">
        <f>IFERROR(IF(INDEX('Cadency User List'!O:O,MATCH('Users Tracker'!$G187,'Cadency User List'!E:E,0))="Yes","Active","Inactive"),"Inactive")</f>
        <v>Inactive</v>
      </c>
      <c r="AJ187" s="69"/>
      <c r="AK187" s="75"/>
      <c r="AL187" s="69"/>
      <c r="AM187" s="96"/>
      <c r="AN187" s="54" t="s">
        <v>7386</v>
      </c>
      <c r="AO187" s="121"/>
      <c r="AP187" s="69"/>
      <c r="AQ187" s="70"/>
      <c r="AR187" s="70"/>
      <c r="AS187" s="70"/>
      <c r="AT187" s="70"/>
      <c r="AU187" s="70"/>
      <c r="AV187" s="70"/>
      <c r="AW187" s="70"/>
      <c r="AX187" s="70"/>
      <c r="AY187" s="70"/>
      <c r="AZ187" s="70"/>
      <c r="BA187" s="96"/>
      <c r="BB187" s="70"/>
      <c r="BC187" s="123"/>
      <c r="BD187" s="70" t="str">
        <f t="shared" si="7"/>
        <v/>
      </c>
      <c r="BH187" s="88"/>
      <c r="BI187" s="88"/>
      <c r="BJ187" s="88"/>
      <c r="BK187" s="88"/>
      <c r="BL187" s="91"/>
      <c r="BM187" s="91"/>
      <c r="BN187" s="88"/>
      <c r="BO187" s="91"/>
      <c r="BP187" s="88"/>
      <c r="BQ187" s="89"/>
      <c r="BR187" s="89"/>
      <c r="BS187" s="91"/>
      <c r="BT187" s="88"/>
      <c r="BU187" s="88"/>
      <c r="BV187" s="88"/>
      <c r="BW187" s="88"/>
      <c r="BX187" s="92"/>
      <c r="BY187" s="90"/>
      <c r="BZ187" s="92"/>
      <c r="CA187" s="90"/>
      <c r="CB187" s="90"/>
      <c r="CC187" s="90"/>
      <c r="CD187" s="90"/>
      <c r="CE187" s="92"/>
      <c r="CF187" s="92"/>
      <c r="CG187" s="92"/>
      <c r="CH187" s="92"/>
      <c r="CI187" s="92"/>
      <c r="CJ187" s="92"/>
      <c r="CK187" s="90"/>
      <c r="CL187" s="90"/>
      <c r="CM187" s="90"/>
      <c r="CN187" s="90"/>
      <c r="CO187" s="90"/>
      <c r="CP187" s="90"/>
      <c r="CQ187" s="90"/>
      <c r="CR187" s="90"/>
    </row>
    <row r="188" spans="1:96" x14ac:dyDescent="0.25">
      <c r="A188" s="64"/>
      <c r="B188" s="65" t="s">
        <v>5775</v>
      </c>
      <c r="C188" s="65" t="s">
        <v>5776</v>
      </c>
      <c r="D188" s="65" t="str">
        <f t="shared" si="8"/>
        <v>Ludmila Kobeszko</v>
      </c>
      <c r="E188" s="65" t="s">
        <v>7264</v>
      </c>
      <c r="F188" s="65">
        <f>IFERROR(INDEX('Infosys User List'!D:D,MATCH('Users Tracker'!$G188,'Infosys User List'!E:E,0)),"")</f>
        <v>0</v>
      </c>
      <c r="G188" s="65" t="str">
        <f>MID('Users Tracker'!$B188,1,1)&amp;'Users Tracker'!$E188&amp;"@markem-imaje.com"</f>
        <v>Lkobuszko@markem-imaje.com</v>
      </c>
      <c r="H188" s="73">
        <f>IFERROR(INDEX('Infosys User List'!G:G,MATCH('Users Tracker'!$G188,'Infosys User List'!E:E,0)),"")</f>
        <v>0</v>
      </c>
      <c r="I188" s="74" t="str">
        <f>IFERROR(INDEX('HR List'!G:G,MATCH(Tableau1[[#This Row],[Employee ID]],'HR List'!A:A,0)),"")</f>
        <v/>
      </c>
      <c r="J188" s="74" t="str">
        <f>IFERROR(INDEX('SAP User List'!#REF!,MATCH('Users Tracker'!$G188,'SAP User List'!#REF!,0)),"")</f>
        <v/>
      </c>
      <c r="K188" s="67" t="str">
        <f>IFERROR(INDEX('Infosys User List'!K:K,MATCH('Users Tracker'!$G188,'Infosys User List'!E:E,0)),"Missing")</f>
        <v>Inactive</v>
      </c>
      <c r="L188" s="68">
        <f>IFERROR(INDEX('Infosys User List'!L:L,MATCH('Users Tracker'!$G188,'Infosys User List'!E:E,0)),"")</f>
        <v>0</v>
      </c>
      <c r="M188" s="68">
        <f>IFERROR(INDEX('Infosys User List'!M:M,MATCH('Users Tracker'!$G188,'Infosys User List'!E:E,0)),"")</f>
        <v>42947</v>
      </c>
      <c r="N188" s="74" t="str">
        <f>IFERROR(INDEX('Infosys User List'!F:F,MATCH('Users Tracker'!$G188,'Infosys User List'!E:E,0)),"")</f>
        <v>Lodz</v>
      </c>
      <c r="O188" s="67">
        <f>IFERROR(INDEX('Infosys User List'!H:H,MATCH(Tableau1[[#This Row],[Email]],'Infosys User List'!E:E,0)),"")</f>
        <v>0</v>
      </c>
      <c r="P188" s="67">
        <f>IFERROR(INDEX('Infosys User List'!I:I,MATCH(Tableau1[[#This Row],[Email]],'Infosys User List'!E:E,0)),"")</f>
        <v>0</v>
      </c>
      <c r="Q188" s="67">
        <f>IFERROR(INDEX('Infosys User List'!A:A,MATCH('Users Tracker'!$G188,'Infosys User List'!E:E,0)),"")</f>
        <v>0</v>
      </c>
      <c r="R188" s="67" t="s">
        <v>401</v>
      </c>
      <c r="S188" s="68"/>
      <c r="T188" s="67"/>
      <c r="U188" s="76" t="s">
        <v>5889</v>
      </c>
      <c r="V188" s="76" t="str">
        <f>IFERROR(IF(INDEX('HR List'!A:A,MATCH(Tableau1[[#This Row],[Employee ID]],'HR List'!A:A,0))=Tableau1[[#This Row],[Employee ID]],"Active","Inactive"),"Inactive")</f>
        <v>Inactive</v>
      </c>
      <c r="W188" s="69"/>
      <c r="X188" s="70"/>
      <c r="Y188" s="75" t="str">
        <f>IFERROR(IF(INDEX('SAP User List'!A:A,MATCH(Tableau1[[#This Row],[Employee ID]],'SAP User List'!A:A,0))=Tableau1[[#This Row],[Employee ID]],"Active","Inactive"),"Inactive")</f>
        <v>Inactive</v>
      </c>
      <c r="Z188" s="69"/>
      <c r="AA188" s="70"/>
      <c r="AB188" s="69"/>
      <c r="AC188" s="70"/>
      <c r="AD188" s="76"/>
      <c r="AE188" s="75" t="str">
        <f>IFERROR(INDEX('Bank Access List'!B:B,MATCH(Tableau1[[#This Row],[Employee ID]],'Bank Access List'!A:A,0)),"No Account")</f>
        <v>No Account</v>
      </c>
      <c r="AF188" s="75"/>
      <c r="AG188" s="75"/>
      <c r="AH188" s="76"/>
      <c r="AI188" s="75" t="str">
        <f>IFERROR(IF(INDEX('Cadency User List'!O:O,MATCH('Users Tracker'!$G188,'Cadency User List'!E:E,0))="Yes","Active","Inactive"),"Inactive")</f>
        <v>Inactive</v>
      </c>
      <c r="AJ188" s="69"/>
      <c r="AK188" s="75"/>
      <c r="AL188" s="69"/>
      <c r="AM188" s="96"/>
      <c r="AN188" s="54" t="s">
        <v>7386</v>
      </c>
      <c r="AO188" s="121"/>
      <c r="AP188" s="69"/>
      <c r="AQ188" s="70"/>
      <c r="AR188" s="70"/>
      <c r="AS188" s="70"/>
      <c r="AT188" s="70"/>
      <c r="AU188" s="70"/>
      <c r="AV188" s="70"/>
      <c r="AW188" s="70"/>
      <c r="AX188" s="70"/>
      <c r="AY188" s="70"/>
      <c r="AZ188" s="70"/>
      <c r="BA188" s="96"/>
      <c r="BB188" s="70"/>
      <c r="BC188" s="123"/>
      <c r="BD188" s="70" t="str">
        <f t="shared" si="7"/>
        <v/>
      </c>
      <c r="BH188" s="88"/>
      <c r="BI188" s="88"/>
      <c r="BJ188" s="88"/>
      <c r="BK188" s="88"/>
      <c r="BL188" s="91"/>
      <c r="BM188" s="91"/>
      <c r="BN188" s="88"/>
      <c r="BO188" s="91"/>
      <c r="BP188" s="88"/>
      <c r="BQ188" s="89"/>
      <c r="BR188" s="89"/>
      <c r="BS188" s="91"/>
      <c r="BT188" s="88"/>
      <c r="BU188" s="88"/>
      <c r="BV188" s="88"/>
      <c r="BW188" s="88"/>
      <c r="BX188" s="92"/>
      <c r="BY188" s="90"/>
      <c r="BZ188" s="92"/>
      <c r="CA188" s="90"/>
      <c r="CB188" s="90"/>
      <c r="CC188" s="90"/>
      <c r="CD188" s="90"/>
      <c r="CE188" s="92"/>
      <c r="CF188" s="92"/>
      <c r="CG188" s="92"/>
      <c r="CH188" s="92"/>
      <c r="CI188" s="92"/>
      <c r="CJ188" s="92"/>
      <c r="CK188" s="90"/>
      <c r="CL188" s="90"/>
      <c r="CM188" s="90"/>
      <c r="CN188" s="90"/>
      <c r="CO188" s="90"/>
      <c r="CP188" s="90"/>
      <c r="CQ188" s="90"/>
      <c r="CR188" s="90"/>
    </row>
    <row r="189" spans="1:96" x14ac:dyDescent="0.25">
      <c r="A189" s="64"/>
      <c r="B189" s="65" t="s">
        <v>5777</v>
      </c>
      <c r="C189" s="65" t="s">
        <v>5778</v>
      </c>
      <c r="D189" s="65" t="str">
        <f t="shared" si="8"/>
        <v>Amuary Sappei</v>
      </c>
      <c r="E189" s="65" t="s">
        <v>5778</v>
      </c>
      <c r="F189" s="65">
        <f>IFERROR(INDEX('Infosys User List'!D:D,MATCH('Users Tracker'!$G189,'Infosys User List'!E:E,0)),"")</f>
        <v>0</v>
      </c>
      <c r="G189" s="65" t="str">
        <f>MID('Users Tracker'!$B189,1,1)&amp;'Users Tracker'!$E189&amp;"@markem-imaje.com"</f>
        <v>ASappei@markem-imaje.com</v>
      </c>
      <c r="H189" s="73">
        <f>IFERROR(INDEX('Infosys User List'!G:G,MATCH('Users Tracker'!$G189,'Infosys User List'!E:E,0)),"")</f>
        <v>0</v>
      </c>
      <c r="I189" s="74" t="str">
        <f>IFERROR(INDEX('HR List'!G:G,MATCH(Tableau1[[#This Row],[Employee ID]],'HR List'!A:A,0)),"")</f>
        <v/>
      </c>
      <c r="J189" s="74" t="str">
        <f>IFERROR(INDEX('SAP User List'!#REF!,MATCH('Users Tracker'!$G189,'SAP User List'!#REF!,0)),"")</f>
        <v/>
      </c>
      <c r="K189" s="67" t="str">
        <f>IFERROR(INDEX('Infosys User List'!K:K,MATCH('Users Tracker'!$G189,'Infosys User List'!E:E,0)),"Missing")</f>
        <v>Inactive</v>
      </c>
      <c r="L189" s="68">
        <f>IFERROR(INDEX('Infosys User List'!L:L,MATCH('Users Tracker'!$G189,'Infosys User List'!E:E,0)),"")</f>
        <v>0</v>
      </c>
      <c r="M189" s="68">
        <f>IFERROR(INDEX('Infosys User List'!M:M,MATCH('Users Tracker'!$G189,'Infosys User List'!E:E,0)),"")</f>
        <v>42978</v>
      </c>
      <c r="N189" s="74" t="str">
        <f>IFERROR(INDEX('Infosys User List'!F:F,MATCH('Users Tracker'!$G189,'Infosys User List'!E:E,0)),"")</f>
        <v>Lodz</v>
      </c>
      <c r="O189" s="67">
        <f>IFERROR(INDEX('Infosys User List'!H:H,MATCH(Tableau1[[#This Row],[Email]],'Infosys User List'!E:E,0)),"")</f>
        <v>0</v>
      </c>
      <c r="P189" s="67">
        <f>IFERROR(INDEX('Infosys User List'!I:I,MATCH(Tableau1[[#This Row],[Email]],'Infosys User List'!E:E,0)),"")</f>
        <v>0</v>
      </c>
      <c r="Q189" s="67">
        <f>IFERROR(INDEX('Infosys User List'!A:A,MATCH('Users Tracker'!$G189,'Infosys User List'!E:E,0)),"")</f>
        <v>0</v>
      </c>
      <c r="R189" s="67" t="s">
        <v>401</v>
      </c>
      <c r="S189" s="68"/>
      <c r="T189" s="67"/>
      <c r="U189" s="76" t="s">
        <v>5889</v>
      </c>
      <c r="V189" s="76" t="str">
        <f>IFERROR(IF(INDEX('HR List'!A:A,MATCH(Tableau1[[#This Row],[Employee ID]],'HR List'!A:A,0))=Tableau1[[#This Row],[Employee ID]],"Active","Inactive"),"Inactive")</f>
        <v>Inactive</v>
      </c>
      <c r="W189" s="69"/>
      <c r="X189" s="70"/>
      <c r="Y189" s="75" t="str">
        <f>IFERROR(IF(INDEX('SAP User List'!A:A,MATCH(Tableau1[[#This Row],[Employee ID]],'SAP User List'!A:A,0))=Tableau1[[#This Row],[Employee ID]],"Active","Inactive"),"Inactive")</f>
        <v>Inactive</v>
      </c>
      <c r="Z189" s="69"/>
      <c r="AA189" s="70"/>
      <c r="AB189" s="69"/>
      <c r="AC189" s="70"/>
      <c r="AD189" s="76"/>
      <c r="AE189" s="75" t="str">
        <f>IFERROR(INDEX('Bank Access List'!B:B,MATCH(Tableau1[[#This Row],[Employee ID]],'Bank Access List'!A:A,0)),"No Account")</f>
        <v>No Account</v>
      </c>
      <c r="AF189" s="75"/>
      <c r="AG189" s="75"/>
      <c r="AH189" s="76"/>
      <c r="AI189" s="75" t="str">
        <f>IFERROR(IF(INDEX('Cadency User List'!O:O,MATCH('Users Tracker'!$G189,'Cadency User List'!E:E,0))="Yes","Active","Inactive"),"Inactive")</f>
        <v>Inactive</v>
      </c>
      <c r="AJ189" s="69"/>
      <c r="AK189" s="75"/>
      <c r="AL189" s="69"/>
      <c r="AM189" s="96"/>
      <c r="AN189" s="54" t="s">
        <v>7386</v>
      </c>
      <c r="AO189" s="121"/>
      <c r="AP189" s="69"/>
      <c r="AQ189" s="70"/>
      <c r="AR189" s="70"/>
      <c r="AS189" s="70"/>
      <c r="AT189" s="70"/>
      <c r="AU189" s="70"/>
      <c r="AV189" s="70"/>
      <c r="AW189" s="70"/>
      <c r="AX189" s="70"/>
      <c r="AY189" s="70"/>
      <c r="AZ189" s="70"/>
      <c r="BA189" s="96"/>
      <c r="BB189" s="70"/>
      <c r="BC189" s="123"/>
      <c r="BD189" s="70" t="str">
        <f t="shared" si="7"/>
        <v/>
      </c>
      <c r="BH189" s="88"/>
      <c r="BI189" s="88"/>
      <c r="BJ189" s="88"/>
      <c r="BK189" s="88"/>
      <c r="BL189" s="91"/>
      <c r="BM189" s="91"/>
      <c r="BN189" s="88"/>
      <c r="BO189" s="91"/>
      <c r="BP189" s="88"/>
      <c r="BQ189" s="89"/>
      <c r="BR189" s="89"/>
      <c r="BS189" s="91"/>
      <c r="BT189" s="88"/>
      <c r="BU189" s="88"/>
      <c r="BV189" s="88"/>
      <c r="BW189" s="88"/>
      <c r="BX189" s="92"/>
      <c r="BY189" s="90"/>
      <c r="BZ189" s="92"/>
      <c r="CA189" s="90"/>
      <c r="CB189" s="90"/>
      <c r="CC189" s="90"/>
      <c r="CD189" s="90"/>
      <c r="CE189" s="92"/>
      <c r="CF189" s="92"/>
      <c r="CG189" s="92"/>
      <c r="CH189" s="92"/>
      <c r="CI189" s="92"/>
      <c r="CJ189" s="92"/>
      <c r="CK189" s="90"/>
      <c r="CL189" s="90"/>
      <c r="CM189" s="90"/>
      <c r="CN189" s="90"/>
      <c r="CO189" s="90"/>
      <c r="CP189" s="90"/>
      <c r="CQ189" s="90"/>
      <c r="CR189" s="90"/>
    </row>
    <row r="190" spans="1:96" x14ac:dyDescent="0.25">
      <c r="A190" s="64"/>
      <c r="B190" s="65" t="s">
        <v>5779</v>
      </c>
      <c r="C190" s="65" t="s">
        <v>5780</v>
      </c>
      <c r="D190" s="65" t="str">
        <f t="shared" si="8"/>
        <v>Krzysztof Wozniakowski</v>
      </c>
      <c r="E190" s="65" t="s">
        <v>7265</v>
      </c>
      <c r="F190" s="65">
        <f>IFERROR(INDEX('Infosys User List'!D:D,MATCH('Users Tracker'!$G190,'Infosys User List'!E:E,0)),"")</f>
        <v>0</v>
      </c>
      <c r="G190" s="65" t="str">
        <f>MID('Users Tracker'!$B190,1,1)&amp;'Users Tracker'!$E190&amp;"@markem-imaje.com"</f>
        <v>Kwozniakowsk@markem-imaje.com</v>
      </c>
      <c r="H190" s="73">
        <f>IFERROR(INDEX('Infosys User List'!G:G,MATCH('Users Tracker'!$G190,'Infosys User List'!E:E,0)),"")</f>
        <v>0</v>
      </c>
      <c r="I190" s="74" t="str">
        <f>IFERROR(INDEX('HR List'!G:G,MATCH(Tableau1[[#This Row],[Employee ID]],'HR List'!A:A,0)),"")</f>
        <v/>
      </c>
      <c r="J190" s="74" t="str">
        <f>IFERROR(INDEX('SAP User List'!#REF!,MATCH('Users Tracker'!$G190,'SAP User List'!#REF!,0)),"")</f>
        <v/>
      </c>
      <c r="K190" s="67" t="str">
        <f>IFERROR(INDEX('Infosys User List'!K:K,MATCH('Users Tracker'!$G190,'Infosys User List'!E:E,0)),"Missing")</f>
        <v>Inactive</v>
      </c>
      <c r="L190" s="68">
        <f>IFERROR(INDEX('Infosys User List'!L:L,MATCH('Users Tracker'!$G190,'Infosys User List'!E:E,0)),"")</f>
        <v>0</v>
      </c>
      <c r="M190" s="68">
        <f>IFERROR(INDEX('Infosys User List'!M:M,MATCH('Users Tracker'!$G190,'Infosys User List'!E:E,0)),"")</f>
        <v>42978</v>
      </c>
      <c r="N190" s="74" t="str">
        <f>IFERROR(INDEX('Infosys User List'!F:F,MATCH('Users Tracker'!$G190,'Infosys User List'!E:E,0)),"")</f>
        <v>Lodz</v>
      </c>
      <c r="O190" s="67">
        <f>IFERROR(INDEX('Infosys User List'!H:H,MATCH(Tableau1[[#This Row],[Email]],'Infosys User List'!E:E,0)),"")</f>
        <v>0</v>
      </c>
      <c r="P190" s="67">
        <f>IFERROR(INDEX('Infosys User List'!I:I,MATCH(Tableau1[[#This Row],[Email]],'Infosys User List'!E:E,0)),"")</f>
        <v>0</v>
      </c>
      <c r="Q190" s="67">
        <f>IFERROR(INDEX('Infosys User List'!A:A,MATCH('Users Tracker'!$G190,'Infosys User List'!E:E,0)),"")</f>
        <v>0</v>
      </c>
      <c r="R190" s="67" t="s">
        <v>401</v>
      </c>
      <c r="S190" s="68"/>
      <c r="T190" s="67"/>
      <c r="U190" s="76" t="s">
        <v>5889</v>
      </c>
      <c r="V190" s="76" t="str">
        <f>IFERROR(IF(INDEX('HR List'!A:A,MATCH(Tableau1[[#This Row],[Employee ID]],'HR List'!A:A,0))=Tableau1[[#This Row],[Employee ID]],"Active","Inactive"),"Inactive")</f>
        <v>Inactive</v>
      </c>
      <c r="W190" s="69"/>
      <c r="X190" s="70"/>
      <c r="Y190" s="75" t="str">
        <f>IFERROR(IF(INDEX('SAP User List'!A:A,MATCH(Tableau1[[#This Row],[Employee ID]],'SAP User List'!A:A,0))=Tableau1[[#This Row],[Employee ID]],"Active","Inactive"),"Inactive")</f>
        <v>Inactive</v>
      </c>
      <c r="Z190" s="69"/>
      <c r="AA190" s="70"/>
      <c r="AB190" s="69"/>
      <c r="AC190" s="70"/>
      <c r="AD190" s="76"/>
      <c r="AE190" s="75" t="str">
        <f>IFERROR(INDEX('Bank Access List'!B:B,MATCH(Tableau1[[#This Row],[Employee ID]],'Bank Access List'!A:A,0)),"No Account")</f>
        <v>No Account</v>
      </c>
      <c r="AF190" s="75"/>
      <c r="AG190" s="75"/>
      <c r="AH190" s="76"/>
      <c r="AI190" s="75" t="str">
        <f>IFERROR(IF(INDEX('Cadency User List'!O:O,MATCH('Users Tracker'!$G190,'Cadency User List'!E:E,0))="Yes","Active","Inactive"),"Inactive")</f>
        <v>Inactive</v>
      </c>
      <c r="AJ190" s="69"/>
      <c r="AK190" s="75"/>
      <c r="AL190" s="69"/>
      <c r="AM190" s="96"/>
      <c r="AN190" s="54" t="s">
        <v>7386</v>
      </c>
      <c r="AO190" s="121"/>
      <c r="AP190" s="69"/>
      <c r="AQ190" s="70"/>
      <c r="AR190" s="70"/>
      <c r="AS190" s="70"/>
      <c r="AT190" s="70"/>
      <c r="AU190" s="70"/>
      <c r="AV190" s="70"/>
      <c r="AW190" s="70"/>
      <c r="AX190" s="70"/>
      <c r="AY190" s="70"/>
      <c r="AZ190" s="70"/>
      <c r="BA190" s="96"/>
      <c r="BB190" s="70"/>
      <c r="BC190" s="123"/>
      <c r="BD190" s="70" t="str">
        <f t="shared" si="7"/>
        <v/>
      </c>
      <c r="BH190" s="88"/>
      <c r="BI190" s="88"/>
      <c r="BJ190" s="88"/>
      <c r="BK190" s="88"/>
      <c r="BL190" s="91"/>
      <c r="BM190" s="91"/>
      <c r="BN190" s="88"/>
      <c r="BO190" s="91"/>
      <c r="BP190" s="88"/>
      <c r="BQ190" s="89"/>
      <c r="BR190" s="89"/>
      <c r="BS190" s="91"/>
      <c r="BT190" s="88"/>
      <c r="BU190" s="88"/>
      <c r="BV190" s="88"/>
      <c r="BW190" s="88"/>
      <c r="BX190" s="92"/>
      <c r="BY190" s="90"/>
      <c r="BZ190" s="92"/>
      <c r="CA190" s="90"/>
      <c r="CB190" s="90"/>
      <c r="CC190" s="90"/>
      <c r="CD190" s="90"/>
      <c r="CE190" s="92"/>
      <c r="CF190" s="92"/>
      <c r="CG190" s="92"/>
      <c r="CH190" s="92"/>
      <c r="CI190" s="92"/>
      <c r="CJ190" s="92"/>
      <c r="CK190" s="90"/>
      <c r="CL190" s="90"/>
      <c r="CM190" s="90"/>
      <c r="CN190" s="90"/>
      <c r="CO190" s="90"/>
      <c r="CP190" s="90"/>
      <c r="CQ190" s="90"/>
      <c r="CR190" s="90"/>
    </row>
    <row r="191" spans="1:96" x14ac:dyDescent="0.25">
      <c r="A191" s="64"/>
      <c r="B191" s="65" t="s">
        <v>5781</v>
      </c>
      <c r="C191" s="65" t="s">
        <v>5673</v>
      </c>
      <c r="D191" s="65" t="str">
        <f t="shared" si="8"/>
        <v>Douglas Campos</v>
      </c>
      <c r="E191" s="65" t="s">
        <v>5673</v>
      </c>
      <c r="F191" s="65">
        <f>IFERROR(INDEX('Infosys User List'!D:D,MATCH('Users Tracker'!$G191,'Infosys User List'!E:E,0)),"")</f>
        <v>0</v>
      </c>
      <c r="G191" s="65" t="str">
        <f>MID('Users Tracker'!$B191,1,1)&amp;'Users Tracker'!$E191&amp;"@markem-imaje.com"</f>
        <v>DCampos@markem-imaje.com</v>
      </c>
      <c r="H191" s="73">
        <f>IFERROR(INDEX('Infosys User List'!G:G,MATCH('Users Tracker'!$G191,'Infosys User List'!E:E,0)),"")</f>
        <v>0</v>
      </c>
      <c r="I191" s="74" t="str">
        <f>IFERROR(INDEX('HR List'!G:G,MATCH(Tableau1[[#This Row],[Employee ID]],'HR List'!A:A,0)),"")</f>
        <v/>
      </c>
      <c r="J191" s="74" t="str">
        <f>IFERROR(INDEX('SAP User List'!#REF!,MATCH('Users Tracker'!$G191,'SAP User List'!#REF!,0)),"")</f>
        <v/>
      </c>
      <c r="K191" s="67" t="str">
        <f>IFERROR(INDEX('Infosys User List'!K:K,MATCH('Users Tracker'!$G191,'Infosys User List'!E:E,0)),"Missing")</f>
        <v>Inactive</v>
      </c>
      <c r="L191" s="68">
        <f>IFERROR(INDEX('Infosys User List'!L:L,MATCH('Users Tracker'!$G191,'Infosys User List'!E:E,0)),"")</f>
        <v>0</v>
      </c>
      <c r="M191" s="68">
        <f>IFERROR(INDEX('Infosys User List'!M:M,MATCH('Users Tracker'!$G191,'Infosys User List'!E:E,0)),"")</f>
        <v>42993</v>
      </c>
      <c r="N191" s="74" t="str">
        <f>IFERROR(INDEX('Infosys User List'!F:F,MATCH('Users Tracker'!$G191,'Infosys User List'!E:E,0)),"")</f>
        <v>Lodz</v>
      </c>
      <c r="O191" s="67">
        <f>IFERROR(INDEX('Infosys User List'!H:H,MATCH(Tableau1[[#This Row],[Email]],'Infosys User List'!E:E,0)),"")</f>
        <v>0</v>
      </c>
      <c r="P191" s="67">
        <f>IFERROR(INDEX('Infosys User List'!I:I,MATCH(Tableau1[[#This Row],[Email]],'Infosys User List'!E:E,0)),"")</f>
        <v>0</v>
      </c>
      <c r="Q191" s="67">
        <f>IFERROR(INDEX('Infosys User List'!A:A,MATCH('Users Tracker'!$G191,'Infosys User List'!E:E,0)),"")</f>
        <v>0</v>
      </c>
      <c r="R191" s="67" t="s">
        <v>401</v>
      </c>
      <c r="S191" s="68"/>
      <c r="T191" s="67"/>
      <c r="U191" s="76" t="s">
        <v>5889</v>
      </c>
      <c r="V191" s="76" t="str">
        <f>IFERROR(IF(INDEX('HR List'!A:A,MATCH(Tableau1[[#This Row],[Employee ID]],'HR List'!A:A,0))=Tableau1[[#This Row],[Employee ID]],"Active","Inactive"),"Inactive")</f>
        <v>Inactive</v>
      </c>
      <c r="W191" s="69"/>
      <c r="X191" s="70"/>
      <c r="Y191" s="75" t="str">
        <f>IFERROR(IF(INDEX('SAP User List'!A:A,MATCH(Tableau1[[#This Row],[Employee ID]],'SAP User List'!A:A,0))=Tableau1[[#This Row],[Employee ID]],"Active","Inactive"),"Inactive")</f>
        <v>Inactive</v>
      </c>
      <c r="Z191" s="69"/>
      <c r="AA191" s="70"/>
      <c r="AB191" s="69"/>
      <c r="AC191" s="70"/>
      <c r="AD191" s="76"/>
      <c r="AE191" s="75" t="str">
        <f>IFERROR(INDEX('Bank Access List'!B:B,MATCH(Tableau1[[#This Row],[Employee ID]],'Bank Access List'!A:A,0)),"No Account")</f>
        <v>No Account</v>
      </c>
      <c r="AF191" s="75"/>
      <c r="AG191" s="75"/>
      <c r="AH191" s="76"/>
      <c r="AI191" s="75" t="str">
        <f>IFERROR(IF(INDEX('Cadency User List'!O:O,MATCH('Users Tracker'!$G191,'Cadency User List'!E:E,0))="Yes","Active","Inactive"),"Inactive")</f>
        <v>Inactive</v>
      </c>
      <c r="AJ191" s="69"/>
      <c r="AK191" s="75"/>
      <c r="AL191" s="69"/>
      <c r="AM191" s="96"/>
      <c r="AN191" s="54" t="s">
        <v>7386</v>
      </c>
      <c r="AO191" s="121"/>
      <c r="AP191" s="69"/>
      <c r="AQ191" s="70"/>
      <c r="AR191" s="70"/>
      <c r="AS191" s="70"/>
      <c r="AT191" s="70"/>
      <c r="AU191" s="70"/>
      <c r="AV191" s="70"/>
      <c r="AW191" s="70"/>
      <c r="AX191" s="70"/>
      <c r="AY191" s="70"/>
      <c r="AZ191" s="70"/>
      <c r="BA191" s="96"/>
      <c r="BB191" s="70"/>
      <c r="BC191" s="123"/>
      <c r="BD191" s="70" t="str">
        <f t="shared" si="7"/>
        <v/>
      </c>
      <c r="BH191" s="88"/>
      <c r="BI191" s="88"/>
      <c r="BJ191" s="88"/>
      <c r="BK191" s="88"/>
      <c r="BL191" s="91"/>
      <c r="BM191" s="91"/>
      <c r="BN191" s="88"/>
      <c r="BO191" s="91"/>
      <c r="BP191" s="88"/>
      <c r="BQ191" s="89"/>
      <c r="BR191" s="89"/>
      <c r="BS191" s="91"/>
      <c r="BT191" s="88"/>
      <c r="BU191" s="88"/>
      <c r="BV191" s="88"/>
      <c r="BW191" s="88"/>
      <c r="BX191" s="92"/>
      <c r="BY191" s="90"/>
      <c r="BZ191" s="92"/>
      <c r="CA191" s="90"/>
      <c r="CB191" s="90"/>
      <c r="CC191" s="90"/>
      <c r="CD191" s="90"/>
      <c r="CE191" s="92"/>
      <c r="CF191" s="92"/>
      <c r="CG191" s="92"/>
      <c r="CH191" s="92"/>
      <c r="CI191" s="92"/>
      <c r="CJ191" s="92"/>
      <c r="CK191" s="90"/>
      <c r="CL191" s="90"/>
      <c r="CM191" s="90"/>
      <c r="CN191" s="90"/>
      <c r="CO191" s="90"/>
      <c r="CP191" s="90"/>
      <c r="CQ191" s="90"/>
      <c r="CR191" s="90"/>
    </row>
    <row r="192" spans="1:96" x14ac:dyDescent="0.25">
      <c r="A192" s="64"/>
      <c r="B192" s="65" t="s">
        <v>18</v>
      </c>
      <c r="C192" s="65" t="s">
        <v>5708</v>
      </c>
      <c r="D192" s="65" t="str">
        <f t="shared" si="8"/>
        <v>Michal Walczak</v>
      </c>
      <c r="E192" s="65" t="s">
        <v>5708</v>
      </c>
      <c r="F192" s="65">
        <f>IFERROR(INDEX('Infosys User List'!D:D,MATCH('Users Tracker'!$G192,'Infosys User List'!E:E,0)),"")</f>
        <v>0</v>
      </c>
      <c r="G192" s="65" t="str">
        <f>MID('Users Tracker'!$B192,1,1)&amp;'Users Tracker'!$E192&amp;"@markem-imaje.com"</f>
        <v>MWalczak@markem-imaje.com</v>
      </c>
      <c r="H192" s="73">
        <f>IFERROR(INDEX('Infosys User List'!G:G,MATCH('Users Tracker'!$G192,'Infosys User List'!E:E,0)),"")</f>
        <v>0</v>
      </c>
      <c r="I192" s="74" t="str">
        <f>IFERROR(INDEX('HR List'!G:G,MATCH(Tableau1[[#This Row],[Employee ID]],'HR List'!A:A,0)),"")</f>
        <v/>
      </c>
      <c r="J192" s="74" t="str">
        <f>IFERROR(INDEX('SAP User List'!#REF!,MATCH('Users Tracker'!$G192,'SAP User List'!#REF!,0)),"")</f>
        <v/>
      </c>
      <c r="K192" s="67" t="str">
        <f>IFERROR(INDEX('Infosys User List'!K:K,MATCH('Users Tracker'!$G192,'Infosys User List'!E:E,0)),"Missing")</f>
        <v>Inactive</v>
      </c>
      <c r="L192" s="68">
        <f>IFERROR(INDEX('Infosys User List'!L:L,MATCH('Users Tracker'!$G192,'Infosys User List'!E:E,0)),"")</f>
        <v>0</v>
      </c>
      <c r="M192" s="68">
        <f>IFERROR(INDEX('Infosys User List'!M:M,MATCH('Users Tracker'!$G192,'Infosys User List'!E:E,0)),"")</f>
        <v>42615</v>
      </c>
      <c r="N192" s="74" t="str">
        <f>IFERROR(INDEX('Infosys User List'!F:F,MATCH('Users Tracker'!$G192,'Infosys User List'!E:E,0)),"")</f>
        <v>Lodz</v>
      </c>
      <c r="O192" s="67">
        <f>IFERROR(INDEX('Infosys User List'!H:H,MATCH(Tableau1[[#This Row],[Email]],'Infosys User List'!E:E,0)),"")</f>
        <v>0</v>
      </c>
      <c r="P192" s="67">
        <f>IFERROR(INDEX('Infosys User List'!I:I,MATCH(Tableau1[[#This Row],[Email]],'Infosys User List'!E:E,0)),"")</f>
        <v>0</v>
      </c>
      <c r="Q192" s="67">
        <f>IFERROR(INDEX('Infosys User List'!A:A,MATCH('Users Tracker'!$G192,'Infosys User List'!E:E,0)),"")</f>
        <v>0</v>
      </c>
      <c r="R192" s="67" t="s">
        <v>401</v>
      </c>
      <c r="S192" s="68"/>
      <c r="T192" s="67"/>
      <c r="U192" s="76" t="s">
        <v>5889</v>
      </c>
      <c r="V192" s="76" t="str">
        <f>IFERROR(IF(INDEX('HR List'!A:A,MATCH(Tableau1[[#This Row],[Employee ID]],'HR List'!A:A,0))=Tableau1[[#This Row],[Employee ID]],"Active","Inactive"),"Inactive")</f>
        <v>Inactive</v>
      </c>
      <c r="W192" s="69"/>
      <c r="X192" s="70"/>
      <c r="Y192" s="75" t="str">
        <f>IFERROR(IF(INDEX('SAP User List'!A:A,MATCH(Tableau1[[#This Row],[Employee ID]],'SAP User List'!A:A,0))=Tableau1[[#This Row],[Employee ID]],"Active","Inactive"),"Inactive")</f>
        <v>Inactive</v>
      </c>
      <c r="Z192" s="69"/>
      <c r="AA192" s="70"/>
      <c r="AB192" s="69"/>
      <c r="AC192" s="70"/>
      <c r="AD192" s="76"/>
      <c r="AE192" s="75" t="str">
        <f>IFERROR(INDEX('Bank Access List'!B:B,MATCH(Tableau1[[#This Row],[Employee ID]],'Bank Access List'!A:A,0)),"No Account")</f>
        <v>No Account</v>
      </c>
      <c r="AF192" s="75"/>
      <c r="AG192" s="75"/>
      <c r="AH192" s="76"/>
      <c r="AI192" s="75" t="str">
        <f>IFERROR(IF(INDEX('Cadency User List'!O:O,MATCH('Users Tracker'!$G192,'Cadency User List'!E:E,0))="Yes","Active","Inactive"),"Inactive")</f>
        <v>Inactive</v>
      </c>
      <c r="AJ192" s="69"/>
      <c r="AK192" s="75"/>
      <c r="AL192" s="69"/>
      <c r="AM192" s="96"/>
      <c r="AN192" s="54" t="s">
        <v>7386</v>
      </c>
      <c r="AO192" s="121"/>
      <c r="AP192" s="69"/>
      <c r="AQ192" s="70"/>
      <c r="AR192" s="70"/>
      <c r="AS192" s="70"/>
      <c r="AT192" s="70"/>
      <c r="AU192" s="70"/>
      <c r="AV192" s="70"/>
      <c r="AW192" s="70"/>
      <c r="AX192" s="70"/>
      <c r="AY192" s="70"/>
      <c r="AZ192" s="70"/>
      <c r="BA192" s="96"/>
      <c r="BB192" s="70"/>
      <c r="BC192" s="123"/>
      <c r="BD192" s="70" t="str">
        <f t="shared" si="7"/>
        <v/>
      </c>
      <c r="BH192" s="88"/>
      <c r="BI192" s="88"/>
      <c r="BJ192" s="88"/>
      <c r="BK192" s="88"/>
      <c r="BL192" s="91"/>
      <c r="BM192" s="91"/>
      <c r="BN192" s="88"/>
      <c r="BO192" s="91"/>
      <c r="BP192" s="88"/>
      <c r="BQ192" s="89"/>
      <c r="BR192" s="89"/>
      <c r="BS192" s="91"/>
      <c r="BT192" s="88"/>
      <c r="BU192" s="88"/>
      <c r="BV192" s="88"/>
      <c r="BW192" s="88"/>
      <c r="BX192" s="92"/>
      <c r="BY192" s="90"/>
      <c r="BZ192" s="92"/>
      <c r="CA192" s="90"/>
      <c r="CB192" s="90"/>
      <c r="CC192" s="90"/>
      <c r="CD192" s="90"/>
      <c r="CE192" s="92"/>
      <c r="CF192" s="92"/>
      <c r="CG192" s="92"/>
      <c r="CH192" s="92"/>
      <c r="CI192" s="92"/>
      <c r="CJ192" s="92"/>
      <c r="CK192" s="90"/>
      <c r="CL192" s="90"/>
      <c r="CM192" s="90"/>
      <c r="CN192" s="90"/>
      <c r="CO192" s="90"/>
      <c r="CP192" s="90"/>
      <c r="CQ192" s="90"/>
      <c r="CR192" s="90"/>
    </row>
    <row r="193" spans="1:96" x14ac:dyDescent="0.25">
      <c r="A193" s="64"/>
      <c r="B193" s="65" t="s">
        <v>448</v>
      </c>
      <c r="C193" s="65" t="s">
        <v>1125</v>
      </c>
      <c r="D193" s="65" t="str">
        <f t="shared" si="8"/>
        <v>Adam Jagiello</v>
      </c>
      <c r="E193" s="65" t="s">
        <v>1125</v>
      </c>
      <c r="F193" s="65">
        <f>IFERROR(INDEX('Infosys User List'!D:D,MATCH('Users Tracker'!$G193,'Infosys User List'!E:E,0)),"")</f>
        <v>0</v>
      </c>
      <c r="G193" s="65" t="str">
        <f>MID('Users Tracker'!$B193,1,1)&amp;'Users Tracker'!$E193&amp;"@markem-imaje.com"</f>
        <v>AJagiello@markem-imaje.com</v>
      </c>
      <c r="H193" s="73">
        <f>IFERROR(INDEX('Infosys User List'!G:G,MATCH('Users Tracker'!$G193,'Infosys User List'!E:E,0)),"")</f>
        <v>0</v>
      </c>
      <c r="I193" s="74" t="str">
        <f>IFERROR(INDEX('HR List'!G:G,MATCH(Tableau1[[#This Row],[Employee ID]],'HR List'!A:A,0)),"")</f>
        <v/>
      </c>
      <c r="J193" s="74" t="str">
        <f>IFERROR(INDEX('SAP User List'!#REF!,MATCH('Users Tracker'!$G193,'SAP User List'!#REF!,0)),"")</f>
        <v/>
      </c>
      <c r="K193" s="67" t="str">
        <f>IFERROR(INDEX('Infosys User List'!K:K,MATCH('Users Tracker'!$G193,'Infosys User List'!E:E,0)),"Missing")</f>
        <v>Inactive</v>
      </c>
      <c r="L193" s="68">
        <f>IFERROR(INDEX('Infosys User List'!L:L,MATCH('Users Tracker'!$G193,'Infosys User List'!E:E,0)),"")</f>
        <v>0</v>
      </c>
      <c r="M193" s="68">
        <f>IFERROR(INDEX('Infosys User List'!M:M,MATCH('Users Tracker'!$G193,'Infosys User List'!E:E,0)),"")</f>
        <v>43007</v>
      </c>
      <c r="N193" s="74" t="str">
        <f>IFERROR(INDEX('Infosys User List'!F:F,MATCH('Users Tracker'!$G193,'Infosys User List'!E:E,0)),"")</f>
        <v>Lodz</v>
      </c>
      <c r="O193" s="67">
        <f>IFERROR(INDEX('Infosys User List'!H:H,MATCH(Tableau1[[#This Row],[Email]],'Infosys User List'!E:E,0)),"")</f>
        <v>0</v>
      </c>
      <c r="P193" s="67">
        <f>IFERROR(INDEX('Infosys User List'!I:I,MATCH(Tableau1[[#This Row],[Email]],'Infosys User List'!E:E,0)),"")</f>
        <v>0</v>
      </c>
      <c r="Q193" s="67">
        <f>IFERROR(INDEX('Infosys User List'!A:A,MATCH('Users Tracker'!$G193,'Infosys User List'!E:E,0)),"")</f>
        <v>0</v>
      </c>
      <c r="R193" s="67" t="s">
        <v>401</v>
      </c>
      <c r="S193" s="68"/>
      <c r="T193" s="67"/>
      <c r="U193" s="76" t="s">
        <v>5889</v>
      </c>
      <c r="V193" s="76" t="str">
        <f>IFERROR(IF(INDEX('HR List'!A:A,MATCH(Tableau1[[#This Row],[Employee ID]],'HR List'!A:A,0))=Tableau1[[#This Row],[Employee ID]],"Active","Inactive"),"Inactive")</f>
        <v>Inactive</v>
      </c>
      <c r="W193" s="69"/>
      <c r="X193" s="70"/>
      <c r="Y193" s="75" t="str">
        <f>IFERROR(IF(INDEX('SAP User List'!A:A,MATCH(Tableau1[[#This Row],[Employee ID]],'SAP User List'!A:A,0))=Tableau1[[#This Row],[Employee ID]],"Active","Inactive"),"Inactive")</f>
        <v>Inactive</v>
      </c>
      <c r="Z193" s="69"/>
      <c r="AA193" s="70"/>
      <c r="AB193" s="69"/>
      <c r="AC193" s="70"/>
      <c r="AD193" s="76"/>
      <c r="AE193" s="75" t="str">
        <f>IFERROR(INDEX('Bank Access List'!B:B,MATCH(Tableau1[[#This Row],[Employee ID]],'Bank Access List'!A:A,0)),"No Account")</f>
        <v>No Account</v>
      </c>
      <c r="AF193" s="75"/>
      <c r="AG193" s="75"/>
      <c r="AH193" s="76"/>
      <c r="AI193" s="75" t="str">
        <f>IFERROR(IF(INDEX('Cadency User List'!O:O,MATCH('Users Tracker'!$G193,'Cadency User List'!E:E,0))="Yes","Active","Inactive"),"Inactive")</f>
        <v>Inactive</v>
      </c>
      <c r="AJ193" s="69"/>
      <c r="AK193" s="75"/>
      <c r="AL193" s="69"/>
      <c r="AM193" s="96"/>
      <c r="AN193" s="54" t="s">
        <v>7386</v>
      </c>
      <c r="AO193" s="121"/>
      <c r="AP193" s="69"/>
      <c r="AQ193" s="70"/>
      <c r="AR193" s="70"/>
      <c r="AS193" s="70"/>
      <c r="AT193" s="70"/>
      <c r="AU193" s="70"/>
      <c r="AV193" s="70"/>
      <c r="AW193" s="70"/>
      <c r="AX193" s="70"/>
      <c r="AY193" s="70"/>
      <c r="AZ193" s="70"/>
      <c r="BA193" s="96"/>
      <c r="BB193" s="70"/>
      <c r="BC193" s="123"/>
      <c r="BD193" s="70" t="str">
        <f t="shared" si="7"/>
        <v/>
      </c>
      <c r="BH193" s="88"/>
      <c r="BI193" s="88"/>
      <c r="BJ193" s="88"/>
      <c r="BK193" s="88"/>
      <c r="BL193" s="91"/>
      <c r="BM193" s="91"/>
      <c r="BN193" s="88"/>
      <c r="BO193" s="91"/>
      <c r="BP193" s="88"/>
      <c r="BQ193" s="89"/>
      <c r="BR193" s="89"/>
      <c r="BS193" s="91"/>
      <c r="BT193" s="88"/>
      <c r="BU193" s="88"/>
      <c r="BV193" s="88"/>
      <c r="BW193" s="88"/>
      <c r="BX193" s="92"/>
      <c r="BY193" s="90"/>
      <c r="BZ193" s="92"/>
      <c r="CA193" s="90"/>
      <c r="CB193" s="90"/>
      <c r="CC193" s="90"/>
      <c r="CD193" s="90"/>
      <c r="CE193" s="92"/>
      <c r="CF193" s="92"/>
      <c r="CG193" s="92"/>
      <c r="CH193" s="92"/>
      <c r="CI193" s="92"/>
      <c r="CJ193" s="92"/>
      <c r="CK193" s="90"/>
      <c r="CL193" s="90"/>
      <c r="CM193" s="90"/>
      <c r="CN193" s="90"/>
      <c r="CO193" s="90"/>
      <c r="CP193" s="90"/>
      <c r="CQ193" s="90"/>
      <c r="CR193" s="90"/>
    </row>
    <row r="194" spans="1:96" x14ac:dyDescent="0.25">
      <c r="A194" s="64"/>
      <c r="B194" s="65" t="s">
        <v>5676</v>
      </c>
      <c r="C194" s="65" t="s">
        <v>5783</v>
      </c>
      <c r="D194" s="65" t="str">
        <f t="shared" si="8"/>
        <v>Malgorzata Kijanska</v>
      </c>
      <c r="E194" s="65" t="s">
        <v>5783</v>
      </c>
      <c r="F194" s="65">
        <f>IFERROR(INDEX('Infosys User List'!D:D,MATCH('Users Tracker'!$G194,'Infosys User List'!E:E,0)),"")</f>
        <v>0</v>
      </c>
      <c r="G194" s="65" t="str">
        <f>MID('Users Tracker'!$B194,1,1)&amp;'Users Tracker'!$E194&amp;"@markem-imaje.com"</f>
        <v>MKijanska@markem-imaje.com</v>
      </c>
      <c r="H194" s="73">
        <f>IFERROR(INDEX('Infosys User List'!G:G,MATCH('Users Tracker'!$G194,'Infosys User List'!E:E,0)),"")</f>
        <v>0</v>
      </c>
      <c r="I194" s="74" t="str">
        <f>IFERROR(INDEX('HR List'!G:G,MATCH(Tableau1[[#This Row],[Employee ID]],'HR List'!A:A,0)),"")</f>
        <v/>
      </c>
      <c r="J194" s="74" t="str">
        <f>IFERROR(INDEX('SAP User List'!#REF!,MATCH('Users Tracker'!$G194,'SAP User List'!#REF!,0)),"")</f>
        <v/>
      </c>
      <c r="K194" s="67" t="str">
        <f>IFERROR(INDEX('Infosys User List'!K:K,MATCH('Users Tracker'!$G194,'Infosys User List'!E:E,0)),"Missing")</f>
        <v>Inactive</v>
      </c>
      <c r="L194" s="68">
        <f>IFERROR(INDEX('Infosys User List'!L:L,MATCH('Users Tracker'!$G194,'Infosys User List'!E:E,0)),"")</f>
        <v>0</v>
      </c>
      <c r="M194" s="68">
        <f>IFERROR(INDEX('Infosys User List'!M:M,MATCH('Users Tracker'!$G194,'Infosys User List'!E:E,0)),"")</f>
        <v>43007</v>
      </c>
      <c r="N194" s="74" t="str">
        <f>IFERROR(INDEX('Infosys User List'!F:F,MATCH('Users Tracker'!$G194,'Infosys User List'!E:E,0)),"")</f>
        <v>Lodz</v>
      </c>
      <c r="O194" s="67">
        <f>IFERROR(INDEX('Infosys User List'!H:H,MATCH(Tableau1[[#This Row],[Email]],'Infosys User List'!E:E,0)),"")</f>
        <v>0</v>
      </c>
      <c r="P194" s="67">
        <f>IFERROR(INDEX('Infosys User List'!I:I,MATCH(Tableau1[[#This Row],[Email]],'Infosys User List'!E:E,0)),"")</f>
        <v>0</v>
      </c>
      <c r="Q194" s="67">
        <f>IFERROR(INDEX('Infosys User List'!A:A,MATCH('Users Tracker'!$G194,'Infosys User List'!E:E,0)),"")</f>
        <v>0</v>
      </c>
      <c r="R194" s="67" t="s">
        <v>401</v>
      </c>
      <c r="S194" s="68"/>
      <c r="T194" s="67"/>
      <c r="U194" s="76" t="s">
        <v>5889</v>
      </c>
      <c r="V194" s="76" t="str">
        <f>IFERROR(IF(INDEX('HR List'!A:A,MATCH(Tableau1[[#This Row],[Employee ID]],'HR List'!A:A,0))=Tableau1[[#This Row],[Employee ID]],"Active","Inactive"),"Inactive")</f>
        <v>Inactive</v>
      </c>
      <c r="W194" s="69"/>
      <c r="X194" s="70"/>
      <c r="Y194" s="75" t="str">
        <f>IFERROR(IF(INDEX('SAP User List'!A:A,MATCH(Tableau1[[#This Row],[Employee ID]],'SAP User List'!A:A,0))=Tableau1[[#This Row],[Employee ID]],"Active","Inactive"),"Inactive")</f>
        <v>Inactive</v>
      </c>
      <c r="Z194" s="69"/>
      <c r="AA194" s="70"/>
      <c r="AB194" s="69"/>
      <c r="AC194" s="70"/>
      <c r="AD194" s="76"/>
      <c r="AE194" s="75" t="str">
        <f>IFERROR(INDEX('Bank Access List'!B:B,MATCH(Tableau1[[#This Row],[Employee ID]],'Bank Access List'!A:A,0)),"No Account")</f>
        <v>No Account</v>
      </c>
      <c r="AF194" s="75"/>
      <c r="AG194" s="75"/>
      <c r="AH194" s="76"/>
      <c r="AI194" s="75" t="str">
        <f>IFERROR(IF(INDEX('Cadency User List'!O:O,MATCH('Users Tracker'!$G194,'Cadency User List'!E:E,0))="Yes","Active","Inactive"),"Inactive")</f>
        <v>Inactive</v>
      </c>
      <c r="AJ194" s="69"/>
      <c r="AK194" s="75"/>
      <c r="AL194" s="69"/>
      <c r="AM194" s="96"/>
      <c r="AN194" s="54" t="s">
        <v>7386</v>
      </c>
      <c r="AO194" s="121"/>
      <c r="AP194" s="69"/>
      <c r="AQ194" s="70"/>
      <c r="AR194" s="70"/>
      <c r="AS194" s="70"/>
      <c r="AT194" s="70"/>
      <c r="AU194" s="70"/>
      <c r="AV194" s="70"/>
      <c r="AW194" s="70"/>
      <c r="AX194" s="70"/>
      <c r="AY194" s="70"/>
      <c r="AZ194" s="70"/>
      <c r="BA194" s="96"/>
      <c r="BB194" s="70"/>
      <c r="BC194" s="123"/>
      <c r="BD194" s="70" t="str">
        <f t="shared" si="7"/>
        <v/>
      </c>
      <c r="BH194" s="88"/>
      <c r="BI194" s="88"/>
      <c r="BJ194" s="88"/>
      <c r="BK194" s="88"/>
      <c r="BL194" s="91"/>
      <c r="BM194" s="91"/>
      <c r="BN194" s="88"/>
      <c r="BO194" s="91"/>
      <c r="BP194" s="88"/>
      <c r="BQ194" s="89"/>
      <c r="BR194" s="89"/>
      <c r="BS194" s="91"/>
      <c r="BT194" s="88"/>
      <c r="BU194" s="88"/>
      <c r="BV194" s="88"/>
      <c r="BW194" s="88"/>
      <c r="BX194" s="92"/>
      <c r="BY194" s="90"/>
      <c r="BZ194" s="92"/>
      <c r="CA194" s="90"/>
      <c r="CB194" s="90"/>
      <c r="CC194" s="90"/>
      <c r="CD194" s="90"/>
      <c r="CE194" s="92"/>
      <c r="CF194" s="92"/>
      <c r="CG194" s="92"/>
      <c r="CH194" s="92"/>
      <c r="CI194" s="92"/>
      <c r="CJ194" s="92"/>
      <c r="CK194" s="90"/>
      <c r="CL194" s="90"/>
      <c r="CM194" s="90"/>
      <c r="CN194" s="90"/>
      <c r="CO194" s="90"/>
      <c r="CP194" s="90"/>
      <c r="CQ194" s="90"/>
      <c r="CR194" s="90"/>
    </row>
    <row r="195" spans="1:96" x14ac:dyDescent="0.25">
      <c r="A195" s="64"/>
      <c r="B195" s="65" t="s">
        <v>13</v>
      </c>
      <c r="C195" s="65" t="s">
        <v>5784</v>
      </c>
      <c r="D195" s="65" t="str">
        <f t="shared" si="8"/>
        <v>Weronika Pietryka</v>
      </c>
      <c r="E195" s="65" t="s">
        <v>5784</v>
      </c>
      <c r="F195" s="65">
        <f>IFERROR(INDEX('Infosys User List'!D:D,MATCH('Users Tracker'!$G195,'Infosys User List'!E:E,0)),"")</f>
        <v>0</v>
      </c>
      <c r="G195" s="65" t="str">
        <f>MID('Users Tracker'!$B195,1,1)&amp;'Users Tracker'!$E195&amp;"@markem-imaje.com"</f>
        <v>WPietryka@markem-imaje.com</v>
      </c>
      <c r="H195" s="73">
        <f>IFERROR(INDEX('Infosys User List'!G:G,MATCH('Users Tracker'!$G195,'Infosys User List'!E:E,0)),"")</f>
        <v>0</v>
      </c>
      <c r="I195" s="74" t="str">
        <f>IFERROR(INDEX('HR List'!G:G,MATCH(Tableau1[[#This Row],[Employee ID]],'HR List'!A:A,0)),"")</f>
        <v/>
      </c>
      <c r="J195" s="74" t="str">
        <f>IFERROR(INDEX('SAP User List'!#REF!,MATCH('Users Tracker'!$G195,'SAP User List'!#REF!,0)),"")</f>
        <v/>
      </c>
      <c r="K195" s="67" t="str">
        <f>IFERROR(INDEX('Infosys User List'!K:K,MATCH('Users Tracker'!$G195,'Infosys User List'!E:E,0)),"Missing")</f>
        <v>Inactive</v>
      </c>
      <c r="L195" s="68">
        <f>IFERROR(INDEX('Infosys User List'!L:L,MATCH('Users Tracker'!$G195,'Infosys User List'!E:E,0)),"")</f>
        <v>0</v>
      </c>
      <c r="M195" s="68">
        <f>IFERROR(INDEX('Infosys User List'!M:M,MATCH('Users Tracker'!$G195,'Infosys User List'!E:E,0)),"")</f>
        <v>43007</v>
      </c>
      <c r="N195" s="74" t="str">
        <f>IFERROR(INDEX('Infosys User List'!F:F,MATCH('Users Tracker'!$G195,'Infosys User List'!E:E,0)),"")</f>
        <v>Lodz</v>
      </c>
      <c r="O195" s="67">
        <f>IFERROR(INDEX('Infosys User List'!H:H,MATCH(Tableau1[[#This Row],[Email]],'Infosys User List'!E:E,0)),"")</f>
        <v>0</v>
      </c>
      <c r="P195" s="67">
        <f>IFERROR(INDEX('Infosys User List'!I:I,MATCH(Tableau1[[#This Row],[Email]],'Infosys User List'!E:E,0)),"")</f>
        <v>0</v>
      </c>
      <c r="Q195" s="67">
        <f>IFERROR(INDEX('Infosys User List'!A:A,MATCH('Users Tracker'!$G195,'Infosys User List'!E:E,0)),"")</f>
        <v>0</v>
      </c>
      <c r="R195" s="67" t="s">
        <v>401</v>
      </c>
      <c r="S195" s="68"/>
      <c r="T195" s="67"/>
      <c r="U195" s="76" t="s">
        <v>5889</v>
      </c>
      <c r="V195" s="76" t="str">
        <f>IFERROR(IF(INDEX('HR List'!A:A,MATCH(Tableau1[[#This Row],[Employee ID]],'HR List'!A:A,0))=Tableau1[[#This Row],[Employee ID]],"Active","Inactive"),"Inactive")</f>
        <v>Inactive</v>
      </c>
      <c r="W195" s="69"/>
      <c r="X195" s="70"/>
      <c r="Y195" s="75" t="str">
        <f>IFERROR(IF(INDEX('SAP User List'!A:A,MATCH(Tableau1[[#This Row],[Employee ID]],'SAP User List'!A:A,0))=Tableau1[[#This Row],[Employee ID]],"Active","Inactive"),"Inactive")</f>
        <v>Inactive</v>
      </c>
      <c r="Z195" s="69"/>
      <c r="AA195" s="70"/>
      <c r="AB195" s="69"/>
      <c r="AC195" s="70"/>
      <c r="AD195" s="76"/>
      <c r="AE195" s="75" t="str">
        <f>IFERROR(INDEX('Bank Access List'!B:B,MATCH(Tableau1[[#This Row],[Employee ID]],'Bank Access List'!A:A,0)),"No Account")</f>
        <v>No Account</v>
      </c>
      <c r="AF195" s="75"/>
      <c r="AG195" s="75"/>
      <c r="AH195" s="76"/>
      <c r="AI195" s="75" t="str">
        <f>IFERROR(IF(INDEX('Cadency User List'!O:O,MATCH('Users Tracker'!$G195,'Cadency User List'!E:E,0))="Yes","Active","Inactive"),"Inactive")</f>
        <v>Inactive</v>
      </c>
      <c r="AJ195" s="69"/>
      <c r="AK195" s="75"/>
      <c r="AL195" s="69"/>
      <c r="AM195" s="96"/>
      <c r="AN195" s="54" t="s">
        <v>7386</v>
      </c>
      <c r="AO195" s="121"/>
      <c r="AP195" s="69"/>
      <c r="AQ195" s="70"/>
      <c r="AR195" s="70"/>
      <c r="AS195" s="70"/>
      <c r="AT195" s="70"/>
      <c r="AU195" s="70"/>
      <c r="AV195" s="70"/>
      <c r="AW195" s="70"/>
      <c r="AX195" s="70"/>
      <c r="AY195" s="70"/>
      <c r="AZ195" s="70"/>
      <c r="BA195" s="96"/>
      <c r="BB195" s="70"/>
      <c r="BC195" s="123"/>
      <c r="BD195" s="70" t="str">
        <f t="shared" si="7"/>
        <v/>
      </c>
      <c r="BH195" s="88"/>
      <c r="BI195" s="88"/>
      <c r="BJ195" s="88"/>
      <c r="BK195" s="88"/>
      <c r="BL195" s="91"/>
      <c r="BM195" s="91"/>
      <c r="BN195" s="88"/>
      <c r="BO195" s="91"/>
      <c r="BP195" s="88"/>
      <c r="BQ195" s="89"/>
      <c r="BR195" s="89"/>
      <c r="BS195" s="91"/>
      <c r="BT195" s="88"/>
      <c r="BU195" s="88"/>
      <c r="BV195" s="88"/>
      <c r="BW195" s="88"/>
      <c r="BX195" s="92"/>
      <c r="BY195" s="90"/>
      <c r="BZ195" s="92"/>
      <c r="CA195" s="90"/>
      <c r="CB195" s="90"/>
      <c r="CC195" s="90"/>
      <c r="CD195" s="90"/>
      <c r="CE195" s="92"/>
      <c r="CF195" s="92"/>
      <c r="CG195" s="92"/>
      <c r="CH195" s="92"/>
      <c r="CI195" s="92"/>
      <c r="CJ195" s="92"/>
      <c r="CK195" s="90"/>
      <c r="CL195" s="90"/>
      <c r="CM195" s="90"/>
      <c r="CN195" s="90"/>
      <c r="CO195" s="90"/>
      <c r="CP195" s="90"/>
      <c r="CQ195" s="90"/>
      <c r="CR195" s="90"/>
    </row>
    <row r="196" spans="1:96" x14ac:dyDescent="0.25">
      <c r="A196" s="64"/>
      <c r="B196" s="65" t="s">
        <v>1032</v>
      </c>
      <c r="C196" s="65" t="s">
        <v>1033</v>
      </c>
      <c r="D196" s="65" t="str">
        <f t="shared" ref="D196:D214" si="9">B196&amp;" "&amp;C196</f>
        <v>Barbara Przybylak</v>
      </c>
      <c r="E196" s="65" t="s">
        <v>1033</v>
      </c>
      <c r="F196" s="65">
        <f>IFERROR(INDEX('Infosys User List'!D:D,MATCH('Users Tracker'!$G196,'Infosys User List'!E:E,0)),"")</f>
        <v>0</v>
      </c>
      <c r="G196" s="65" t="str">
        <f>MID('Users Tracker'!$B196,1,1)&amp;'Users Tracker'!$E196&amp;"@markem-imaje.com"</f>
        <v>BPrzybylak@markem-imaje.com</v>
      </c>
      <c r="H196" s="73">
        <f>IFERROR(INDEX('Infosys User List'!G:G,MATCH('Users Tracker'!$G196,'Infosys User List'!E:E,0)),"")</f>
        <v>0</v>
      </c>
      <c r="I196" s="74" t="str">
        <f>IFERROR(INDEX('HR List'!G:G,MATCH(Tableau1[[#This Row],[Employee ID]],'HR List'!A:A,0)),"")</f>
        <v/>
      </c>
      <c r="J196" s="74" t="str">
        <f>IFERROR(INDEX('SAP User List'!#REF!,MATCH('Users Tracker'!$G196,'SAP User List'!#REF!,0)),"")</f>
        <v/>
      </c>
      <c r="K196" s="67" t="str">
        <f>IFERROR(INDEX('Infosys User List'!K:K,MATCH('Users Tracker'!$G196,'Infosys User List'!E:E,0)),"Missing")</f>
        <v>Inactive</v>
      </c>
      <c r="L196" s="68">
        <f>IFERROR(INDEX('Infosys User List'!L:L,MATCH('Users Tracker'!$G196,'Infosys User List'!E:E,0)),"")</f>
        <v>0</v>
      </c>
      <c r="M196" s="68">
        <f>IFERROR(INDEX('Infosys User List'!M:M,MATCH('Users Tracker'!$G196,'Infosys User List'!E:E,0)),"")</f>
        <v>43007</v>
      </c>
      <c r="N196" s="74" t="str">
        <f>IFERROR(INDEX('Infosys User List'!F:F,MATCH('Users Tracker'!$G196,'Infosys User List'!E:E,0)),"")</f>
        <v>Lodz</v>
      </c>
      <c r="O196" s="67">
        <f>IFERROR(INDEX('Infosys User List'!H:H,MATCH(Tableau1[[#This Row],[Email]],'Infosys User List'!E:E,0)),"")</f>
        <v>0</v>
      </c>
      <c r="P196" s="67">
        <f>IFERROR(INDEX('Infosys User List'!I:I,MATCH(Tableau1[[#This Row],[Email]],'Infosys User List'!E:E,0)),"")</f>
        <v>0</v>
      </c>
      <c r="Q196" s="67">
        <f>IFERROR(INDEX('Infosys User List'!A:A,MATCH('Users Tracker'!$G196,'Infosys User List'!E:E,0)),"")</f>
        <v>0</v>
      </c>
      <c r="R196" s="67" t="s">
        <v>401</v>
      </c>
      <c r="S196" s="68"/>
      <c r="T196" s="67"/>
      <c r="U196" s="76" t="s">
        <v>5889</v>
      </c>
      <c r="V196" s="76" t="str">
        <f>IFERROR(IF(INDEX('HR List'!A:A,MATCH(Tableau1[[#This Row],[Employee ID]],'HR List'!A:A,0))=Tableau1[[#This Row],[Employee ID]],"Active","Inactive"),"Inactive")</f>
        <v>Inactive</v>
      </c>
      <c r="W196" s="69"/>
      <c r="X196" s="70"/>
      <c r="Y196" s="75" t="str">
        <f>IFERROR(IF(INDEX('SAP User List'!A:A,MATCH(Tableau1[[#This Row],[Employee ID]],'SAP User List'!A:A,0))=Tableau1[[#This Row],[Employee ID]],"Active","Inactive"),"Inactive")</f>
        <v>Inactive</v>
      </c>
      <c r="Z196" s="69"/>
      <c r="AA196" s="70"/>
      <c r="AB196" s="69"/>
      <c r="AC196" s="70"/>
      <c r="AD196" s="76"/>
      <c r="AE196" s="75" t="str">
        <f>IFERROR(INDEX('Bank Access List'!B:B,MATCH(Tableau1[[#This Row],[Employee ID]],'Bank Access List'!A:A,0)),"No Account")</f>
        <v>No Account</v>
      </c>
      <c r="AF196" s="75"/>
      <c r="AG196" s="75"/>
      <c r="AH196" s="76"/>
      <c r="AI196" s="75" t="str">
        <f>IFERROR(IF(INDEX('Cadency User List'!O:O,MATCH('Users Tracker'!$G196,'Cadency User List'!E:E,0))="Yes","Active","Inactive"),"Inactive")</f>
        <v>Inactive</v>
      </c>
      <c r="AJ196" s="69"/>
      <c r="AK196" s="75"/>
      <c r="AL196" s="69"/>
      <c r="AM196" s="96"/>
      <c r="AN196" s="54" t="s">
        <v>7386</v>
      </c>
      <c r="AO196" s="121"/>
      <c r="AP196" s="69"/>
      <c r="AQ196" s="70"/>
      <c r="AR196" s="70"/>
      <c r="AS196" s="70"/>
      <c r="AT196" s="70"/>
      <c r="AU196" s="70"/>
      <c r="AV196" s="70"/>
      <c r="AW196" s="70"/>
      <c r="AX196" s="70"/>
      <c r="AY196" s="70"/>
      <c r="AZ196" s="70"/>
      <c r="BA196" s="96"/>
      <c r="BB196" s="70"/>
      <c r="BC196" s="123"/>
      <c r="BD196" s="70" t="str">
        <f t="shared" si="7"/>
        <v/>
      </c>
      <c r="BH196" s="88"/>
      <c r="BI196" s="88"/>
      <c r="BJ196" s="88"/>
      <c r="BK196" s="88"/>
      <c r="BL196" s="91"/>
      <c r="BM196" s="91"/>
      <c r="BN196" s="88"/>
      <c r="BO196" s="91"/>
      <c r="BP196" s="88"/>
      <c r="BQ196" s="89"/>
      <c r="BR196" s="89"/>
      <c r="BS196" s="91"/>
      <c r="BT196" s="88"/>
      <c r="BU196" s="88"/>
      <c r="BV196" s="88"/>
      <c r="BW196" s="88"/>
      <c r="BX196" s="92"/>
      <c r="BY196" s="90"/>
      <c r="BZ196" s="92"/>
      <c r="CA196" s="90"/>
      <c r="CB196" s="90"/>
      <c r="CC196" s="90"/>
      <c r="CD196" s="90"/>
      <c r="CE196" s="92"/>
      <c r="CF196" s="92"/>
      <c r="CG196" s="92"/>
      <c r="CH196" s="92"/>
      <c r="CI196" s="92"/>
      <c r="CJ196" s="92"/>
      <c r="CK196" s="90"/>
      <c r="CL196" s="90"/>
      <c r="CM196" s="90"/>
      <c r="CN196" s="90"/>
      <c r="CO196" s="90"/>
      <c r="CP196" s="90"/>
      <c r="CQ196" s="90"/>
      <c r="CR196" s="90"/>
    </row>
    <row r="197" spans="1:96" x14ac:dyDescent="0.25">
      <c r="A197" s="64"/>
      <c r="B197" s="65" t="s">
        <v>4</v>
      </c>
      <c r="C197" s="65" t="s">
        <v>1073</v>
      </c>
      <c r="D197" s="65" t="str">
        <f t="shared" si="9"/>
        <v>Katarzyna Sionkowska</v>
      </c>
      <c r="E197" s="65" t="s">
        <v>1073</v>
      </c>
      <c r="F197" s="65">
        <f>IFERROR(INDEX('Infosys User List'!D:D,MATCH('Users Tracker'!$G197,'Infosys User List'!E:E,0)),"")</f>
        <v>0</v>
      </c>
      <c r="G197" s="65" t="str">
        <f>MID('Users Tracker'!$B197,1,1)&amp;'Users Tracker'!$E197&amp;"@markem-imaje.com"</f>
        <v>KSionkowska@markem-imaje.com</v>
      </c>
      <c r="H197" s="73">
        <f>IFERROR(INDEX('Infosys User List'!G:G,MATCH('Users Tracker'!$G197,'Infosys User List'!E:E,0)),"")</f>
        <v>0</v>
      </c>
      <c r="I197" s="74" t="str">
        <f>IFERROR(INDEX('HR List'!G:G,MATCH(Tableau1[[#This Row],[Employee ID]],'HR List'!A:A,0)),"")</f>
        <v/>
      </c>
      <c r="J197" s="74" t="str">
        <f>IFERROR(INDEX('SAP User List'!#REF!,MATCH('Users Tracker'!$G197,'SAP User List'!#REF!,0)),"")</f>
        <v/>
      </c>
      <c r="K197" s="67" t="str">
        <f>IFERROR(INDEX('Infosys User List'!K:K,MATCH('Users Tracker'!$G197,'Infosys User List'!E:E,0)),"Missing")</f>
        <v>Inactive</v>
      </c>
      <c r="L197" s="68">
        <f>IFERROR(INDEX('Infosys User List'!L:L,MATCH('Users Tracker'!$G197,'Infosys User List'!E:E,0)),"")</f>
        <v>0</v>
      </c>
      <c r="M197" s="68">
        <f>IFERROR(INDEX('Infosys User List'!M:M,MATCH('Users Tracker'!$G197,'Infosys User List'!E:E,0)),"")</f>
        <v>43007</v>
      </c>
      <c r="N197" s="74" t="str">
        <f>IFERROR(INDEX('Infosys User List'!F:F,MATCH('Users Tracker'!$G197,'Infosys User List'!E:E,0)),"")</f>
        <v>Lodz</v>
      </c>
      <c r="O197" s="67">
        <f>IFERROR(INDEX('Infosys User List'!H:H,MATCH(Tableau1[[#This Row],[Email]],'Infosys User List'!E:E,0)),"")</f>
        <v>0</v>
      </c>
      <c r="P197" s="67">
        <f>IFERROR(INDEX('Infosys User List'!I:I,MATCH(Tableau1[[#This Row],[Email]],'Infosys User List'!E:E,0)),"")</f>
        <v>0</v>
      </c>
      <c r="Q197" s="67">
        <f>IFERROR(INDEX('Infosys User List'!A:A,MATCH('Users Tracker'!$G197,'Infosys User List'!E:E,0)),"")</f>
        <v>0</v>
      </c>
      <c r="R197" s="67" t="s">
        <v>401</v>
      </c>
      <c r="S197" s="68"/>
      <c r="T197" s="67"/>
      <c r="U197" s="76" t="s">
        <v>5889</v>
      </c>
      <c r="V197" s="76" t="str">
        <f>IFERROR(IF(INDEX('HR List'!A:A,MATCH(Tableau1[[#This Row],[Employee ID]],'HR List'!A:A,0))=Tableau1[[#This Row],[Employee ID]],"Active","Inactive"),"Inactive")</f>
        <v>Inactive</v>
      </c>
      <c r="W197" s="69"/>
      <c r="X197" s="70"/>
      <c r="Y197" s="75" t="str">
        <f>IFERROR(IF(INDEX('SAP User List'!A:A,MATCH(Tableau1[[#This Row],[Employee ID]],'SAP User List'!A:A,0))=Tableau1[[#This Row],[Employee ID]],"Active","Inactive"),"Inactive")</f>
        <v>Inactive</v>
      </c>
      <c r="Z197" s="69"/>
      <c r="AA197" s="70"/>
      <c r="AB197" s="69"/>
      <c r="AC197" s="70"/>
      <c r="AD197" s="76"/>
      <c r="AE197" s="75" t="str">
        <f>IFERROR(INDEX('Bank Access List'!B:B,MATCH(Tableau1[[#This Row],[Employee ID]],'Bank Access List'!A:A,0)),"No Account")</f>
        <v>No Account</v>
      </c>
      <c r="AF197" s="75"/>
      <c r="AG197" s="75"/>
      <c r="AH197" s="76"/>
      <c r="AI197" s="75" t="str">
        <f>IFERROR(IF(INDEX('Cadency User List'!O:O,MATCH('Users Tracker'!$G197,'Cadency User List'!E:E,0))="Yes","Active","Inactive"),"Inactive")</f>
        <v>Inactive</v>
      </c>
      <c r="AJ197" s="69"/>
      <c r="AK197" s="75"/>
      <c r="AL197" s="69"/>
      <c r="AM197" s="96"/>
      <c r="AN197" s="54" t="s">
        <v>7386</v>
      </c>
      <c r="AO197" s="121"/>
      <c r="AP197" s="69"/>
      <c r="AQ197" s="70"/>
      <c r="AR197" s="70"/>
      <c r="AS197" s="70"/>
      <c r="AT197" s="70"/>
      <c r="AU197" s="70"/>
      <c r="AV197" s="70"/>
      <c r="AW197" s="70"/>
      <c r="AX197" s="70"/>
      <c r="AY197" s="70"/>
      <c r="AZ197" s="70"/>
      <c r="BA197" s="96"/>
      <c r="BB197" s="70"/>
      <c r="BC197" s="123"/>
      <c r="BD197" s="70" t="str">
        <f t="shared" si="7"/>
        <v/>
      </c>
      <c r="BH197" s="88"/>
      <c r="BI197" s="88"/>
      <c r="BJ197" s="88"/>
      <c r="BK197" s="88"/>
      <c r="BL197" s="91"/>
      <c r="BM197" s="91"/>
      <c r="BN197" s="88"/>
      <c r="BO197" s="91"/>
      <c r="BP197" s="88"/>
      <c r="BQ197" s="89"/>
      <c r="BR197" s="89"/>
      <c r="BS197" s="91"/>
      <c r="BT197" s="88"/>
      <c r="BU197" s="88"/>
      <c r="BV197" s="88"/>
      <c r="BW197" s="88"/>
      <c r="BX197" s="92"/>
      <c r="BY197" s="90"/>
      <c r="BZ197" s="92"/>
      <c r="CA197" s="90"/>
      <c r="CB197" s="90"/>
      <c r="CC197" s="90"/>
      <c r="CD197" s="90"/>
      <c r="CE197" s="92"/>
      <c r="CF197" s="92"/>
      <c r="CG197" s="92"/>
      <c r="CH197" s="92"/>
      <c r="CI197" s="92"/>
      <c r="CJ197" s="92"/>
      <c r="CK197" s="90"/>
      <c r="CL197" s="90"/>
      <c r="CM197" s="90"/>
      <c r="CN197" s="90"/>
      <c r="CO197" s="90"/>
      <c r="CP197" s="90"/>
      <c r="CQ197" s="90"/>
      <c r="CR197" s="90"/>
    </row>
    <row r="198" spans="1:96" x14ac:dyDescent="0.25">
      <c r="A198" s="64"/>
      <c r="B198" s="65" t="s">
        <v>2340</v>
      </c>
      <c r="C198" s="65" t="s">
        <v>5785</v>
      </c>
      <c r="D198" s="65" t="str">
        <f t="shared" si="9"/>
        <v>Larysa Sokil</v>
      </c>
      <c r="E198" s="65" t="s">
        <v>5785</v>
      </c>
      <c r="F198" s="65">
        <f>IFERROR(INDEX('Infosys User List'!D:D,MATCH('Users Tracker'!$G198,'Infosys User List'!E:E,0)),"")</f>
        <v>0</v>
      </c>
      <c r="G198" s="65" t="str">
        <f>MID('Users Tracker'!$B198,1,1)&amp;'Users Tracker'!$E198&amp;"@markem-imaje.com"</f>
        <v>LSokil@markem-imaje.com</v>
      </c>
      <c r="H198" s="73">
        <f>IFERROR(INDEX('Infosys User List'!G:G,MATCH('Users Tracker'!$G198,'Infosys User List'!E:E,0)),"")</f>
        <v>0</v>
      </c>
      <c r="I198" s="74" t="str">
        <f>IFERROR(INDEX('HR List'!G:G,MATCH(Tableau1[[#This Row],[Employee ID]],'HR List'!A:A,0)),"")</f>
        <v/>
      </c>
      <c r="J198" s="74" t="str">
        <f>IFERROR(INDEX('SAP User List'!#REF!,MATCH('Users Tracker'!$G198,'SAP User List'!#REF!,0)),"")</f>
        <v/>
      </c>
      <c r="K198" s="67" t="str">
        <f>IFERROR(INDEX('Infosys User List'!K:K,MATCH('Users Tracker'!$G198,'Infosys User List'!E:E,0)),"Missing")</f>
        <v>Inactive</v>
      </c>
      <c r="L198" s="68">
        <f>IFERROR(INDEX('Infosys User List'!L:L,MATCH('Users Tracker'!$G198,'Infosys User List'!E:E,0)),"")</f>
        <v>0</v>
      </c>
      <c r="M198" s="68">
        <f>IFERROR(INDEX('Infosys User List'!M:M,MATCH('Users Tracker'!$G198,'Infosys User List'!E:E,0)),"")</f>
        <v>43007</v>
      </c>
      <c r="N198" s="74" t="str">
        <f>IFERROR(INDEX('Infosys User List'!F:F,MATCH('Users Tracker'!$G198,'Infosys User List'!E:E,0)),"")</f>
        <v>Lodz</v>
      </c>
      <c r="O198" s="67">
        <f>IFERROR(INDEX('Infosys User List'!H:H,MATCH(Tableau1[[#This Row],[Email]],'Infosys User List'!E:E,0)),"")</f>
        <v>0</v>
      </c>
      <c r="P198" s="67">
        <f>IFERROR(INDEX('Infosys User List'!I:I,MATCH(Tableau1[[#This Row],[Email]],'Infosys User List'!E:E,0)),"")</f>
        <v>0</v>
      </c>
      <c r="Q198" s="67">
        <f>IFERROR(INDEX('Infosys User List'!A:A,MATCH('Users Tracker'!$G198,'Infosys User List'!E:E,0)),"")</f>
        <v>0</v>
      </c>
      <c r="R198" s="67" t="s">
        <v>401</v>
      </c>
      <c r="S198" s="68"/>
      <c r="T198" s="67"/>
      <c r="U198" s="76" t="s">
        <v>5889</v>
      </c>
      <c r="V198" s="76" t="str">
        <f>IFERROR(IF(INDEX('HR List'!A:A,MATCH(Tableau1[[#This Row],[Employee ID]],'HR List'!A:A,0))=Tableau1[[#This Row],[Employee ID]],"Active","Inactive"),"Inactive")</f>
        <v>Inactive</v>
      </c>
      <c r="W198" s="69"/>
      <c r="X198" s="70"/>
      <c r="Y198" s="75" t="str">
        <f>IFERROR(IF(INDEX('SAP User List'!A:A,MATCH(Tableau1[[#This Row],[Employee ID]],'SAP User List'!A:A,0))=Tableau1[[#This Row],[Employee ID]],"Active","Inactive"),"Inactive")</f>
        <v>Inactive</v>
      </c>
      <c r="Z198" s="69"/>
      <c r="AA198" s="70"/>
      <c r="AB198" s="69"/>
      <c r="AC198" s="70"/>
      <c r="AD198" s="76"/>
      <c r="AE198" s="75" t="str">
        <f>IFERROR(INDEX('Bank Access List'!B:B,MATCH(Tableau1[[#This Row],[Employee ID]],'Bank Access List'!A:A,0)),"No Account")</f>
        <v>No Account</v>
      </c>
      <c r="AF198" s="75"/>
      <c r="AG198" s="75"/>
      <c r="AH198" s="76"/>
      <c r="AI198" s="75" t="str">
        <f>IFERROR(IF(INDEX('Cadency User List'!O:O,MATCH('Users Tracker'!$G198,'Cadency User List'!E:E,0))="Yes","Active","Inactive"),"Inactive")</f>
        <v>Inactive</v>
      </c>
      <c r="AJ198" s="69"/>
      <c r="AK198" s="75"/>
      <c r="AL198" s="69"/>
      <c r="AM198" s="96"/>
      <c r="AN198" s="54" t="s">
        <v>7386</v>
      </c>
      <c r="AO198" s="121"/>
      <c r="AP198" s="69"/>
      <c r="AQ198" s="70"/>
      <c r="AR198" s="70"/>
      <c r="AS198" s="70"/>
      <c r="AT198" s="70"/>
      <c r="AU198" s="70"/>
      <c r="AV198" s="70"/>
      <c r="AW198" s="70"/>
      <c r="AX198" s="70"/>
      <c r="AY198" s="70"/>
      <c r="AZ198" s="70"/>
      <c r="BA198" s="96"/>
      <c r="BB198" s="70"/>
      <c r="BC198" s="123"/>
      <c r="BD198" s="70" t="str">
        <f t="shared" si="7"/>
        <v/>
      </c>
      <c r="BH198" s="88"/>
      <c r="BI198" s="88"/>
      <c r="BJ198" s="88"/>
      <c r="BK198" s="88"/>
      <c r="BL198" s="91"/>
      <c r="BM198" s="91"/>
      <c r="BN198" s="88"/>
      <c r="BO198" s="91"/>
      <c r="BP198" s="88"/>
      <c r="BQ198" s="89"/>
      <c r="BR198" s="89"/>
      <c r="BS198" s="91"/>
      <c r="BT198" s="88"/>
      <c r="BU198" s="88"/>
      <c r="BV198" s="88"/>
      <c r="BW198" s="88"/>
      <c r="BX198" s="92"/>
      <c r="BY198" s="90"/>
      <c r="BZ198" s="92"/>
      <c r="CA198" s="90"/>
      <c r="CB198" s="90"/>
      <c r="CC198" s="90"/>
      <c r="CD198" s="90"/>
      <c r="CE198" s="92"/>
      <c r="CF198" s="92"/>
      <c r="CG198" s="92"/>
      <c r="CH198" s="92"/>
      <c r="CI198" s="92"/>
      <c r="CJ198" s="92"/>
      <c r="CK198" s="90"/>
      <c r="CL198" s="90"/>
      <c r="CM198" s="90"/>
      <c r="CN198" s="90"/>
      <c r="CO198" s="90"/>
      <c r="CP198" s="90"/>
      <c r="CQ198" s="90"/>
      <c r="CR198" s="90"/>
    </row>
    <row r="199" spans="1:96" x14ac:dyDescent="0.25">
      <c r="A199" s="64"/>
      <c r="B199" s="65" t="s">
        <v>43</v>
      </c>
      <c r="C199" s="65" t="s">
        <v>5786</v>
      </c>
      <c r="D199" s="65" t="str">
        <f t="shared" si="9"/>
        <v>Ewa Tuncel</v>
      </c>
      <c r="E199" s="65" t="s">
        <v>5786</v>
      </c>
      <c r="F199" s="65">
        <f>IFERROR(INDEX('Infosys User List'!D:D,MATCH('Users Tracker'!$G199,'Infosys User List'!E:E,0)),"")</f>
        <v>0</v>
      </c>
      <c r="G199" s="65" t="str">
        <f>MID('Users Tracker'!$B199,1,1)&amp;'Users Tracker'!$E199&amp;"@markem-imaje.com"</f>
        <v>ETuncel@markem-imaje.com</v>
      </c>
      <c r="H199" s="73">
        <f>IFERROR(INDEX('Infosys User List'!G:G,MATCH('Users Tracker'!$G199,'Infosys User List'!E:E,0)),"")</f>
        <v>0</v>
      </c>
      <c r="I199" s="74" t="str">
        <f>IFERROR(INDEX('HR List'!G:G,MATCH(Tableau1[[#This Row],[Employee ID]],'HR List'!A:A,0)),"")</f>
        <v/>
      </c>
      <c r="J199" s="74" t="str">
        <f>IFERROR(INDEX('SAP User List'!#REF!,MATCH('Users Tracker'!$G199,'SAP User List'!#REF!,0)),"")</f>
        <v/>
      </c>
      <c r="K199" s="67" t="str">
        <f>IFERROR(INDEX('Infosys User List'!K:K,MATCH('Users Tracker'!$G199,'Infosys User List'!E:E,0)),"Missing")</f>
        <v>Inactive</v>
      </c>
      <c r="L199" s="68">
        <f>IFERROR(INDEX('Infosys User List'!L:L,MATCH('Users Tracker'!$G199,'Infosys User List'!E:E,0)),"")</f>
        <v>0</v>
      </c>
      <c r="M199" s="68">
        <f>IFERROR(INDEX('Infosys User List'!M:M,MATCH('Users Tracker'!$G199,'Infosys User List'!E:E,0)),"")</f>
        <v>43007</v>
      </c>
      <c r="N199" s="74" t="str">
        <f>IFERROR(INDEX('Infosys User List'!F:F,MATCH('Users Tracker'!$G199,'Infosys User List'!E:E,0)),"")</f>
        <v>Lodz</v>
      </c>
      <c r="O199" s="67">
        <f>IFERROR(INDEX('Infosys User List'!H:H,MATCH(Tableau1[[#This Row],[Email]],'Infosys User List'!E:E,0)),"")</f>
        <v>0</v>
      </c>
      <c r="P199" s="67">
        <f>IFERROR(INDEX('Infosys User List'!I:I,MATCH(Tableau1[[#This Row],[Email]],'Infosys User List'!E:E,0)),"")</f>
        <v>0</v>
      </c>
      <c r="Q199" s="67">
        <f>IFERROR(INDEX('Infosys User List'!A:A,MATCH('Users Tracker'!$G199,'Infosys User List'!E:E,0)),"")</f>
        <v>0</v>
      </c>
      <c r="R199" s="67" t="s">
        <v>401</v>
      </c>
      <c r="S199" s="68"/>
      <c r="T199" s="67"/>
      <c r="U199" s="76" t="s">
        <v>5889</v>
      </c>
      <c r="V199" s="76" t="str">
        <f>IFERROR(IF(INDEX('HR List'!A:A,MATCH(Tableau1[[#This Row],[Employee ID]],'HR List'!A:A,0))=Tableau1[[#This Row],[Employee ID]],"Active","Inactive"),"Inactive")</f>
        <v>Inactive</v>
      </c>
      <c r="W199" s="69"/>
      <c r="X199" s="70"/>
      <c r="Y199" s="75" t="str">
        <f>IFERROR(IF(INDEX('SAP User List'!A:A,MATCH(Tableau1[[#This Row],[Employee ID]],'SAP User List'!A:A,0))=Tableau1[[#This Row],[Employee ID]],"Active","Inactive"),"Inactive")</f>
        <v>Inactive</v>
      </c>
      <c r="Z199" s="69"/>
      <c r="AA199" s="70"/>
      <c r="AB199" s="69"/>
      <c r="AC199" s="70"/>
      <c r="AD199" s="76"/>
      <c r="AE199" s="75" t="str">
        <f>IFERROR(INDEX('Bank Access List'!B:B,MATCH(Tableau1[[#This Row],[Employee ID]],'Bank Access List'!A:A,0)),"No Account")</f>
        <v>No Account</v>
      </c>
      <c r="AF199" s="75"/>
      <c r="AG199" s="75"/>
      <c r="AH199" s="76"/>
      <c r="AI199" s="75" t="str">
        <f>IFERROR(IF(INDEX('Cadency User List'!O:O,MATCH('Users Tracker'!$G199,'Cadency User List'!E:E,0))="Yes","Active","Inactive"),"Inactive")</f>
        <v>Inactive</v>
      </c>
      <c r="AJ199" s="69"/>
      <c r="AK199" s="75"/>
      <c r="AL199" s="69"/>
      <c r="AM199" s="96"/>
      <c r="AN199" s="54" t="s">
        <v>7386</v>
      </c>
      <c r="AO199" s="121"/>
      <c r="AP199" s="69"/>
      <c r="AQ199" s="70"/>
      <c r="AR199" s="70"/>
      <c r="AS199" s="70"/>
      <c r="AT199" s="70"/>
      <c r="AU199" s="70"/>
      <c r="AV199" s="70"/>
      <c r="AW199" s="70"/>
      <c r="AX199" s="70"/>
      <c r="AY199" s="70"/>
      <c r="AZ199" s="70"/>
      <c r="BA199" s="96"/>
      <c r="BB199" s="70"/>
      <c r="BC199" s="123"/>
      <c r="BD199" s="70" t="str">
        <f t="shared" si="7"/>
        <v/>
      </c>
      <c r="BH199" s="88"/>
      <c r="BI199" s="88"/>
      <c r="BJ199" s="88"/>
      <c r="BK199" s="88"/>
      <c r="BL199" s="91"/>
      <c r="BM199" s="91"/>
      <c r="BN199" s="88"/>
      <c r="BO199" s="91"/>
      <c r="BP199" s="88"/>
      <c r="BQ199" s="89"/>
      <c r="BR199" s="89"/>
      <c r="BS199" s="91"/>
      <c r="BT199" s="88"/>
      <c r="BU199" s="88"/>
      <c r="BV199" s="88"/>
      <c r="BW199" s="88"/>
      <c r="BX199" s="92"/>
      <c r="BY199" s="90"/>
      <c r="BZ199" s="92"/>
      <c r="CA199" s="90"/>
      <c r="CB199" s="90"/>
      <c r="CC199" s="90"/>
      <c r="CD199" s="90"/>
      <c r="CE199" s="92"/>
      <c r="CF199" s="92"/>
      <c r="CG199" s="92"/>
      <c r="CH199" s="92"/>
      <c r="CI199" s="92"/>
      <c r="CJ199" s="92"/>
      <c r="CK199" s="90"/>
      <c r="CL199" s="90"/>
      <c r="CM199" s="90"/>
      <c r="CN199" s="90"/>
      <c r="CO199" s="90"/>
      <c r="CP199" s="90"/>
      <c r="CQ199" s="90"/>
      <c r="CR199" s="90"/>
    </row>
    <row r="200" spans="1:96" x14ac:dyDescent="0.25">
      <c r="A200" s="64"/>
      <c r="B200" s="65" t="s">
        <v>33</v>
      </c>
      <c r="C200" s="65" t="s">
        <v>5911</v>
      </c>
      <c r="D200" s="65" t="str">
        <f t="shared" si="9"/>
        <v>Aleksandra Zjawiona</v>
      </c>
      <c r="E200" s="65" t="s">
        <v>5911</v>
      </c>
      <c r="F200" s="65">
        <f>IFERROR(INDEX('Infosys User List'!D:D,MATCH('Users Tracker'!$G200,'Infosys User List'!E:E,0)),"")</f>
        <v>0</v>
      </c>
      <c r="G200" s="65" t="str">
        <f>MID('Users Tracker'!$B200,1,1)&amp;'Users Tracker'!$E200&amp;"@markem-imaje.com"</f>
        <v>AZjawiona@markem-imaje.com</v>
      </c>
      <c r="H200" s="73">
        <f>IFERROR(INDEX('Infosys User List'!G:G,MATCH('Users Tracker'!$G200,'Infosys User List'!E:E,0)),"")</f>
        <v>0</v>
      </c>
      <c r="I200" s="74" t="str">
        <f>IFERROR(INDEX('HR List'!G:G,MATCH(Tableau1[[#This Row],[Employee ID]],'HR List'!A:A,0)),"")</f>
        <v/>
      </c>
      <c r="J200" s="74" t="str">
        <f>IFERROR(INDEX('SAP User List'!#REF!,MATCH('Users Tracker'!$G200,'SAP User List'!#REF!,0)),"")</f>
        <v/>
      </c>
      <c r="K200" s="67" t="str">
        <f>IFERROR(INDEX('Infosys User List'!K:K,MATCH('Users Tracker'!$G200,'Infosys User List'!E:E,0)),"Missing")</f>
        <v>Inactive</v>
      </c>
      <c r="L200" s="68">
        <f>IFERROR(INDEX('Infosys User List'!L:L,MATCH('Users Tracker'!$G200,'Infosys User List'!E:E,0)),"")</f>
        <v>0</v>
      </c>
      <c r="M200" s="68">
        <f>IFERROR(INDEX('Infosys User List'!M:M,MATCH('Users Tracker'!$G200,'Infosys User List'!E:E,0)),"")</f>
        <v>43007</v>
      </c>
      <c r="N200" s="74" t="str">
        <f>IFERROR(INDEX('Infosys User List'!F:F,MATCH('Users Tracker'!$G200,'Infosys User List'!E:E,0)),"")</f>
        <v>Lodz</v>
      </c>
      <c r="O200" s="67">
        <f>IFERROR(INDEX('Infosys User List'!H:H,MATCH(Tableau1[[#This Row],[Email]],'Infosys User List'!E:E,0)),"")</f>
        <v>0</v>
      </c>
      <c r="P200" s="67">
        <f>IFERROR(INDEX('Infosys User List'!I:I,MATCH(Tableau1[[#This Row],[Email]],'Infosys User List'!E:E,0)),"")</f>
        <v>0</v>
      </c>
      <c r="Q200" s="67">
        <f>IFERROR(INDEX('Infosys User List'!A:A,MATCH('Users Tracker'!$G200,'Infosys User List'!E:E,0)),"")</f>
        <v>0</v>
      </c>
      <c r="R200" s="67" t="s">
        <v>401</v>
      </c>
      <c r="S200" s="68"/>
      <c r="T200" s="67"/>
      <c r="U200" s="76" t="s">
        <v>5889</v>
      </c>
      <c r="V200" s="76" t="str">
        <f>IFERROR(IF(INDEX('HR List'!A:A,MATCH(Tableau1[[#This Row],[Employee ID]],'HR List'!A:A,0))=Tableau1[[#This Row],[Employee ID]],"Active","Inactive"),"Inactive")</f>
        <v>Inactive</v>
      </c>
      <c r="W200" s="69"/>
      <c r="X200" s="70"/>
      <c r="Y200" s="75" t="str">
        <f>IFERROR(IF(INDEX('SAP User List'!A:A,MATCH(Tableau1[[#This Row],[Employee ID]],'SAP User List'!A:A,0))=Tableau1[[#This Row],[Employee ID]],"Active","Inactive"),"Inactive")</f>
        <v>Inactive</v>
      </c>
      <c r="Z200" s="69"/>
      <c r="AA200" s="70"/>
      <c r="AB200" s="69"/>
      <c r="AC200" s="70"/>
      <c r="AD200" s="76"/>
      <c r="AE200" s="75" t="str">
        <f>IFERROR(INDEX('Bank Access List'!B:B,MATCH(Tableau1[[#This Row],[Employee ID]],'Bank Access List'!A:A,0)),"No Account")</f>
        <v>No Account</v>
      </c>
      <c r="AF200" s="75"/>
      <c r="AG200" s="75"/>
      <c r="AH200" s="76"/>
      <c r="AI200" s="75" t="str">
        <f>IFERROR(IF(INDEX('Cadency User List'!O:O,MATCH('Users Tracker'!$G200,'Cadency User List'!E:E,0))="Yes","Active","Inactive"),"Inactive")</f>
        <v>Inactive</v>
      </c>
      <c r="AJ200" s="69"/>
      <c r="AK200" s="75"/>
      <c r="AL200" s="69"/>
      <c r="AM200" s="96"/>
      <c r="AN200" s="54" t="s">
        <v>7386</v>
      </c>
      <c r="AO200" s="121"/>
      <c r="AP200" s="69"/>
      <c r="AQ200" s="70"/>
      <c r="AR200" s="70"/>
      <c r="AS200" s="70"/>
      <c r="AT200" s="70"/>
      <c r="AU200" s="70"/>
      <c r="AV200" s="70"/>
      <c r="AW200" s="70"/>
      <c r="AX200" s="70"/>
      <c r="AY200" s="70"/>
      <c r="AZ200" s="70"/>
      <c r="BA200" s="96"/>
      <c r="BB200" s="70"/>
      <c r="BC200" s="123"/>
      <c r="BD200" s="70" t="str">
        <f t="shared" si="7"/>
        <v/>
      </c>
      <c r="BH200" s="88"/>
      <c r="BI200" s="88"/>
      <c r="BJ200" s="88"/>
      <c r="BK200" s="88"/>
      <c r="BL200" s="91"/>
      <c r="BM200" s="91"/>
      <c r="BN200" s="88"/>
      <c r="BO200" s="91"/>
      <c r="BP200" s="88"/>
      <c r="BQ200" s="89"/>
      <c r="BR200" s="89"/>
      <c r="BS200" s="91"/>
      <c r="BT200" s="88"/>
      <c r="BU200" s="88"/>
      <c r="BV200" s="88"/>
      <c r="BW200" s="88"/>
      <c r="BX200" s="92"/>
      <c r="BY200" s="90"/>
      <c r="BZ200" s="92"/>
      <c r="CA200" s="90"/>
      <c r="CB200" s="90"/>
      <c r="CC200" s="90"/>
      <c r="CD200" s="90"/>
      <c r="CE200" s="92"/>
      <c r="CF200" s="92"/>
      <c r="CG200" s="92"/>
      <c r="CH200" s="92"/>
      <c r="CI200" s="92"/>
      <c r="CJ200" s="92"/>
      <c r="CK200" s="90"/>
      <c r="CL200" s="90"/>
      <c r="CM200" s="90"/>
      <c r="CN200" s="90"/>
      <c r="CO200" s="90"/>
      <c r="CP200" s="90"/>
      <c r="CQ200" s="90"/>
      <c r="CR200" s="90"/>
    </row>
    <row r="201" spans="1:96" x14ac:dyDescent="0.25">
      <c r="A201" s="64"/>
      <c r="B201" s="65" t="s">
        <v>927</v>
      </c>
      <c r="C201" s="65" t="s">
        <v>235</v>
      </c>
      <c r="D201" s="65" t="str">
        <f t="shared" si="9"/>
        <v>Sylwia Czyzak</v>
      </c>
      <c r="E201" s="65" t="s">
        <v>235</v>
      </c>
      <c r="F201" s="65">
        <f>IFERROR(INDEX('Infosys User List'!D:D,MATCH('Users Tracker'!$G201,'Infosys User List'!E:E,0)),"")</f>
        <v>0</v>
      </c>
      <c r="G201" s="65" t="str">
        <f>MID('Users Tracker'!$B201,1,1)&amp;'Users Tracker'!$E201&amp;"@markem-imaje.com"</f>
        <v>SCzyzak@markem-imaje.com</v>
      </c>
      <c r="H201" s="73">
        <f>IFERROR(INDEX('Infosys User List'!G:G,MATCH('Users Tracker'!$G201,'Infosys User List'!E:E,0)),"")</f>
        <v>0</v>
      </c>
      <c r="I201" s="74" t="str">
        <f>IFERROR(INDEX('HR List'!G:G,MATCH(Tableau1[[#This Row],[Employee ID]],'HR List'!A:A,0)),"")</f>
        <v/>
      </c>
      <c r="J201" s="74" t="str">
        <f>IFERROR(INDEX('SAP User List'!#REF!,MATCH('Users Tracker'!$G201,'SAP User List'!#REF!,0)),"")</f>
        <v/>
      </c>
      <c r="K201" s="67" t="str">
        <f>IFERROR(INDEX('Infosys User List'!K:K,MATCH('Users Tracker'!$G201,'Infosys User List'!E:E,0)),"Missing")</f>
        <v>Inactive</v>
      </c>
      <c r="L201" s="68">
        <f>IFERROR(INDEX('Infosys User List'!L:L,MATCH('Users Tracker'!$G201,'Infosys User List'!E:E,0)),"")</f>
        <v>0</v>
      </c>
      <c r="M201" s="68">
        <f>IFERROR(INDEX('Infosys User List'!M:M,MATCH('Users Tracker'!$G201,'Infosys User List'!E:E,0)),"")</f>
        <v>43007</v>
      </c>
      <c r="N201" s="74" t="str">
        <f>IFERROR(INDEX('Infosys User List'!F:F,MATCH('Users Tracker'!$G201,'Infosys User List'!E:E,0)),"")</f>
        <v>Lodz</v>
      </c>
      <c r="O201" s="67">
        <f>IFERROR(INDEX('Infosys User List'!H:H,MATCH(Tableau1[[#This Row],[Email]],'Infosys User List'!E:E,0)),"")</f>
        <v>0</v>
      </c>
      <c r="P201" s="67">
        <f>IFERROR(INDEX('Infosys User List'!I:I,MATCH(Tableau1[[#This Row],[Email]],'Infosys User List'!E:E,0)),"")</f>
        <v>0</v>
      </c>
      <c r="Q201" s="67">
        <f>IFERROR(INDEX('Infosys User List'!A:A,MATCH('Users Tracker'!$G201,'Infosys User List'!E:E,0)),"")</f>
        <v>0</v>
      </c>
      <c r="R201" s="67" t="s">
        <v>401</v>
      </c>
      <c r="S201" s="68"/>
      <c r="T201" s="67"/>
      <c r="U201" s="76" t="s">
        <v>5889</v>
      </c>
      <c r="V201" s="76" t="str">
        <f>IFERROR(IF(INDEX('HR List'!A:A,MATCH(Tableau1[[#This Row],[Employee ID]],'HR List'!A:A,0))=Tableau1[[#This Row],[Employee ID]],"Active","Inactive"),"Inactive")</f>
        <v>Inactive</v>
      </c>
      <c r="W201" s="69"/>
      <c r="X201" s="70"/>
      <c r="Y201" s="75" t="str">
        <f>IFERROR(IF(INDEX('SAP User List'!A:A,MATCH(Tableau1[[#This Row],[Employee ID]],'SAP User List'!A:A,0))=Tableau1[[#This Row],[Employee ID]],"Active","Inactive"),"Inactive")</f>
        <v>Inactive</v>
      </c>
      <c r="Z201" s="69"/>
      <c r="AA201" s="70"/>
      <c r="AB201" s="69"/>
      <c r="AC201" s="70"/>
      <c r="AD201" s="76"/>
      <c r="AE201" s="75" t="str">
        <f>IFERROR(INDEX('Bank Access List'!B:B,MATCH(Tableau1[[#This Row],[Employee ID]],'Bank Access List'!A:A,0)),"No Account")</f>
        <v>No Account</v>
      </c>
      <c r="AF201" s="75"/>
      <c r="AG201" s="75"/>
      <c r="AH201" s="76"/>
      <c r="AI201" s="75" t="str">
        <f>IFERROR(IF(INDEX('Cadency User List'!O:O,MATCH('Users Tracker'!$G201,'Cadency User List'!E:E,0))="Yes","Active","Inactive"),"Inactive")</f>
        <v>Inactive</v>
      </c>
      <c r="AJ201" s="69"/>
      <c r="AK201" s="75"/>
      <c r="AL201" s="69"/>
      <c r="AM201" s="96"/>
      <c r="AN201" s="54" t="s">
        <v>7386</v>
      </c>
      <c r="AO201" s="121"/>
      <c r="AP201" s="69"/>
      <c r="AQ201" s="70"/>
      <c r="AR201" s="70"/>
      <c r="AS201" s="70"/>
      <c r="AT201" s="70"/>
      <c r="AU201" s="70"/>
      <c r="AV201" s="70"/>
      <c r="AW201" s="70"/>
      <c r="AX201" s="70"/>
      <c r="AY201" s="70"/>
      <c r="AZ201" s="70"/>
      <c r="BA201" s="96"/>
      <c r="BB201" s="70"/>
      <c r="BC201" s="123"/>
      <c r="BD201" s="70" t="str">
        <f t="shared" si="7"/>
        <v/>
      </c>
      <c r="BH201" s="88"/>
      <c r="BI201" s="88"/>
      <c r="BJ201" s="88"/>
      <c r="BK201" s="88"/>
      <c r="BL201" s="91"/>
      <c r="BM201" s="91"/>
      <c r="BN201" s="88"/>
      <c r="BO201" s="91"/>
      <c r="BP201" s="88"/>
      <c r="BQ201" s="89"/>
      <c r="BR201" s="89"/>
      <c r="BS201" s="91"/>
      <c r="BT201" s="88"/>
      <c r="BU201" s="88"/>
      <c r="BV201" s="88"/>
      <c r="BW201" s="88"/>
      <c r="BX201" s="92"/>
      <c r="BY201" s="90"/>
      <c r="BZ201" s="92"/>
      <c r="CA201" s="90"/>
      <c r="CB201" s="90"/>
      <c r="CC201" s="90"/>
      <c r="CD201" s="90"/>
      <c r="CE201" s="92"/>
      <c r="CF201" s="92"/>
      <c r="CG201" s="92"/>
      <c r="CH201" s="92"/>
      <c r="CI201" s="92"/>
      <c r="CJ201" s="92"/>
      <c r="CK201" s="90"/>
      <c r="CL201" s="90"/>
      <c r="CM201" s="90"/>
      <c r="CN201" s="90"/>
      <c r="CO201" s="90"/>
      <c r="CP201" s="90"/>
      <c r="CQ201" s="90"/>
      <c r="CR201" s="90"/>
    </row>
    <row r="202" spans="1:96" x14ac:dyDescent="0.25">
      <c r="A202" s="64"/>
      <c r="B202" s="65" t="s">
        <v>307</v>
      </c>
      <c r="C202" s="65" t="s">
        <v>5912</v>
      </c>
      <c r="D202" s="65" t="str">
        <f t="shared" si="9"/>
        <v>Eduardo Gimeno Blasco</v>
      </c>
      <c r="E202" s="65" t="s">
        <v>6051</v>
      </c>
      <c r="F202" s="65">
        <f>IFERROR(INDEX('Infosys User List'!D:D,MATCH('Users Tracker'!$G202,'Infosys User List'!E:E,0)),"")</f>
        <v>0</v>
      </c>
      <c r="G202" s="65" t="str">
        <f>MID('Users Tracker'!$B202,1,1)&amp;'Users Tracker'!$E202&amp;"@markem-imaje.com"</f>
        <v>EGimeno@markem-imaje.com</v>
      </c>
      <c r="H202" s="73">
        <f>IFERROR(INDEX('Infosys User List'!G:G,MATCH('Users Tracker'!$G202,'Infosys User List'!E:E,0)),"")</f>
        <v>0</v>
      </c>
      <c r="I202" s="74" t="str">
        <f>IFERROR(INDEX('HR List'!G:G,MATCH(Tableau1[[#This Row],[Employee ID]],'HR List'!A:A,0)),"")</f>
        <v/>
      </c>
      <c r="J202" s="74" t="str">
        <f>IFERROR(INDEX('SAP User List'!#REF!,MATCH('Users Tracker'!$G202,'SAP User List'!#REF!,0)),"")</f>
        <v/>
      </c>
      <c r="K202" s="67" t="str">
        <f>IFERROR(INDEX('Infosys User List'!K:K,MATCH('Users Tracker'!$G202,'Infosys User List'!E:E,0)),"Missing")</f>
        <v>Inactive</v>
      </c>
      <c r="L202" s="68">
        <f>IFERROR(INDEX('Infosys User List'!L:L,MATCH('Users Tracker'!$G202,'Infosys User List'!E:E,0)),"")</f>
        <v>0</v>
      </c>
      <c r="M202" s="68">
        <f>IFERROR(INDEX('Infosys User List'!M:M,MATCH('Users Tracker'!$G202,'Infosys User List'!E:E,0)),"")</f>
        <v>43042</v>
      </c>
      <c r="N202" s="74" t="str">
        <f>IFERROR(INDEX('Infosys User List'!F:F,MATCH('Users Tracker'!$G202,'Infosys User List'!E:E,0)),"")</f>
        <v>Lodz</v>
      </c>
      <c r="O202" s="67">
        <f>IFERROR(INDEX('Infosys User List'!H:H,MATCH(Tableau1[[#This Row],[Email]],'Infosys User List'!E:E,0)),"")</f>
        <v>0</v>
      </c>
      <c r="P202" s="67">
        <f>IFERROR(INDEX('Infosys User List'!I:I,MATCH(Tableau1[[#This Row],[Email]],'Infosys User List'!E:E,0)),"")</f>
        <v>0</v>
      </c>
      <c r="Q202" s="67">
        <f>IFERROR(INDEX('Infosys User List'!A:A,MATCH('Users Tracker'!$G202,'Infosys User List'!E:E,0)),"")</f>
        <v>0</v>
      </c>
      <c r="R202" s="67" t="s">
        <v>401</v>
      </c>
      <c r="S202" s="68"/>
      <c r="T202" s="67"/>
      <c r="U202" s="76" t="s">
        <v>5889</v>
      </c>
      <c r="V202" s="76" t="str">
        <f>IFERROR(IF(INDEX('HR List'!A:A,MATCH(Tableau1[[#This Row],[Employee ID]],'HR List'!A:A,0))=Tableau1[[#This Row],[Employee ID]],"Active","Inactive"),"Inactive")</f>
        <v>Inactive</v>
      </c>
      <c r="W202" s="69"/>
      <c r="X202" s="70"/>
      <c r="Y202" s="75" t="str">
        <f>IFERROR(IF(INDEX('SAP User List'!A:A,MATCH(Tableau1[[#This Row],[Employee ID]],'SAP User List'!A:A,0))=Tableau1[[#This Row],[Employee ID]],"Active","Inactive"),"Inactive")</f>
        <v>Inactive</v>
      </c>
      <c r="Z202" s="69"/>
      <c r="AA202" s="70"/>
      <c r="AB202" s="69"/>
      <c r="AC202" s="70"/>
      <c r="AD202" s="76"/>
      <c r="AE202" s="75" t="str">
        <f>IFERROR(INDEX('Bank Access List'!B:B,MATCH(Tableau1[[#This Row],[Employee ID]],'Bank Access List'!A:A,0)),"No Account")</f>
        <v>No Account</v>
      </c>
      <c r="AF202" s="75"/>
      <c r="AG202" s="75"/>
      <c r="AH202" s="76"/>
      <c r="AI202" s="75" t="str">
        <f>IFERROR(IF(INDEX('Cadency User List'!O:O,MATCH('Users Tracker'!$G202,'Cadency User List'!E:E,0))="Yes","Active","Inactive"),"Inactive")</f>
        <v>Inactive</v>
      </c>
      <c r="AJ202" s="69"/>
      <c r="AK202" s="75"/>
      <c r="AL202" s="69"/>
      <c r="AM202" s="96"/>
      <c r="AN202" s="54" t="s">
        <v>7386</v>
      </c>
      <c r="AO202" s="121"/>
      <c r="AP202" s="69"/>
      <c r="AQ202" s="70"/>
      <c r="AR202" s="70"/>
      <c r="AS202" s="70"/>
      <c r="AT202" s="70"/>
      <c r="AU202" s="70"/>
      <c r="AV202" s="70"/>
      <c r="AW202" s="70"/>
      <c r="AX202" s="70"/>
      <c r="AY202" s="70"/>
      <c r="AZ202" s="70"/>
      <c r="BA202" s="96"/>
      <c r="BB202" s="70"/>
      <c r="BC202" s="123"/>
      <c r="BD202" s="70" t="str">
        <f t="shared" si="7"/>
        <v/>
      </c>
      <c r="BH202" s="88"/>
      <c r="BI202" s="88"/>
      <c r="BJ202" s="88"/>
      <c r="BK202" s="88"/>
      <c r="BL202" s="91"/>
      <c r="BM202" s="91"/>
      <c r="BN202" s="88"/>
      <c r="BO202" s="91"/>
      <c r="BP202" s="88"/>
      <c r="BQ202" s="89"/>
      <c r="BR202" s="89"/>
      <c r="BS202" s="91"/>
      <c r="BT202" s="88"/>
      <c r="BU202" s="88"/>
      <c r="BV202" s="88"/>
      <c r="BW202" s="88"/>
      <c r="BX202" s="92"/>
      <c r="BY202" s="90"/>
      <c r="BZ202" s="92"/>
      <c r="CA202" s="90"/>
      <c r="CB202" s="90"/>
      <c r="CC202" s="90"/>
      <c r="CD202" s="90"/>
      <c r="CE202" s="92"/>
      <c r="CF202" s="92"/>
      <c r="CG202" s="92"/>
      <c r="CH202" s="92"/>
      <c r="CI202" s="92"/>
      <c r="CJ202" s="92"/>
      <c r="CK202" s="90"/>
      <c r="CL202" s="90"/>
      <c r="CM202" s="90"/>
      <c r="CN202" s="90"/>
      <c r="CO202" s="90"/>
      <c r="CP202" s="90"/>
      <c r="CQ202" s="90"/>
      <c r="CR202" s="90"/>
    </row>
    <row r="203" spans="1:96" x14ac:dyDescent="0.25">
      <c r="A203" s="64"/>
      <c r="B203" s="65" t="s">
        <v>37</v>
      </c>
      <c r="C203" s="65" t="s">
        <v>349</v>
      </c>
      <c r="D203" s="65" t="str">
        <f t="shared" si="9"/>
        <v>Piotr Raszewski</v>
      </c>
      <c r="E203" s="65" t="s">
        <v>349</v>
      </c>
      <c r="F203" s="65">
        <f>IFERROR(INDEX('Infosys User List'!D:D,MATCH('Users Tracker'!$G203,'Infosys User List'!E:E,0)),"")</f>
        <v>0</v>
      </c>
      <c r="G203" s="65" t="str">
        <f>MID('Users Tracker'!$B203,1,1)&amp;'Users Tracker'!$E203&amp;"@markem-imaje.com"</f>
        <v>PRaszewski@markem-imaje.com</v>
      </c>
      <c r="H203" s="73">
        <f>IFERROR(INDEX('Infosys User List'!G:G,MATCH('Users Tracker'!$G203,'Infosys User List'!E:E,0)),"")</f>
        <v>0</v>
      </c>
      <c r="I203" s="74" t="str">
        <f>IFERROR(INDEX('HR List'!G:G,MATCH(Tableau1[[#This Row],[Employee ID]],'HR List'!A:A,0)),"")</f>
        <v/>
      </c>
      <c r="J203" s="74" t="str">
        <f>IFERROR(INDEX('SAP User List'!#REF!,MATCH('Users Tracker'!$G203,'SAP User List'!#REF!,0)),"")</f>
        <v/>
      </c>
      <c r="K203" s="67" t="str">
        <f>IFERROR(INDEX('Infosys User List'!K:K,MATCH('Users Tracker'!$G203,'Infosys User List'!E:E,0)),"Missing")</f>
        <v>Inactive</v>
      </c>
      <c r="L203" s="68">
        <f>IFERROR(INDEX('Infosys User List'!L:L,MATCH('Users Tracker'!$G203,'Infosys User List'!E:E,0)),"")</f>
        <v>0</v>
      </c>
      <c r="M203" s="68">
        <f>IFERROR(INDEX('Infosys User List'!M:M,MATCH('Users Tracker'!$G203,'Infosys User List'!E:E,0)),"")</f>
        <v>43049</v>
      </c>
      <c r="N203" s="74" t="str">
        <f>IFERROR(INDEX('Infosys User List'!F:F,MATCH('Users Tracker'!$G203,'Infosys User List'!E:E,0)),"")</f>
        <v>Lodz</v>
      </c>
      <c r="O203" s="67">
        <f>IFERROR(INDEX('Infosys User List'!H:H,MATCH(Tableau1[[#This Row],[Email]],'Infosys User List'!E:E,0)),"")</f>
        <v>0</v>
      </c>
      <c r="P203" s="67">
        <f>IFERROR(INDEX('Infosys User List'!I:I,MATCH(Tableau1[[#This Row],[Email]],'Infosys User List'!E:E,0)),"")</f>
        <v>0</v>
      </c>
      <c r="Q203" s="67">
        <f>IFERROR(INDEX('Infosys User List'!A:A,MATCH('Users Tracker'!$G203,'Infosys User List'!E:E,0)),"")</f>
        <v>0</v>
      </c>
      <c r="R203" s="67" t="s">
        <v>401</v>
      </c>
      <c r="S203" s="68"/>
      <c r="T203" s="67"/>
      <c r="U203" s="76" t="s">
        <v>5889</v>
      </c>
      <c r="V203" s="76" t="str">
        <f>IFERROR(IF(INDEX('HR List'!A:A,MATCH(Tableau1[[#This Row],[Employee ID]],'HR List'!A:A,0))=Tableau1[[#This Row],[Employee ID]],"Active","Inactive"),"Inactive")</f>
        <v>Inactive</v>
      </c>
      <c r="W203" s="69"/>
      <c r="X203" s="70"/>
      <c r="Y203" s="75" t="str">
        <f>IFERROR(IF(INDEX('SAP User List'!A:A,MATCH(Tableau1[[#This Row],[Employee ID]],'SAP User List'!A:A,0))=Tableau1[[#This Row],[Employee ID]],"Active","Inactive"),"Inactive")</f>
        <v>Inactive</v>
      </c>
      <c r="Z203" s="69"/>
      <c r="AA203" s="70"/>
      <c r="AB203" s="69"/>
      <c r="AC203" s="70"/>
      <c r="AD203" s="76"/>
      <c r="AE203" s="75" t="str">
        <f>IFERROR(INDEX('Bank Access List'!B:B,MATCH(Tableau1[[#This Row],[Employee ID]],'Bank Access List'!A:A,0)),"No Account")</f>
        <v>No Account</v>
      </c>
      <c r="AF203" s="75"/>
      <c r="AG203" s="75"/>
      <c r="AH203" s="76"/>
      <c r="AI203" s="75" t="str">
        <f>IFERROR(IF(INDEX('Cadency User List'!O:O,MATCH('Users Tracker'!$G203,'Cadency User List'!E:E,0))="Yes","Active","Inactive"),"Inactive")</f>
        <v>Inactive</v>
      </c>
      <c r="AJ203" s="69"/>
      <c r="AK203" s="75"/>
      <c r="AL203" s="69"/>
      <c r="AM203" s="96"/>
      <c r="AN203" s="54" t="s">
        <v>7386</v>
      </c>
      <c r="AO203" s="121"/>
      <c r="AP203" s="69"/>
      <c r="AQ203" s="70"/>
      <c r="AR203" s="70"/>
      <c r="AS203" s="70"/>
      <c r="AT203" s="70"/>
      <c r="AU203" s="70"/>
      <c r="AV203" s="70"/>
      <c r="AW203" s="70"/>
      <c r="AX203" s="70"/>
      <c r="AY203" s="70"/>
      <c r="AZ203" s="70"/>
      <c r="BA203" s="96"/>
      <c r="BB203" s="70"/>
      <c r="BC203" s="123"/>
      <c r="BD203" s="70" t="str">
        <f t="shared" si="7"/>
        <v/>
      </c>
      <c r="BH203" s="88"/>
      <c r="BI203" s="88"/>
      <c r="BJ203" s="88"/>
      <c r="BK203" s="88"/>
      <c r="BL203" s="91"/>
      <c r="BM203" s="91"/>
      <c r="BN203" s="88"/>
      <c r="BO203" s="91"/>
      <c r="BP203" s="88"/>
      <c r="BQ203" s="89"/>
      <c r="BR203" s="89"/>
      <c r="BS203" s="91"/>
      <c r="BT203" s="88"/>
      <c r="BU203" s="88"/>
      <c r="BV203" s="88"/>
      <c r="BW203" s="88"/>
      <c r="BX203" s="92"/>
      <c r="BY203" s="90"/>
      <c r="BZ203" s="92"/>
      <c r="CA203" s="90"/>
      <c r="CB203" s="90"/>
      <c r="CC203" s="90"/>
      <c r="CD203" s="90"/>
      <c r="CE203" s="92"/>
      <c r="CF203" s="92"/>
      <c r="CG203" s="92"/>
      <c r="CH203" s="92"/>
      <c r="CI203" s="92"/>
      <c r="CJ203" s="92"/>
      <c r="CK203" s="90"/>
      <c r="CL203" s="90"/>
      <c r="CM203" s="90"/>
      <c r="CN203" s="90"/>
      <c r="CO203" s="90"/>
      <c r="CP203" s="90"/>
      <c r="CQ203" s="90"/>
      <c r="CR203" s="90"/>
    </row>
    <row r="204" spans="1:96" x14ac:dyDescent="0.25">
      <c r="A204" s="64"/>
      <c r="B204" s="65" t="s">
        <v>1</v>
      </c>
      <c r="C204" s="65" t="s">
        <v>239</v>
      </c>
      <c r="D204" s="65" t="str">
        <f t="shared" si="9"/>
        <v>Emilia Faflik</v>
      </c>
      <c r="E204" s="65" t="s">
        <v>239</v>
      </c>
      <c r="F204" s="65">
        <f>IFERROR(INDEX('Infosys User List'!D:D,MATCH('Users Tracker'!$G204,'Infosys User List'!E:E,0)),"")</f>
        <v>0</v>
      </c>
      <c r="G204" s="65" t="str">
        <f>MID('Users Tracker'!$B204,1,1)&amp;'Users Tracker'!$E204&amp;"@markem-imaje.com"</f>
        <v>EFaflik@markem-imaje.com</v>
      </c>
      <c r="H204" s="73">
        <f>IFERROR(INDEX('Infosys User List'!G:G,MATCH('Users Tracker'!$G204,'Infosys User List'!E:E,0)),"")</f>
        <v>0</v>
      </c>
      <c r="I204" s="74" t="str">
        <f>IFERROR(INDEX('HR List'!G:G,MATCH(Tableau1[[#This Row],[Employee ID]],'HR List'!A:A,0)),"")</f>
        <v/>
      </c>
      <c r="J204" s="74" t="str">
        <f>IFERROR(INDEX('SAP User List'!#REF!,MATCH('Users Tracker'!$G204,'SAP User List'!#REF!,0)),"")</f>
        <v/>
      </c>
      <c r="K204" s="67" t="str">
        <f>IFERROR(INDEX('Infosys User List'!K:K,MATCH('Users Tracker'!$G204,'Infosys User List'!E:E,0)),"Missing")</f>
        <v>Inactive</v>
      </c>
      <c r="L204" s="68">
        <f>IFERROR(INDEX('Infosys User List'!L:L,MATCH('Users Tracker'!$G204,'Infosys User List'!E:E,0)),"")</f>
        <v>0</v>
      </c>
      <c r="M204" s="68">
        <f>IFERROR(INDEX('Infosys User List'!M:M,MATCH('Users Tracker'!$G204,'Infosys User List'!E:E,0)),"")</f>
        <v>43049</v>
      </c>
      <c r="N204" s="74" t="str">
        <f>IFERROR(INDEX('Infosys User List'!F:F,MATCH('Users Tracker'!$G204,'Infosys User List'!E:E,0)),"")</f>
        <v>Lodz</v>
      </c>
      <c r="O204" s="67">
        <f>IFERROR(INDEX('Infosys User List'!H:H,MATCH(Tableau1[[#This Row],[Email]],'Infosys User List'!E:E,0)),"")</f>
        <v>0</v>
      </c>
      <c r="P204" s="67">
        <f>IFERROR(INDEX('Infosys User List'!I:I,MATCH(Tableau1[[#This Row],[Email]],'Infosys User List'!E:E,0)),"")</f>
        <v>0</v>
      </c>
      <c r="Q204" s="67">
        <f>IFERROR(INDEX('Infosys User List'!A:A,MATCH('Users Tracker'!$G204,'Infosys User List'!E:E,0)),"")</f>
        <v>0</v>
      </c>
      <c r="R204" s="67" t="s">
        <v>401</v>
      </c>
      <c r="S204" s="68"/>
      <c r="T204" s="67"/>
      <c r="U204" s="76" t="s">
        <v>5889</v>
      </c>
      <c r="V204" s="76" t="str">
        <f>IFERROR(IF(INDEX('HR List'!A:A,MATCH(Tableau1[[#This Row],[Employee ID]],'HR List'!A:A,0))=Tableau1[[#This Row],[Employee ID]],"Active","Inactive"),"Inactive")</f>
        <v>Inactive</v>
      </c>
      <c r="W204" s="69"/>
      <c r="X204" s="70"/>
      <c r="Y204" s="75" t="str">
        <f>IFERROR(IF(INDEX('SAP User List'!A:A,MATCH(Tableau1[[#This Row],[Employee ID]],'SAP User List'!A:A,0))=Tableau1[[#This Row],[Employee ID]],"Active","Inactive"),"Inactive")</f>
        <v>Inactive</v>
      </c>
      <c r="Z204" s="69"/>
      <c r="AA204" s="70"/>
      <c r="AB204" s="69"/>
      <c r="AC204" s="70"/>
      <c r="AD204" s="76"/>
      <c r="AE204" s="75" t="str">
        <f>IFERROR(INDEX('Bank Access List'!B:B,MATCH(Tableau1[[#This Row],[Employee ID]],'Bank Access List'!A:A,0)),"No Account")</f>
        <v>No Account</v>
      </c>
      <c r="AF204" s="75"/>
      <c r="AG204" s="75"/>
      <c r="AH204" s="76"/>
      <c r="AI204" s="75" t="str">
        <f>IFERROR(IF(INDEX('Cadency User List'!O:O,MATCH('Users Tracker'!$G204,'Cadency User List'!E:E,0))="Yes","Active","Inactive"),"Inactive")</f>
        <v>Inactive</v>
      </c>
      <c r="AJ204" s="69"/>
      <c r="AK204" s="75"/>
      <c r="AL204" s="69"/>
      <c r="AM204" s="96"/>
      <c r="AN204" s="54" t="s">
        <v>7386</v>
      </c>
      <c r="AO204" s="121"/>
      <c r="AP204" s="69"/>
      <c r="AQ204" s="70"/>
      <c r="AR204" s="70"/>
      <c r="AS204" s="70"/>
      <c r="AT204" s="70"/>
      <c r="AU204" s="70"/>
      <c r="AV204" s="70"/>
      <c r="AW204" s="70"/>
      <c r="AX204" s="70"/>
      <c r="AY204" s="70"/>
      <c r="AZ204" s="70"/>
      <c r="BA204" s="96"/>
      <c r="BB204" s="70"/>
      <c r="BC204" s="123"/>
      <c r="BD204" s="70" t="str">
        <f t="shared" si="7"/>
        <v/>
      </c>
      <c r="BH204" s="88"/>
      <c r="BI204" s="88"/>
      <c r="BJ204" s="88"/>
      <c r="BK204" s="88"/>
      <c r="BL204" s="91"/>
      <c r="BM204" s="91"/>
      <c r="BN204" s="88"/>
      <c r="BO204" s="91"/>
      <c r="BP204" s="88"/>
      <c r="BQ204" s="89"/>
      <c r="BR204" s="89"/>
      <c r="BS204" s="91"/>
      <c r="BT204" s="88"/>
      <c r="BU204" s="88"/>
      <c r="BV204" s="88"/>
      <c r="BW204" s="88"/>
      <c r="BX204" s="92"/>
      <c r="BY204" s="90"/>
      <c r="BZ204" s="92"/>
      <c r="CA204" s="90"/>
      <c r="CB204" s="90"/>
      <c r="CC204" s="90"/>
      <c r="CD204" s="90"/>
      <c r="CE204" s="92"/>
      <c r="CF204" s="92"/>
      <c r="CG204" s="92"/>
      <c r="CH204" s="92"/>
      <c r="CI204" s="92"/>
      <c r="CJ204" s="92"/>
      <c r="CK204" s="90"/>
      <c r="CL204" s="90"/>
      <c r="CM204" s="90"/>
      <c r="CN204" s="90"/>
      <c r="CO204" s="90"/>
      <c r="CP204" s="90"/>
      <c r="CQ204" s="90"/>
      <c r="CR204" s="90"/>
    </row>
    <row r="205" spans="1:96" x14ac:dyDescent="0.25">
      <c r="A205" s="64"/>
      <c r="B205" s="65" t="s">
        <v>251</v>
      </c>
      <c r="C205" s="65" t="s">
        <v>252</v>
      </c>
      <c r="D205" s="65" t="str">
        <f t="shared" si="9"/>
        <v>Viraj Gupte</v>
      </c>
      <c r="E205" s="65" t="s">
        <v>252</v>
      </c>
      <c r="F205" s="65">
        <f>IFERROR(INDEX('Infosys User List'!D:D,MATCH('Users Tracker'!$G205,'Infosys User List'!E:E,0)),"")</f>
        <v>0</v>
      </c>
      <c r="G205" s="65" t="str">
        <f>MID('Users Tracker'!$B205,1,1)&amp;'Users Tracker'!$E205&amp;"@markem-imaje.com"</f>
        <v>VGupte@markem-imaje.com</v>
      </c>
      <c r="H205" s="73">
        <f>IFERROR(INDEX('Infosys User List'!G:G,MATCH('Users Tracker'!$G205,'Infosys User List'!E:E,0)),"")</f>
        <v>0</v>
      </c>
      <c r="I205" s="74" t="str">
        <f>IFERROR(INDEX('HR List'!G:G,MATCH(Tableau1[[#This Row],[Employee ID]],'HR List'!A:A,0)),"")</f>
        <v/>
      </c>
      <c r="J205" s="74" t="str">
        <f>IFERROR(INDEX('SAP User List'!#REF!,MATCH('Users Tracker'!$G205,'SAP User List'!#REF!,0)),"")</f>
        <v/>
      </c>
      <c r="K205" s="67" t="str">
        <f>IFERROR(INDEX('Infosys User List'!K:K,MATCH('Users Tracker'!$G205,'Infosys User List'!E:E,0)),"Missing")</f>
        <v>Inactive</v>
      </c>
      <c r="L205" s="68">
        <f>IFERROR(INDEX('Infosys User List'!L:L,MATCH('Users Tracker'!$G205,'Infosys User List'!E:E,0)),"")</f>
        <v>0</v>
      </c>
      <c r="M205" s="68">
        <f>IFERROR(INDEX('Infosys User List'!M:M,MATCH('Users Tracker'!$G205,'Infosys User List'!E:E,0)),"")</f>
        <v>43054</v>
      </c>
      <c r="N205" s="74" t="str">
        <f>IFERROR(INDEX('Infosys User List'!F:F,MATCH('Users Tracker'!$G205,'Infosys User List'!E:E,0)),"")</f>
        <v>Lodz</v>
      </c>
      <c r="O205" s="67">
        <f>IFERROR(INDEX('Infosys User List'!H:H,MATCH(Tableau1[[#This Row],[Email]],'Infosys User List'!E:E,0)),"")</f>
        <v>0</v>
      </c>
      <c r="P205" s="67">
        <f>IFERROR(INDEX('Infosys User List'!I:I,MATCH(Tableau1[[#This Row],[Email]],'Infosys User List'!E:E,0)),"")</f>
        <v>0</v>
      </c>
      <c r="Q205" s="67">
        <f>IFERROR(INDEX('Infosys User List'!A:A,MATCH('Users Tracker'!$G205,'Infosys User List'!E:E,0)),"")</f>
        <v>0</v>
      </c>
      <c r="R205" s="67" t="s">
        <v>401</v>
      </c>
      <c r="S205" s="68"/>
      <c r="T205" s="67"/>
      <c r="U205" s="76" t="s">
        <v>5889</v>
      </c>
      <c r="V205" s="76" t="str">
        <f>IFERROR(IF(INDEX('HR List'!A:A,MATCH(Tableau1[[#This Row],[Employee ID]],'HR List'!A:A,0))=Tableau1[[#This Row],[Employee ID]],"Active","Inactive"),"Inactive")</f>
        <v>Inactive</v>
      </c>
      <c r="W205" s="69"/>
      <c r="X205" s="70"/>
      <c r="Y205" s="75" t="str">
        <f>IFERROR(IF(INDEX('SAP User List'!A:A,MATCH(Tableau1[[#This Row],[Employee ID]],'SAP User List'!A:A,0))=Tableau1[[#This Row],[Employee ID]],"Active","Inactive"),"Inactive")</f>
        <v>Inactive</v>
      </c>
      <c r="Z205" s="69"/>
      <c r="AA205" s="70"/>
      <c r="AB205" s="69"/>
      <c r="AC205" s="70"/>
      <c r="AD205" s="76"/>
      <c r="AE205" s="75" t="str">
        <f>IFERROR(INDEX('Bank Access List'!B:B,MATCH(Tableau1[[#This Row],[Employee ID]],'Bank Access List'!A:A,0)),"No Account")</f>
        <v>No Account</v>
      </c>
      <c r="AF205" s="75"/>
      <c r="AG205" s="75"/>
      <c r="AH205" s="76"/>
      <c r="AI205" s="75" t="str">
        <f>IFERROR(IF(INDEX('Cadency User List'!O:O,MATCH('Users Tracker'!$G205,'Cadency User List'!E:E,0))="Yes","Active","Inactive"),"Inactive")</f>
        <v>Inactive</v>
      </c>
      <c r="AJ205" s="69"/>
      <c r="AK205" s="75"/>
      <c r="AL205" s="69"/>
      <c r="AM205" s="96"/>
      <c r="AN205" s="54" t="s">
        <v>7386</v>
      </c>
      <c r="AO205" s="121"/>
      <c r="AP205" s="69"/>
      <c r="AQ205" s="70"/>
      <c r="AR205" s="70"/>
      <c r="AS205" s="70"/>
      <c r="AT205" s="70"/>
      <c r="AU205" s="70"/>
      <c r="AV205" s="70"/>
      <c r="AW205" s="70"/>
      <c r="AX205" s="70"/>
      <c r="AY205" s="70"/>
      <c r="AZ205" s="70"/>
      <c r="BA205" s="96"/>
      <c r="BB205" s="70"/>
      <c r="BC205" s="123"/>
      <c r="BD205" s="70" t="str">
        <f t="shared" si="7"/>
        <v/>
      </c>
      <c r="BH205" s="88"/>
      <c r="BI205" s="88"/>
      <c r="BJ205" s="88"/>
      <c r="BK205" s="88"/>
      <c r="BL205" s="91"/>
      <c r="BM205" s="91"/>
      <c r="BN205" s="88"/>
      <c r="BO205" s="91"/>
      <c r="BP205" s="88"/>
      <c r="BQ205" s="89"/>
      <c r="BR205" s="89"/>
      <c r="BS205" s="91"/>
      <c r="BT205" s="88"/>
      <c r="BU205" s="88"/>
      <c r="BV205" s="88"/>
      <c r="BW205" s="88"/>
      <c r="BX205" s="92"/>
      <c r="BY205" s="90"/>
      <c r="BZ205" s="92"/>
      <c r="CA205" s="90"/>
      <c r="CB205" s="90"/>
      <c r="CC205" s="90"/>
      <c r="CD205" s="90"/>
      <c r="CE205" s="92"/>
      <c r="CF205" s="92"/>
      <c r="CG205" s="92"/>
      <c r="CH205" s="92"/>
      <c r="CI205" s="92"/>
      <c r="CJ205" s="92"/>
      <c r="CK205" s="90"/>
      <c r="CL205" s="90"/>
      <c r="CM205" s="90"/>
      <c r="CN205" s="90"/>
      <c r="CO205" s="90"/>
      <c r="CP205" s="90"/>
      <c r="CQ205" s="90"/>
      <c r="CR205" s="90"/>
    </row>
    <row r="206" spans="1:96" x14ac:dyDescent="0.25">
      <c r="A206" s="64"/>
      <c r="B206" s="65" t="s">
        <v>322</v>
      </c>
      <c r="C206" s="65" t="s">
        <v>323</v>
      </c>
      <c r="D206" s="65" t="str">
        <f t="shared" si="9"/>
        <v>Vamsy Krishna</v>
      </c>
      <c r="E206" s="65" t="s">
        <v>323</v>
      </c>
      <c r="F206" s="65">
        <f>IFERROR(INDEX('Infosys User List'!D:D,MATCH('Users Tracker'!$G206,'Infosys User List'!E:E,0)),"")</f>
        <v>0</v>
      </c>
      <c r="G206" s="65" t="str">
        <f>MID('Users Tracker'!$B206,1,1)&amp;'Users Tracker'!$E206&amp;"@markem-imaje.com"</f>
        <v>VKrishna@markem-imaje.com</v>
      </c>
      <c r="H206" s="73">
        <f>IFERROR(INDEX('Infosys User List'!G:G,MATCH('Users Tracker'!$G206,'Infosys User List'!E:E,0)),"")</f>
        <v>0</v>
      </c>
      <c r="I206" s="74" t="str">
        <f>IFERROR(INDEX('HR List'!G:G,MATCH(Tableau1[[#This Row],[Employee ID]],'HR List'!A:A,0)),"")</f>
        <v/>
      </c>
      <c r="J206" s="74" t="str">
        <f>IFERROR(INDEX('SAP User List'!#REF!,MATCH('Users Tracker'!$G206,'SAP User List'!#REF!,0)),"")</f>
        <v/>
      </c>
      <c r="K206" s="67" t="str">
        <f>IFERROR(INDEX('Infosys User List'!K:K,MATCH('Users Tracker'!$G206,'Infosys User List'!E:E,0)),"Missing")</f>
        <v>Inactive</v>
      </c>
      <c r="L206" s="68">
        <f>IFERROR(INDEX('Infosys User List'!L:L,MATCH('Users Tracker'!$G206,'Infosys User List'!E:E,0)),"")</f>
        <v>0</v>
      </c>
      <c r="M206" s="68">
        <f>IFERROR(INDEX('Infosys User List'!M:M,MATCH('Users Tracker'!$G206,'Infosys User List'!E:E,0)),"")</f>
        <v>43063</v>
      </c>
      <c r="N206" s="74" t="str">
        <f>IFERROR(INDEX('Infosys User List'!F:F,MATCH('Users Tracker'!$G206,'Infosys User List'!E:E,0)),"")</f>
        <v>Lodz</v>
      </c>
      <c r="O206" s="67">
        <f>IFERROR(INDEX('Infosys User List'!H:H,MATCH(Tableau1[[#This Row],[Email]],'Infosys User List'!E:E,0)),"")</f>
        <v>0</v>
      </c>
      <c r="P206" s="67">
        <f>IFERROR(INDEX('Infosys User List'!I:I,MATCH(Tableau1[[#This Row],[Email]],'Infosys User List'!E:E,0)),"")</f>
        <v>0</v>
      </c>
      <c r="Q206" s="67">
        <f>IFERROR(INDEX('Infosys User List'!A:A,MATCH('Users Tracker'!$G206,'Infosys User List'!E:E,0)),"")</f>
        <v>0</v>
      </c>
      <c r="R206" s="67" t="s">
        <v>401</v>
      </c>
      <c r="S206" s="68"/>
      <c r="T206" s="67"/>
      <c r="U206" s="76" t="s">
        <v>5889</v>
      </c>
      <c r="V206" s="76" t="str">
        <f>IFERROR(IF(INDEX('HR List'!A:A,MATCH(Tableau1[[#This Row],[Employee ID]],'HR List'!A:A,0))=Tableau1[[#This Row],[Employee ID]],"Active","Inactive"),"Inactive")</f>
        <v>Inactive</v>
      </c>
      <c r="W206" s="69"/>
      <c r="X206" s="70"/>
      <c r="Y206" s="75" t="str">
        <f>IFERROR(IF(INDEX('SAP User List'!A:A,MATCH(Tableau1[[#This Row],[Employee ID]],'SAP User List'!A:A,0))=Tableau1[[#This Row],[Employee ID]],"Active","Inactive"),"Inactive")</f>
        <v>Inactive</v>
      </c>
      <c r="Z206" s="69"/>
      <c r="AA206" s="70"/>
      <c r="AB206" s="69"/>
      <c r="AC206" s="70"/>
      <c r="AD206" s="76"/>
      <c r="AE206" s="75" t="str">
        <f>IFERROR(INDEX('Bank Access List'!B:B,MATCH(Tableau1[[#This Row],[Employee ID]],'Bank Access List'!A:A,0)),"No Account")</f>
        <v>No Account</v>
      </c>
      <c r="AF206" s="75"/>
      <c r="AG206" s="75"/>
      <c r="AH206" s="76"/>
      <c r="AI206" s="75" t="str">
        <f>IFERROR(IF(INDEX('Cadency User List'!O:O,MATCH('Users Tracker'!$G206,'Cadency User List'!E:E,0))="Yes","Active","Inactive"),"Inactive")</f>
        <v>Inactive</v>
      </c>
      <c r="AJ206" s="69"/>
      <c r="AK206" s="75"/>
      <c r="AL206" s="69"/>
      <c r="AM206" s="96"/>
      <c r="AN206" s="54" t="s">
        <v>7386</v>
      </c>
      <c r="AO206" s="121"/>
      <c r="AP206" s="69"/>
      <c r="AQ206" s="70"/>
      <c r="AR206" s="70"/>
      <c r="AS206" s="70"/>
      <c r="AT206" s="70"/>
      <c r="AU206" s="70"/>
      <c r="AV206" s="70"/>
      <c r="AW206" s="70"/>
      <c r="AX206" s="70"/>
      <c r="AY206" s="70"/>
      <c r="AZ206" s="70"/>
      <c r="BA206" s="96"/>
      <c r="BB206" s="70"/>
      <c r="BC206" s="123"/>
      <c r="BD206" s="70" t="str">
        <f t="shared" ref="BD206:BD214" si="10">IF(COUNTIF(U206:BC206,"*Requested*"),"Yes","")</f>
        <v/>
      </c>
      <c r="BH206" s="88"/>
      <c r="BI206" s="88"/>
      <c r="BJ206" s="88"/>
      <c r="BK206" s="88"/>
      <c r="BL206" s="91"/>
      <c r="BM206" s="91"/>
      <c r="BN206" s="88"/>
      <c r="BO206" s="91"/>
      <c r="BP206" s="88"/>
      <c r="BQ206" s="89"/>
      <c r="BR206" s="89"/>
      <c r="BS206" s="91"/>
      <c r="BT206" s="88"/>
      <c r="BU206" s="88"/>
      <c r="BV206" s="88"/>
      <c r="BW206" s="88"/>
      <c r="BX206" s="92"/>
      <c r="BY206" s="90"/>
      <c r="BZ206" s="92"/>
      <c r="CA206" s="90"/>
      <c r="CB206" s="90"/>
      <c r="CC206" s="90"/>
      <c r="CD206" s="90"/>
      <c r="CE206" s="92"/>
      <c r="CF206" s="92"/>
      <c r="CG206" s="92"/>
      <c r="CH206" s="92"/>
      <c r="CI206" s="92"/>
      <c r="CJ206" s="92"/>
      <c r="CK206" s="90"/>
      <c r="CL206" s="90"/>
      <c r="CM206" s="90"/>
      <c r="CN206" s="90"/>
      <c r="CO206" s="90"/>
      <c r="CP206" s="90"/>
      <c r="CQ206" s="90"/>
      <c r="CR206" s="90"/>
    </row>
    <row r="207" spans="1:96" x14ac:dyDescent="0.25">
      <c r="A207" s="64"/>
      <c r="B207" s="65" t="s">
        <v>346</v>
      </c>
      <c r="C207" s="65" t="s">
        <v>347</v>
      </c>
      <c r="D207" s="65" t="str">
        <f t="shared" si="9"/>
        <v>Alessandro Pompa</v>
      </c>
      <c r="E207" s="65" t="s">
        <v>347</v>
      </c>
      <c r="F207" s="65">
        <f>IFERROR(INDEX('Infosys User List'!D:D,MATCH('Users Tracker'!$G207,'Infosys User List'!E:E,0)),"")</f>
        <v>0</v>
      </c>
      <c r="G207" s="65" t="str">
        <f>MID('Users Tracker'!$B207,1,1)&amp;'Users Tracker'!$E207&amp;"@markem-imaje.com"</f>
        <v>APompa@markem-imaje.com</v>
      </c>
      <c r="H207" s="73">
        <f>IFERROR(INDEX('Infosys User List'!G:G,MATCH('Users Tracker'!$G207,'Infosys User List'!E:E,0)),"")</f>
        <v>0</v>
      </c>
      <c r="I207" s="74" t="str">
        <f>IFERROR(INDEX('HR List'!G:G,MATCH(Tableau1[[#This Row],[Employee ID]],'HR List'!A:A,0)),"")</f>
        <v/>
      </c>
      <c r="J207" s="74" t="str">
        <f>IFERROR(INDEX('SAP User List'!#REF!,MATCH('Users Tracker'!$G207,'SAP User List'!#REF!,0)),"")</f>
        <v/>
      </c>
      <c r="K207" s="67" t="str">
        <f>IFERROR(INDEX('Infosys User List'!K:K,MATCH('Users Tracker'!$G207,'Infosys User List'!E:E,0)),"Missing")</f>
        <v>Inactive</v>
      </c>
      <c r="L207" s="68">
        <f>IFERROR(INDEX('Infosys User List'!L:L,MATCH('Users Tracker'!$G207,'Infosys User List'!E:E,0)),"")</f>
        <v>0</v>
      </c>
      <c r="M207" s="68">
        <f>IFERROR(INDEX('Infosys User List'!M:M,MATCH('Users Tracker'!$G207,'Infosys User List'!E:E,0)),"")</f>
        <v>43069</v>
      </c>
      <c r="N207" s="74" t="str">
        <f>IFERROR(INDEX('Infosys User List'!F:F,MATCH('Users Tracker'!$G207,'Infosys User List'!E:E,0)),"")</f>
        <v>Lodz</v>
      </c>
      <c r="O207" s="67">
        <f>IFERROR(INDEX('Infosys User List'!H:H,MATCH(Tableau1[[#This Row],[Email]],'Infosys User List'!E:E,0)),"")</f>
        <v>0</v>
      </c>
      <c r="P207" s="67">
        <f>IFERROR(INDEX('Infosys User List'!I:I,MATCH(Tableau1[[#This Row],[Email]],'Infosys User List'!E:E,0)),"")</f>
        <v>0</v>
      </c>
      <c r="Q207" s="67">
        <f>IFERROR(INDEX('Infosys User List'!A:A,MATCH('Users Tracker'!$G207,'Infosys User List'!E:E,0)),"")</f>
        <v>0</v>
      </c>
      <c r="R207" s="67" t="s">
        <v>401</v>
      </c>
      <c r="S207" s="68"/>
      <c r="T207" s="67"/>
      <c r="U207" s="76" t="s">
        <v>5889</v>
      </c>
      <c r="V207" s="76" t="str">
        <f>IFERROR(IF(INDEX('HR List'!A:A,MATCH(Tableau1[[#This Row],[Employee ID]],'HR List'!A:A,0))=Tableau1[[#This Row],[Employee ID]],"Active","Inactive"),"Inactive")</f>
        <v>Inactive</v>
      </c>
      <c r="W207" s="69"/>
      <c r="X207" s="70"/>
      <c r="Y207" s="75" t="str">
        <f>IFERROR(IF(INDEX('SAP User List'!A:A,MATCH(Tableau1[[#This Row],[Employee ID]],'SAP User List'!A:A,0))=Tableau1[[#This Row],[Employee ID]],"Active","Inactive"),"Inactive")</f>
        <v>Inactive</v>
      </c>
      <c r="Z207" s="69"/>
      <c r="AA207" s="70"/>
      <c r="AB207" s="69"/>
      <c r="AC207" s="70"/>
      <c r="AD207" s="76"/>
      <c r="AE207" s="75" t="str">
        <f>IFERROR(INDEX('Bank Access List'!B:B,MATCH(Tableau1[[#This Row],[Employee ID]],'Bank Access List'!A:A,0)),"No Account")</f>
        <v>No Account</v>
      </c>
      <c r="AF207" s="75"/>
      <c r="AG207" s="75"/>
      <c r="AH207" s="76"/>
      <c r="AI207" s="75" t="str">
        <f>IFERROR(IF(INDEX('Cadency User List'!O:O,MATCH('Users Tracker'!$G207,'Cadency User List'!E:E,0))="Yes","Active","Inactive"),"Inactive")</f>
        <v>Inactive</v>
      </c>
      <c r="AJ207" s="69"/>
      <c r="AK207" s="75"/>
      <c r="AL207" s="69"/>
      <c r="AM207" s="96"/>
      <c r="AN207" s="54" t="s">
        <v>7386</v>
      </c>
      <c r="AO207" s="121"/>
      <c r="AP207" s="69"/>
      <c r="AQ207" s="70"/>
      <c r="AR207" s="70"/>
      <c r="AS207" s="70"/>
      <c r="AT207" s="70"/>
      <c r="AU207" s="70"/>
      <c r="AV207" s="70"/>
      <c r="AW207" s="70"/>
      <c r="AX207" s="70"/>
      <c r="AY207" s="70"/>
      <c r="AZ207" s="70"/>
      <c r="BA207" s="96"/>
      <c r="BB207" s="70"/>
      <c r="BC207" s="123"/>
      <c r="BD207" s="70" t="str">
        <f t="shared" si="10"/>
        <v/>
      </c>
      <c r="BH207" s="88"/>
      <c r="BI207" s="88"/>
      <c r="BJ207" s="88"/>
      <c r="BK207" s="88"/>
      <c r="BL207" s="91"/>
      <c r="BM207" s="91"/>
      <c r="BN207" s="88"/>
      <c r="BO207" s="91"/>
      <c r="BP207" s="88"/>
      <c r="BQ207" s="89"/>
      <c r="BR207" s="89"/>
      <c r="BS207" s="91"/>
      <c r="BT207" s="88"/>
      <c r="BU207" s="88"/>
      <c r="BV207" s="88"/>
      <c r="BW207" s="88"/>
      <c r="BX207" s="92"/>
      <c r="BY207" s="90"/>
      <c r="BZ207" s="92"/>
      <c r="CA207" s="90"/>
      <c r="CB207" s="90"/>
      <c r="CC207" s="90"/>
      <c r="CD207" s="90"/>
      <c r="CE207" s="92"/>
      <c r="CF207" s="92"/>
      <c r="CG207" s="92"/>
      <c r="CH207" s="92"/>
      <c r="CI207" s="92"/>
      <c r="CJ207" s="92"/>
      <c r="CK207" s="90"/>
      <c r="CL207" s="90"/>
      <c r="CM207" s="90"/>
      <c r="CN207" s="90"/>
      <c r="CO207" s="90"/>
      <c r="CP207" s="90"/>
      <c r="CQ207" s="90"/>
      <c r="CR207" s="90"/>
    </row>
    <row r="208" spans="1:96" x14ac:dyDescent="0.25">
      <c r="A208" s="64"/>
      <c r="B208" s="65" t="s">
        <v>25</v>
      </c>
      <c r="C208" s="65" t="s">
        <v>316</v>
      </c>
      <c r="D208" s="65" t="str">
        <f t="shared" si="9"/>
        <v>Paulina Jaworska</v>
      </c>
      <c r="E208" s="65" t="s">
        <v>316</v>
      </c>
      <c r="F208" s="65">
        <f>IFERROR(INDEX('Infosys User List'!D:D,MATCH('Users Tracker'!$G208,'Infosys User List'!E:E,0)),"")</f>
        <v>0</v>
      </c>
      <c r="G208" s="65" t="str">
        <f>MID('Users Tracker'!$B208,1,1)&amp;'Users Tracker'!$E208&amp;"@markem-imaje.com"</f>
        <v>PJaworska@markem-imaje.com</v>
      </c>
      <c r="H208" s="73">
        <f>IFERROR(INDEX('Infosys User List'!G:G,MATCH('Users Tracker'!$G208,'Infosys User List'!E:E,0)),"")</f>
        <v>0</v>
      </c>
      <c r="I208" s="74" t="str">
        <f>IFERROR(INDEX('HR List'!G:G,MATCH(Tableau1[[#This Row],[Employee ID]],'HR List'!A:A,0)),"")</f>
        <v/>
      </c>
      <c r="J208" s="74" t="str">
        <f>IFERROR(INDEX('SAP User List'!#REF!,MATCH('Users Tracker'!$G208,'SAP User List'!#REF!,0)),"")</f>
        <v/>
      </c>
      <c r="K208" s="67" t="str">
        <f>IFERROR(INDEX('Infosys User List'!K:K,MATCH('Users Tracker'!$G208,'Infosys User List'!E:E,0)),"Missing")</f>
        <v>Inactive</v>
      </c>
      <c r="L208" s="68">
        <f>IFERROR(INDEX('Infosys User List'!L:L,MATCH('Users Tracker'!$G208,'Infosys User List'!E:E,0)),"")</f>
        <v>0</v>
      </c>
      <c r="M208" s="68">
        <f>IFERROR(INDEX('Infosys User List'!M:M,MATCH('Users Tracker'!$G208,'Infosys User List'!E:E,0)),"")</f>
        <v>43100</v>
      </c>
      <c r="N208" s="74" t="str">
        <f>IFERROR(INDEX('Infosys User List'!F:F,MATCH('Users Tracker'!$G208,'Infosys User List'!E:E,0)),"")</f>
        <v>Lodz</v>
      </c>
      <c r="O208" s="67">
        <f>IFERROR(INDEX('Infosys User List'!H:H,MATCH(Tableau1[[#This Row],[Email]],'Infosys User List'!E:E,0)),"")</f>
        <v>0</v>
      </c>
      <c r="P208" s="67">
        <f>IFERROR(INDEX('Infosys User List'!I:I,MATCH(Tableau1[[#This Row],[Email]],'Infosys User List'!E:E,0)),"")</f>
        <v>0</v>
      </c>
      <c r="Q208" s="67">
        <f>IFERROR(INDEX('Infosys User List'!A:A,MATCH('Users Tracker'!$G208,'Infosys User List'!E:E,0)),"")</f>
        <v>0</v>
      </c>
      <c r="R208" s="67" t="s">
        <v>401</v>
      </c>
      <c r="S208" s="68"/>
      <c r="T208" s="67"/>
      <c r="U208" s="76" t="s">
        <v>5889</v>
      </c>
      <c r="V208" s="76" t="str">
        <f>IFERROR(IF(INDEX('HR List'!A:A,MATCH(Tableau1[[#This Row],[Employee ID]],'HR List'!A:A,0))=Tableau1[[#This Row],[Employee ID]],"Active","Inactive"),"Inactive")</f>
        <v>Inactive</v>
      </c>
      <c r="W208" s="69"/>
      <c r="X208" s="70"/>
      <c r="Y208" s="75" t="str">
        <f>IFERROR(IF(INDEX('SAP User List'!A:A,MATCH(Tableau1[[#This Row],[Employee ID]],'SAP User List'!A:A,0))=Tableau1[[#This Row],[Employee ID]],"Active","Inactive"),"Inactive")</f>
        <v>Inactive</v>
      </c>
      <c r="Z208" s="69"/>
      <c r="AA208" s="70"/>
      <c r="AB208" s="69"/>
      <c r="AC208" s="70"/>
      <c r="AD208" s="76"/>
      <c r="AE208" s="75" t="str">
        <f>IFERROR(INDEX('Bank Access List'!B:B,MATCH(Tableau1[[#This Row],[Employee ID]],'Bank Access List'!A:A,0)),"No Account")</f>
        <v>No Account</v>
      </c>
      <c r="AF208" s="75"/>
      <c r="AG208" s="75"/>
      <c r="AH208" s="76"/>
      <c r="AI208" s="75" t="str">
        <f>IFERROR(IF(INDEX('Cadency User List'!O:O,MATCH('Users Tracker'!$G208,'Cadency User List'!E:E,0))="Yes","Active","Inactive"),"Inactive")</f>
        <v>Inactive</v>
      </c>
      <c r="AJ208" s="69"/>
      <c r="AK208" s="75"/>
      <c r="AL208" s="69"/>
      <c r="AM208" s="96"/>
      <c r="AN208" s="54" t="s">
        <v>7386</v>
      </c>
      <c r="AO208" s="121"/>
      <c r="AP208" s="69"/>
      <c r="AQ208" s="70"/>
      <c r="AR208" s="70"/>
      <c r="AS208" s="70"/>
      <c r="AT208" s="70"/>
      <c r="AU208" s="70"/>
      <c r="AV208" s="70"/>
      <c r="AW208" s="70"/>
      <c r="AX208" s="70"/>
      <c r="AY208" s="70"/>
      <c r="AZ208" s="70"/>
      <c r="BA208" s="96"/>
      <c r="BB208" s="70"/>
      <c r="BC208" s="123"/>
      <c r="BD208" s="70" t="str">
        <f t="shared" si="10"/>
        <v/>
      </c>
      <c r="BH208" s="88"/>
      <c r="BI208" s="88"/>
      <c r="BJ208" s="88"/>
      <c r="BK208" s="88"/>
      <c r="BL208" s="91"/>
      <c r="BM208" s="91"/>
      <c r="BN208" s="88"/>
      <c r="BO208" s="91"/>
      <c r="BP208" s="88"/>
      <c r="BQ208" s="89"/>
      <c r="BR208" s="89"/>
      <c r="BS208" s="91"/>
      <c r="BT208" s="88"/>
      <c r="BU208" s="88"/>
      <c r="BV208" s="88"/>
      <c r="BW208" s="88"/>
      <c r="BX208" s="92"/>
      <c r="BY208" s="90"/>
      <c r="BZ208" s="92"/>
      <c r="CA208" s="90"/>
      <c r="CB208" s="90"/>
      <c r="CC208" s="90"/>
      <c r="CD208" s="90"/>
      <c r="CE208" s="92"/>
      <c r="CF208" s="92"/>
      <c r="CG208" s="92"/>
      <c r="CH208" s="92"/>
      <c r="CI208" s="92"/>
      <c r="CJ208" s="92"/>
      <c r="CK208" s="90"/>
      <c r="CL208" s="90"/>
      <c r="CM208" s="90"/>
      <c r="CN208" s="90"/>
      <c r="CO208" s="90"/>
      <c r="CP208" s="90"/>
      <c r="CQ208" s="90"/>
      <c r="CR208" s="90"/>
    </row>
    <row r="209" spans="1:96" x14ac:dyDescent="0.25">
      <c r="A209" s="64"/>
      <c r="B209" s="65" t="s">
        <v>23</v>
      </c>
      <c r="C209" s="65" t="s">
        <v>366</v>
      </c>
      <c r="D209" s="65" t="str">
        <f t="shared" si="9"/>
        <v>Ewelina Walczuk</v>
      </c>
      <c r="E209" s="65" t="s">
        <v>366</v>
      </c>
      <c r="F209" s="65">
        <f>IFERROR(INDEX('Infosys User List'!D:D,MATCH('Users Tracker'!$G209,'Infosys User List'!E:E,0)),"")</f>
        <v>0</v>
      </c>
      <c r="G209" s="65" t="str">
        <f>MID('Users Tracker'!$B209,1,1)&amp;'Users Tracker'!$E209&amp;"@markem-imaje.com"</f>
        <v>EWalczuk@markem-imaje.com</v>
      </c>
      <c r="H209" s="73">
        <f>IFERROR(INDEX('Infosys User List'!G:G,MATCH('Users Tracker'!$G209,'Infosys User List'!E:E,0)),"")</f>
        <v>0</v>
      </c>
      <c r="I209" s="74" t="str">
        <f>IFERROR(INDEX('HR List'!G:G,MATCH(Tableau1[[#This Row],[Employee ID]],'HR List'!A:A,0)),"")</f>
        <v/>
      </c>
      <c r="J209" s="74" t="str">
        <f>IFERROR(INDEX('SAP User List'!#REF!,MATCH('Users Tracker'!$G209,'SAP User List'!#REF!,0)),"")</f>
        <v/>
      </c>
      <c r="K209" s="67" t="str">
        <f>IFERROR(INDEX('Infosys User List'!K:K,MATCH('Users Tracker'!$G209,'Infosys User List'!E:E,0)),"Missing")</f>
        <v>Inactive</v>
      </c>
      <c r="L209" s="68">
        <f>IFERROR(INDEX('Infosys User List'!L:L,MATCH('Users Tracker'!$G209,'Infosys User List'!E:E,0)),"")</f>
        <v>0</v>
      </c>
      <c r="M209" s="68">
        <f>IFERROR(INDEX('Infosys User List'!M:M,MATCH('Users Tracker'!$G209,'Infosys User List'!E:E,0)),"")</f>
        <v>43100</v>
      </c>
      <c r="N209" s="74" t="str">
        <f>IFERROR(INDEX('Infosys User List'!F:F,MATCH('Users Tracker'!$G209,'Infosys User List'!E:E,0)),"")</f>
        <v>Lodz</v>
      </c>
      <c r="O209" s="67">
        <f>IFERROR(INDEX('Infosys User List'!H:H,MATCH(Tableau1[[#This Row],[Email]],'Infosys User List'!E:E,0)),"")</f>
        <v>0</v>
      </c>
      <c r="P209" s="67">
        <f>IFERROR(INDEX('Infosys User List'!I:I,MATCH(Tableau1[[#This Row],[Email]],'Infosys User List'!E:E,0)),"")</f>
        <v>0</v>
      </c>
      <c r="Q209" s="67">
        <f>IFERROR(INDEX('Infosys User List'!A:A,MATCH('Users Tracker'!$G209,'Infosys User List'!E:E,0)),"")</f>
        <v>0</v>
      </c>
      <c r="R209" s="67" t="s">
        <v>401</v>
      </c>
      <c r="S209" s="68"/>
      <c r="T209" s="67"/>
      <c r="U209" s="76" t="s">
        <v>5889</v>
      </c>
      <c r="V209" s="76" t="str">
        <f>IFERROR(IF(INDEX('HR List'!A:A,MATCH(Tableau1[[#This Row],[Employee ID]],'HR List'!A:A,0))=Tableau1[[#This Row],[Employee ID]],"Active","Inactive"),"Inactive")</f>
        <v>Inactive</v>
      </c>
      <c r="W209" s="69"/>
      <c r="X209" s="70"/>
      <c r="Y209" s="75" t="str">
        <f>IFERROR(IF(INDEX('SAP User List'!A:A,MATCH(Tableau1[[#This Row],[Employee ID]],'SAP User List'!A:A,0))=Tableau1[[#This Row],[Employee ID]],"Active","Inactive"),"Inactive")</f>
        <v>Inactive</v>
      </c>
      <c r="Z209" s="69"/>
      <c r="AA209" s="70"/>
      <c r="AB209" s="69"/>
      <c r="AC209" s="70"/>
      <c r="AD209" s="76"/>
      <c r="AE209" s="75" t="str">
        <f>IFERROR(INDEX('Bank Access List'!B:B,MATCH(Tableau1[[#This Row],[Employee ID]],'Bank Access List'!A:A,0)),"No Account")</f>
        <v>No Account</v>
      </c>
      <c r="AF209" s="75"/>
      <c r="AG209" s="75"/>
      <c r="AH209" s="76"/>
      <c r="AI209" s="75" t="str">
        <f>IFERROR(IF(INDEX('Cadency User List'!O:O,MATCH('Users Tracker'!$G209,'Cadency User List'!E:E,0))="Yes","Active","Inactive"),"Inactive")</f>
        <v>Inactive</v>
      </c>
      <c r="AJ209" s="69"/>
      <c r="AK209" s="75"/>
      <c r="AL209" s="69"/>
      <c r="AM209" s="96"/>
      <c r="AN209" s="54" t="s">
        <v>7386</v>
      </c>
      <c r="AO209" s="121"/>
      <c r="AP209" s="69"/>
      <c r="AQ209" s="70"/>
      <c r="AR209" s="70"/>
      <c r="AS209" s="70"/>
      <c r="AT209" s="70"/>
      <c r="AU209" s="70"/>
      <c r="AV209" s="70"/>
      <c r="AW209" s="70"/>
      <c r="AX209" s="70"/>
      <c r="AY209" s="70"/>
      <c r="AZ209" s="70"/>
      <c r="BA209" s="96"/>
      <c r="BB209" s="70"/>
      <c r="BC209" s="123"/>
      <c r="BD209" s="70" t="str">
        <f t="shared" si="10"/>
        <v/>
      </c>
      <c r="BH209" s="88"/>
      <c r="BI209" s="88"/>
      <c r="BJ209" s="88"/>
      <c r="BK209" s="88"/>
      <c r="BL209" s="91"/>
      <c r="BM209" s="91"/>
      <c r="BN209" s="88"/>
      <c r="BO209" s="91"/>
      <c r="BP209" s="88"/>
      <c r="BQ209" s="89"/>
      <c r="BR209" s="89"/>
      <c r="BS209" s="91"/>
      <c r="BT209" s="88"/>
      <c r="BU209" s="88"/>
      <c r="BV209" s="88"/>
      <c r="BW209" s="88"/>
      <c r="BX209" s="92"/>
      <c r="BY209" s="90"/>
      <c r="BZ209" s="92"/>
      <c r="CA209" s="90"/>
      <c r="CB209" s="90"/>
      <c r="CC209" s="90"/>
      <c r="CD209" s="90"/>
      <c r="CE209" s="92"/>
      <c r="CF209" s="92"/>
      <c r="CG209" s="92"/>
      <c r="CH209" s="92"/>
      <c r="CI209" s="92"/>
      <c r="CJ209" s="92"/>
      <c r="CK209" s="90"/>
      <c r="CL209" s="90"/>
      <c r="CM209" s="90"/>
      <c r="CN209" s="90"/>
      <c r="CO209" s="90"/>
      <c r="CP209" s="90"/>
      <c r="CQ209" s="90"/>
      <c r="CR209" s="90"/>
    </row>
    <row r="210" spans="1:96" x14ac:dyDescent="0.25">
      <c r="A210" s="64"/>
      <c r="B210" s="65" t="s">
        <v>5902</v>
      </c>
      <c r="C210" s="65" t="s">
        <v>369</v>
      </c>
      <c r="D210" s="65" t="str">
        <f t="shared" si="9"/>
        <v>Kaludia Wojtalewicz</v>
      </c>
      <c r="E210" s="65" t="s">
        <v>369</v>
      </c>
      <c r="F210" s="65">
        <f>IFERROR(INDEX('Infosys User List'!D:D,MATCH('Users Tracker'!$G210,'Infosys User List'!E:E,0)),"")</f>
        <v>0</v>
      </c>
      <c r="G210" s="65" t="str">
        <f>MID('Users Tracker'!$B210,1,1)&amp;'Users Tracker'!$E210&amp;"@markem-imaje.com"</f>
        <v>KWojtalewicz@markem-imaje.com</v>
      </c>
      <c r="H210" s="73">
        <f>IFERROR(INDEX('Infosys User List'!G:G,MATCH('Users Tracker'!$G210,'Infosys User List'!E:E,0)),"")</f>
        <v>0</v>
      </c>
      <c r="I210" s="74" t="str">
        <f>IFERROR(INDEX('HR List'!G:G,MATCH(Tableau1[[#This Row],[Employee ID]],'HR List'!A:A,0)),"")</f>
        <v/>
      </c>
      <c r="J210" s="74" t="str">
        <f>IFERROR(INDEX('SAP User List'!#REF!,MATCH('Users Tracker'!$G210,'SAP User List'!#REF!,0)),"")</f>
        <v/>
      </c>
      <c r="K210" s="67" t="str">
        <f>IFERROR(INDEX('Infosys User List'!K:K,MATCH('Users Tracker'!$G210,'Infosys User List'!E:E,0)),"Missing")</f>
        <v>Inactive</v>
      </c>
      <c r="L210" s="68">
        <f>IFERROR(INDEX('Infosys User List'!L:L,MATCH('Users Tracker'!$G210,'Infosys User List'!E:E,0)),"")</f>
        <v>0</v>
      </c>
      <c r="M210" s="68">
        <f>IFERROR(INDEX('Infosys User List'!M:M,MATCH('Users Tracker'!$G210,'Infosys User List'!E:E,0)),"")</f>
        <v>43100</v>
      </c>
      <c r="N210" s="74" t="str">
        <f>IFERROR(INDEX('Infosys User List'!F:F,MATCH('Users Tracker'!$G210,'Infosys User List'!E:E,0)),"")</f>
        <v>Lodz</v>
      </c>
      <c r="O210" s="67">
        <f>IFERROR(INDEX('Infosys User List'!H:H,MATCH(Tableau1[[#This Row],[Email]],'Infosys User List'!E:E,0)),"")</f>
        <v>0</v>
      </c>
      <c r="P210" s="67">
        <f>IFERROR(INDEX('Infosys User List'!I:I,MATCH(Tableau1[[#This Row],[Email]],'Infosys User List'!E:E,0)),"")</f>
        <v>0</v>
      </c>
      <c r="Q210" s="67">
        <f>IFERROR(INDEX('Infosys User List'!A:A,MATCH('Users Tracker'!$G210,'Infosys User List'!E:E,0)),"")</f>
        <v>0</v>
      </c>
      <c r="R210" s="67" t="s">
        <v>401</v>
      </c>
      <c r="S210" s="68"/>
      <c r="T210" s="67"/>
      <c r="U210" s="76" t="s">
        <v>5889</v>
      </c>
      <c r="V210" s="76" t="str">
        <f>IFERROR(IF(INDEX('HR List'!A:A,MATCH(Tableau1[[#This Row],[Employee ID]],'HR List'!A:A,0))=Tableau1[[#This Row],[Employee ID]],"Active","Inactive"),"Inactive")</f>
        <v>Inactive</v>
      </c>
      <c r="W210" s="69"/>
      <c r="X210" s="70"/>
      <c r="Y210" s="75" t="str">
        <f>IFERROR(IF(INDEX('SAP User List'!A:A,MATCH(Tableau1[[#This Row],[Employee ID]],'SAP User List'!A:A,0))=Tableau1[[#This Row],[Employee ID]],"Active","Inactive"),"Inactive")</f>
        <v>Inactive</v>
      </c>
      <c r="Z210" s="69"/>
      <c r="AA210" s="70"/>
      <c r="AB210" s="69"/>
      <c r="AC210" s="70"/>
      <c r="AD210" s="76"/>
      <c r="AE210" s="75" t="str">
        <f>IFERROR(INDEX('Bank Access List'!B:B,MATCH(Tableau1[[#This Row],[Employee ID]],'Bank Access List'!A:A,0)),"No Account")</f>
        <v>No Account</v>
      </c>
      <c r="AF210" s="75"/>
      <c r="AG210" s="75"/>
      <c r="AH210" s="76"/>
      <c r="AI210" s="75" t="str">
        <f>IFERROR(IF(INDEX('Cadency User List'!O:O,MATCH('Users Tracker'!$G210,'Cadency User List'!E:E,0))="Yes","Active","Inactive"),"Inactive")</f>
        <v>Inactive</v>
      </c>
      <c r="AJ210" s="69"/>
      <c r="AK210" s="75"/>
      <c r="AL210" s="69"/>
      <c r="AM210" s="96"/>
      <c r="AN210" s="54" t="s">
        <v>7386</v>
      </c>
      <c r="AO210" s="121"/>
      <c r="AP210" s="69"/>
      <c r="AQ210" s="70"/>
      <c r="AR210" s="70"/>
      <c r="AS210" s="70"/>
      <c r="AT210" s="70"/>
      <c r="AU210" s="70"/>
      <c r="AV210" s="70"/>
      <c r="AW210" s="70"/>
      <c r="AX210" s="70"/>
      <c r="AY210" s="70"/>
      <c r="AZ210" s="70"/>
      <c r="BA210" s="96"/>
      <c r="BB210" s="70"/>
      <c r="BC210" s="123"/>
      <c r="BD210" s="70" t="str">
        <f t="shared" si="10"/>
        <v/>
      </c>
      <c r="BH210" s="88"/>
      <c r="BI210" s="88"/>
      <c r="BJ210" s="88"/>
      <c r="BK210" s="88"/>
      <c r="BL210" s="91"/>
      <c r="BM210" s="91"/>
      <c r="BN210" s="88"/>
      <c r="BO210" s="91"/>
      <c r="BP210" s="88"/>
      <c r="BQ210" s="89"/>
      <c r="BR210" s="89"/>
      <c r="BS210" s="91"/>
      <c r="BT210" s="88"/>
      <c r="BU210" s="88"/>
      <c r="BV210" s="88"/>
      <c r="BW210" s="88"/>
      <c r="BX210" s="92"/>
      <c r="BY210" s="90"/>
      <c r="BZ210" s="92"/>
      <c r="CA210" s="90"/>
      <c r="CB210" s="90"/>
      <c r="CC210" s="90"/>
      <c r="CD210" s="90"/>
      <c r="CE210" s="92"/>
      <c r="CF210" s="92"/>
      <c r="CG210" s="92"/>
      <c r="CH210" s="92"/>
      <c r="CI210" s="92"/>
      <c r="CJ210" s="92"/>
      <c r="CK210" s="90"/>
      <c r="CL210" s="90"/>
      <c r="CM210" s="90"/>
      <c r="CN210" s="90"/>
      <c r="CO210" s="90"/>
      <c r="CP210" s="90"/>
      <c r="CQ210" s="90"/>
      <c r="CR210" s="90"/>
    </row>
    <row r="211" spans="1:96" x14ac:dyDescent="0.25">
      <c r="A211" s="64"/>
      <c r="B211" s="65" t="s">
        <v>5903</v>
      </c>
      <c r="C211" s="65" t="s">
        <v>226</v>
      </c>
      <c r="D211" s="65" t="str">
        <f t="shared" si="9"/>
        <v>Fabrizio Carbonaro</v>
      </c>
      <c r="E211" s="65" t="s">
        <v>226</v>
      </c>
      <c r="F211" s="65">
        <f>IFERROR(INDEX('Infosys User List'!D:D,MATCH('Users Tracker'!$G211,'Infosys User List'!E:E,0)),"")</f>
        <v>0</v>
      </c>
      <c r="G211" s="65" t="str">
        <f>MID('Users Tracker'!$B211,1,1)&amp;'Users Tracker'!$E211&amp;"@markem-imaje.com"</f>
        <v>FCarbonaro@markem-imaje.com</v>
      </c>
      <c r="H211" s="73">
        <f>IFERROR(INDEX('Infosys User List'!G:G,MATCH('Users Tracker'!$G211,'Infosys User List'!E:E,0)),"")</f>
        <v>0</v>
      </c>
      <c r="I211" s="74" t="str">
        <f>IFERROR(INDEX('HR List'!G:G,MATCH(Tableau1[[#This Row],[Employee ID]],'HR List'!A:A,0)),"")</f>
        <v/>
      </c>
      <c r="J211" s="74" t="str">
        <f>IFERROR(INDEX('SAP User List'!#REF!,MATCH('Users Tracker'!$G211,'SAP User List'!#REF!,0)),"")</f>
        <v/>
      </c>
      <c r="K211" s="67" t="str">
        <f>IFERROR(INDEX('Infosys User List'!K:K,MATCH('Users Tracker'!$G211,'Infosys User List'!E:E,0)),"Missing")</f>
        <v>Inactive</v>
      </c>
      <c r="L211" s="68">
        <f>IFERROR(INDEX('Infosys User List'!L:L,MATCH('Users Tracker'!$G211,'Infosys User List'!E:E,0)),"")</f>
        <v>0</v>
      </c>
      <c r="M211" s="68">
        <f>IFERROR(INDEX('Infosys User List'!M:M,MATCH('Users Tracker'!$G211,'Infosys User List'!E:E,0)),"")</f>
        <v>43100</v>
      </c>
      <c r="N211" s="74" t="str">
        <f>IFERROR(INDEX('Infosys User List'!F:F,MATCH('Users Tracker'!$G211,'Infosys User List'!E:E,0)),"")</f>
        <v>Lodz</v>
      </c>
      <c r="O211" s="67">
        <f>IFERROR(INDEX('Infosys User List'!H:H,MATCH(Tableau1[[#This Row],[Email]],'Infosys User List'!E:E,0)),"")</f>
        <v>0</v>
      </c>
      <c r="P211" s="67">
        <f>IFERROR(INDEX('Infosys User List'!I:I,MATCH(Tableau1[[#This Row],[Email]],'Infosys User List'!E:E,0)),"")</f>
        <v>0</v>
      </c>
      <c r="Q211" s="67">
        <f>IFERROR(INDEX('Infosys User List'!A:A,MATCH('Users Tracker'!$G211,'Infosys User List'!E:E,0)),"")</f>
        <v>0</v>
      </c>
      <c r="R211" s="67" t="s">
        <v>401</v>
      </c>
      <c r="S211" s="68"/>
      <c r="T211" s="67"/>
      <c r="U211" s="76" t="s">
        <v>5889</v>
      </c>
      <c r="V211" s="76" t="str">
        <f>IFERROR(IF(INDEX('HR List'!A:A,MATCH(Tableau1[[#This Row],[Employee ID]],'HR List'!A:A,0))=Tableau1[[#This Row],[Employee ID]],"Active","Inactive"),"Inactive")</f>
        <v>Inactive</v>
      </c>
      <c r="W211" s="69"/>
      <c r="X211" s="70"/>
      <c r="Y211" s="75" t="str">
        <f>IFERROR(IF(INDEX('SAP User List'!A:A,MATCH(Tableau1[[#This Row],[Employee ID]],'SAP User List'!A:A,0))=Tableau1[[#This Row],[Employee ID]],"Active","Inactive"),"Inactive")</f>
        <v>Inactive</v>
      </c>
      <c r="Z211" s="69"/>
      <c r="AA211" s="70"/>
      <c r="AB211" s="69"/>
      <c r="AC211" s="70"/>
      <c r="AD211" s="76"/>
      <c r="AE211" s="75" t="str">
        <f>IFERROR(INDEX('Bank Access List'!B:B,MATCH(Tableau1[[#This Row],[Employee ID]],'Bank Access List'!A:A,0)),"No Account")</f>
        <v>No Account</v>
      </c>
      <c r="AF211" s="75"/>
      <c r="AG211" s="75"/>
      <c r="AH211" s="76"/>
      <c r="AI211" s="75" t="str">
        <f>IFERROR(IF(INDEX('Cadency User List'!O:O,MATCH('Users Tracker'!$G211,'Cadency User List'!E:E,0))="Yes","Active","Inactive"),"Inactive")</f>
        <v>Inactive</v>
      </c>
      <c r="AJ211" s="69"/>
      <c r="AK211" s="75"/>
      <c r="AL211" s="69"/>
      <c r="AM211" s="96"/>
      <c r="AN211" s="54" t="s">
        <v>7386</v>
      </c>
      <c r="AO211" s="121"/>
      <c r="AP211" s="69"/>
      <c r="AQ211" s="70"/>
      <c r="AR211" s="70"/>
      <c r="AS211" s="70"/>
      <c r="AT211" s="70"/>
      <c r="AU211" s="70"/>
      <c r="AV211" s="70"/>
      <c r="AW211" s="70"/>
      <c r="AX211" s="70"/>
      <c r="AY211" s="70"/>
      <c r="AZ211" s="70"/>
      <c r="BA211" s="96"/>
      <c r="BB211" s="70"/>
      <c r="BC211" s="123"/>
      <c r="BD211" s="70" t="str">
        <f t="shared" si="10"/>
        <v/>
      </c>
      <c r="BH211" s="88"/>
      <c r="BI211" s="88"/>
      <c r="BJ211" s="88"/>
      <c r="BK211" s="88"/>
      <c r="BL211" s="91"/>
      <c r="BM211" s="91"/>
      <c r="BN211" s="88"/>
      <c r="BO211" s="91"/>
      <c r="BP211" s="88"/>
      <c r="BQ211" s="89"/>
      <c r="BR211" s="89"/>
      <c r="BS211" s="91"/>
      <c r="BT211" s="88"/>
      <c r="BU211" s="88"/>
      <c r="BV211" s="88"/>
      <c r="BW211" s="88"/>
      <c r="BX211" s="92"/>
      <c r="BY211" s="90"/>
      <c r="BZ211" s="92"/>
      <c r="CA211" s="90"/>
      <c r="CB211" s="90"/>
      <c r="CC211" s="90"/>
      <c r="CD211" s="90"/>
      <c r="CE211" s="92"/>
      <c r="CF211" s="92"/>
      <c r="CG211" s="92"/>
      <c r="CH211" s="92"/>
      <c r="CI211" s="92"/>
      <c r="CJ211" s="92"/>
      <c r="CK211" s="90"/>
      <c r="CL211" s="90"/>
      <c r="CM211" s="90"/>
      <c r="CN211" s="90"/>
      <c r="CO211" s="90"/>
      <c r="CP211" s="90"/>
      <c r="CQ211" s="90"/>
      <c r="CR211" s="90"/>
    </row>
    <row r="212" spans="1:96" x14ac:dyDescent="0.25">
      <c r="A212" s="64"/>
      <c r="B212" s="65" t="s">
        <v>29</v>
      </c>
      <c r="C212" s="65" t="s">
        <v>360</v>
      </c>
      <c r="D212" s="65" t="str">
        <f t="shared" si="9"/>
        <v>Joanna Stankowiak</v>
      </c>
      <c r="E212" s="65" t="s">
        <v>360</v>
      </c>
      <c r="F212" s="65">
        <f>IFERROR(INDEX('Infosys User List'!D:D,MATCH('Users Tracker'!$G212,'Infosys User List'!E:E,0)),"")</f>
        <v>0</v>
      </c>
      <c r="G212" s="65" t="str">
        <f>MID('Users Tracker'!$B212,1,1)&amp;'Users Tracker'!$E212&amp;"@markem-imaje.com"</f>
        <v>JStankowiak@markem-imaje.com</v>
      </c>
      <c r="H212" s="73">
        <f>IFERROR(INDEX('Infosys User List'!G:G,MATCH('Users Tracker'!$G212,'Infosys User List'!E:E,0)),"")</f>
        <v>0</v>
      </c>
      <c r="I212" s="74" t="str">
        <f>IFERROR(INDEX('HR List'!G:G,MATCH(Tableau1[[#This Row],[Employee ID]],'HR List'!A:A,0)),"")</f>
        <v/>
      </c>
      <c r="J212" s="74" t="str">
        <f>IFERROR(INDEX('SAP User List'!#REF!,MATCH('Users Tracker'!$G212,'SAP User List'!#REF!,0)),"")</f>
        <v/>
      </c>
      <c r="K212" s="67" t="str">
        <f>IFERROR(INDEX('Infosys User List'!K:K,MATCH('Users Tracker'!$G212,'Infosys User List'!E:E,0)),"Missing")</f>
        <v>Inactive</v>
      </c>
      <c r="L212" s="68">
        <f>IFERROR(INDEX('Infosys User List'!L:L,MATCH('Users Tracker'!$G212,'Infosys User List'!E:E,0)),"")</f>
        <v>0</v>
      </c>
      <c r="M212" s="68">
        <f>IFERROR(INDEX('Infosys User List'!M:M,MATCH('Users Tracker'!$G212,'Infosys User List'!E:E,0)),"")</f>
        <v>43100</v>
      </c>
      <c r="N212" s="74" t="str">
        <f>IFERROR(INDEX('Infosys User List'!F:F,MATCH('Users Tracker'!$G212,'Infosys User List'!E:E,0)),"")</f>
        <v>Lodz</v>
      </c>
      <c r="O212" s="67">
        <f>IFERROR(INDEX('Infosys User List'!H:H,MATCH(Tableau1[[#This Row],[Email]],'Infosys User List'!E:E,0)),"")</f>
        <v>0</v>
      </c>
      <c r="P212" s="67">
        <f>IFERROR(INDEX('Infosys User List'!I:I,MATCH(Tableau1[[#This Row],[Email]],'Infosys User List'!E:E,0)),"")</f>
        <v>0</v>
      </c>
      <c r="Q212" s="67">
        <f>IFERROR(INDEX('Infosys User List'!A:A,MATCH('Users Tracker'!$G212,'Infosys User List'!E:E,0)),"")</f>
        <v>0</v>
      </c>
      <c r="R212" s="67" t="s">
        <v>401</v>
      </c>
      <c r="S212" s="68"/>
      <c r="T212" s="67"/>
      <c r="U212" s="76" t="s">
        <v>5889</v>
      </c>
      <c r="V212" s="76" t="str">
        <f>IFERROR(IF(INDEX('HR List'!A:A,MATCH(Tableau1[[#This Row],[Employee ID]],'HR List'!A:A,0))=Tableau1[[#This Row],[Employee ID]],"Active","Inactive"),"Inactive")</f>
        <v>Inactive</v>
      </c>
      <c r="W212" s="69"/>
      <c r="X212" s="70"/>
      <c r="Y212" s="75" t="str">
        <f>IFERROR(IF(INDEX('SAP User List'!A:A,MATCH(Tableau1[[#This Row],[Employee ID]],'SAP User List'!A:A,0))=Tableau1[[#This Row],[Employee ID]],"Active","Inactive"),"Inactive")</f>
        <v>Inactive</v>
      </c>
      <c r="Z212" s="69"/>
      <c r="AA212" s="70"/>
      <c r="AB212" s="69"/>
      <c r="AC212" s="70"/>
      <c r="AD212" s="76"/>
      <c r="AE212" s="75" t="str">
        <f>IFERROR(INDEX('Bank Access List'!B:B,MATCH(Tableau1[[#This Row],[Employee ID]],'Bank Access List'!A:A,0)),"No Account")</f>
        <v>No Account</v>
      </c>
      <c r="AF212" s="75"/>
      <c r="AG212" s="75"/>
      <c r="AH212" s="76"/>
      <c r="AI212" s="75" t="str">
        <f>IFERROR(IF(INDEX('Cadency User List'!O:O,MATCH('Users Tracker'!$G212,'Cadency User List'!E:E,0))="Yes","Active","Inactive"),"Inactive")</f>
        <v>Inactive</v>
      </c>
      <c r="AJ212" s="69"/>
      <c r="AK212" s="75"/>
      <c r="AL212" s="69"/>
      <c r="AM212" s="96"/>
      <c r="AN212" s="54" t="s">
        <v>7386</v>
      </c>
      <c r="AO212" s="121"/>
      <c r="AP212" s="69"/>
      <c r="AQ212" s="70"/>
      <c r="AR212" s="70"/>
      <c r="AS212" s="70"/>
      <c r="AT212" s="70"/>
      <c r="AU212" s="70"/>
      <c r="AV212" s="70"/>
      <c r="AW212" s="70"/>
      <c r="AX212" s="70"/>
      <c r="AY212" s="70"/>
      <c r="AZ212" s="70"/>
      <c r="BA212" s="96"/>
      <c r="BB212" s="70"/>
      <c r="BC212" s="123"/>
      <c r="BD212" s="70" t="str">
        <f t="shared" si="10"/>
        <v/>
      </c>
      <c r="BH212" s="88"/>
      <c r="BI212" s="88"/>
      <c r="BJ212" s="88"/>
      <c r="BK212" s="88"/>
      <c r="BL212" s="91"/>
      <c r="BM212" s="91"/>
      <c r="BN212" s="88"/>
      <c r="BO212" s="91"/>
      <c r="BP212" s="88"/>
      <c r="BQ212" s="89"/>
      <c r="BR212" s="89"/>
      <c r="BS212" s="91"/>
      <c r="BT212" s="88"/>
      <c r="BU212" s="88"/>
      <c r="BV212" s="88"/>
      <c r="BW212" s="88"/>
      <c r="BX212" s="92"/>
      <c r="BY212" s="90"/>
      <c r="BZ212" s="92"/>
      <c r="CA212" s="90"/>
      <c r="CB212" s="90"/>
      <c r="CC212" s="90"/>
      <c r="CD212" s="90"/>
      <c r="CE212" s="92"/>
      <c r="CF212" s="92"/>
      <c r="CG212" s="92"/>
      <c r="CH212" s="92"/>
      <c r="CI212" s="92"/>
      <c r="CJ212" s="92"/>
      <c r="CK212" s="90"/>
      <c r="CL212" s="90"/>
      <c r="CM212" s="90"/>
      <c r="CN212" s="90"/>
      <c r="CO212" s="90"/>
      <c r="CP212" s="90"/>
      <c r="CQ212" s="90"/>
      <c r="CR212" s="90"/>
    </row>
    <row r="213" spans="1:96" x14ac:dyDescent="0.25">
      <c r="A213" s="64"/>
      <c r="B213" s="65" t="s">
        <v>371</v>
      </c>
      <c r="C213" s="65" t="s">
        <v>372</v>
      </c>
      <c r="D213" s="65" t="str">
        <f t="shared" si="9"/>
        <v>Agnieszka Wyroda</v>
      </c>
      <c r="E213" s="65" t="s">
        <v>372</v>
      </c>
      <c r="F213" s="65">
        <f>IFERROR(INDEX('Infosys User List'!D:D,MATCH('Users Tracker'!$G213,'Infosys User List'!E:E,0)),"")</f>
        <v>0</v>
      </c>
      <c r="G213" s="65" t="str">
        <f>MID('Users Tracker'!$B213,1,1)&amp;'Users Tracker'!$E213&amp;"@markem-imaje.com"</f>
        <v>AWyroda@markem-imaje.com</v>
      </c>
      <c r="H213" s="73">
        <f>IFERROR(INDEX('Infosys User List'!G:G,MATCH('Users Tracker'!$G213,'Infosys User List'!E:E,0)),"")</f>
        <v>0</v>
      </c>
      <c r="I213" s="74" t="str">
        <f>IFERROR(INDEX('HR List'!G:G,MATCH(Tableau1[[#This Row],[Employee ID]],'HR List'!A:A,0)),"")</f>
        <v/>
      </c>
      <c r="J213" s="74" t="str">
        <f>IFERROR(INDEX('SAP User List'!#REF!,MATCH('Users Tracker'!$G213,'SAP User List'!#REF!,0)),"")</f>
        <v/>
      </c>
      <c r="K213" s="67" t="str">
        <f>IFERROR(INDEX('Infosys User List'!K:K,MATCH('Users Tracker'!$G213,'Infosys User List'!E:E,0)),"Missing")</f>
        <v>Inactive</v>
      </c>
      <c r="L213" s="68">
        <f>IFERROR(INDEX('Infosys User List'!L:L,MATCH('Users Tracker'!$G213,'Infosys User List'!E:E,0)),"")</f>
        <v>0</v>
      </c>
      <c r="M213" s="68">
        <f>IFERROR(INDEX('Infosys User List'!M:M,MATCH('Users Tracker'!$G213,'Infosys User List'!E:E,0)),"")</f>
        <v>43105</v>
      </c>
      <c r="N213" s="74" t="str">
        <f>IFERROR(INDEX('Infosys User List'!F:F,MATCH('Users Tracker'!$G213,'Infosys User List'!E:E,0)),"")</f>
        <v>Lodz</v>
      </c>
      <c r="O213" s="67">
        <f>IFERROR(INDEX('Infosys User List'!H:H,MATCH(Tableau1[[#This Row],[Email]],'Infosys User List'!E:E,0)),"")</f>
        <v>0</v>
      </c>
      <c r="P213" s="67">
        <f>IFERROR(INDEX('Infosys User List'!I:I,MATCH(Tableau1[[#This Row],[Email]],'Infosys User List'!E:E,0)),"")</f>
        <v>0</v>
      </c>
      <c r="Q213" s="67">
        <f>IFERROR(INDEX('Infosys User List'!A:A,MATCH('Users Tracker'!$G213,'Infosys User List'!E:E,0)),"")</f>
        <v>0</v>
      </c>
      <c r="R213" s="67" t="s">
        <v>401</v>
      </c>
      <c r="S213" s="68"/>
      <c r="T213" s="67"/>
      <c r="U213" s="76" t="s">
        <v>5889</v>
      </c>
      <c r="V213" s="76" t="str">
        <f>IFERROR(IF(INDEX('HR List'!A:A,MATCH(Tableau1[[#This Row],[Employee ID]],'HR List'!A:A,0))=Tableau1[[#This Row],[Employee ID]],"Active","Inactive"),"Inactive")</f>
        <v>Inactive</v>
      </c>
      <c r="W213" s="69"/>
      <c r="X213" s="70"/>
      <c r="Y213" s="75" t="str">
        <f>IFERROR(IF(INDEX('SAP User List'!A:A,MATCH(Tableau1[[#This Row],[Employee ID]],'SAP User List'!A:A,0))=Tableau1[[#This Row],[Employee ID]],"Active","Inactive"),"Inactive")</f>
        <v>Inactive</v>
      </c>
      <c r="Z213" s="69"/>
      <c r="AA213" s="70"/>
      <c r="AB213" s="69"/>
      <c r="AC213" s="70"/>
      <c r="AD213" s="76"/>
      <c r="AE213" s="75" t="str">
        <f>IFERROR(INDEX('Bank Access List'!B:B,MATCH(Tableau1[[#This Row],[Employee ID]],'Bank Access List'!A:A,0)),"No Account")</f>
        <v>No Account</v>
      </c>
      <c r="AF213" s="75"/>
      <c r="AG213" s="75"/>
      <c r="AH213" s="76"/>
      <c r="AI213" s="75" t="str">
        <f>IFERROR(IF(INDEX('Cadency User List'!O:O,MATCH('Users Tracker'!$G213,'Cadency User List'!E:E,0))="Yes","Active","Inactive"),"Inactive")</f>
        <v>Inactive</v>
      </c>
      <c r="AJ213" s="69"/>
      <c r="AK213" s="75"/>
      <c r="AL213" s="69"/>
      <c r="AM213" s="96"/>
      <c r="AN213" s="54" t="s">
        <v>7386</v>
      </c>
      <c r="AO213" s="121"/>
      <c r="AP213" s="69"/>
      <c r="AQ213" s="70"/>
      <c r="AR213" s="70"/>
      <c r="AS213" s="70"/>
      <c r="AT213" s="70"/>
      <c r="AU213" s="70"/>
      <c r="AV213" s="70"/>
      <c r="AW213" s="70"/>
      <c r="AX213" s="70"/>
      <c r="AY213" s="70"/>
      <c r="AZ213" s="70"/>
      <c r="BA213" s="96"/>
      <c r="BB213" s="70"/>
      <c r="BC213" s="123"/>
      <c r="BD213" s="70" t="str">
        <f t="shared" si="10"/>
        <v/>
      </c>
      <c r="BH213" s="88"/>
      <c r="BI213" s="88"/>
      <c r="BJ213" s="88"/>
      <c r="BK213" s="88"/>
      <c r="BL213" s="91"/>
      <c r="BM213" s="91"/>
      <c r="BN213" s="88"/>
      <c r="BO213" s="91"/>
      <c r="BP213" s="88"/>
      <c r="BQ213" s="89"/>
      <c r="BR213" s="89"/>
      <c r="BS213" s="91"/>
      <c r="BT213" s="88"/>
      <c r="BU213" s="88"/>
      <c r="BV213" s="88"/>
      <c r="BW213" s="88"/>
      <c r="BX213" s="92"/>
      <c r="BY213" s="90"/>
      <c r="BZ213" s="92"/>
      <c r="CA213" s="90"/>
      <c r="CB213" s="90"/>
      <c r="CC213" s="90"/>
      <c r="CD213" s="90"/>
      <c r="CE213" s="92"/>
      <c r="CF213" s="92"/>
      <c r="CG213" s="92"/>
      <c r="CH213" s="92"/>
      <c r="CI213" s="92"/>
      <c r="CJ213" s="92"/>
      <c r="CK213" s="90"/>
      <c r="CL213" s="90"/>
      <c r="CM213" s="90"/>
      <c r="CN213" s="90"/>
      <c r="CO213" s="90"/>
      <c r="CP213" s="90"/>
      <c r="CQ213" s="90"/>
      <c r="CR213" s="90"/>
    </row>
    <row r="214" spans="1:96" x14ac:dyDescent="0.25">
      <c r="A214" s="52">
        <v>28177</v>
      </c>
      <c r="B214" s="53" t="s">
        <v>30</v>
      </c>
      <c r="C214" s="53" t="s">
        <v>352</v>
      </c>
      <c r="D214" s="53" t="str">
        <f t="shared" si="9"/>
        <v>Christy Reddy</v>
      </c>
      <c r="E214" s="53" t="s">
        <v>352</v>
      </c>
      <c r="F214" s="53">
        <f>IFERROR(INDEX('Infosys User List'!D:D,MATCH('Users Tracker'!$G214,'Infosys User List'!E:E,0)),"")</f>
        <v>0</v>
      </c>
      <c r="G214" s="53" t="str">
        <f>MID('Users Tracker'!$B214,1,1)&amp;'Users Tracker'!$E214&amp;"@markem-imaje.com"</f>
        <v>CReddy@markem-imaje.com</v>
      </c>
      <c r="H214" s="56">
        <f>IFERROR(INDEX('Infosys User List'!G:G,MATCH('Users Tracker'!$G214,'Infosys User List'!E:E,0)),"")</f>
        <v>0</v>
      </c>
      <c r="I214" s="58" t="str">
        <f>IFERROR(INDEX('HR List'!G:G,MATCH(Tableau1[[#This Row],[Employee ID]],'HR List'!A:A,0)),"")</f>
        <v/>
      </c>
      <c r="J214" s="58" t="str">
        <f>IFERROR(INDEX('SAP User List'!#REF!,MATCH('Users Tracker'!$G214,'SAP User List'!#REF!,0)),"")</f>
        <v/>
      </c>
      <c r="K214" s="57" t="str">
        <f>IFERROR(INDEX('Infosys User List'!K:K,MATCH('Users Tracker'!$G214,'Infosys User List'!E:E,0)),"Missing")</f>
        <v>Inactive</v>
      </c>
      <c r="L214" s="59">
        <f>IFERROR(INDEX('Infosys User List'!L:L,MATCH('Users Tracker'!$G214,'Infosys User List'!E:E,0)),"")</f>
        <v>0</v>
      </c>
      <c r="M214" s="59">
        <f>IFERROR(INDEX('Infosys User List'!M:M,MATCH('Users Tracker'!$G214,'Infosys User List'!E:E,0)),"")</f>
        <v>43131</v>
      </c>
      <c r="N214" s="58" t="str">
        <f>IFERROR(INDEX('Infosys User List'!F:F,MATCH('Users Tracker'!$G214,'Infosys User List'!E:E,0)),"")</f>
        <v>Lodz</v>
      </c>
      <c r="O214" s="57">
        <f>IFERROR(INDEX('Infosys User List'!H:H,MATCH(Tableau1[[#This Row],[Email]],'Infosys User List'!E:E,0)),"")</f>
        <v>0</v>
      </c>
      <c r="P214" s="57">
        <f>IFERROR(INDEX('Infosys User List'!I:I,MATCH(Tableau1[[#This Row],[Email]],'Infosys User List'!E:E,0)),"")</f>
        <v>0</v>
      </c>
      <c r="Q214" s="57">
        <f>IFERROR(INDEX('Infosys User List'!A:A,MATCH('Users Tracker'!$G214,'Infosys User List'!E:E,0)),"")</f>
        <v>0</v>
      </c>
      <c r="R214" s="57" t="s">
        <v>401</v>
      </c>
      <c r="S214" s="57"/>
      <c r="T214" s="57"/>
      <c r="U214" s="54" t="s">
        <v>5889</v>
      </c>
      <c r="V214" s="54" t="str">
        <f>IFERROR(IF(INDEX('HR List'!A:A,MATCH(Tableau1[[#This Row],[Employee ID]],'HR List'!A:A,0))=Tableau1[[#This Row],[Employee ID]],"Active","Inactive"),"Inactive")</f>
        <v>Inactive</v>
      </c>
      <c r="W214" s="60" t="s">
        <v>5873</v>
      </c>
      <c r="X214" s="78"/>
      <c r="Y214" s="77" t="str">
        <f>IFERROR(IF(INDEX('SAP User List'!A:A,MATCH(Tableau1[[#This Row],[Employee ID]],'SAP User List'!A:A,0))=Tableau1[[#This Row],[Employee ID]],"Active","Inactive"),"Inactive")</f>
        <v>Active</v>
      </c>
      <c r="Z214" s="60"/>
      <c r="AA214" s="78"/>
      <c r="AB214" s="60"/>
      <c r="AC214" s="78"/>
      <c r="AD214" s="54" t="s">
        <v>5873</v>
      </c>
      <c r="AE214" s="77" t="str">
        <f>IFERROR(INDEX('Bank Access List'!B:B,MATCH(Tableau1[[#This Row],[Employee ID]],'Bank Access List'!A:A,0)),"No Account")</f>
        <v>No Account</v>
      </c>
      <c r="AF214" s="77"/>
      <c r="AG214" s="77" t="s">
        <v>5949</v>
      </c>
      <c r="AH214" s="62"/>
      <c r="AI214" s="63" t="str">
        <f>IFERROR(IF(INDEX('Cadency User List'!O:O,MATCH('Users Tracker'!$G214,'Cadency User List'!E:E,0))="Yes","Active","Inactive"),"Inactive")</f>
        <v>Inactive</v>
      </c>
      <c r="AJ214" s="69"/>
      <c r="AK214" s="63"/>
      <c r="AL214" s="60"/>
      <c r="AM214" s="97"/>
      <c r="AN214" s="54" t="s">
        <v>7386</v>
      </c>
      <c r="AO214" s="121"/>
      <c r="AP214" s="60"/>
      <c r="AQ214" s="78"/>
      <c r="AR214" s="78"/>
      <c r="AS214" s="78"/>
      <c r="AT214" s="78"/>
      <c r="AU214" s="78"/>
      <c r="AV214" s="78"/>
      <c r="AW214" s="78"/>
      <c r="AX214" s="78"/>
      <c r="AY214" s="78"/>
      <c r="AZ214" s="78"/>
      <c r="BA214" s="97"/>
      <c r="BB214" s="61"/>
      <c r="BC214" s="124"/>
      <c r="BD214" s="60" t="str">
        <f t="shared" si="10"/>
        <v>Yes</v>
      </c>
      <c r="BH214" s="88"/>
      <c r="BI214" s="88"/>
      <c r="BJ214" s="88"/>
      <c r="BK214" s="88"/>
      <c r="BL214" s="91"/>
      <c r="BM214" s="91"/>
      <c r="BN214" s="88"/>
      <c r="BO214" s="91"/>
      <c r="BP214" s="88"/>
      <c r="BQ214" s="89"/>
      <c r="BR214" s="89"/>
      <c r="BS214" s="91"/>
      <c r="BT214" s="88"/>
      <c r="BU214" s="88"/>
      <c r="BV214" s="88"/>
      <c r="BW214" s="88"/>
      <c r="BX214" s="92"/>
      <c r="BY214" s="90"/>
      <c r="BZ214" s="92"/>
      <c r="CA214" s="90"/>
      <c r="CB214" s="90"/>
      <c r="CC214" s="90"/>
      <c r="CD214" s="90"/>
      <c r="CE214" s="92"/>
      <c r="CF214" s="92"/>
      <c r="CG214" s="92"/>
      <c r="CH214" s="92"/>
      <c r="CI214" s="92"/>
      <c r="CJ214" s="92"/>
      <c r="CK214" s="90"/>
      <c r="CL214" s="90"/>
      <c r="CM214" s="90"/>
      <c r="CN214" s="90"/>
      <c r="CO214" s="90"/>
      <c r="CP214" s="90"/>
      <c r="CQ214" s="90"/>
      <c r="CR214" s="90"/>
    </row>
    <row r="215" spans="1:96" x14ac:dyDescent="0.25">
      <c r="BH215" s="88"/>
      <c r="BI215" s="88"/>
      <c r="BJ215" s="88"/>
      <c r="BK215" s="88"/>
      <c r="BL215" s="91"/>
      <c r="BM215" s="91"/>
      <c r="BN215" s="88"/>
      <c r="BO215" s="91"/>
      <c r="BP215" s="88"/>
      <c r="BQ215" s="89"/>
      <c r="BR215" s="89"/>
      <c r="BS215" s="91"/>
      <c r="BT215" s="88"/>
      <c r="BU215" s="88"/>
      <c r="BV215" s="88"/>
      <c r="BW215" s="88"/>
      <c r="BX215" s="92"/>
      <c r="BY215" s="90"/>
      <c r="BZ215" s="92"/>
      <c r="CA215" s="90"/>
      <c r="CB215" s="90"/>
      <c r="CC215" s="90"/>
      <c r="CD215" s="90"/>
      <c r="CE215" s="92"/>
      <c r="CF215" s="92"/>
      <c r="CG215" s="92"/>
      <c r="CH215" s="92"/>
      <c r="CI215" s="92"/>
      <c r="CJ215" s="92"/>
      <c r="CK215" s="90"/>
      <c r="CL215" s="90"/>
      <c r="CM215" s="90"/>
      <c r="CN215" s="90"/>
      <c r="CO215" s="90"/>
      <c r="CP215" s="90"/>
      <c r="CQ215" s="90"/>
      <c r="CR215" s="90"/>
    </row>
    <row r="216" spans="1:96" x14ac:dyDescent="0.25">
      <c r="BH216" s="88"/>
      <c r="BI216" s="88"/>
      <c r="BJ216" s="88"/>
      <c r="BK216" s="88"/>
      <c r="BL216" s="91"/>
      <c r="BM216" s="91"/>
      <c r="BN216" s="88"/>
      <c r="BO216" s="91"/>
      <c r="BP216" s="88"/>
      <c r="BQ216" s="89"/>
      <c r="BR216" s="89"/>
      <c r="BS216" s="91"/>
      <c r="BT216" s="88"/>
      <c r="BU216" s="88"/>
      <c r="BV216" s="88"/>
      <c r="BW216" s="88"/>
      <c r="BX216" s="92"/>
      <c r="BY216" s="90"/>
      <c r="BZ216" s="92"/>
      <c r="CA216" s="90"/>
      <c r="CB216" s="90"/>
      <c r="CC216" s="90"/>
      <c r="CD216" s="90"/>
      <c r="CE216" s="92"/>
      <c r="CF216" s="92"/>
      <c r="CG216" s="92"/>
      <c r="CH216" s="92"/>
      <c r="CI216" s="92"/>
      <c r="CJ216" s="92"/>
      <c r="CK216" s="90"/>
      <c r="CL216" s="90"/>
      <c r="CM216" s="90"/>
      <c r="CN216" s="90"/>
      <c r="CO216" s="90"/>
      <c r="CP216" s="90"/>
      <c r="CQ216" s="90"/>
      <c r="CR216" s="90"/>
    </row>
    <row r="217" spans="1:96" x14ac:dyDescent="0.25">
      <c r="BH217" s="88"/>
      <c r="BI217" s="88"/>
      <c r="BJ217" s="88"/>
      <c r="BK217" s="88"/>
      <c r="BL217" s="91"/>
      <c r="BM217" s="91"/>
      <c r="BN217" s="88"/>
      <c r="BO217" s="91"/>
      <c r="BP217" s="88"/>
      <c r="BQ217" s="89"/>
      <c r="BR217" s="89"/>
      <c r="BS217" s="91"/>
      <c r="BT217" s="88"/>
      <c r="BU217" s="88"/>
      <c r="BV217" s="88"/>
      <c r="BW217" s="88"/>
      <c r="BX217" s="90"/>
      <c r="BY217" s="90"/>
      <c r="BZ217" s="92"/>
      <c r="CA217" s="90"/>
      <c r="CB217" s="90"/>
      <c r="CC217" s="90"/>
      <c r="CD217" s="90"/>
      <c r="CE217" s="90"/>
      <c r="CF217" s="90"/>
      <c r="CG217" s="92"/>
      <c r="CH217" s="92"/>
      <c r="CI217" s="92"/>
      <c r="CJ217" s="92"/>
      <c r="CK217" s="90"/>
      <c r="CL217" s="90"/>
      <c r="CM217" s="90"/>
      <c r="CN217" s="90"/>
      <c r="CO217" s="90"/>
      <c r="CP217" s="90"/>
      <c r="CQ217" s="90"/>
      <c r="CR217" s="90"/>
    </row>
    <row r="218" spans="1:96" x14ac:dyDescent="0.25">
      <c r="U218" s="41"/>
      <c r="W218" s="41"/>
      <c r="Y218" s="41"/>
      <c r="Z218" s="41"/>
      <c r="AA218" s="41"/>
      <c r="AB218" s="41"/>
      <c r="AC218" s="41"/>
      <c r="AD218" s="41"/>
      <c r="AF218" s="41"/>
      <c r="AG218" s="41"/>
      <c r="AH218" s="41"/>
      <c r="AI218" s="41"/>
      <c r="AL218" s="41"/>
      <c r="AN218" s="41"/>
      <c r="AO218" s="41"/>
      <c r="BB218" s="41"/>
      <c r="BC218" s="41"/>
      <c r="BH218" s="93"/>
      <c r="BI218" s="93"/>
      <c r="BJ218" s="93"/>
      <c r="BK218" s="93"/>
      <c r="BL218" s="93"/>
      <c r="BM218" s="93"/>
      <c r="BN218" s="93"/>
      <c r="BO218" s="93"/>
      <c r="BP218" s="93"/>
      <c r="BQ218" s="93"/>
      <c r="BR218" s="93"/>
      <c r="BS218" s="93"/>
      <c r="BT218" s="93"/>
      <c r="BU218" s="93"/>
      <c r="BV218" s="93"/>
      <c r="BW218" s="93"/>
      <c r="BX218" s="93"/>
      <c r="BY218" s="93"/>
      <c r="BZ218" s="93"/>
      <c r="CA218" s="93"/>
      <c r="CB218" s="93"/>
      <c r="CC218" s="93"/>
      <c r="CD218" s="93"/>
      <c r="CE218" s="93"/>
      <c r="CF218" s="93"/>
      <c r="CG218" s="93"/>
      <c r="CH218" s="93"/>
      <c r="CI218" s="93"/>
      <c r="CJ218" s="93"/>
      <c r="CK218" s="93"/>
      <c r="CL218" s="93"/>
      <c r="CM218" s="93"/>
      <c r="CN218" s="93"/>
      <c r="CO218" s="93"/>
      <c r="CP218" s="93"/>
      <c r="CQ218" s="93"/>
      <c r="CR218" s="93"/>
    </row>
    <row r="219" spans="1:96" x14ac:dyDescent="0.25">
      <c r="U219" s="41"/>
      <c r="W219" s="41"/>
      <c r="Y219" s="41"/>
      <c r="Z219" s="41"/>
      <c r="AA219" s="41"/>
      <c r="AB219" s="41"/>
      <c r="AC219" s="41"/>
      <c r="AD219" s="41"/>
      <c r="AF219" s="41"/>
      <c r="AG219" s="41"/>
      <c r="AH219" s="41"/>
      <c r="AI219" s="41"/>
      <c r="AL219" s="41"/>
      <c r="AN219" s="41"/>
      <c r="AO219" s="41"/>
      <c r="BB219" s="41"/>
      <c r="BC219" s="41"/>
      <c r="BH219" s="93"/>
      <c r="BI219" s="93"/>
      <c r="BJ219" s="93"/>
      <c r="BK219" s="93"/>
      <c r="BL219" s="93"/>
      <c r="BM219" s="93"/>
      <c r="BN219" s="93"/>
      <c r="BO219" s="93"/>
      <c r="BP219" s="93"/>
      <c r="BQ219" s="93"/>
      <c r="BR219" s="93"/>
      <c r="BS219" s="93"/>
      <c r="BT219" s="93"/>
      <c r="BU219" s="93"/>
      <c r="BV219" s="93"/>
      <c r="BW219" s="93"/>
      <c r="BX219" s="93"/>
      <c r="BY219" s="93"/>
      <c r="BZ219" s="93"/>
      <c r="CA219" s="93"/>
      <c r="CB219" s="93"/>
      <c r="CC219" s="93"/>
      <c r="CD219" s="93"/>
      <c r="CE219" s="93"/>
      <c r="CF219" s="93"/>
      <c r="CG219" s="93"/>
      <c r="CH219" s="93"/>
      <c r="CI219" s="93"/>
      <c r="CJ219" s="93"/>
      <c r="CK219" s="93"/>
      <c r="CL219" s="93"/>
      <c r="CM219" s="93"/>
      <c r="CN219" s="93"/>
      <c r="CO219" s="93"/>
      <c r="CP219" s="93"/>
      <c r="CQ219" s="93"/>
      <c r="CR219" s="93"/>
    </row>
    <row r="220" spans="1:96" x14ac:dyDescent="0.25">
      <c r="BH220" s="93"/>
      <c r="BI220" s="93"/>
      <c r="BJ220" s="93"/>
      <c r="BK220" s="93"/>
      <c r="BL220" s="93"/>
      <c r="BM220" s="93"/>
      <c r="BN220" s="93"/>
      <c r="BO220" s="93"/>
      <c r="BP220" s="93"/>
      <c r="BQ220" s="93"/>
      <c r="BR220" s="93"/>
      <c r="BS220" s="93"/>
      <c r="BT220" s="93"/>
      <c r="BU220" s="93"/>
      <c r="BV220" s="93"/>
      <c r="BW220" s="93"/>
      <c r="BX220" s="93"/>
      <c r="BY220" s="93"/>
      <c r="BZ220" s="93"/>
      <c r="CA220" s="93"/>
      <c r="CB220" s="93"/>
      <c r="CC220" s="93"/>
      <c r="CD220" s="93"/>
      <c r="CE220" s="93"/>
      <c r="CF220" s="93"/>
      <c r="CG220" s="93"/>
      <c r="CH220" s="93"/>
      <c r="CI220" s="93"/>
      <c r="CJ220" s="93"/>
      <c r="CK220" s="93"/>
      <c r="CL220" s="93"/>
      <c r="CM220" s="93"/>
      <c r="CN220" s="93"/>
      <c r="CO220" s="93"/>
      <c r="CP220" s="93"/>
      <c r="CQ220" s="93"/>
      <c r="CR220" s="93"/>
    </row>
    <row r="221" spans="1:96" x14ac:dyDescent="0.25">
      <c r="BH221" s="93"/>
      <c r="BI221" s="93"/>
      <c r="BJ221" s="93"/>
      <c r="BK221" s="93"/>
      <c r="BL221" s="93"/>
      <c r="BM221" s="93"/>
      <c r="BN221" s="93"/>
      <c r="BO221" s="93"/>
      <c r="BP221" s="93"/>
      <c r="BQ221" s="93"/>
      <c r="BR221" s="93"/>
      <c r="BS221" s="93"/>
      <c r="BT221" s="93"/>
      <c r="BU221" s="93"/>
      <c r="BV221" s="93"/>
      <c r="BW221" s="93"/>
      <c r="BX221" s="93"/>
      <c r="BY221" s="93"/>
      <c r="BZ221" s="93"/>
      <c r="CA221" s="93"/>
      <c r="CB221" s="93"/>
      <c r="CC221" s="93"/>
      <c r="CD221" s="93"/>
      <c r="CE221" s="93"/>
      <c r="CF221" s="93"/>
      <c r="CG221" s="93"/>
      <c r="CH221" s="93"/>
      <c r="CI221" s="93"/>
      <c r="CJ221" s="93"/>
      <c r="CK221" s="93"/>
      <c r="CL221" s="93"/>
      <c r="CM221" s="93"/>
      <c r="CN221" s="93"/>
      <c r="CO221" s="93"/>
      <c r="CP221" s="93"/>
      <c r="CQ221" s="93"/>
      <c r="CR221" s="93"/>
    </row>
    <row r="222" spans="1:96" x14ac:dyDescent="0.25">
      <c r="BH222" s="93"/>
      <c r="BI222" s="93"/>
      <c r="BJ222" s="93"/>
      <c r="BK222" s="93"/>
      <c r="BL222" s="93"/>
      <c r="BM222" s="93"/>
      <c r="BN222" s="93"/>
      <c r="BO222" s="93"/>
      <c r="BP222" s="93"/>
      <c r="BQ222" s="93"/>
      <c r="BR222" s="93"/>
      <c r="BS222" s="93"/>
      <c r="BT222" s="93"/>
      <c r="BU222" s="93"/>
      <c r="BV222" s="93"/>
      <c r="BW222" s="93"/>
      <c r="BX222" s="93"/>
      <c r="BY222" s="93"/>
      <c r="BZ222" s="93"/>
      <c r="CA222" s="93"/>
      <c r="CB222" s="93"/>
      <c r="CC222" s="93"/>
      <c r="CD222" s="93"/>
      <c r="CE222" s="93"/>
      <c r="CF222" s="93"/>
      <c r="CG222" s="93"/>
      <c r="CH222" s="93"/>
      <c r="CI222" s="93"/>
      <c r="CJ222" s="93"/>
      <c r="CK222" s="93"/>
      <c r="CL222" s="93"/>
      <c r="CM222" s="93"/>
      <c r="CN222" s="93"/>
      <c r="CO222" s="93"/>
      <c r="CP222" s="93"/>
      <c r="CQ222" s="93"/>
      <c r="CR222" s="93"/>
    </row>
    <row r="223" spans="1:96" x14ac:dyDescent="0.25">
      <c r="BH223" s="93"/>
      <c r="BI223" s="93"/>
      <c r="BJ223" s="93"/>
      <c r="BK223" s="93"/>
      <c r="BL223" s="93"/>
      <c r="BM223" s="93"/>
      <c r="BN223" s="93"/>
      <c r="BO223" s="93"/>
      <c r="BP223" s="93"/>
      <c r="BQ223" s="93"/>
      <c r="BR223" s="93"/>
      <c r="BS223" s="93"/>
      <c r="BT223" s="93"/>
      <c r="BU223" s="93"/>
      <c r="BV223" s="93"/>
      <c r="BW223" s="93"/>
      <c r="BX223" s="93"/>
      <c r="BY223" s="93"/>
      <c r="BZ223" s="93"/>
      <c r="CA223" s="93"/>
      <c r="CB223" s="93"/>
      <c r="CC223" s="93"/>
      <c r="CD223" s="93"/>
      <c r="CE223" s="93"/>
      <c r="CF223" s="93"/>
      <c r="CG223" s="93"/>
      <c r="CH223" s="93"/>
      <c r="CI223" s="93"/>
      <c r="CJ223" s="93"/>
      <c r="CK223" s="93"/>
      <c r="CL223" s="93"/>
      <c r="CM223" s="93"/>
      <c r="CN223" s="93"/>
      <c r="CO223" s="93"/>
      <c r="CP223" s="93"/>
      <c r="CQ223" s="93"/>
      <c r="CR223" s="93"/>
    </row>
    <row r="224" spans="1:96" x14ac:dyDescent="0.25">
      <c r="BH224" s="93"/>
      <c r="BI224" s="93"/>
      <c r="BJ224" s="93"/>
      <c r="BK224" s="93"/>
      <c r="BL224" s="93"/>
      <c r="BM224" s="93"/>
      <c r="BN224" s="93"/>
      <c r="BO224" s="93"/>
      <c r="BP224" s="93"/>
      <c r="BQ224" s="93"/>
      <c r="BR224" s="93"/>
      <c r="BS224" s="93"/>
      <c r="BT224" s="93"/>
      <c r="BU224" s="93"/>
      <c r="BV224" s="93"/>
      <c r="BW224" s="93"/>
      <c r="BX224" s="93"/>
      <c r="BY224" s="93"/>
      <c r="BZ224" s="93"/>
      <c r="CA224" s="93"/>
      <c r="CB224" s="93"/>
      <c r="CC224" s="93"/>
      <c r="CD224" s="93"/>
      <c r="CE224" s="93"/>
      <c r="CF224" s="93"/>
      <c r="CG224" s="93"/>
      <c r="CH224" s="93"/>
      <c r="CI224" s="93"/>
      <c r="CJ224" s="93"/>
      <c r="CK224" s="93"/>
      <c r="CL224" s="93"/>
      <c r="CM224" s="93"/>
      <c r="CN224" s="93"/>
      <c r="CO224" s="93"/>
      <c r="CP224" s="93"/>
      <c r="CQ224" s="93"/>
      <c r="CR224" s="93"/>
    </row>
    <row r="225" spans="60:96" x14ac:dyDescent="0.25">
      <c r="BH225" s="93"/>
      <c r="BI225" s="93"/>
      <c r="BJ225" s="93"/>
      <c r="BK225" s="93"/>
      <c r="BL225" s="93"/>
      <c r="BM225" s="93"/>
      <c r="BN225" s="93"/>
      <c r="BO225" s="93"/>
      <c r="BP225" s="93"/>
      <c r="BQ225" s="93"/>
      <c r="BR225" s="93"/>
      <c r="BS225" s="93"/>
      <c r="BT225" s="93"/>
      <c r="BU225" s="93"/>
      <c r="BV225" s="93"/>
      <c r="BW225" s="93"/>
      <c r="BX225" s="93"/>
      <c r="BY225" s="93"/>
      <c r="BZ225" s="93"/>
      <c r="CA225" s="93"/>
      <c r="CB225" s="93"/>
      <c r="CC225" s="93"/>
      <c r="CD225" s="93"/>
      <c r="CE225" s="93"/>
      <c r="CF225" s="93"/>
      <c r="CG225" s="93"/>
      <c r="CH225" s="93"/>
      <c r="CI225" s="93"/>
      <c r="CJ225" s="93"/>
      <c r="CK225" s="93"/>
      <c r="CL225" s="93"/>
      <c r="CM225" s="93"/>
      <c r="CN225" s="93"/>
      <c r="CO225" s="93"/>
      <c r="CP225" s="93"/>
      <c r="CQ225" s="93"/>
      <c r="CR225" s="93"/>
    </row>
    <row r="226" spans="60:96" x14ac:dyDescent="0.25">
      <c r="BH226" s="93"/>
      <c r="BI226" s="93"/>
      <c r="BJ226" s="93"/>
      <c r="BK226" s="93"/>
      <c r="BL226" s="93"/>
      <c r="BM226" s="93"/>
      <c r="BN226" s="93"/>
      <c r="BO226" s="93"/>
      <c r="BP226" s="93"/>
      <c r="BQ226" s="93"/>
      <c r="BR226" s="93"/>
      <c r="BS226" s="93"/>
      <c r="BT226" s="93"/>
      <c r="BU226" s="93"/>
      <c r="BV226" s="93"/>
      <c r="BW226" s="93"/>
      <c r="BX226" s="93"/>
      <c r="BY226" s="93"/>
      <c r="BZ226" s="93"/>
      <c r="CA226" s="93"/>
      <c r="CB226" s="93"/>
      <c r="CC226" s="93"/>
      <c r="CD226" s="93"/>
      <c r="CE226" s="93"/>
      <c r="CF226" s="93"/>
      <c r="CG226" s="93"/>
      <c r="CH226" s="93"/>
      <c r="CI226" s="93"/>
      <c r="CJ226" s="93"/>
      <c r="CK226" s="93"/>
      <c r="CL226" s="93"/>
      <c r="CM226" s="93"/>
      <c r="CN226" s="93"/>
      <c r="CO226" s="93"/>
      <c r="CP226" s="93"/>
      <c r="CQ226" s="93"/>
      <c r="CR226" s="93"/>
    </row>
    <row r="227" spans="60:96" x14ac:dyDescent="0.25">
      <c r="BH227" s="93"/>
      <c r="BI227" s="93"/>
      <c r="BJ227" s="93"/>
      <c r="BK227" s="93"/>
      <c r="BL227" s="93"/>
      <c r="BM227" s="93"/>
      <c r="BN227" s="93"/>
      <c r="BO227" s="93"/>
      <c r="BP227" s="93"/>
      <c r="BQ227" s="93"/>
      <c r="BR227" s="93"/>
      <c r="BS227" s="93"/>
      <c r="BT227" s="93"/>
      <c r="BU227" s="93"/>
      <c r="BV227" s="93"/>
      <c r="BW227" s="93"/>
      <c r="BX227" s="93"/>
      <c r="BY227" s="93"/>
      <c r="BZ227" s="93"/>
      <c r="CA227" s="93"/>
      <c r="CB227" s="93"/>
      <c r="CC227" s="93"/>
      <c r="CD227" s="93"/>
      <c r="CE227" s="93"/>
      <c r="CF227" s="93"/>
      <c r="CG227" s="93"/>
      <c r="CH227" s="93"/>
      <c r="CI227" s="93"/>
      <c r="CJ227" s="93"/>
      <c r="CK227" s="93"/>
      <c r="CL227" s="93"/>
      <c r="CM227" s="93"/>
      <c r="CN227" s="93"/>
      <c r="CO227" s="93"/>
      <c r="CP227" s="93"/>
      <c r="CQ227" s="93"/>
      <c r="CR227" s="93"/>
    </row>
    <row r="228" spans="60:96" x14ac:dyDescent="0.25">
      <c r="BH228" s="93"/>
      <c r="BI228" s="93"/>
      <c r="BJ228" s="93"/>
      <c r="BK228" s="93"/>
      <c r="BL228" s="93"/>
      <c r="BM228" s="93"/>
      <c r="BN228" s="93"/>
      <c r="BO228" s="93"/>
      <c r="BP228" s="93"/>
      <c r="BQ228" s="93"/>
      <c r="BR228" s="93"/>
      <c r="BS228" s="93"/>
      <c r="BT228" s="93"/>
      <c r="BU228" s="93"/>
      <c r="BV228" s="93"/>
      <c r="BW228" s="93"/>
      <c r="BX228" s="93"/>
      <c r="BY228" s="93"/>
      <c r="BZ228" s="93"/>
      <c r="CA228" s="93"/>
      <c r="CB228" s="93"/>
      <c r="CC228" s="93"/>
      <c r="CD228" s="93"/>
      <c r="CE228" s="93"/>
      <c r="CF228" s="93"/>
      <c r="CG228" s="93"/>
      <c r="CH228" s="93"/>
      <c r="CI228" s="93"/>
      <c r="CJ228" s="93"/>
      <c r="CK228" s="93"/>
      <c r="CL228" s="93"/>
      <c r="CM228" s="93"/>
      <c r="CN228" s="93"/>
      <c r="CO228" s="93"/>
      <c r="CP228" s="93"/>
      <c r="CQ228" s="93"/>
      <c r="CR228" s="93"/>
    </row>
    <row r="229" spans="60:96" x14ac:dyDescent="0.25">
      <c r="BH229" s="93"/>
      <c r="BI229" s="93"/>
      <c r="BJ229" s="93"/>
      <c r="BK229" s="93"/>
      <c r="BL229" s="93"/>
      <c r="BM229" s="93"/>
      <c r="BN229" s="93"/>
      <c r="BO229" s="93"/>
      <c r="BP229" s="93"/>
      <c r="BQ229" s="93"/>
      <c r="BR229" s="93"/>
      <c r="BS229" s="93"/>
      <c r="BT229" s="93"/>
      <c r="BU229" s="93"/>
      <c r="BV229" s="93"/>
      <c r="BW229" s="93"/>
      <c r="BX229" s="93"/>
      <c r="BY229" s="93"/>
      <c r="BZ229" s="93"/>
      <c r="CA229" s="93"/>
      <c r="CB229" s="93"/>
      <c r="CC229" s="93"/>
      <c r="CD229" s="93"/>
      <c r="CE229" s="93"/>
      <c r="CF229" s="93"/>
      <c r="CG229" s="93"/>
      <c r="CH229" s="93"/>
      <c r="CI229" s="93"/>
      <c r="CJ229" s="93"/>
      <c r="CK229" s="93"/>
      <c r="CL229" s="93"/>
      <c r="CM229" s="93"/>
      <c r="CN229" s="93"/>
      <c r="CO229" s="93"/>
      <c r="CP229" s="93"/>
      <c r="CQ229" s="93"/>
      <c r="CR229" s="93"/>
    </row>
    <row r="230" spans="60:96" x14ac:dyDescent="0.25">
      <c r="BH230" s="93"/>
      <c r="BI230" s="93"/>
      <c r="BJ230" s="93"/>
      <c r="BK230" s="93"/>
      <c r="BL230" s="93"/>
      <c r="BM230" s="93"/>
      <c r="BN230" s="93"/>
      <c r="BO230" s="93"/>
      <c r="BP230" s="93"/>
      <c r="BQ230" s="93"/>
      <c r="BR230" s="93"/>
      <c r="BS230" s="93"/>
      <c r="BT230" s="93"/>
      <c r="BU230" s="93"/>
      <c r="BV230" s="93"/>
      <c r="BW230" s="93"/>
      <c r="BX230" s="93"/>
      <c r="BY230" s="93"/>
      <c r="BZ230" s="93"/>
      <c r="CA230" s="93"/>
      <c r="CB230" s="93"/>
      <c r="CC230" s="93"/>
      <c r="CD230" s="93"/>
      <c r="CE230" s="93"/>
      <c r="CF230" s="93"/>
      <c r="CG230" s="93"/>
      <c r="CH230" s="93"/>
      <c r="CI230" s="93"/>
      <c r="CJ230" s="93"/>
      <c r="CK230" s="93"/>
      <c r="CL230" s="93"/>
      <c r="CM230" s="93"/>
      <c r="CN230" s="93"/>
      <c r="CO230" s="93"/>
      <c r="CP230" s="93"/>
      <c r="CQ230" s="93"/>
      <c r="CR230" s="93"/>
    </row>
    <row r="231" spans="60:96" x14ac:dyDescent="0.25">
      <c r="BH231" s="93"/>
      <c r="BI231" s="93"/>
      <c r="BJ231" s="93"/>
      <c r="BK231" s="93"/>
      <c r="BL231" s="93"/>
      <c r="BM231" s="93"/>
      <c r="BN231" s="93"/>
      <c r="BO231" s="93"/>
      <c r="BP231" s="93"/>
      <c r="BQ231" s="93"/>
      <c r="BR231" s="93"/>
      <c r="BS231" s="93"/>
      <c r="BT231" s="93"/>
      <c r="BU231" s="93"/>
      <c r="BV231" s="93"/>
      <c r="BW231" s="93"/>
      <c r="BX231" s="93"/>
      <c r="BY231" s="93"/>
      <c r="BZ231" s="93"/>
      <c r="CA231" s="93"/>
      <c r="CB231" s="93"/>
      <c r="CC231" s="93"/>
      <c r="CD231" s="93"/>
      <c r="CE231" s="93"/>
      <c r="CF231" s="93"/>
      <c r="CG231" s="93"/>
      <c r="CH231" s="93"/>
      <c r="CI231" s="93"/>
      <c r="CJ231" s="93"/>
      <c r="CK231" s="93"/>
      <c r="CL231" s="93"/>
      <c r="CM231" s="93"/>
      <c r="CN231" s="93"/>
      <c r="CO231" s="93"/>
      <c r="CP231" s="93"/>
      <c r="CQ231" s="93"/>
      <c r="CR231" s="93"/>
    </row>
    <row r="232" spans="60:96" x14ac:dyDescent="0.25">
      <c r="BH232" s="93"/>
      <c r="BI232" s="93"/>
      <c r="BJ232" s="93"/>
      <c r="BK232" s="93"/>
      <c r="BL232" s="93"/>
      <c r="BM232" s="93"/>
      <c r="BN232" s="93"/>
      <c r="BO232" s="93"/>
      <c r="BP232" s="93"/>
      <c r="BQ232" s="93"/>
      <c r="BR232" s="93"/>
      <c r="BS232" s="93"/>
      <c r="BT232" s="93"/>
      <c r="BU232" s="93"/>
      <c r="BV232" s="93"/>
      <c r="BW232" s="93"/>
      <c r="BX232" s="93"/>
      <c r="BY232" s="93"/>
      <c r="BZ232" s="93"/>
      <c r="CA232" s="93"/>
      <c r="CB232" s="93"/>
      <c r="CC232" s="93"/>
      <c r="CD232" s="93"/>
      <c r="CE232" s="93"/>
      <c r="CF232" s="93"/>
      <c r="CG232" s="93"/>
      <c r="CH232" s="93"/>
      <c r="CI232" s="93"/>
      <c r="CJ232" s="93"/>
      <c r="CK232" s="93"/>
      <c r="CL232" s="93"/>
      <c r="CM232" s="93"/>
      <c r="CN232" s="93"/>
      <c r="CO232" s="93"/>
      <c r="CP232" s="93"/>
      <c r="CQ232" s="93"/>
      <c r="CR232" s="93"/>
    </row>
    <row r="233" spans="60:96" x14ac:dyDescent="0.25">
      <c r="BH233" s="93"/>
      <c r="BI233" s="93"/>
      <c r="BJ233" s="93"/>
      <c r="BK233" s="93"/>
      <c r="BL233" s="93"/>
      <c r="BM233" s="93"/>
      <c r="BN233" s="93"/>
      <c r="BO233" s="93"/>
      <c r="BP233" s="93"/>
      <c r="BQ233" s="93"/>
      <c r="BR233" s="93"/>
      <c r="BS233" s="93"/>
      <c r="BT233" s="93"/>
      <c r="BU233" s="93"/>
      <c r="BV233" s="93"/>
      <c r="BW233" s="93"/>
      <c r="BX233" s="93"/>
      <c r="BY233" s="93"/>
      <c r="BZ233" s="93"/>
      <c r="CA233" s="93"/>
      <c r="CB233" s="93"/>
      <c r="CC233" s="93"/>
      <c r="CD233" s="93"/>
      <c r="CE233" s="93"/>
      <c r="CF233" s="93"/>
      <c r="CG233" s="93"/>
      <c r="CH233" s="93"/>
      <c r="CI233" s="93"/>
      <c r="CJ233" s="93"/>
      <c r="CK233" s="93"/>
      <c r="CL233" s="93"/>
      <c r="CM233" s="93"/>
      <c r="CN233" s="93"/>
      <c r="CO233" s="93"/>
      <c r="CP233" s="93"/>
      <c r="CQ233" s="93"/>
      <c r="CR233" s="93"/>
    </row>
    <row r="234" spans="60:96" x14ac:dyDescent="0.25">
      <c r="BH234" s="93"/>
      <c r="BI234" s="93"/>
      <c r="BJ234" s="93"/>
      <c r="BK234" s="93"/>
      <c r="BL234" s="93"/>
      <c r="BM234" s="93"/>
      <c r="BN234" s="93"/>
      <c r="BO234" s="93"/>
      <c r="BP234" s="93"/>
      <c r="BQ234" s="93"/>
      <c r="BR234" s="93"/>
      <c r="BS234" s="93"/>
      <c r="BT234" s="93"/>
      <c r="BU234" s="93"/>
      <c r="BV234" s="93"/>
      <c r="BW234" s="93"/>
      <c r="BX234" s="93"/>
      <c r="BY234" s="93"/>
      <c r="BZ234" s="93"/>
      <c r="CA234" s="93"/>
      <c r="CB234" s="93"/>
      <c r="CC234" s="93"/>
      <c r="CD234" s="93"/>
      <c r="CE234" s="93"/>
      <c r="CF234" s="93"/>
      <c r="CG234" s="93"/>
      <c r="CH234" s="93"/>
      <c r="CI234" s="93"/>
      <c r="CJ234" s="93"/>
      <c r="CK234" s="93"/>
      <c r="CL234" s="93"/>
      <c r="CM234" s="93"/>
      <c r="CN234" s="93"/>
      <c r="CO234" s="93"/>
      <c r="CP234" s="93"/>
      <c r="CQ234" s="93"/>
      <c r="CR234" s="93"/>
    </row>
    <row r="235" spans="60:96" x14ac:dyDescent="0.25">
      <c r="BH235" s="93"/>
      <c r="BI235" s="93"/>
      <c r="BJ235" s="93"/>
      <c r="BK235" s="93"/>
      <c r="BL235" s="93"/>
      <c r="BM235" s="93"/>
      <c r="BN235" s="93"/>
      <c r="BO235" s="93"/>
      <c r="BP235" s="93"/>
      <c r="BQ235" s="93"/>
      <c r="BR235" s="93"/>
      <c r="BS235" s="93"/>
      <c r="BT235" s="93"/>
      <c r="BU235" s="93"/>
      <c r="BV235" s="93"/>
      <c r="BW235" s="93"/>
      <c r="BX235" s="93"/>
      <c r="BY235" s="93"/>
      <c r="BZ235" s="93"/>
      <c r="CA235" s="93"/>
      <c r="CB235" s="93"/>
      <c r="CC235" s="93"/>
      <c r="CD235" s="93"/>
      <c r="CE235" s="93"/>
      <c r="CF235" s="93"/>
      <c r="CG235" s="93"/>
      <c r="CH235" s="93"/>
      <c r="CI235" s="93"/>
      <c r="CJ235" s="93"/>
      <c r="CK235" s="93"/>
      <c r="CL235" s="93"/>
      <c r="CM235" s="93"/>
      <c r="CN235" s="93"/>
      <c r="CO235" s="93"/>
      <c r="CP235" s="93"/>
      <c r="CQ235" s="93"/>
      <c r="CR235" s="93"/>
    </row>
    <row r="236" spans="60:96" x14ac:dyDescent="0.25">
      <c r="BH236" s="93"/>
      <c r="BI236" s="93"/>
      <c r="BJ236" s="93"/>
      <c r="BK236" s="93"/>
      <c r="BL236" s="93"/>
      <c r="BM236" s="93"/>
      <c r="BN236" s="93"/>
      <c r="BO236" s="93"/>
      <c r="BP236" s="93"/>
      <c r="BQ236" s="93"/>
      <c r="BR236" s="93"/>
      <c r="BS236" s="93"/>
      <c r="BT236" s="93"/>
      <c r="BU236" s="93"/>
      <c r="BV236" s="93"/>
      <c r="BW236" s="93"/>
      <c r="BX236" s="93"/>
      <c r="BY236" s="93"/>
      <c r="BZ236" s="93"/>
      <c r="CA236" s="93"/>
      <c r="CB236" s="93"/>
      <c r="CC236" s="93"/>
      <c r="CD236" s="93"/>
      <c r="CE236" s="93"/>
      <c r="CF236" s="93"/>
      <c r="CG236" s="93"/>
      <c r="CH236" s="93"/>
      <c r="CI236" s="93"/>
      <c r="CJ236" s="93"/>
      <c r="CK236" s="93"/>
      <c r="CL236" s="93"/>
      <c r="CM236" s="93"/>
      <c r="CN236" s="93"/>
      <c r="CO236" s="93"/>
      <c r="CP236" s="93"/>
      <c r="CQ236" s="93"/>
      <c r="CR236" s="93"/>
    </row>
    <row r="237" spans="60:96" x14ac:dyDescent="0.25">
      <c r="BH237" s="93"/>
      <c r="BI237" s="93"/>
      <c r="BJ237" s="93"/>
      <c r="BK237" s="93"/>
      <c r="BL237" s="93"/>
      <c r="BM237" s="93"/>
      <c r="BN237" s="93"/>
      <c r="BO237" s="93"/>
      <c r="BP237" s="93"/>
      <c r="BQ237" s="93"/>
      <c r="BR237" s="93"/>
      <c r="BS237" s="93"/>
      <c r="BT237" s="93"/>
      <c r="BU237" s="93"/>
      <c r="BV237" s="93"/>
      <c r="BW237" s="93"/>
      <c r="BX237" s="93"/>
      <c r="BY237" s="93"/>
      <c r="BZ237" s="93"/>
      <c r="CA237" s="93"/>
      <c r="CB237" s="93"/>
      <c r="CC237" s="93"/>
      <c r="CD237" s="93"/>
      <c r="CE237" s="93"/>
      <c r="CF237" s="93"/>
      <c r="CG237" s="93"/>
      <c r="CH237" s="93"/>
      <c r="CI237" s="93"/>
      <c r="CJ237" s="93"/>
      <c r="CK237" s="93"/>
      <c r="CL237" s="93"/>
      <c r="CM237" s="93"/>
      <c r="CN237" s="93"/>
      <c r="CO237" s="93"/>
      <c r="CP237" s="93"/>
      <c r="CQ237" s="93"/>
      <c r="CR237" s="93"/>
    </row>
    <row r="238" spans="60:96" x14ac:dyDescent="0.25">
      <c r="BH238" s="93"/>
      <c r="BI238" s="93"/>
      <c r="BJ238" s="93"/>
      <c r="BK238" s="93"/>
      <c r="BL238" s="93"/>
      <c r="BM238" s="93"/>
      <c r="BN238" s="93"/>
      <c r="BO238" s="93"/>
      <c r="BP238" s="93"/>
      <c r="BQ238" s="93"/>
      <c r="BR238" s="93"/>
      <c r="BS238" s="93"/>
      <c r="BT238" s="93"/>
      <c r="BU238" s="93"/>
      <c r="BV238" s="93"/>
      <c r="BW238" s="93"/>
      <c r="BX238" s="93"/>
      <c r="BY238" s="93"/>
      <c r="BZ238" s="93"/>
      <c r="CA238" s="93"/>
      <c r="CB238" s="93"/>
      <c r="CC238" s="93"/>
      <c r="CD238" s="93"/>
      <c r="CE238" s="93"/>
      <c r="CF238" s="93"/>
      <c r="CG238" s="93"/>
      <c r="CH238" s="93"/>
      <c r="CI238" s="93"/>
      <c r="CJ238" s="93"/>
      <c r="CK238" s="93"/>
      <c r="CL238" s="93"/>
      <c r="CM238" s="93"/>
      <c r="CN238" s="93"/>
      <c r="CO238" s="93"/>
      <c r="CP238" s="93"/>
      <c r="CQ238" s="93"/>
      <c r="CR238" s="93"/>
    </row>
    <row r="239" spans="60:96" x14ac:dyDescent="0.25">
      <c r="BH239" s="93"/>
      <c r="BI239" s="93"/>
      <c r="BJ239" s="93"/>
      <c r="BK239" s="93"/>
      <c r="BL239" s="93"/>
      <c r="BM239" s="93"/>
      <c r="BN239" s="93"/>
      <c r="BO239" s="93"/>
      <c r="BP239" s="93"/>
      <c r="BQ239" s="93"/>
      <c r="BR239" s="93"/>
      <c r="BS239" s="93"/>
      <c r="BT239" s="93"/>
      <c r="BU239" s="93"/>
      <c r="BV239" s="93"/>
      <c r="BW239" s="93"/>
      <c r="BX239" s="93"/>
      <c r="BY239" s="93"/>
      <c r="BZ239" s="93"/>
      <c r="CA239" s="93"/>
      <c r="CB239" s="93"/>
      <c r="CC239" s="93"/>
      <c r="CD239" s="93"/>
      <c r="CE239" s="93"/>
      <c r="CF239" s="93"/>
      <c r="CG239" s="93"/>
      <c r="CH239" s="93"/>
      <c r="CI239" s="93"/>
      <c r="CJ239" s="93"/>
      <c r="CK239" s="93"/>
      <c r="CL239" s="93"/>
      <c r="CM239" s="93"/>
      <c r="CN239" s="93"/>
      <c r="CO239" s="93"/>
      <c r="CP239" s="93"/>
      <c r="CQ239" s="93"/>
      <c r="CR239" s="93"/>
    </row>
    <row r="240" spans="60:96" x14ac:dyDescent="0.25">
      <c r="BH240" s="93"/>
      <c r="BI240" s="93"/>
      <c r="BJ240" s="93"/>
      <c r="BK240" s="93"/>
      <c r="BL240" s="93"/>
      <c r="BM240" s="93"/>
      <c r="BN240" s="93"/>
      <c r="BO240" s="93"/>
      <c r="BP240" s="93"/>
      <c r="BQ240" s="93"/>
      <c r="BR240" s="93"/>
      <c r="BS240" s="93"/>
      <c r="BT240" s="93"/>
      <c r="BU240" s="93"/>
      <c r="BV240" s="93"/>
      <c r="BW240" s="93"/>
      <c r="BX240" s="93"/>
      <c r="BY240" s="93"/>
      <c r="BZ240" s="93"/>
      <c r="CA240" s="93"/>
      <c r="CB240" s="93"/>
      <c r="CC240" s="93"/>
      <c r="CD240" s="93"/>
      <c r="CE240" s="93"/>
      <c r="CF240" s="93"/>
      <c r="CG240" s="93"/>
      <c r="CH240" s="93"/>
      <c r="CI240" s="93"/>
      <c r="CJ240" s="93"/>
      <c r="CK240" s="93"/>
      <c r="CL240" s="93"/>
      <c r="CM240" s="93"/>
      <c r="CN240" s="93"/>
      <c r="CO240" s="93"/>
      <c r="CP240" s="93"/>
      <c r="CQ240" s="93"/>
      <c r="CR240" s="93"/>
    </row>
    <row r="241" spans="60:96" x14ac:dyDescent="0.25">
      <c r="BH241" s="93"/>
      <c r="BI241" s="93"/>
      <c r="BJ241" s="93"/>
      <c r="BK241" s="93"/>
      <c r="BL241" s="93"/>
      <c r="BM241" s="93"/>
      <c r="BN241" s="93"/>
      <c r="BO241" s="93"/>
      <c r="BP241" s="93"/>
      <c r="BQ241" s="93"/>
      <c r="BR241" s="93"/>
      <c r="BS241" s="93"/>
      <c r="BT241" s="93"/>
      <c r="BU241" s="93"/>
      <c r="BV241" s="93"/>
      <c r="BW241" s="93"/>
      <c r="BX241" s="93"/>
      <c r="BY241" s="93"/>
      <c r="BZ241" s="93"/>
      <c r="CA241" s="93"/>
      <c r="CB241" s="93"/>
      <c r="CC241" s="93"/>
      <c r="CD241" s="93"/>
      <c r="CE241" s="93"/>
      <c r="CF241" s="93"/>
      <c r="CG241" s="93"/>
      <c r="CH241" s="93"/>
      <c r="CI241" s="93"/>
      <c r="CJ241" s="93"/>
      <c r="CK241" s="93"/>
      <c r="CL241" s="93"/>
      <c r="CM241" s="93"/>
      <c r="CN241" s="93"/>
      <c r="CO241" s="93"/>
      <c r="CP241" s="93"/>
      <c r="CQ241" s="93"/>
      <c r="CR241" s="93"/>
    </row>
    <row r="242" spans="60:96" x14ac:dyDescent="0.25">
      <c r="BH242" s="93"/>
      <c r="BI242" s="93"/>
      <c r="BJ242" s="93"/>
      <c r="BK242" s="93"/>
      <c r="BL242" s="93"/>
      <c r="BM242" s="93"/>
      <c r="BN242" s="93"/>
      <c r="BO242" s="93"/>
      <c r="BP242" s="93"/>
      <c r="BQ242" s="93"/>
      <c r="BR242" s="93"/>
      <c r="BS242" s="93"/>
      <c r="BT242" s="93"/>
      <c r="BU242" s="93"/>
      <c r="BV242" s="93"/>
      <c r="BW242" s="93"/>
      <c r="BX242" s="93"/>
      <c r="BY242" s="93"/>
      <c r="BZ242" s="93"/>
      <c r="CA242" s="93"/>
      <c r="CB242" s="93"/>
      <c r="CC242" s="93"/>
      <c r="CD242" s="93"/>
      <c r="CE242" s="93"/>
      <c r="CF242" s="93"/>
      <c r="CG242" s="93"/>
      <c r="CH242" s="93"/>
      <c r="CI242" s="93"/>
      <c r="CJ242" s="93"/>
      <c r="CK242" s="93"/>
      <c r="CL242" s="93"/>
      <c r="CM242" s="93"/>
      <c r="CN242" s="93"/>
      <c r="CO242" s="93"/>
      <c r="CP242" s="93"/>
      <c r="CQ242" s="93"/>
      <c r="CR242" s="93"/>
    </row>
    <row r="243" spans="60:96" x14ac:dyDescent="0.25">
      <c r="BH243" s="93"/>
      <c r="BI243" s="93"/>
      <c r="BJ243" s="93"/>
      <c r="BK243" s="93"/>
      <c r="BL243" s="93"/>
      <c r="BM243" s="93"/>
      <c r="BN243" s="93"/>
      <c r="BO243" s="93"/>
      <c r="BP243" s="93"/>
      <c r="BQ243" s="93"/>
      <c r="BR243" s="93"/>
      <c r="BS243" s="93"/>
      <c r="BT243" s="93"/>
      <c r="BU243" s="93"/>
      <c r="BV243" s="93"/>
      <c r="BW243" s="93"/>
      <c r="BX243" s="93"/>
      <c r="BY243" s="93"/>
      <c r="BZ243" s="93"/>
      <c r="CA243" s="93"/>
      <c r="CB243" s="93"/>
      <c r="CC243" s="93"/>
      <c r="CD243" s="93"/>
      <c r="CE243" s="93"/>
      <c r="CF243" s="93"/>
      <c r="CG243" s="93"/>
      <c r="CH243" s="93"/>
      <c r="CI243" s="93"/>
      <c r="CJ243" s="93"/>
      <c r="CK243" s="93"/>
      <c r="CL243" s="93"/>
      <c r="CM243" s="93"/>
      <c r="CN243" s="93"/>
      <c r="CO243" s="93"/>
      <c r="CP243" s="93"/>
      <c r="CQ243" s="93"/>
      <c r="CR243" s="93"/>
    </row>
    <row r="244" spans="60:96" x14ac:dyDescent="0.25">
      <c r="BH244" s="93"/>
      <c r="BI244" s="93"/>
      <c r="BJ244" s="93"/>
      <c r="BK244" s="93"/>
      <c r="BL244" s="93"/>
      <c r="BM244" s="93"/>
      <c r="BN244" s="93"/>
      <c r="BO244" s="93"/>
      <c r="BP244" s="93"/>
      <c r="BQ244" s="93"/>
      <c r="BR244" s="93"/>
      <c r="BS244" s="93"/>
      <c r="BT244" s="93"/>
      <c r="BU244" s="93"/>
      <c r="BV244" s="93"/>
      <c r="BW244" s="93"/>
      <c r="BX244" s="93"/>
      <c r="BY244" s="93"/>
      <c r="BZ244" s="93"/>
      <c r="CA244" s="93"/>
      <c r="CB244" s="93"/>
      <c r="CC244" s="93"/>
      <c r="CD244" s="93"/>
      <c r="CE244" s="93"/>
      <c r="CF244" s="93"/>
      <c r="CG244" s="93"/>
      <c r="CH244" s="93"/>
      <c r="CI244" s="93"/>
      <c r="CJ244" s="93"/>
      <c r="CK244" s="93"/>
      <c r="CL244" s="93"/>
      <c r="CM244" s="93"/>
      <c r="CN244" s="93"/>
      <c r="CO244" s="93"/>
      <c r="CP244" s="93"/>
      <c r="CQ244" s="93"/>
      <c r="CR244" s="93"/>
    </row>
    <row r="245" spans="60:96" x14ac:dyDescent="0.25">
      <c r="BH245" s="93"/>
      <c r="BI245" s="93"/>
      <c r="BJ245" s="93"/>
      <c r="BK245" s="93"/>
      <c r="BL245" s="93"/>
      <c r="BM245" s="93"/>
      <c r="BN245" s="93"/>
      <c r="BO245" s="93"/>
      <c r="BP245" s="93"/>
      <c r="BQ245" s="93"/>
      <c r="BR245" s="93"/>
      <c r="BS245" s="93"/>
      <c r="BT245" s="93"/>
      <c r="BU245" s="93"/>
      <c r="BV245" s="93"/>
      <c r="BW245" s="93"/>
      <c r="BX245" s="93"/>
      <c r="BY245" s="93"/>
      <c r="BZ245" s="93"/>
      <c r="CA245" s="93"/>
      <c r="CB245" s="93"/>
      <c r="CC245" s="93"/>
      <c r="CD245" s="93"/>
      <c r="CE245" s="93"/>
      <c r="CF245" s="93"/>
      <c r="CG245" s="93"/>
      <c r="CH245" s="93"/>
      <c r="CI245" s="93"/>
      <c r="CJ245" s="93"/>
      <c r="CK245" s="93"/>
      <c r="CL245" s="93"/>
      <c r="CM245" s="93"/>
      <c r="CN245" s="93"/>
      <c r="CO245" s="93"/>
      <c r="CP245" s="93"/>
      <c r="CQ245" s="93"/>
      <c r="CR245" s="93"/>
    </row>
    <row r="246" spans="60:96" x14ac:dyDescent="0.25">
      <c r="BH246" s="93"/>
      <c r="BI246" s="93"/>
      <c r="BJ246" s="93"/>
      <c r="BK246" s="93"/>
      <c r="BL246" s="93"/>
      <c r="BM246" s="93"/>
      <c r="BN246" s="93"/>
      <c r="BO246" s="93"/>
      <c r="BP246" s="93"/>
      <c r="BQ246" s="93"/>
      <c r="BR246" s="93"/>
      <c r="BS246" s="93"/>
      <c r="BT246" s="93"/>
      <c r="BU246" s="93"/>
      <c r="BV246" s="93"/>
      <c r="BW246" s="93"/>
      <c r="BX246" s="93"/>
      <c r="BY246" s="93"/>
      <c r="BZ246" s="93"/>
      <c r="CA246" s="93"/>
      <c r="CB246" s="93"/>
      <c r="CC246" s="93"/>
      <c r="CD246" s="93"/>
      <c r="CE246" s="93"/>
      <c r="CF246" s="93"/>
      <c r="CG246" s="93"/>
      <c r="CH246" s="93"/>
      <c r="CI246" s="93"/>
      <c r="CJ246" s="93"/>
      <c r="CK246" s="93"/>
      <c r="CL246" s="93"/>
      <c r="CM246" s="93"/>
      <c r="CN246" s="93"/>
      <c r="CO246" s="93"/>
      <c r="CP246" s="93"/>
      <c r="CQ246" s="93"/>
      <c r="CR246" s="93"/>
    </row>
    <row r="247" spans="60:96" x14ac:dyDescent="0.25">
      <c r="BH247" s="93"/>
      <c r="BI247" s="93"/>
      <c r="BJ247" s="93"/>
      <c r="BK247" s="93"/>
      <c r="BL247" s="93"/>
      <c r="BM247" s="93"/>
      <c r="BN247" s="93"/>
      <c r="BO247" s="93"/>
      <c r="BP247" s="93"/>
      <c r="BQ247" s="93"/>
      <c r="BR247" s="93"/>
      <c r="BS247" s="93"/>
      <c r="BT247" s="93"/>
      <c r="BU247" s="93"/>
      <c r="BV247" s="93"/>
      <c r="BW247" s="93"/>
      <c r="BX247" s="93"/>
      <c r="BY247" s="93"/>
      <c r="BZ247" s="93"/>
      <c r="CA247" s="93"/>
      <c r="CB247" s="93"/>
      <c r="CC247" s="93"/>
      <c r="CD247" s="93"/>
      <c r="CE247" s="93"/>
      <c r="CF247" s="93"/>
      <c r="CG247" s="93"/>
      <c r="CH247" s="93"/>
      <c r="CI247" s="93"/>
      <c r="CJ247" s="93"/>
      <c r="CK247" s="93"/>
      <c r="CL247" s="93"/>
      <c r="CM247" s="93"/>
      <c r="CN247" s="93"/>
      <c r="CO247" s="93"/>
      <c r="CP247" s="93"/>
      <c r="CQ247" s="93"/>
      <c r="CR247" s="93"/>
    </row>
    <row r="248" spans="60:96" x14ac:dyDescent="0.25">
      <c r="BH248" s="93"/>
      <c r="BI248" s="93"/>
      <c r="BJ248" s="93"/>
      <c r="BK248" s="93"/>
      <c r="BL248" s="93"/>
      <c r="BM248" s="93"/>
      <c r="BN248" s="93"/>
      <c r="BO248" s="93"/>
      <c r="BP248" s="93"/>
      <c r="BQ248" s="93"/>
      <c r="BR248" s="93"/>
      <c r="BS248" s="93"/>
      <c r="BT248" s="93"/>
      <c r="BU248" s="93"/>
      <c r="BV248" s="93"/>
      <c r="BW248" s="93"/>
      <c r="BX248" s="93"/>
      <c r="BY248" s="93"/>
      <c r="BZ248" s="93"/>
      <c r="CA248" s="93"/>
      <c r="CB248" s="93"/>
      <c r="CC248" s="93"/>
      <c r="CD248" s="93"/>
      <c r="CE248" s="93"/>
      <c r="CF248" s="93"/>
      <c r="CG248" s="93"/>
      <c r="CH248" s="93"/>
      <c r="CI248" s="93"/>
      <c r="CJ248" s="93"/>
      <c r="CK248" s="93"/>
      <c r="CL248" s="93"/>
      <c r="CM248" s="93"/>
      <c r="CN248" s="93"/>
      <c r="CO248" s="93"/>
      <c r="CP248" s="93"/>
      <c r="CQ248" s="93"/>
      <c r="CR248" s="93"/>
    </row>
    <row r="249" spans="60:96" x14ac:dyDescent="0.25">
      <c r="BH249" s="93"/>
      <c r="BI249" s="93"/>
      <c r="BJ249" s="93"/>
      <c r="BK249" s="93"/>
      <c r="BL249" s="93"/>
      <c r="BM249" s="93"/>
      <c r="BN249" s="93"/>
      <c r="BO249" s="93"/>
      <c r="BP249" s="93"/>
      <c r="BQ249" s="93"/>
      <c r="BR249" s="93"/>
      <c r="BS249" s="93"/>
      <c r="BT249" s="93"/>
      <c r="BU249" s="93"/>
      <c r="BV249" s="93"/>
      <c r="BW249" s="93"/>
      <c r="BX249" s="93"/>
      <c r="BY249" s="93"/>
      <c r="BZ249" s="93"/>
      <c r="CA249" s="93"/>
      <c r="CB249" s="93"/>
      <c r="CC249" s="93"/>
      <c r="CD249" s="93"/>
      <c r="CE249" s="93"/>
      <c r="CF249" s="93"/>
      <c r="CG249" s="93"/>
      <c r="CH249" s="93"/>
      <c r="CI249" s="93"/>
      <c r="CJ249" s="93"/>
      <c r="CK249" s="93"/>
      <c r="CL249" s="93"/>
      <c r="CM249" s="93"/>
      <c r="CN249" s="93"/>
      <c r="CO249" s="93"/>
      <c r="CP249" s="93"/>
      <c r="CQ249" s="93"/>
      <c r="CR249" s="93"/>
    </row>
    <row r="250" spans="60:96" x14ac:dyDescent="0.25">
      <c r="BH250" s="93"/>
      <c r="BI250" s="93"/>
      <c r="BJ250" s="93"/>
      <c r="BK250" s="93"/>
      <c r="BL250" s="93"/>
      <c r="BM250" s="93"/>
      <c r="BN250" s="93"/>
      <c r="BO250" s="93"/>
      <c r="BP250" s="93"/>
      <c r="BQ250" s="93"/>
      <c r="BR250" s="93"/>
      <c r="BS250" s="93"/>
      <c r="BT250" s="93"/>
      <c r="BU250" s="93"/>
      <c r="BV250" s="93"/>
      <c r="BW250" s="93"/>
      <c r="BX250" s="93"/>
      <c r="BY250" s="93"/>
      <c r="BZ250" s="93"/>
      <c r="CA250" s="93"/>
      <c r="CB250" s="93"/>
      <c r="CC250" s="93"/>
      <c r="CD250" s="93"/>
      <c r="CE250" s="93"/>
      <c r="CF250" s="93"/>
      <c r="CG250" s="93"/>
      <c r="CH250" s="93"/>
      <c r="CI250" s="93"/>
      <c r="CJ250" s="93"/>
      <c r="CK250" s="93"/>
      <c r="CL250" s="93"/>
      <c r="CM250" s="93"/>
      <c r="CN250" s="93"/>
      <c r="CO250" s="93"/>
      <c r="CP250" s="93"/>
      <c r="CQ250" s="93"/>
      <c r="CR250" s="93"/>
    </row>
    <row r="251" spans="60:96" x14ac:dyDescent="0.25">
      <c r="BH251" s="93"/>
      <c r="BI251" s="93"/>
      <c r="BJ251" s="93"/>
      <c r="BK251" s="93"/>
      <c r="BL251" s="93"/>
      <c r="BM251" s="93"/>
      <c r="BN251" s="93"/>
      <c r="BO251" s="93"/>
      <c r="BP251" s="93"/>
      <c r="BQ251" s="93"/>
      <c r="BR251" s="93"/>
      <c r="BS251" s="93"/>
      <c r="BT251" s="93"/>
      <c r="BU251" s="93"/>
      <c r="BV251" s="93"/>
      <c r="BW251" s="93"/>
      <c r="BX251" s="93"/>
      <c r="BY251" s="93"/>
      <c r="BZ251" s="93"/>
      <c r="CA251" s="93"/>
      <c r="CB251" s="93"/>
      <c r="CC251" s="93"/>
      <c r="CD251" s="93"/>
      <c r="CE251" s="93"/>
      <c r="CF251" s="93"/>
      <c r="CG251" s="93"/>
      <c r="CH251" s="93"/>
      <c r="CI251" s="93"/>
      <c r="CJ251" s="93"/>
      <c r="CK251" s="93"/>
      <c r="CL251" s="93"/>
      <c r="CM251" s="93"/>
      <c r="CN251" s="93"/>
      <c r="CO251" s="93"/>
      <c r="CP251" s="93"/>
      <c r="CQ251" s="93"/>
      <c r="CR251" s="93"/>
    </row>
    <row r="252" spans="60:96" x14ac:dyDescent="0.25">
      <c r="BH252" s="93"/>
      <c r="BI252" s="93"/>
      <c r="BJ252" s="93"/>
      <c r="BK252" s="93"/>
      <c r="BL252" s="93"/>
      <c r="BM252" s="93"/>
      <c r="BN252" s="93"/>
      <c r="BO252" s="93"/>
      <c r="BP252" s="93"/>
      <c r="BQ252" s="93"/>
      <c r="BR252" s="93"/>
      <c r="BS252" s="93"/>
      <c r="BT252" s="93"/>
      <c r="BU252" s="93"/>
      <c r="BV252" s="93"/>
      <c r="BW252" s="93"/>
      <c r="BX252" s="93"/>
      <c r="BY252" s="93"/>
      <c r="BZ252" s="93"/>
      <c r="CA252" s="93"/>
      <c r="CB252" s="93"/>
      <c r="CC252" s="93"/>
      <c r="CD252" s="93"/>
      <c r="CE252" s="93"/>
      <c r="CF252" s="93"/>
      <c r="CG252" s="93"/>
      <c r="CH252" s="93"/>
      <c r="CI252" s="93"/>
      <c r="CJ252" s="93"/>
      <c r="CK252" s="93"/>
      <c r="CL252" s="93"/>
      <c r="CM252" s="93"/>
      <c r="CN252" s="93"/>
      <c r="CO252" s="93"/>
      <c r="CP252" s="93"/>
      <c r="CQ252" s="93"/>
      <c r="CR252" s="93"/>
    </row>
    <row r="253" spans="60:96" x14ac:dyDescent="0.25">
      <c r="BH253" s="93"/>
      <c r="BI253" s="93"/>
      <c r="BJ253" s="93"/>
      <c r="BK253" s="93"/>
      <c r="BL253" s="93"/>
      <c r="BM253" s="93"/>
      <c r="BN253" s="93"/>
      <c r="BO253" s="93"/>
      <c r="BP253" s="93"/>
      <c r="BQ253" s="93"/>
      <c r="BR253" s="93"/>
      <c r="BS253" s="93"/>
      <c r="BT253" s="93"/>
      <c r="BU253" s="93"/>
      <c r="BV253" s="93"/>
      <c r="BW253" s="93"/>
      <c r="BX253" s="93"/>
      <c r="BY253" s="93"/>
      <c r="BZ253" s="93"/>
      <c r="CA253" s="93"/>
      <c r="CB253" s="93"/>
      <c r="CC253" s="93"/>
      <c r="CD253" s="93"/>
      <c r="CE253" s="93"/>
      <c r="CF253" s="93"/>
      <c r="CG253" s="93"/>
      <c r="CH253" s="93"/>
      <c r="CI253" s="93"/>
      <c r="CJ253" s="93"/>
      <c r="CK253" s="93"/>
      <c r="CL253" s="93"/>
      <c r="CM253" s="93"/>
      <c r="CN253" s="93"/>
      <c r="CO253" s="93"/>
      <c r="CP253" s="93"/>
      <c r="CQ253" s="93"/>
      <c r="CR253" s="93"/>
    </row>
    <row r="254" spans="60:96" x14ac:dyDescent="0.25">
      <c r="BH254" s="93"/>
      <c r="BI254" s="93"/>
      <c r="BJ254" s="93"/>
      <c r="BK254" s="93"/>
      <c r="BL254" s="93"/>
      <c r="BM254" s="93"/>
      <c r="BN254" s="93"/>
      <c r="BO254" s="93"/>
      <c r="BP254" s="93"/>
      <c r="BQ254" s="93"/>
      <c r="BR254" s="93"/>
      <c r="BS254" s="93"/>
      <c r="BT254" s="93"/>
      <c r="BU254" s="93"/>
      <c r="BV254" s="93"/>
      <c r="BW254" s="93"/>
      <c r="BX254" s="93"/>
      <c r="BY254" s="93"/>
      <c r="BZ254" s="93"/>
      <c r="CA254" s="93"/>
      <c r="CB254" s="93"/>
      <c r="CC254" s="93"/>
      <c r="CD254" s="93"/>
      <c r="CE254" s="93"/>
      <c r="CF254" s="93"/>
      <c r="CG254" s="93"/>
      <c r="CH254" s="93"/>
      <c r="CI254" s="93"/>
      <c r="CJ254" s="93"/>
      <c r="CK254" s="93"/>
      <c r="CL254" s="93"/>
      <c r="CM254" s="93"/>
      <c r="CN254" s="93"/>
      <c r="CO254" s="93"/>
      <c r="CP254" s="93"/>
      <c r="CQ254" s="93"/>
      <c r="CR254" s="93"/>
    </row>
    <row r="255" spans="60:96" x14ac:dyDescent="0.25">
      <c r="BH255" s="93"/>
      <c r="BI255" s="93"/>
      <c r="BJ255" s="93"/>
      <c r="BK255" s="93"/>
      <c r="BL255" s="93"/>
      <c r="BM255" s="93"/>
      <c r="BN255" s="93"/>
      <c r="BO255" s="93"/>
      <c r="BP255" s="93"/>
      <c r="BQ255" s="93"/>
      <c r="BR255" s="93"/>
      <c r="BS255" s="93"/>
      <c r="BT255" s="93"/>
      <c r="BU255" s="93"/>
      <c r="BV255" s="93"/>
      <c r="BW255" s="93"/>
      <c r="BX255" s="93"/>
      <c r="BY255" s="93"/>
      <c r="BZ255" s="93"/>
      <c r="CA255" s="93"/>
      <c r="CB255" s="93"/>
      <c r="CC255" s="93"/>
      <c r="CD255" s="93"/>
      <c r="CE255" s="93"/>
      <c r="CF255" s="93"/>
      <c r="CG255" s="93"/>
      <c r="CH255" s="93"/>
      <c r="CI255" s="93"/>
      <c r="CJ255" s="93"/>
      <c r="CK255" s="93"/>
      <c r="CL255" s="93"/>
      <c r="CM255" s="93"/>
      <c r="CN255" s="93"/>
      <c r="CO255" s="93"/>
      <c r="CP255" s="93"/>
      <c r="CQ255" s="93"/>
      <c r="CR255" s="93"/>
    </row>
    <row r="256" spans="60:96" x14ac:dyDescent="0.25">
      <c r="BH256" s="93"/>
      <c r="BI256" s="93"/>
      <c r="BJ256" s="93"/>
      <c r="BK256" s="93"/>
      <c r="BL256" s="93"/>
      <c r="BM256" s="93"/>
      <c r="BN256" s="93"/>
      <c r="BO256" s="93"/>
      <c r="BP256" s="93"/>
      <c r="BQ256" s="93"/>
      <c r="BR256" s="93"/>
      <c r="BS256" s="93"/>
      <c r="BT256" s="93"/>
      <c r="BU256" s="93"/>
      <c r="BV256" s="93"/>
      <c r="BW256" s="93"/>
      <c r="BX256" s="93"/>
      <c r="BY256" s="93"/>
      <c r="BZ256" s="93"/>
      <c r="CA256" s="93"/>
      <c r="CB256" s="93"/>
      <c r="CC256" s="93"/>
      <c r="CD256" s="93"/>
      <c r="CE256" s="93"/>
      <c r="CF256" s="93"/>
      <c r="CG256" s="93"/>
      <c r="CH256" s="93"/>
      <c r="CI256" s="93"/>
      <c r="CJ256" s="93"/>
      <c r="CK256" s="93"/>
      <c r="CL256" s="93"/>
      <c r="CM256" s="93"/>
      <c r="CN256" s="93"/>
      <c r="CO256" s="93"/>
      <c r="CP256" s="93"/>
      <c r="CQ256" s="93"/>
      <c r="CR256" s="93"/>
    </row>
    <row r="257" spans="60:96" x14ac:dyDescent="0.25">
      <c r="BH257" s="93"/>
      <c r="BI257" s="93"/>
      <c r="BJ257" s="93"/>
      <c r="BK257" s="93"/>
      <c r="BL257" s="93"/>
      <c r="BM257" s="93"/>
      <c r="BN257" s="93"/>
      <c r="BO257" s="93"/>
      <c r="BP257" s="93"/>
      <c r="BQ257" s="93"/>
      <c r="BR257" s="93"/>
      <c r="BS257" s="93"/>
      <c r="BT257" s="93"/>
      <c r="BU257" s="93"/>
      <c r="BV257" s="93"/>
      <c r="BW257" s="93"/>
      <c r="BX257" s="93"/>
      <c r="BY257" s="93"/>
      <c r="BZ257" s="93"/>
      <c r="CA257" s="93"/>
      <c r="CB257" s="93"/>
      <c r="CC257" s="93"/>
      <c r="CD257" s="93"/>
      <c r="CE257" s="93"/>
      <c r="CF257" s="93"/>
      <c r="CG257" s="93"/>
      <c r="CH257" s="93"/>
      <c r="CI257" s="93"/>
      <c r="CJ257" s="93"/>
      <c r="CK257" s="93"/>
      <c r="CL257" s="93"/>
      <c r="CM257" s="93"/>
      <c r="CN257" s="93"/>
      <c r="CO257" s="93"/>
      <c r="CP257" s="93"/>
      <c r="CQ257" s="93"/>
      <c r="CR257" s="93"/>
    </row>
    <row r="258" spans="60:96" x14ac:dyDescent="0.25">
      <c r="BH258" s="93"/>
      <c r="BI258" s="93"/>
      <c r="BJ258" s="93"/>
      <c r="BK258" s="93"/>
      <c r="BL258" s="93"/>
      <c r="BM258" s="93"/>
      <c r="BN258" s="93"/>
      <c r="BO258" s="93"/>
      <c r="BP258" s="93"/>
      <c r="BQ258" s="93"/>
      <c r="BR258" s="93"/>
      <c r="BS258" s="93"/>
      <c r="BT258" s="93"/>
      <c r="BU258" s="93"/>
      <c r="BV258" s="93"/>
      <c r="BW258" s="93"/>
      <c r="BX258" s="93"/>
      <c r="BY258" s="93"/>
      <c r="BZ258" s="93"/>
      <c r="CA258" s="93"/>
      <c r="CB258" s="93"/>
      <c r="CC258" s="93"/>
      <c r="CD258" s="93"/>
      <c r="CE258" s="93"/>
      <c r="CF258" s="93"/>
      <c r="CG258" s="93"/>
      <c r="CH258" s="93"/>
      <c r="CI258" s="93"/>
      <c r="CJ258" s="93"/>
      <c r="CK258" s="93"/>
      <c r="CL258" s="93"/>
      <c r="CM258" s="93"/>
      <c r="CN258" s="93"/>
      <c r="CO258" s="93"/>
      <c r="CP258" s="93"/>
      <c r="CQ258" s="93"/>
      <c r="CR258" s="93"/>
    </row>
    <row r="259" spans="60:96" x14ac:dyDescent="0.25">
      <c r="BH259" s="93"/>
      <c r="BI259" s="93"/>
      <c r="BJ259" s="93"/>
      <c r="BK259" s="93"/>
      <c r="BL259" s="93"/>
      <c r="BM259" s="93"/>
      <c r="BN259" s="93"/>
      <c r="BO259" s="93"/>
      <c r="BP259" s="93"/>
      <c r="BQ259" s="93"/>
      <c r="BR259" s="93"/>
      <c r="BS259" s="93"/>
      <c r="BT259" s="93"/>
      <c r="BU259" s="93"/>
      <c r="BV259" s="93"/>
      <c r="BW259" s="93"/>
      <c r="BX259" s="93"/>
      <c r="BY259" s="93"/>
      <c r="BZ259" s="93"/>
      <c r="CA259" s="93"/>
      <c r="CB259" s="93"/>
      <c r="CC259" s="93"/>
      <c r="CD259" s="93"/>
      <c r="CE259" s="93"/>
      <c r="CF259" s="93"/>
      <c r="CG259" s="93"/>
      <c r="CH259" s="93"/>
      <c r="CI259" s="93"/>
      <c r="CJ259" s="93"/>
      <c r="CK259" s="93"/>
      <c r="CL259" s="93"/>
      <c r="CM259" s="93"/>
      <c r="CN259" s="93"/>
      <c r="CO259" s="93"/>
      <c r="CP259" s="93"/>
      <c r="CQ259" s="93"/>
      <c r="CR259" s="93"/>
    </row>
    <row r="260" spans="60:96" x14ac:dyDescent="0.25">
      <c r="BH260" s="93"/>
      <c r="BI260" s="93"/>
      <c r="BJ260" s="93"/>
      <c r="BK260" s="93"/>
      <c r="BL260" s="93"/>
      <c r="BM260" s="93"/>
      <c r="BN260" s="93"/>
      <c r="BO260" s="93"/>
      <c r="BP260" s="93"/>
      <c r="BQ260" s="93"/>
      <c r="BR260" s="93"/>
      <c r="BS260" s="93"/>
      <c r="BT260" s="93"/>
      <c r="BU260" s="93"/>
      <c r="BV260" s="93"/>
      <c r="BW260" s="93"/>
      <c r="BX260" s="93"/>
      <c r="BY260" s="93"/>
      <c r="BZ260" s="93"/>
      <c r="CA260" s="93"/>
      <c r="CB260" s="93"/>
      <c r="CC260" s="93"/>
      <c r="CD260" s="93"/>
      <c r="CE260" s="93"/>
      <c r="CF260" s="93"/>
      <c r="CG260" s="93"/>
      <c r="CH260" s="93"/>
      <c r="CI260" s="93"/>
      <c r="CJ260" s="93"/>
      <c r="CK260" s="93"/>
      <c r="CL260" s="93"/>
      <c r="CM260" s="93"/>
      <c r="CN260" s="93"/>
      <c r="CO260" s="93"/>
      <c r="CP260" s="93"/>
      <c r="CQ260" s="93"/>
      <c r="CR260" s="93"/>
    </row>
    <row r="261" spans="60:96" x14ac:dyDescent="0.25">
      <c r="BH261" s="93"/>
      <c r="BI261" s="93"/>
      <c r="BJ261" s="93"/>
      <c r="BK261" s="93"/>
      <c r="BL261" s="93"/>
      <c r="BM261" s="93"/>
      <c r="BN261" s="93"/>
      <c r="BO261" s="93"/>
      <c r="BP261" s="93"/>
      <c r="BQ261" s="93"/>
      <c r="BR261" s="93"/>
      <c r="BS261" s="93"/>
      <c r="BT261" s="93"/>
      <c r="BU261" s="93"/>
      <c r="BV261" s="93"/>
      <c r="BW261" s="93"/>
      <c r="BX261" s="93"/>
      <c r="BY261" s="93"/>
      <c r="BZ261" s="93"/>
      <c r="CA261" s="93"/>
      <c r="CB261" s="93"/>
      <c r="CC261" s="93"/>
      <c r="CD261" s="93"/>
      <c r="CE261" s="93"/>
      <c r="CF261" s="93"/>
      <c r="CG261" s="93"/>
      <c r="CH261" s="93"/>
      <c r="CI261" s="93"/>
      <c r="CJ261" s="93"/>
      <c r="CK261" s="93"/>
      <c r="CL261" s="93"/>
      <c r="CM261" s="93"/>
      <c r="CN261" s="93"/>
      <c r="CO261" s="93"/>
      <c r="CP261" s="93"/>
      <c r="CQ261" s="93"/>
      <c r="CR261" s="93"/>
    </row>
    <row r="262" spans="60:96" x14ac:dyDescent="0.25">
      <c r="BH262" s="93"/>
      <c r="BI262" s="93"/>
      <c r="BJ262" s="93"/>
      <c r="BK262" s="93"/>
      <c r="BL262" s="93"/>
      <c r="BM262" s="93"/>
      <c r="BN262" s="93"/>
      <c r="BO262" s="93"/>
      <c r="BP262" s="93"/>
      <c r="BQ262" s="93"/>
      <c r="BR262" s="93"/>
      <c r="BS262" s="93"/>
      <c r="BT262" s="93"/>
      <c r="BU262" s="93"/>
      <c r="BV262" s="93"/>
      <c r="BW262" s="93"/>
      <c r="BX262" s="93"/>
      <c r="BY262" s="93"/>
      <c r="BZ262" s="93"/>
      <c r="CA262" s="93"/>
      <c r="CB262" s="93"/>
      <c r="CC262" s="93"/>
      <c r="CD262" s="93"/>
      <c r="CE262" s="93"/>
      <c r="CF262" s="93"/>
      <c r="CG262" s="93"/>
      <c r="CH262" s="93"/>
      <c r="CI262" s="93"/>
      <c r="CJ262" s="93"/>
      <c r="CK262" s="93"/>
      <c r="CL262" s="93"/>
      <c r="CM262" s="93"/>
      <c r="CN262" s="93"/>
      <c r="CO262" s="93"/>
      <c r="CP262" s="93"/>
      <c r="CQ262" s="93"/>
      <c r="CR262" s="93"/>
    </row>
    <row r="263" spans="60:96" x14ac:dyDescent="0.25">
      <c r="BH263" s="93"/>
      <c r="BI263" s="93"/>
      <c r="BJ263" s="93"/>
      <c r="BK263" s="93"/>
      <c r="BL263" s="93"/>
      <c r="BM263" s="93"/>
      <c r="BN263" s="93"/>
      <c r="BO263" s="93"/>
      <c r="BP263" s="93"/>
      <c r="BQ263" s="93"/>
      <c r="BR263" s="93"/>
      <c r="BS263" s="93"/>
      <c r="BT263" s="93"/>
      <c r="BU263" s="93"/>
      <c r="BV263" s="93"/>
      <c r="BW263" s="93"/>
      <c r="BX263" s="93"/>
      <c r="BY263" s="93"/>
      <c r="BZ263" s="93"/>
      <c r="CA263" s="93"/>
      <c r="CB263" s="93"/>
      <c r="CC263" s="93"/>
      <c r="CD263" s="93"/>
      <c r="CE263" s="93"/>
      <c r="CF263" s="93"/>
      <c r="CG263" s="93"/>
      <c r="CH263" s="93"/>
      <c r="CI263" s="93"/>
      <c r="CJ263" s="93"/>
      <c r="CK263" s="93"/>
      <c r="CL263" s="93"/>
      <c r="CM263" s="93"/>
      <c r="CN263" s="93"/>
      <c r="CO263" s="93"/>
      <c r="CP263" s="93"/>
      <c r="CQ263" s="93"/>
      <c r="CR263" s="93"/>
    </row>
    <row r="264" spans="60:96" x14ac:dyDescent="0.25">
      <c r="BH264" s="93"/>
      <c r="BI264" s="93"/>
      <c r="BJ264" s="93"/>
      <c r="BK264" s="93"/>
      <c r="BL264" s="93"/>
      <c r="BM264" s="93"/>
      <c r="BN264" s="93"/>
      <c r="BO264" s="93"/>
      <c r="BP264" s="93"/>
      <c r="BQ264" s="93"/>
      <c r="BR264" s="93"/>
      <c r="BS264" s="93"/>
      <c r="BT264" s="93"/>
      <c r="BU264" s="93"/>
      <c r="BV264" s="93"/>
      <c r="BW264" s="93"/>
      <c r="BX264" s="93"/>
      <c r="BY264" s="93"/>
      <c r="BZ264" s="93"/>
      <c r="CA264" s="93"/>
      <c r="CB264" s="93"/>
      <c r="CC264" s="93"/>
      <c r="CD264" s="93"/>
      <c r="CE264" s="93"/>
      <c r="CF264" s="93"/>
      <c r="CG264" s="93"/>
      <c r="CH264" s="93"/>
      <c r="CI264" s="93"/>
      <c r="CJ264" s="93"/>
      <c r="CK264" s="93"/>
      <c r="CL264" s="93"/>
      <c r="CM264" s="93"/>
      <c r="CN264" s="93"/>
      <c r="CO264" s="93"/>
      <c r="CP264" s="93"/>
      <c r="CQ264" s="93"/>
      <c r="CR264" s="93"/>
    </row>
    <row r="265" spans="60:96" x14ac:dyDescent="0.25">
      <c r="BH265" s="93"/>
      <c r="BI265" s="93"/>
      <c r="BJ265" s="93"/>
      <c r="BK265" s="93"/>
      <c r="BL265" s="93"/>
      <c r="BM265" s="93"/>
      <c r="BN265" s="93"/>
      <c r="BO265" s="93"/>
      <c r="BP265" s="93"/>
      <c r="BQ265" s="93"/>
      <c r="BR265" s="93"/>
      <c r="BS265" s="93"/>
      <c r="BT265" s="93"/>
      <c r="BU265" s="93"/>
      <c r="BV265" s="93"/>
      <c r="BW265" s="93"/>
      <c r="BX265" s="93"/>
      <c r="BY265" s="93"/>
      <c r="BZ265" s="93"/>
      <c r="CA265" s="93"/>
      <c r="CB265" s="93"/>
      <c r="CC265" s="93"/>
      <c r="CD265" s="93"/>
      <c r="CE265" s="93"/>
      <c r="CF265" s="93"/>
      <c r="CG265" s="93"/>
      <c r="CH265" s="93"/>
      <c r="CI265" s="93"/>
      <c r="CJ265" s="93"/>
      <c r="CK265" s="93"/>
      <c r="CL265" s="93"/>
      <c r="CM265" s="93"/>
      <c r="CN265" s="93"/>
      <c r="CO265" s="93"/>
      <c r="CP265" s="93"/>
      <c r="CQ265" s="93"/>
      <c r="CR265" s="93"/>
    </row>
    <row r="266" spans="60:96" x14ac:dyDescent="0.25">
      <c r="BH266" s="93"/>
      <c r="BI266" s="93"/>
      <c r="BJ266" s="93"/>
      <c r="BK266" s="93"/>
      <c r="BL266" s="93"/>
      <c r="BM266" s="93"/>
      <c r="BN266" s="93"/>
      <c r="BO266" s="93"/>
      <c r="BP266" s="93"/>
      <c r="BQ266" s="93"/>
      <c r="BR266" s="93"/>
      <c r="BS266" s="93"/>
      <c r="BT266" s="93"/>
      <c r="BU266" s="93"/>
      <c r="BV266" s="93"/>
      <c r="BW266" s="93"/>
      <c r="BX266" s="93"/>
      <c r="BY266" s="93"/>
      <c r="BZ266" s="93"/>
      <c r="CA266" s="93"/>
      <c r="CB266" s="93"/>
      <c r="CC266" s="93"/>
      <c r="CD266" s="93"/>
      <c r="CE266" s="93"/>
      <c r="CF266" s="93"/>
      <c r="CG266" s="93"/>
      <c r="CH266" s="93"/>
      <c r="CI266" s="93"/>
      <c r="CJ266" s="93"/>
      <c r="CK266" s="93"/>
      <c r="CL266" s="93"/>
      <c r="CM266" s="93"/>
      <c r="CN266" s="93"/>
      <c r="CO266" s="93"/>
      <c r="CP266" s="93"/>
      <c r="CQ266" s="93"/>
      <c r="CR266" s="93"/>
    </row>
    <row r="267" spans="60:96" x14ac:dyDescent="0.25">
      <c r="BH267" s="93"/>
      <c r="BI267" s="93"/>
      <c r="BJ267" s="93"/>
      <c r="BK267" s="93"/>
      <c r="BL267" s="93"/>
      <c r="BM267" s="93"/>
      <c r="BN267" s="93"/>
      <c r="BO267" s="93"/>
      <c r="BP267" s="93"/>
      <c r="BQ267" s="93"/>
      <c r="BR267" s="93"/>
      <c r="BS267" s="93"/>
      <c r="BT267" s="93"/>
      <c r="BU267" s="93"/>
      <c r="BV267" s="93"/>
      <c r="BW267" s="93"/>
      <c r="BX267" s="93"/>
      <c r="BY267" s="93"/>
      <c r="BZ267" s="93"/>
      <c r="CA267" s="93"/>
      <c r="CB267" s="93"/>
      <c r="CC267" s="93"/>
      <c r="CD267" s="93"/>
      <c r="CE267" s="93"/>
      <c r="CF267" s="93"/>
      <c r="CG267" s="93"/>
      <c r="CH267" s="93"/>
      <c r="CI267" s="93"/>
      <c r="CJ267" s="93"/>
      <c r="CK267" s="93"/>
      <c r="CL267" s="93"/>
      <c r="CM267" s="93"/>
      <c r="CN267" s="93"/>
      <c r="CO267" s="93"/>
      <c r="CP267" s="93"/>
      <c r="CQ267" s="93"/>
      <c r="CR267" s="93"/>
    </row>
    <row r="268" spans="60:96" x14ac:dyDescent="0.25">
      <c r="BH268" s="93"/>
      <c r="BI268" s="93"/>
      <c r="BJ268" s="93"/>
      <c r="BK268" s="93"/>
      <c r="BL268" s="93"/>
      <c r="BM268" s="93"/>
      <c r="BN268" s="93"/>
      <c r="BO268" s="93"/>
      <c r="BP268" s="93"/>
      <c r="BQ268" s="93"/>
      <c r="BR268" s="93"/>
      <c r="BS268" s="93"/>
      <c r="BT268" s="93"/>
      <c r="BU268" s="93"/>
      <c r="BV268" s="93"/>
      <c r="BW268" s="93"/>
      <c r="BX268" s="93"/>
      <c r="BY268" s="93"/>
      <c r="BZ268" s="93"/>
      <c r="CA268" s="93"/>
      <c r="CB268" s="93"/>
      <c r="CC268" s="93"/>
      <c r="CD268" s="93"/>
      <c r="CE268" s="93"/>
      <c r="CF268" s="93"/>
      <c r="CG268" s="93"/>
      <c r="CH268" s="93"/>
      <c r="CI268" s="93"/>
      <c r="CJ268" s="93"/>
      <c r="CK268" s="93"/>
      <c r="CL268" s="93"/>
      <c r="CM268" s="93"/>
      <c r="CN268" s="93"/>
      <c r="CO268" s="93"/>
      <c r="CP268" s="93"/>
      <c r="CQ268" s="93"/>
      <c r="CR268" s="93"/>
    </row>
    <row r="269" spans="60:96" x14ac:dyDescent="0.25">
      <c r="BH269" s="93"/>
      <c r="BI269" s="93"/>
      <c r="BJ269" s="93"/>
      <c r="BK269" s="93"/>
      <c r="BL269" s="93"/>
      <c r="BM269" s="93"/>
      <c r="BN269" s="93"/>
      <c r="BO269" s="93"/>
      <c r="BP269" s="93"/>
      <c r="BQ269" s="93"/>
      <c r="BR269" s="93"/>
      <c r="BS269" s="93"/>
      <c r="BT269" s="93"/>
      <c r="BU269" s="93"/>
      <c r="BV269" s="93"/>
      <c r="BW269" s="93"/>
      <c r="BX269" s="93"/>
      <c r="BY269" s="93"/>
      <c r="BZ269" s="93"/>
      <c r="CA269" s="93"/>
      <c r="CB269" s="93"/>
      <c r="CC269" s="93"/>
      <c r="CD269" s="93"/>
      <c r="CE269" s="93"/>
      <c r="CF269" s="93"/>
      <c r="CG269" s="93"/>
      <c r="CH269" s="93"/>
      <c r="CI269" s="93"/>
      <c r="CJ269" s="93"/>
      <c r="CK269" s="93"/>
      <c r="CL269" s="93"/>
      <c r="CM269" s="93"/>
      <c r="CN269" s="93"/>
      <c r="CO269" s="93"/>
      <c r="CP269" s="93"/>
      <c r="CQ269" s="93"/>
      <c r="CR269" s="93"/>
    </row>
    <row r="270" spans="60:96" x14ac:dyDescent="0.25">
      <c r="BH270" s="93"/>
      <c r="BI270" s="93"/>
      <c r="BJ270" s="93"/>
      <c r="BK270" s="93"/>
      <c r="BL270" s="93"/>
      <c r="BM270" s="93"/>
      <c r="BN270" s="93"/>
      <c r="BO270" s="93"/>
      <c r="BP270" s="93"/>
      <c r="BQ270" s="93"/>
      <c r="BR270" s="93"/>
      <c r="BS270" s="93"/>
      <c r="BT270" s="93"/>
      <c r="BU270" s="93"/>
      <c r="BV270" s="93"/>
      <c r="BW270" s="93"/>
      <c r="BX270" s="93"/>
      <c r="BY270" s="93"/>
      <c r="BZ270" s="93"/>
      <c r="CA270" s="93"/>
      <c r="CB270" s="93"/>
      <c r="CC270" s="93"/>
      <c r="CD270" s="93"/>
      <c r="CE270" s="93"/>
      <c r="CF270" s="93"/>
      <c r="CG270" s="93"/>
      <c r="CH270" s="93"/>
      <c r="CI270" s="93"/>
      <c r="CJ270" s="93"/>
      <c r="CK270" s="93"/>
      <c r="CL270" s="93"/>
      <c r="CM270" s="93"/>
      <c r="CN270" s="93"/>
      <c r="CO270" s="93"/>
      <c r="CP270" s="93"/>
      <c r="CQ270" s="93"/>
      <c r="CR270" s="93"/>
    </row>
    <row r="271" spans="60:96" x14ac:dyDescent="0.25">
      <c r="BH271" s="93"/>
      <c r="BI271" s="93"/>
      <c r="BJ271" s="93"/>
      <c r="BK271" s="93"/>
      <c r="BL271" s="93"/>
      <c r="BM271" s="93"/>
      <c r="BN271" s="93"/>
      <c r="BO271" s="93"/>
      <c r="BP271" s="93"/>
      <c r="BQ271" s="93"/>
      <c r="BR271" s="93"/>
      <c r="BS271" s="93"/>
      <c r="BT271" s="93"/>
      <c r="BU271" s="93"/>
      <c r="BV271" s="93"/>
      <c r="BW271" s="93"/>
      <c r="BX271" s="93"/>
      <c r="BY271" s="93"/>
      <c r="BZ271" s="93"/>
      <c r="CA271" s="93"/>
      <c r="CB271" s="93"/>
      <c r="CC271" s="93"/>
      <c r="CD271" s="93"/>
      <c r="CE271" s="93"/>
      <c r="CF271" s="93"/>
      <c r="CG271" s="93"/>
      <c r="CH271" s="93"/>
      <c r="CI271" s="93"/>
      <c r="CJ271" s="93"/>
      <c r="CK271" s="93"/>
      <c r="CL271" s="93"/>
      <c r="CM271" s="93"/>
      <c r="CN271" s="93"/>
      <c r="CO271" s="93"/>
      <c r="CP271" s="93"/>
      <c r="CQ271" s="93"/>
      <c r="CR271" s="93"/>
    </row>
    <row r="272" spans="60:96" x14ac:dyDescent="0.25">
      <c r="BH272" s="93"/>
      <c r="BI272" s="93"/>
      <c r="BJ272" s="93"/>
      <c r="BK272" s="93"/>
      <c r="BL272" s="93"/>
      <c r="BM272" s="93"/>
      <c r="BN272" s="93"/>
      <c r="BO272" s="93"/>
      <c r="BP272" s="93"/>
      <c r="BQ272" s="93"/>
      <c r="BR272" s="93"/>
      <c r="BS272" s="93"/>
      <c r="BT272" s="93"/>
      <c r="BU272" s="93"/>
      <c r="BV272" s="93"/>
      <c r="BW272" s="93"/>
      <c r="BX272" s="93"/>
      <c r="BY272" s="93"/>
      <c r="BZ272" s="93"/>
      <c r="CA272" s="93"/>
      <c r="CB272" s="93"/>
      <c r="CC272" s="93"/>
      <c r="CD272" s="93"/>
      <c r="CE272" s="93"/>
      <c r="CF272" s="93"/>
      <c r="CG272" s="93"/>
      <c r="CH272" s="93"/>
      <c r="CI272" s="93"/>
      <c r="CJ272" s="93"/>
      <c r="CK272" s="93"/>
      <c r="CL272" s="93"/>
      <c r="CM272" s="93"/>
      <c r="CN272" s="93"/>
      <c r="CO272" s="93"/>
      <c r="CP272" s="93"/>
      <c r="CQ272" s="93"/>
      <c r="CR272" s="93"/>
    </row>
    <row r="273" spans="60:96" x14ac:dyDescent="0.25">
      <c r="BH273" s="93"/>
      <c r="BI273" s="93"/>
      <c r="BJ273" s="93"/>
      <c r="BK273" s="93"/>
      <c r="BL273" s="93"/>
      <c r="BM273" s="93"/>
      <c r="BN273" s="93"/>
      <c r="BO273" s="93"/>
      <c r="BP273" s="93"/>
      <c r="BQ273" s="93"/>
      <c r="BR273" s="93"/>
      <c r="BS273" s="93"/>
      <c r="BT273" s="93"/>
      <c r="BU273" s="93"/>
      <c r="BV273" s="93"/>
      <c r="BW273" s="93"/>
      <c r="BX273" s="93"/>
      <c r="BY273" s="93"/>
      <c r="BZ273" s="93"/>
      <c r="CA273" s="93"/>
      <c r="CB273" s="93"/>
      <c r="CC273" s="93"/>
      <c r="CD273" s="93"/>
      <c r="CE273" s="93"/>
      <c r="CF273" s="93"/>
      <c r="CG273" s="93"/>
      <c r="CH273" s="93"/>
      <c r="CI273" s="93"/>
      <c r="CJ273" s="93"/>
      <c r="CK273" s="93"/>
      <c r="CL273" s="93"/>
      <c r="CM273" s="93"/>
      <c r="CN273" s="93"/>
      <c r="CO273" s="93"/>
      <c r="CP273" s="93"/>
      <c r="CQ273" s="93"/>
      <c r="CR273" s="93"/>
    </row>
    <row r="274" spans="60:96" x14ac:dyDescent="0.25">
      <c r="BH274" s="93"/>
      <c r="BI274" s="93"/>
      <c r="BJ274" s="93"/>
      <c r="BK274" s="93"/>
      <c r="BL274" s="93"/>
      <c r="BM274" s="93"/>
      <c r="BN274" s="93"/>
      <c r="BO274" s="93"/>
      <c r="BP274" s="93"/>
      <c r="BQ274" s="93"/>
      <c r="BR274" s="93"/>
      <c r="BS274" s="93"/>
      <c r="BT274" s="93"/>
      <c r="BU274" s="93"/>
      <c r="BV274" s="93"/>
      <c r="BW274" s="93"/>
      <c r="BX274" s="93"/>
      <c r="BY274" s="93"/>
      <c r="BZ274" s="93"/>
      <c r="CA274" s="93"/>
      <c r="CB274" s="93"/>
      <c r="CC274" s="93"/>
      <c r="CD274" s="93"/>
      <c r="CE274" s="93"/>
      <c r="CF274" s="93"/>
      <c r="CG274" s="93"/>
      <c r="CH274" s="93"/>
      <c r="CI274" s="93"/>
      <c r="CJ274" s="93"/>
      <c r="CK274" s="93"/>
      <c r="CL274" s="93"/>
      <c r="CM274" s="93"/>
      <c r="CN274" s="93"/>
      <c r="CO274" s="93"/>
      <c r="CP274" s="93"/>
      <c r="CQ274" s="93"/>
      <c r="CR274" s="93"/>
    </row>
    <row r="275" spans="60:96" x14ac:dyDescent="0.25">
      <c r="BH275" s="93"/>
      <c r="BI275" s="93"/>
      <c r="BJ275" s="93"/>
      <c r="BK275" s="93"/>
      <c r="BL275" s="93"/>
      <c r="BM275" s="93"/>
      <c r="BN275" s="93"/>
      <c r="BO275" s="93"/>
      <c r="BP275" s="93"/>
      <c r="BQ275" s="93"/>
      <c r="BR275" s="93"/>
      <c r="BS275" s="93"/>
      <c r="BT275" s="93"/>
      <c r="BU275" s="93"/>
      <c r="BV275" s="93"/>
      <c r="BW275" s="93"/>
      <c r="BX275" s="93"/>
      <c r="BY275" s="93"/>
      <c r="BZ275" s="93"/>
      <c r="CA275" s="93"/>
      <c r="CB275" s="93"/>
      <c r="CC275" s="93"/>
      <c r="CD275" s="93"/>
      <c r="CE275" s="93"/>
      <c r="CF275" s="93"/>
      <c r="CG275" s="93"/>
      <c r="CH275" s="93"/>
      <c r="CI275" s="93"/>
      <c r="CJ275" s="93"/>
      <c r="CK275" s="93"/>
      <c r="CL275" s="93"/>
      <c r="CM275" s="93"/>
      <c r="CN275" s="93"/>
      <c r="CO275" s="93"/>
      <c r="CP275" s="93"/>
      <c r="CQ275" s="93"/>
      <c r="CR275" s="93"/>
    </row>
    <row r="276" spans="60:96" x14ac:dyDescent="0.25">
      <c r="BH276" s="93"/>
      <c r="BI276" s="93"/>
      <c r="BJ276" s="93"/>
      <c r="BK276" s="93"/>
      <c r="BL276" s="93"/>
      <c r="BM276" s="93"/>
      <c r="BN276" s="93"/>
      <c r="BO276" s="93"/>
      <c r="BP276" s="93"/>
      <c r="BQ276" s="93"/>
      <c r="BR276" s="93"/>
      <c r="BS276" s="93"/>
      <c r="BT276" s="93"/>
      <c r="BU276" s="93"/>
      <c r="BV276" s="93"/>
      <c r="BW276" s="93"/>
      <c r="BX276" s="93"/>
      <c r="BY276" s="93"/>
      <c r="BZ276" s="93"/>
      <c r="CA276" s="93"/>
      <c r="CB276" s="93"/>
      <c r="CC276" s="93"/>
      <c r="CD276" s="93"/>
      <c r="CE276" s="93"/>
      <c r="CF276" s="93"/>
      <c r="CG276" s="93"/>
      <c r="CH276" s="93"/>
      <c r="CI276" s="93"/>
      <c r="CJ276" s="93"/>
      <c r="CK276" s="93"/>
      <c r="CL276" s="93"/>
      <c r="CM276" s="93"/>
      <c r="CN276" s="93"/>
      <c r="CO276" s="93"/>
      <c r="CP276" s="93"/>
      <c r="CQ276" s="93"/>
      <c r="CR276" s="93"/>
    </row>
    <row r="277" spans="60:96" x14ac:dyDescent="0.25">
      <c r="BH277" s="93"/>
      <c r="BI277" s="93"/>
      <c r="BJ277" s="93"/>
      <c r="BK277" s="93"/>
      <c r="BL277" s="93"/>
      <c r="BM277" s="93"/>
      <c r="BN277" s="93"/>
      <c r="BO277" s="93"/>
      <c r="BP277" s="93"/>
      <c r="BQ277" s="93"/>
      <c r="BR277" s="93"/>
      <c r="BS277" s="93"/>
      <c r="BT277" s="93"/>
      <c r="BU277" s="93"/>
      <c r="BV277" s="93"/>
      <c r="BW277" s="93"/>
      <c r="BX277" s="93"/>
      <c r="BY277" s="93"/>
      <c r="BZ277" s="93"/>
      <c r="CA277" s="93"/>
      <c r="CB277" s="93"/>
      <c r="CC277" s="93"/>
      <c r="CD277" s="93"/>
      <c r="CE277" s="93"/>
      <c r="CF277" s="93"/>
      <c r="CG277" s="93"/>
      <c r="CH277" s="93"/>
      <c r="CI277" s="93"/>
      <c r="CJ277" s="93"/>
      <c r="CK277" s="93"/>
      <c r="CL277" s="93"/>
      <c r="CM277" s="93"/>
      <c r="CN277" s="93"/>
      <c r="CO277" s="93"/>
      <c r="CP277" s="93"/>
      <c r="CQ277" s="93"/>
      <c r="CR277" s="93"/>
    </row>
    <row r="278" spans="60:96" x14ac:dyDescent="0.25">
      <c r="BH278" s="93"/>
      <c r="BI278" s="93"/>
      <c r="BJ278" s="93"/>
      <c r="BK278" s="93"/>
      <c r="BL278" s="93"/>
      <c r="BM278" s="93"/>
      <c r="BN278" s="93"/>
      <c r="BO278" s="93"/>
      <c r="BP278" s="93"/>
      <c r="BQ278" s="93"/>
      <c r="BR278" s="93"/>
      <c r="BS278" s="93"/>
      <c r="BT278" s="93"/>
      <c r="BU278" s="93"/>
      <c r="BV278" s="93"/>
      <c r="BW278" s="93"/>
      <c r="BX278" s="93"/>
      <c r="BY278" s="93"/>
      <c r="BZ278" s="93"/>
      <c r="CA278" s="93"/>
      <c r="CB278" s="93"/>
      <c r="CC278" s="93"/>
      <c r="CD278" s="93"/>
      <c r="CE278" s="93"/>
      <c r="CF278" s="93"/>
      <c r="CG278" s="93"/>
      <c r="CH278" s="93"/>
      <c r="CI278" s="93"/>
      <c r="CJ278" s="93"/>
      <c r="CK278" s="93"/>
      <c r="CL278" s="93"/>
      <c r="CM278" s="93"/>
      <c r="CN278" s="93"/>
      <c r="CO278" s="93"/>
      <c r="CP278" s="93"/>
      <c r="CQ278" s="93"/>
      <c r="CR278" s="93"/>
    </row>
    <row r="279" spans="60:96" x14ac:dyDescent="0.25">
      <c r="BH279" s="93"/>
      <c r="BI279" s="93"/>
      <c r="BJ279" s="93"/>
      <c r="BK279" s="93"/>
      <c r="BL279" s="93"/>
      <c r="BM279" s="93"/>
      <c r="BN279" s="93"/>
      <c r="BO279" s="93"/>
      <c r="BP279" s="93"/>
      <c r="BQ279" s="93"/>
      <c r="BR279" s="93"/>
      <c r="BS279" s="93"/>
      <c r="BT279" s="93"/>
      <c r="BU279" s="93"/>
      <c r="BV279" s="93"/>
      <c r="BW279" s="93"/>
      <c r="BX279" s="93"/>
      <c r="BY279" s="93"/>
      <c r="BZ279" s="93"/>
      <c r="CA279" s="93"/>
      <c r="CB279" s="93"/>
      <c r="CC279" s="93"/>
      <c r="CD279" s="93"/>
      <c r="CE279" s="93"/>
      <c r="CF279" s="93"/>
      <c r="CG279" s="93"/>
      <c r="CH279" s="93"/>
      <c r="CI279" s="93"/>
      <c r="CJ279" s="93"/>
      <c r="CK279" s="93"/>
      <c r="CL279" s="93"/>
      <c r="CM279" s="93"/>
      <c r="CN279" s="93"/>
      <c r="CO279" s="93"/>
      <c r="CP279" s="93"/>
      <c r="CQ279" s="93"/>
      <c r="CR279" s="93"/>
    </row>
    <row r="280" spans="60:96" x14ac:dyDescent="0.25">
      <c r="BH280" s="93"/>
      <c r="BI280" s="93"/>
      <c r="BJ280" s="93"/>
      <c r="BK280" s="93"/>
      <c r="BL280" s="93"/>
      <c r="BM280" s="93"/>
      <c r="BN280" s="93"/>
      <c r="BO280" s="93"/>
      <c r="BP280" s="93"/>
      <c r="BQ280" s="93"/>
      <c r="BR280" s="93"/>
      <c r="BS280" s="93"/>
      <c r="BT280" s="93"/>
      <c r="BU280" s="93"/>
      <c r="BV280" s="93"/>
      <c r="BW280" s="93"/>
      <c r="BX280" s="93"/>
      <c r="BY280" s="93"/>
      <c r="BZ280" s="93"/>
      <c r="CA280" s="93"/>
      <c r="CB280" s="93"/>
      <c r="CC280" s="93"/>
      <c r="CD280" s="93"/>
      <c r="CE280" s="93"/>
      <c r="CF280" s="93"/>
      <c r="CG280" s="93"/>
      <c r="CH280" s="93"/>
      <c r="CI280" s="93"/>
      <c r="CJ280" s="93"/>
      <c r="CK280" s="93"/>
      <c r="CL280" s="93"/>
      <c r="CM280" s="93"/>
      <c r="CN280" s="93"/>
      <c r="CO280" s="93"/>
      <c r="CP280" s="93"/>
      <c r="CQ280" s="93"/>
      <c r="CR280" s="93"/>
    </row>
    <row r="281" spans="60:96" x14ac:dyDescent="0.25">
      <c r="BH281" s="93"/>
      <c r="BI281" s="93"/>
      <c r="BJ281" s="93"/>
      <c r="BK281" s="93"/>
      <c r="BL281" s="93"/>
      <c r="BM281" s="93"/>
      <c r="BN281" s="93"/>
      <c r="BO281" s="93"/>
      <c r="BP281" s="93"/>
      <c r="BQ281" s="93"/>
      <c r="BR281" s="93"/>
      <c r="BS281" s="93"/>
      <c r="BT281" s="93"/>
      <c r="BU281" s="93"/>
      <c r="BV281" s="93"/>
      <c r="BW281" s="93"/>
      <c r="BX281" s="93"/>
      <c r="BY281" s="93"/>
      <c r="BZ281" s="93"/>
      <c r="CA281" s="93"/>
      <c r="CB281" s="93"/>
      <c r="CC281" s="93"/>
      <c r="CD281" s="93"/>
      <c r="CE281" s="93"/>
      <c r="CF281" s="93"/>
      <c r="CG281" s="93"/>
      <c r="CH281" s="93"/>
      <c r="CI281" s="93"/>
      <c r="CJ281" s="93"/>
      <c r="CK281" s="93"/>
      <c r="CL281" s="93"/>
      <c r="CM281" s="93"/>
      <c r="CN281" s="93"/>
      <c r="CO281" s="93"/>
      <c r="CP281" s="93"/>
      <c r="CQ281" s="93"/>
      <c r="CR281" s="93"/>
    </row>
    <row r="282" spans="60:96" x14ac:dyDescent="0.25">
      <c r="BH282" s="93"/>
      <c r="BI282" s="93"/>
      <c r="BJ282" s="93"/>
      <c r="BK282" s="93"/>
      <c r="BL282" s="93"/>
      <c r="BM282" s="93"/>
      <c r="BN282" s="93"/>
      <c r="BO282" s="93"/>
      <c r="BP282" s="93"/>
      <c r="BQ282" s="93"/>
      <c r="BR282" s="93"/>
      <c r="BS282" s="93"/>
      <c r="BT282" s="93"/>
      <c r="BU282" s="93"/>
      <c r="BV282" s="93"/>
      <c r="BW282" s="93"/>
      <c r="BX282" s="93"/>
      <c r="BY282" s="93"/>
      <c r="BZ282" s="93"/>
      <c r="CA282" s="93"/>
      <c r="CB282" s="93"/>
      <c r="CC282" s="93"/>
      <c r="CD282" s="93"/>
      <c r="CE282" s="93"/>
      <c r="CF282" s="93"/>
      <c r="CG282" s="93"/>
      <c r="CH282" s="93"/>
      <c r="CI282" s="93"/>
      <c r="CJ282" s="93"/>
      <c r="CK282" s="93"/>
      <c r="CL282" s="93"/>
      <c r="CM282" s="93"/>
      <c r="CN282" s="93"/>
      <c r="CO282" s="93"/>
      <c r="CP282" s="93"/>
      <c r="CQ282" s="93"/>
      <c r="CR282" s="93"/>
    </row>
    <row r="283" spans="60:96" x14ac:dyDescent="0.25">
      <c r="BH283" s="93"/>
      <c r="BI283" s="93"/>
      <c r="BJ283" s="93"/>
      <c r="BK283" s="93"/>
      <c r="BL283" s="93"/>
      <c r="BM283" s="93"/>
      <c r="BN283" s="93"/>
      <c r="BO283" s="93"/>
      <c r="BP283" s="93"/>
      <c r="BQ283" s="93"/>
      <c r="BR283" s="93"/>
      <c r="BS283" s="93"/>
      <c r="BT283" s="93"/>
      <c r="BU283" s="93"/>
      <c r="BV283" s="93"/>
      <c r="BW283" s="93"/>
      <c r="BX283" s="93"/>
      <c r="BY283" s="93"/>
      <c r="BZ283" s="93"/>
      <c r="CA283" s="93"/>
      <c r="CB283" s="93"/>
      <c r="CC283" s="93"/>
      <c r="CD283" s="93"/>
      <c r="CE283" s="93"/>
      <c r="CF283" s="93"/>
      <c r="CG283" s="93"/>
      <c r="CH283" s="93"/>
      <c r="CI283" s="93"/>
      <c r="CJ283" s="93"/>
      <c r="CK283" s="93"/>
      <c r="CL283" s="93"/>
      <c r="CM283" s="93"/>
      <c r="CN283" s="93"/>
      <c r="CO283" s="93"/>
      <c r="CP283" s="93"/>
      <c r="CQ283" s="93"/>
      <c r="CR283" s="93"/>
    </row>
    <row r="284" spans="60:96" x14ac:dyDescent="0.25">
      <c r="BH284" s="93"/>
      <c r="BI284" s="93"/>
      <c r="BJ284" s="93"/>
      <c r="BK284" s="93"/>
      <c r="BL284" s="93"/>
      <c r="BM284" s="93"/>
      <c r="BN284" s="93"/>
      <c r="BO284" s="93"/>
      <c r="BP284" s="93"/>
      <c r="BQ284" s="93"/>
      <c r="BR284" s="93"/>
      <c r="BS284" s="93"/>
      <c r="BT284" s="93"/>
      <c r="BU284" s="93"/>
      <c r="BV284" s="93"/>
      <c r="BW284" s="93"/>
      <c r="BX284" s="93"/>
      <c r="BY284" s="93"/>
      <c r="BZ284" s="93"/>
      <c r="CA284" s="93"/>
      <c r="CB284" s="93"/>
      <c r="CC284" s="93"/>
      <c r="CD284" s="93"/>
      <c r="CE284" s="93"/>
      <c r="CF284" s="93"/>
      <c r="CG284" s="93"/>
      <c r="CH284" s="93"/>
      <c r="CI284" s="93"/>
      <c r="CJ284" s="93"/>
      <c r="CK284" s="93"/>
      <c r="CL284" s="93"/>
      <c r="CM284" s="93"/>
      <c r="CN284" s="93"/>
      <c r="CO284" s="93"/>
      <c r="CP284" s="93"/>
      <c r="CQ284" s="93"/>
      <c r="CR284" s="93"/>
    </row>
    <row r="285" spans="60:96" x14ac:dyDescent="0.25">
      <c r="BH285" s="93"/>
      <c r="BI285" s="93"/>
      <c r="BJ285" s="93"/>
      <c r="BK285" s="93"/>
      <c r="BL285" s="93"/>
      <c r="BM285" s="93"/>
      <c r="BN285" s="93"/>
      <c r="BO285" s="93"/>
      <c r="BP285" s="93"/>
      <c r="BQ285" s="93"/>
      <c r="BR285" s="93"/>
      <c r="BS285" s="93"/>
      <c r="BT285" s="93"/>
      <c r="BU285" s="93"/>
      <c r="BV285" s="93"/>
      <c r="BW285" s="93"/>
      <c r="BX285" s="93"/>
      <c r="BY285" s="93"/>
      <c r="BZ285" s="93"/>
      <c r="CA285" s="93"/>
      <c r="CB285" s="93"/>
      <c r="CC285" s="93"/>
      <c r="CD285" s="93"/>
      <c r="CE285" s="93"/>
      <c r="CF285" s="93"/>
      <c r="CG285" s="93"/>
      <c r="CH285" s="93"/>
      <c r="CI285" s="93"/>
      <c r="CJ285" s="93"/>
      <c r="CK285" s="93"/>
      <c r="CL285" s="93"/>
      <c r="CM285" s="93"/>
      <c r="CN285" s="93"/>
      <c r="CO285" s="93"/>
      <c r="CP285" s="93"/>
      <c r="CQ285" s="93"/>
      <c r="CR285" s="93"/>
    </row>
    <row r="286" spans="60:96" x14ac:dyDescent="0.25">
      <c r="BH286" s="93"/>
      <c r="BI286" s="93"/>
      <c r="BJ286" s="93"/>
      <c r="BK286" s="93"/>
      <c r="BL286" s="93"/>
      <c r="BM286" s="93"/>
      <c r="BN286" s="93"/>
      <c r="BO286" s="93"/>
      <c r="BP286" s="93"/>
      <c r="BQ286" s="93"/>
      <c r="BR286" s="93"/>
      <c r="BS286" s="93"/>
      <c r="BT286" s="93"/>
      <c r="BU286" s="93"/>
      <c r="BV286" s="93"/>
      <c r="BW286" s="93"/>
      <c r="BX286" s="93"/>
      <c r="BY286" s="93"/>
      <c r="BZ286" s="93"/>
      <c r="CA286" s="93"/>
      <c r="CB286" s="93"/>
      <c r="CC286" s="93"/>
      <c r="CD286" s="93"/>
      <c r="CE286" s="93"/>
      <c r="CF286" s="93"/>
      <c r="CG286" s="93"/>
      <c r="CH286" s="93"/>
      <c r="CI286" s="93"/>
      <c r="CJ286" s="93"/>
      <c r="CK286" s="93"/>
      <c r="CL286" s="93"/>
      <c r="CM286" s="93"/>
      <c r="CN286" s="93"/>
      <c r="CO286" s="93"/>
      <c r="CP286" s="93"/>
      <c r="CQ286" s="93"/>
      <c r="CR286" s="93"/>
    </row>
    <row r="287" spans="60:96" x14ac:dyDescent="0.25">
      <c r="BH287" s="93"/>
      <c r="BI287" s="93"/>
      <c r="BJ287" s="93"/>
      <c r="BK287" s="93"/>
      <c r="BL287" s="93"/>
      <c r="BM287" s="93"/>
      <c r="BN287" s="93"/>
      <c r="BO287" s="93"/>
      <c r="BP287" s="93"/>
      <c r="BQ287" s="93"/>
      <c r="BR287" s="93"/>
      <c r="BS287" s="93"/>
      <c r="BT287" s="93"/>
      <c r="BU287" s="93"/>
      <c r="BV287" s="93"/>
      <c r="BW287" s="93"/>
      <c r="BX287" s="93"/>
      <c r="BY287" s="93"/>
      <c r="BZ287" s="93"/>
      <c r="CA287" s="93"/>
      <c r="CB287" s="93"/>
      <c r="CC287" s="93"/>
      <c r="CD287" s="93"/>
      <c r="CE287" s="93"/>
      <c r="CF287" s="93"/>
      <c r="CG287" s="93"/>
      <c r="CH287" s="93"/>
      <c r="CI287" s="93"/>
      <c r="CJ287" s="93"/>
      <c r="CK287" s="93"/>
      <c r="CL287" s="93"/>
      <c r="CM287" s="93"/>
      <c r="CN287" s="93"/>
      <c r="CO287" s="93"/>
      <c r="CP287" s="93"/>
      <c r="CQ287" s="93"/>
      <c r="CR287" s="93"/>
    </row>
    <row r="288" spans="60:96" x14ac:dyDescent="0.25">
      <c r="BH288" s="93"/>
      <c r="BI288" s="93"/>
      <c r="BJ288" s="93"/>
      <c r="BK288" s="93"/>
      <c r="BL288" s="93"/>
      <c r="BM288" s="93"/>
      <c r="BN288" s="93"/>
      <c r="BO288" s="93"/>
      <c r="BP288" s="93"/>
      <c r="BQ288" s="93"/>
      <c r="BR288" s="93"/>
      <c r="BS288" s="93"/>
      <c r="BT288" s="93"/>
      <c r="BU288" s="93"/>
      <c r="BV288" s="93"/>
      <c r="BW288" s="93"/>
      <c r="BX288" s="93"/>
      <c r="BY288" s="93"/>
      <c r="BZ288" s="93"/>
      <c r="CA288" s="93"/>
      <c r="CB288" s="93"/>
      <c r="CC288" s="93"/>
      <c r="CD288" s="93"/>
      <c r="CE288" s="93"/>
      <c r="CF288" s="93"/>
      <c r="CG288" s="93"/>
      <c r="CH288" s="93"/>
      <c r="CI288" s="93"/>
      <c r="CJ288" s="93"/>
      <c r="CK288" s="93"/>
      <c r="CL288" s="93"/>
      <c r="CM288" s="93"/>
      <c r="CN288" s="93"/>
      <c r="CO288" s="93"/>
      <c r="CP288" s="93"/>
      <c r="CQ288" s="93"/>
      <c r="CR288" s="93"/>
    </row>
    <row r="289" spans="60:96" x14ac:dyDescent="0.25">
      <c r="BH289" s="93"/>
      <c r="BI289" s="93"/>
      <c r="BJ289" s="93"/>
      <c r="BK289" s="93"/>
      <c r="BL289" s="93"/>
      <c r="BM289" s="93"/>
      <c r="BN289" s="93"/>
      <c r="BO289" s="93"/>
      <c r="BP289" s="93"/>
      <c r="BQ289" s="93"/>
      <c r="BR289" s="93"/>
      <c r="BS289" s="93"/>
      <c r="BT289" s="93"/>
      <c r="BU289" s="93"/>
      <c r="BV289" s="93"/>
      <c r="BW289" s="93"/>
      <c r="BX289" s="93"/>
      <c r="BY289" s="93"/>
      <c r="BZ289" s="93"/>
      <c r="CA289" s="93"/>
      <c r="CB289" s="93"/>
      <c r="CC289" s="93"/>
      <c r="CD289" s="93"/>
      <c r="CE289" s="93"/>
      <c r="CF289" s="93"/>
      <c r="CG289" s="93"/>
      <c r="CH289" s="93"/>
      <c r="CI289" s="93"/>
      <c r="CJ289" s="93"/>
      <c r="CK289" s="93"/>
      <c r="CL289" s="93"/>
      <c r="CM289" s="93"/>
      <c r="CN289" s="93"/>
      <c r="CO289" s="93"/>
      <c r="CP289" s="93"/>
      <c r="CQ289" s="93"/>
      <c r="CR289" s="93"/>
    </row>
    <row r="290" spans="60:96" x14ac:dyDescent="0.25">
      <c r="BH290" s="93"/>
      <c r="BI290" s="93"/>
      <c r="BJ290" s="93"/>
      <c r="BK290" s="93"/>
      <c r="BL290" s="93"/>
      <c r="BM290" s="93"/>
      <c r="BN290" s="93"/>
      <c r="BO290" s="93"/>
      <c r="BP290" s="93"/>
      <c r="BQ290" s="93"/>
      <c r="BR290" s="93"/>
      <c r="BS290" s="93"/>
      <c r="BT290" s="93"/>
      <c r="BU290" s="93"/>
      <c r="BV290" s="93"/>
      <c r="BW290" s="93"/>
      <c r="BX290" s="93"/>
      <c r="BY290" s="93"/>
      <c r="BZ290" s="93"/>
      <c r="CA290" s="93"/>
      <c r="CB290" s="93"/>
      <c r="CC290" s="93"/>
      <c r="CD290" s="93"/>
      <c r="CE290" s="93"/>
      <c r="CF290" s="93"/>
      <c r="CG290" s="93"/>
      <c r="CH290" s="93"/>
      <c r="CI290" s="93"/>
      <c r="CJ290" s="93"/>
      <c r="CK290" s="93"/>
      <c r="CL290" s="93"/>
      <c r="CM290" s="93"/>
      <c r="CN290" s="93"/>
      <c r="CO290" s="93"/>
      <c r="CP290" s="93"/>
      <c r="CQ290" s="93"/>
      <c r="CR290" s="93"/>
    </row>
    <row r="291" spans="60:96" x14ac:dyDescent="0.25">
      <c r="BH291" s="93"/>
      <c r="BI291" s="93"/>
      <c r="BJ291" s="93"/>
      <c r="BK291" s="93"/>
      <c r="BL291" s="93"/>
      <c r="BM291" s="93"/>
      <c r="BN291" s="93"/>
      <c r="BO291" s="93"/>
      <c r="BP291" s="93"/>
      <c r="BQ291" s="93"/>
      <c r="BR291" s="93"/>
      <c r="BS291" s="93"/>
      <c r="BT291" s="93"/>
      <c r="BU291" s="93"/>
      <c r="BV291" s="93"/>
      <c r="BW291" s="93"/>
      <c r="BX291" s="93"/>
      <c r="BY291" s="93"/>
      <c r="BZ291" s="93"/>
      <c r="CA291" s="93"/>
      <c r="CB291" s="93"/>
      <c r="CC291" s="93"/>
      <c r="CD291" s="93"/>
      <c r="CE291" s="93"/>
      <c r="CF291" s="93"/>
      <c r="CG291" s="93"/>
      <c r="CH291" s="93"/>
      <c r="CI291" s="93"/>
      <c r="CJ291" s="93"/>
      <c r="CK291" s="93"/>
      <c r="CL291" s="93"/>
      <c r="CM291" s="93"/>
      <c r="CN291" s="93"/>
      <c r="CO291" s="93"/>
      <c r="CP291" s="93"/>
      <c r="CQ291" s="93"/>
      <c r="CR291" s="93"/>
    </row>
    <row r="292" spans="60:96" x14ac:dyDescent="0.25">
      <c r="BH292" s="93"/>
      <c r="BI292" s="93"/>
      <c r="BJ292" s="93"/>
      <c r="BK292" s="93"/>
      <c r="BL292" s="93"/>
      <c r="BM292" s="93"/>
      <c r="BN292" s="93"/>
      <c r="BO292" s="93"/>
      <c r="BP292" s="93"/>
      <c r="BQ292" s="93"/>
      <c r="BR292" s="93"/>
      <c r="BS292" s="93"/>
      <c r="BT292" s="93"/>
      <c r="BU292" s="93"/>
      <c r="BV292" s="93"/>
      <c r="BW292" s="93"/>
      <c r="BX292" s="93"/>
      <c r="BY292" s="93"/>
      <c r="BZ292" s="93"/>
      <c r="CA292" s="93"/>
      <c r="CB292" s="93"/>
      <c r="CC292" s="93"/>
      <c r="CD292" s="93"/>
      <c r="CE292" s="93"/>
      <c r="CF292" s="93"/>
      <c r="CG292" s="93"/>
      <c r="CH292" s="93"/>
      <c r="CI292" s="93"/>
      <c r="CJ292" s="93"/>
      <c r="CK292" s="93"/>
      <c r="CL292" s="93"/>
      <c r="CM292" s="93"/>
      <c r="CN292" s="93"/>
      <c r="CO292" s="93"/>
      <c r="CP292" s="93"/>
      <c r="CQ292" s="93"/>
      <c r="CR292" s="93"/>
    </row>
    <row r="293" spans="60:96" x14ac:dyDescent="0.25">
      <c r="BH293" s="93"/>
      <c r="BI293" s="93"/>
      <c r="BJ293" s="93"/>
      <c r="BK293" s="93"/>
      <c r="BL293" s="93"/>
      <c r="BM293" s="93"/>
      <c r="BN293" s="93"/>
      <c r="BO293" s="93"/>
      <c r="BP293" s="93"/>
      <c r="BQ293" s="93"/>
      <c r="BR293" s="93"/>
      <c r="BS293" s="93"/>
      <c r="BT293" s="93"/>
      <c r="BU293" s="93"/>
      <c r="BV293" s="93"/>
      <c r="BW293" s="93"/>
      <c r="BX293" s="93"/>
      <c r="BY293" s="93"/>
      <c r="BZ293" s="93"/>
      <c r="CA293" s="93"/>
      <c r="CB293" s="93"/>
      <c r="CC293" s="93"/>
      <c r="CD293" s="93"/>
      <c r="CE293" s="93"/>
      <c r="CF293" s="93"/>
      <c r="CG293" s="93"/>
      <c r="CH293" s="93"/>
      <c r="CI293" s="93"/>
      <c r="CJ293" s="93"/>
      <c r="CK293" s="93"/>
      <c r="CL293" s="93"/>
      <c r="CM293" s="93"/>
      <c r="CN293" s="93"/>
      <c r="CO293" s="93"/>
      <c r="CP293" s="93"/>
      <c r="CQ293" s="93"/>
      <c r="CR293" s="93"/>
    </row>
    <row r="294" spans="60:96" x14ac:dyDescent="0.25">
      <c r="BH294" s="93"/>
      <c r="BI294" s="93"/>
      <c r="BJ294" s="93"/>
      <c r="BK294" s="93"/>
      <c r="BL294" s="93"/>
      <c r="BM294" s="93"/>
      <c r="BN294" s="93"/>
      <c r="BO294" s="93"/>
      <c r="BP294" s="93"/>
      <c r="BQ294" s="93"/>
      <c r="BR294" s="93"/>
      <c r="BS294" s="93"/>
      <c r="BT294" s="93"/>
      <c r="BU294" s="93"/>
      <c r="BV294" s="93"/>
      <c r="BW294" s="93"/>
      <c r="BX294" s="93"/>
      <c r="BY294" s="93"/>
      <c r="BZ294" s="93"/>
      <c r="CA294" s="93"/>
      <c r="CB294" s="93"/>
      <c r="CC294" s="93"/>
      <c r="CD294" s="93"/>
      <c r="CE294" s="93"/>
      <c r="CF294" s="93"/>
      <c r="CG294" s="93"/>
      <c r="CH294" s="93"/>
      <c r="CI294" s="93"/>
      <c r="CJ294" s="93"/>
      <c r="CK294" s="93"/>
      <c r="CL294" s="93"/>
      <c r="CM294" s="93"/>
      <c r="CN294" s="93"/>
      <c r="CO294" s="93"/>
      <c r="CP294" s="93"/>
      <c r="CQ294" s="93"/>
      <c r="CR294" s="93"/>
    </row>
    <row r="295" spans="60:96" x14ac:dyDescent="0.25">
      <c r="BH295" s="93"/>
      <c r="BI295" s="93"/>
      <c r="BJ295" s="93"/>
      <c r="BK295" s="93"/>
      <c r="BL295" s="93"/>
      <c r="BM295" s="93"/>
      <c r="BN295" s="93"/>
      <c r="BO295" s="93"/>
      <c r="BP295" s="93"/>
      <c r="BQ295" s="93"/>
      <c r="BR295" s="93"/>
      <c r="BS295" s="93"/>
      <c r="BT295" s="93"/>
      <c r="BU295" s="93"/>
      <c r="BV295" s="93"/>
      <c r="BW295" s="93"/>
      <c r="BX295" s="93"/>
      <c r="BY295" s="93"/>
      <c r="BZ295" s="93"/>
      <c r="CA295" s="93"/>
      <c r="CB295" s="93"/>
      <c r="CC295" s="93"/>
      <c r="CD295" s="93"/>
      <c r="CE295" s="93"/>
      <c r="CF295" s="93"/>
      <c r="CG295" s="93"/>
      <c r="CH295" s="93"/>
      <c r="CI295" s="93"/>
      <c r="CJ295" s="93"/>
      <c r="CK295" s="93"/>
      <c r="CL295" s="93"/>
      <c r="CM295" s="93"/>
      <c r="CN295" s="93"/>
      <c r="CO295" s="93"/>
      <c r="CP295" s="93"/>
      <c r="CQ295" s="93"/>
      <c r="CR295" s="93"/>
    </row>
    <row r="296" spans="60:96" x14ac:dyDescent="0.25">
      <c r="BH296" s="93"/>
      <c r="BI296" s="93"/>
      <c r="BJ296" s="93"/>
      <c r="BK296" s="93"/>
      <c r="BL296" s="93"/>
      <c r="BM296" s="93"/>
      <c r="BN296" s="93"/>
      <c r="BO296" s="93"/>
      <c r="BP296" s="93"/>
      <c r="BQ296" s="93"/>
      <c r="BR296" s="93"/>
      <c r="BS296" s="93"/>
      <c r="BT296" s="93"/>
      <c r="BU296" s="93"/>
      <c r="BV296" s="93"/>
      <c r="BW296" s="93"/>
      <c r="BX296" s="93"/>
      <c r="BY296" s="93"/>
      <c r="BZ296" s="93"/>
      <c r="CA296" s="93"/>
      <c r="CB296" s="93"/>
      <c r="CC296" s="93"/>
      <c r="CD296" s="93"/>
      <c r="CE296" s="93"/>
      <c r="CF296" s="93"/>
      <c r="CG296" s="93"/>
      <c r="CH296" s="93"/>
      <c r="CI296" s="93"/>
      <c r="CJ296" s="93"/>
      <c r="CK296" s="93"/>
      <c r="CL296" s="93"/>
      <c r="CM296" s="93"/>
      <c r="CN296" s="93"/>
      <c r="CO296" s="93"/>
      <c r="CP296" s="93"/>
      <c r="CQ296" s="93"/>
      <c r="CR296" s="93"/>
    </row>
    <row r="297" spans="60:96" x14ac:dyDescent="0.25">
      <c r="BH297" s="93"/>
      <c r="BI297" s="93"/>
      <c r="BJ297" s="93"/>
      <c r="BK297" s="93"/>
      <c r="BL297" s="93"/>
      <c r="BM297" s="93"/>
      <c r="BN297" s="93"/>
      <c r="BO297" s="93"/>
      <c r="BP297" s="93"/>
      <c r="BQ297" s="93"/>
      <c r="BR297" s="93"/>
      <c r="BS297" s="93"/>
      <c r="BT297" s="93"/>
      <c r="BU297" s="93"/>
      <c r="BV297" s="93"/>
      <c r="BW297" s="93"/>
      <c r="BX297" s="93"/>
      <c r="BY297" s="93"/>
      <c r="BZ297" s="93"/>
      <c r="CA297" s="93"/>
      <c r="CB297" s="93"/>
      <c r="CC297" s="93"/>
      <c r="CD297" s="93"/>
      <c r="CE297" s="93"/>
      <c r="CF297" s="93"/>
      <c r="CG297" s="93"/>
      <c r="CH297" s="93"/>
      <c r="CI297" s="93"/>
      <c r="CJ297" s="93"/>
      <c r="CK297" s="93"/>
      <c r="CL297" s="93"/>
      <c r="CM297" s="93"/>
      <c r="CN297" s="93"/>
      <c r="CO297" s="93"/>
      <c r="CP297" s="93"/>
      <c r="CQ297" s="93"/>
      <c r="CR297" s="93"/>
    </row>
    <row r="298" spans="60:96" x14ac:dyDescent="0.25">
      <c r="BH298" s="93"/>
      <c r="BI298" s="93"/>
      <c r="BJ298" s="93"/>
      <c r="BK298" s="93"/>
      <c r="BL298" s="93"/>
      <c r="BM298" s="93"/>
      <c r="BN298" s="93"/>
      <c r="BO298" s="93"/>
      <c r="BP298" s="93"/>
      <c r="BQ298" s="93"/>
      <c r="BR298" s="93"/>
      <c r="BS298" s="93"/>
      <c r="BT298" s="93"/>
      <c r="BU298" s="93"/>
      <c r="BV298" s="93"/>
      <c r="BW298" s="93"/>
      <c r="BX298" s="93"/>
      <c r="BY298" s="93"/>
      <c r="BZ298" s="93"/>
      <c r="CA298" s="93"/>
      <c r="CB298" s="93"/>
      <c r="CC298" s="93"/>
      <c r="CD298" s="93"/>
      <c r="CE298" s="93"/>
      <c r="CF298" s="93"/>
      <c r="CG298" s="93"/>
      <c r="CH298" s="93"/>
      <c r="CI298" s="93"/>
      <c r="CJ298" s="93"/>
      <c r="CK298" s="93"/>
      <c r="CL298" s="93"/>
      <c r="CM298" s="93"/>
      <c r="CN298" s="93"/>
      <c r="CO298" s="93"/>
      <c r="CP298" s="93"/>
      <c r="CQ298" s="93"/>
      <c r="CR298" s="93"/>
    </row>
    <row r="299" spans="60:96" x14ac:dyDescent="0.25">
      <c r="BH299" s="93"/>
      <c r="BI299" s="93"/>
      <c r="BJ299" s="93"/>
      <c r="BK299" s="93"/>
      <c r="BL299" s="93"/>
      <c r="BM299" s="93"/>
      <c r="BN299" s="93"/>
      <c r="BO299" s="93"/>
      <c r="BP299" s="93"/>
      <c r="BQ299" s="93"/>
      <c r="BR299" s="93"/>
      <c r="BS299" s="93"/>
      <c r="BT299" s="93"/>
      <c r="BU299" s="93"/>
      <c r="BV299" s="93"/>
      <c r="BW299" s="93"/>
      <c r="BX299" s="93"/>
      <c r="BY299" s="93"/>
      <c r="BZ299" s="93"/>
      <c r="CA299" s="93"/>
      <c r="CB299" s="93"/>
      <c r="CC299" s="93"/>
      <c r="CD299" s="93"/>
      <c r="CE299" s="93"/>
      <c r="CF299" s="93"/>
      <c r="CG299" s="93"/>
      <c r="CH299" s="93"/>
      <c r="CI299" s="93"/>
      <c r="CJ299" s="93"/>
      <c r="CK299" s="93"/>
      <c r="CL299" s="93"/>
      <c r="CM299" s="93"/>
      <c r="CN299" s="93"/>
      <c r="CO299" s="93"/>
      <c r="CP299" s="93"/>
      <c r="CQ299" s="93"/>
      <c r="CR299" s="93"/>
    </row>
    <row r="300" spans="60:96" x14ac:dyDescent="0.25">
      <c r="BH300" s="93"/>
      <c r="BI300" s="93"/>
      <c r="BJ300" s="93"/>
      <c r="BK300" s="93"/>
      <c r="BL300" s="93"/>
      <c r="BM300" s="93"/>
      <c r="BN300" s="93"/>
      <c r="BO300" s="93"/>
      <c r="BP300" s="93"/>
      <c r="BQ300" s="93"/>
      <c r="BR300" s="93"/>
      <c r="BS300" s="93"/>
      <c r="BT300" s="93"/>
      <c r="BU300" s="93"/>
      <c r="BV300" s="93"/>
      <c r="BW300" s="93"/>
      <c r="BX300" s="93"/>
      <c r="BY300" s="93"/>
      <c r="BZ300" s="93"/>
      <c r="CA300" s="93"/>
      <c r="CB300" s="93"/>
      <c r="CC300" s="93"/>
      <c r="CD300" s="93"/>
      <c r="CE300" s="93"/>
      <c r="CF300" s="93"/>
      <c r="CG300" s="93"/>
      <c r="CH300" s="93"/>
      <c r="CI300" s="93"/>
      <c r="CJ300" s="93"/>
      <c r="CK300" s="93"/>
      <c r="CL300" s="93"/>
      <c r="CM300" s="93"/>
      <c r="CN300" s="93"/>
      <c r="CO300" s="93"/>
      <c r="CP300" s="93"/>
      <c r="CQ300" s="93"/>
      <c r="CR300" s="93"/>
    </row>
    <row r="301" spans="60:96" x14ac:dyDescent="0.25">
      <c r="BH301" s="93"/>
      <c r="BI301" s="93"/>
      <c r="BJ301" s="93"/>
      <c r="BK301" s="93"/>
      <c r="BL301" s="93"/>
      <c r="BM301" s="93"/>
      <c r="BN301" s="93"/>
      <c r="BO301" s="93"/>
      <c r="BP301" s="93"/>
      <c r="BQ301" s="93"/>
      <c r="BR301" s="93"/>
      <c r="BS301" s="93"/>
      <c r="BT301" s="93"/>
      <c r="BU301" s="93"/>
      <c r="BV301" s="93"/>
      <c r="BW301" s="93"/>
      <c r="BX301" s="93"/>
      <c r="BY301" s="93"/>
      <c r="BZ301" s="93"/>
      <c r="CA301" s="93"/>
      <c r="CB301" s="93"/>
      <c r="CC301" s="93"/>
      <c r="CD301" s="93"/>
      <c r="CE301" s="93"/>
      <c r="CF301" s="93"/>
      <c r="CG301" s="93"/>
      <c r="CH301" s="93"/>
      <c r="CI301" s="93"/>
      <c r="CJ301" s="93"/>
      <c r="CK301" s="93"/>
      <c r="CL301" s="93"/>
      <c r="CM301" s="93"/>
      <c r="CN301" s="93"/>
      <c r="CO301" s="93"/>
      <c r="CP301" s="93"/>
      <c r="CQ301" s="93"/>
      <c r="CR301" s="93"/>
    </row>
    <row r="302" spans="60:96" x14ac:dyDescent="0.25">
      <c r="BH302" s="93"/>
      <c r="BI302" s="93"/>
      <c r="BJ302" s="93"/>
      <c r="BK302" s="93"/>
      <c r="BL302" s="93"/>
      <c r="BM302" s="93"/>
      <c r="BN302" s="93"/>
      <c r="BO302" s="93"/>
      <c r="BP302" s="93"/>
      <c r="BQ302" s="93"/>
      <c r="BR302" s="93"/>
      <c r="BS302" s="93"/>
      <c r="BT302" s="93"/>
      <c r="BU302" s="93"/>
      <c r="BV302" s="93"/>
      <c r="BW302" s="93"/>
      <c r="BX302" s="93"/>
      <c r="BY302" s="93"/>
      <c r="BZ302" s="93"/>
      <c r="CA302" s="93"/>
      <c r="CB302" s="93"/>
      <c r="CC302" s="93"/>
      <c r="CD302" s="93"/>
      <c r="CE302" s="93"/>
      <c r="CF302" s="93"/>
      <c r="CG302" s="93"/>
      <c r="CH302" s="93"/>
      <c r="CI302" s="93"/>
      <c r="CJ302" s="93"/>
      <c r="CK302" s="93"/>
      <c r="CL302" s="93"/>
      <c r="CM302" s="93"/>
      <c r="CN302" s="93"/>
      <c r="CO302" s="93"/>
      <c r="CP302" s="93"/>
      <c r="CQ302" s="93"/>
      <c r="CR302" s="93"/>
    </row>
    <row r="303" spans="60:96" x14ac:dyDescent="0.25">
      <c r="BH303" s="93"/>
      <c r="BI303" s="93"/>
      <c r="BJ303" s="93"/>
      <c r="BK303" s="93"/>
      <c r="BL303" s="93"/>
      <c r="BM303" s="93"/>
      <c r="BN303" s="93"/>
      <c r="BO303" s="93"/>
      <c r="BP303" s="93"/>
      <c r="BQ303" s="93"/>
      <c r="BR303" s="93"/>
      <c r="BS303" s="93"/>
      <c r="BT303" s="93"/>
      <c r="BU303" s="93"/>
      <c r="BV303" s="93"/>
      <c r="BW303" s="93"/>
      <c r="BX303" s="93"/>
      <c r="BY303" s="93"/>
      <c r="BZ303" s="93"/>
      <c r="CA303" s="93"/>
      <c r="CB303" s="93"/>
      <c r="CC303" s="93"/>
      <c r="CD303" s="93"/>
      <c r="CE303" s="93"/>
      <c r="CF303" s="93"/>
      <c r="CG303" s="93"/>
      <c r="CH303" s="93"/>
      <c r="CI303" s="93"/>
      <c r="CJ303" s="93"/>
      <c r="CK303" s="93"/>
      <c r="CL303" s="93"/>
      <c r="CM303" s="93"/>
      <c r="CN303" s="93"/>
      <c r="CO303" s="93"/>
      <c r="CP303" s="93"/>
      <c r="CQ303" s="93"/>
      <c r="CR303" s="93"/>
    </row>
    <row r="304" spans="60:96" x14ac:dyDescent="0.25">
      <c r="BH304" s="93"/>
      <c r="BI304" s="93"/>
      <c r="BJ304" s="93"/>
      <c r="BK304" s="93"/>
      <c r="BL304" s="93"/>
      <c r="BM304" s="93"/>
      <c r="BN304" s="93"/>
      <c r="BO304" s="93"/>
      <c r="BP304" s="93"/>
      <c r="BQ304" s="93"/>
      <c r="BR304" s="93"/>
      <c r="BS304" s="93"/>
      <c r="BT304" s="93"/>
      <c r="BU304" s="93"/>
      <c r="BV304" s="93"/>
      <c r="BW304" s="93"/>
      <c r="BX304" s="93"/>
      <c r="BY304" s="93"/>
      <c r="BZ304" s="93"/>
      <c r="CA304" s="93"/>
      <c r="CB304" s="93"/>
      <c r="CC304" s="93"/>
      <c r="CD304" s="93"/>
      <c r="CE304" s="93"/>
      <c r="CF304" s="93"/>
      <c r="CG304" s="93"/>
      <c r="CH304" s="93"/>
      <c r="CI304" s="93"/>
      <c r="CJ304" s="93"/>
      <c r="CK304" s="93"/>
      <c r="CL304" s="93"/>
      <c r="CM304" s="93"/>
      <c r="CN304" s="93"/>
      <c r="CO304" s="93"/>
      <c r="CP304" s="93"/>
      <c r="CQ304" s="93"/>
      <c r="CR304" s="93"/>
    </row>
    <row r="305" spans="60:96" x14ac:dyDescent="0.25">
      <c r="BH305" s="93"/>
      <c r="BI305" s="93"/>
      <c r="BJ305" s="93"/>
      <c r="BK305" s="93"/>
      <c r="BL305" s="93"/>
      <c r="BM305" s="93"/>
      <c r="BN305" s="93"/>
      <c r="BO305" s="93"/>
      <c r="BP305" s="93"/>
      <c r="BQ305" s="93"/>
      <c r="BR305" s="93"/>
      <c r="BS305" s="93"/>
      <c r="BT305" s="93"/>
      <c r="BU305" s="93"/>
      <c r="BV305" s="93"/>
      <c r="BW305" s="93"/>
      <c r="BX305" s="93"/>
      <c r="BY305" s="93"/>
      <c r="BZ305" s="93"/>
      <c r="CA305" s="93"/>
      <c r="CB305" s="93"/>
      <c r="CC305" s="93"/>
      <c r="CD305" s="93"/>
      <c r="CE305" s="93"/>
      <c r="CF305" s="93"/>
      <c r="CG305" s="93"/>
      <c r="CH305" s="93"/>
      <c r="CI305" s="93"/>
      <c r="CJ305" s="93"/>
      <c r="CK305" s="93"/>
      <c r="CL305" s="93"/>
      <c r="CM305" s="93"/>
      <c r="CN305" s="93"/>
      <c r="CO305" s="93"/>
      <c r="CP305" s="93"/>
      <c r="CQ305" s="93"/>
      <c r="CR305" s="93"/>
    </row>
    <row r="306" spans="60:96" x14ac:dyDescent="0.25">
      <c r="BH306" s="93"/>
      <c r="BI306" s="93"/>
      <c r="BJ306" s="93"/>
      <c r="BK306" s="93"/>
      <c r="BL306" s="93"/>
      <c r="BM306" s="93"/>
      <c r="BN306" s="93"/>
      <c r="BO306" s="93"/>
      <c r="BP306" s="93"/>
      <c r="BQ306" s="93"/>
      <c r="BR306" s="93"/>
      <c r="BS306" s="93"/>
      <c r="BT306" s="93"/>
      <c r="BU306" s="93"/>
      <c r="BV306" s="93"/>
      <c r="BW306" s="93"/>
      <c r="BX306" s="93"/>
      <c r="BY306" s="93"/>
      <c r="BZ306" s="93"/>
      <c r="CA306" s="93"/>
      <c r="CB306" s="93"/>
      <c r="CC306" s="93"/>
      <c r="CD306" s="93"/>
      <c r="CE306" s="93"/>
      <c r="CF306" s="93"/>
      <c r="CG306" s="93"/>
      <c r="CH306" s="93"/>
      <c r="CI306" s="93"/>
      <c r="CJ306" s="93"/>
      <c r="CK306" s="93"/>
      <c r="CL306" s="93"/>
      <c r="CM306" s="93"/>
      <c r="CN306" s="93"/>
      <c r="CO306" s="93"/>
      <c r="CP306" s="93"/>
      <c r="CQ306" s="93"/>
      <c r="CR306" s="93"/>
    </row>
    <row r="307" spans="60:96" x14ac:dyDescent="0.25">
      <c r="BH307" s="93"/>
      <c r="BI307" s="93"/>
      <c r="BJ307" s="93"/>
      <c r="BK307" s="93"/>
      <c r="BL307" s="93"/>
      <c r="BM307" s="93"/>
      <c r="BN307" s="93"/>
      <c r="BO307" s="93"/>
      <c r="BP307" s="93"/>
      <c r="BQ307" s="93"/>
      <c r="BR307" s="93"/>
      <c r="BS307" s="93"/>
      <c r="BT307" s="93"/>
      <c r="BU307" s="93"/>
      <c r="BV307" s="93"/>
      <c r="BW307" s="93"/>
      <c r="BX307" s="93"/>
      <c r="BY307" s="93"/>
      <c r="BZ307" s="93"/>
      <c r="CA307" s="93"/>
      <c r="CB307" s="93"/>
      <c r="CC307" s="93"/>
      <c r="CD307" s="93"/>
      <c r="CE307" s="93"/>
      <c r="CF307" s="93"/>
      <c r="CG307" s="93"/>
      <c r="CH307" s="93"/>
      <c r="CI307" s="93"/>
      <c r="CJ307" s="93"/>
      <c r="CK307" s="93"/>
      <c r="CL307" s="93"/>
      <c r="CM307" s="93"/>
      <c r="CN307" s="93"/>
      <c r="CO307" s="93"/>
      <c r="CP307" s="93"/>
      <c r="CQ307" s="93"/>
      <c r="CR307" s="93"/>
    </row>
    <row r="308" spans="60:96" x14ac:dyDescent="0.25">
      <c r="BH308" s="93"/>
      <c r="BI308" s="93"/>
      <c r="BJ308" s="93"/>
      <c r="BK308" s="93"/>
      <c r="BL308" s="93"/>
      <c r="BM308" s="93"/>
      <c r="BN308" s="93"/>
      <c r="BO308" s="93"/>
      <c r="BP308" s="93"/>
      <c r="BQ308" s="93"/>
      <c r="BR308" s="93"/>
      <c r="BS308" s="93"/>
      <c r="BT308" s="93"/>
      <c r="BU308" s="93"/>
      <c r="BV308" s="93"/>
      <c r="BW308" s="93"/>
      <c r="BX308" s="93"/>
      <c r="BY308" s="93"/>
      <c r="BZ308" s="93"/>
      <c r="CA308" s="93"/>
      <c r="CB308" s="93"/>
      <c r="CC308" s="93"/>
      <c r="CD308" s="93"/>
      <c r="CE308" s="93"/>
      <c r="CF308" s="93"/>
      <c r="CG308" s="93"/>
      <c r="CH308" s="93"/>
      <c r="CI308" s="93"/>
      <c r="CJ308" s="93"/>
      <c r="CK308" s="93"/>
      <c r="CL308" s="93"/>
      <c r="CM308" s="93"/>
      <c r="CN308" s="93"/>
      <c r="CO308" s="93"/>
      <c r="CP308" s="93"/>
      <c r="CQ308" s="93"/>
      <c r="CR308" s="93"/>
    </row>
    <row r="309" spans="60:96" x14ac:dyDescent="0.25">
      <c r="BH309" s="93"/>
      <c r="BI309" s="93"/>
      <c r="BJ309" s="93"/>
      <c r="BK309" s="93"/>
      <c r="BL309" s="93"/>
      <c r="BM309" s="93"/>
      <c r="BN309" s="93"/>
      <c r="BO309" s="93"/>
      <c r="BP309" s="93"/>
      <c r="BQ309" s="93"/>
      <c r="BR309" s="93"/>
      <c r="BS309" s="93"/>
      <c r="BT309" s="93"/>
      <c r="BU309" s="93"/>
      <c r="BV309" s="93"/>
      <c r="BW309" s="93"/>
      <c r="BX309" s="93"/>
      <c r="BY309" s="93"/>
      <c r="BZ309" s="93"/>
      <c r="CA309" s="93"/>
      <c r="CB309" s="93"/>
      <c r="CC309" s="93"/>
      <c r="CD309" s="93"/>
      <c r="CE309" s="93"/>
      <c r="CF309" s="93"/>
      <c r="CG309" s="93"/>
      <c r="CH309" s="93"/>
      <c r="CI309" s="93"/>
      <c r="CJ309" s="93"/>
      <c r="CK309" s="93"/>
      <c r="CL309" s="93"/>
      <c r="CM309" s="93"/>
      <c r="CN309" s="93"/>
      <c r="CO309" s="93"/>
      <c r="CP309" s="93"/>
      <c r="CQ309" s="93"/>
      <c r="CR309" s="93"/>
    </row>
  </sheetData>
  <sheetProtection password="C543" sheet="1" scenarios="1" autoFilter="0"/>
  <mergeCells count="13">
    <mergeCell ref="A5:G5"/>
    <mergeCell ref="W5:Y5"/>
    <mergeCell ref="Z5:AA5"/>
    <mergeCell ref="AB5:AC5"/>
    <mergeCell ref="U4:BC4"/>
    <mergeCell ref="H5:T5"/>
    <mergeCell ref="AD5:AG5"/>
    <mergeCell ref="AH5:AI5"/>
    <mergeCell ref="AL5:AM5"/>
    <mergeCell ref="AJ5:AK5"/>
    <mergeCell ref="AP5:BA5"/>
    <mergeCell ref="AN5:AO5"/>
    <mergeCell ref="U5:V5"/>
  </mergeCells>
  <conditionalFormatting sqref="E22">
    <cfRule type="containsBlanks" dxfId="365" priority="5">
      <formula>LEN(TRIM(E22))=0</formula>
    </cfRule>
  </conditionalFormatting>
  <conditionalFormatting sqref="E88">
    <cfRule type="containsBlanks" dxfId="364" priority="4">
      <formula>LEN(TRIM(E88))=0</formula>
    </cfRule>
  </conditionalFormatting>
  <conditionalFormatting sqref="E158">
    <cfRule type="containsBlanks" dxfId="363" priority="3">
      <formula>LEN(TRIM(E158))=0</formula>
    </cfRule>
  </conditionalFormatting>
  <conditionalFormatting sqref="E157">
    <cfRule type="containsBlanks" dxfId="362" priority="2">
      <formula>LEN(TRIM(E157))=0</formula>
    </cfRule>
  </conditionalFormatting>
  <conditionalFormatting sqref="E68">
    <cfRule type="containsBlanks" dxfId="361" priority="1">
      <formula>LEN(TRIM(E68))=0</formula>
    </cfRule>
  </conditionalFormatting>
  <hyperlinks>
    <hyperlink ref="Y6" location="SAP!A1" display="SAP"/>
    <hyperlink ref="G26" r:id="rId1" display="dnkem@markem-imaje.com"/>
    <hyperlink ref="G24" r:id="rId2" display="Helouali@markem-imaje.com"/>
    <hyperlink ref="AA6" location="SAP!A1" display="SAP"/>
    <hyperlink ref="CB93" location="SAP!A1" display="SAP"/>
    <hyperlink ref="CD93" location="SAP!A1" display="SAP"/>
    <hyperlink ref="CC6" location="SAP!A1" display="SAP"/>
    <hyperlink ref="CE6" location="SAP!A1" display="SAP"/>
    <hyperlink ref="CC93" location="SAP!A1" display="SAP"/>
    <hyperlink ref="CE93" location="SAP!A1" display="SAP"/>
  </hyperlinks>
  <pageMargins left="0.7" right="0.7" top="0.75" bottom="0.75" header="0.3" footer="0.3"/>
  <pageSetup paperSize="9" orientation="portrait" r:id="rId3"/>
  <drawing r:id="rId4"/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Lists!$A$2:$A$6</xm:f>
          </x14:formula1>
          <xm:sqref>AL66:AL68 AD7:AD214 AO7:BC214 W7:W214 AJ7:AJ214 Z7:Z214 AB7:AB214 AH7:AH214 U7:U214</xm:sqref>
        </x14:dataValidation>
        <x14:dataValidation type="list" allowBlank="1" showInputMessage="1" showErrorMessage="1">
          <x14:formula1>
            <xm:f>Lists!$B$2:$B$4</xm:f>
          </x14:formula1>
          <xm:sqref>AF7:AF214</xm:sqref>
        </x14:dataValidation>
        <x14:dataValidation type="list" allowBlank="1" showInputMessage="1" showErrorMessage="1">
          <x14:formula1>
            <xm:f>Lists!$C$2:$C$20</xm:f>
          </x14:formula1>
          <xm:sqref>AG7:AG214</xm:sqref>
        </x14:dataValidation>
        <x14:dataValidation type="list" allowBlank="1" showInputMessage="1" showErrorMessage="1">
          <x14:formula1>
            <xm:f>Lists!$G$2:$G$21</xm:f>
          </x14:formula1>
          <xm:sqref>X7:X214</xm:sqref>
        </x14:dataValidation>
        <x14:dataValidation type="list" allowBlank="1" showInputMessage="1" showErrorMessage="1">
          <x14:formula1>
            <xm:f>Lists!$K$2:$K$3</xm:f>
          </x14:formula1>
          <xm:sqref>R7:R214</xm:sqref>
        </x14:dataValidation>
        <x14:dataValidation type="list" allowBlank="1" showInputMessage="1" showErrorMessage="1">
          <x14:formula1>
            <xm:f>Lists!$A$2:$A$7</xm:f>
          </x14:formula1>
          <xm:sqref>AN7:AN214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99"/>
  </sheetPr>
  <dimension ref="A1:J8266"/>
  <sheetViews>
    <sheetView zoomScale="85" zoomScaleNormal="85" workbookViewId="0">
      <pane ySplit="1" topLeftCell="A30" activePane="bottomLeft" state="frozen"/>
      <selection activeCell="X5" sqref="X5"/>
      <selection pane="bottomLeft" activeCell="C81" sqref="C81"/>
    </sheetView>
  </sheetViews>
  <sheetFormatPr baseColWidth="10" defaultColWidth="11.5703125" defaultRowHeight="15" x14ac:dyDescent="0.25"/>
  <cols>
    <col min="1" max="1" width="13.140625" style="1" bestFit="1" customWidth="1"/>
    <col min="2" max="2" width="15.7109375" bestFit="1" customWidth="1"/>
    <col min="3" max="3" width="17.28515625" bestFit="1" customWidth="1"/>
    <col min="4" max="4" width="28.5703125" bestFit="1" customWidth="1"/>
    <col min="5" max="5" width="42.140625" bestFit="1" customWidth="1"/>
    <col min="10" max="10" width="13.140625" style="1" bestFit="1" customWidth="1"/>
  </cols>
  <sheetData>
    <row r="1" spans="1:10" s="2" customFormat="1" ht="14.45" x14ac:dyDescent="0.3">
      <c r="A1" s="127" t="s">
        <v>6065</v>
      </c>
      <c r="B1" s="2" t="s">
        <v>6066</v>
      </c>
      <c r="C1" s="2" t="s">
        <v>6067</v>
      </c>
      <c r="D1" s="2" t="s">
        <v>6068</v>
      </c>
      <c r="E1" s="2" t="s">
        <v>6069</v>
      </c>
      <c r="J1" s="127" t="s">
        <v>6065</v>
      </c>
    </row>
    <row r="2" spans="1:10" ht="14.45" x14ac:dyDescent="0.3">
      <c r="A2" s="180">
        <v>1081</v>
      </c>
      <c r="B2" s="180" t="s">
        <v>6070</v>
      </c>
      <c r="C2" s="180" t="s">
        <v>6071</v>
      </c>
      <c r="D2" s="180" t="s">
        <v>6072</v>
      </c>
      <c r="E2" s="180" t="s">
        <v>6073</v>
      </c>
      <c r="J2" s="180">
        <v>1081</v>
      </c>
    </row>
    <row r="3" spans="1:10" ht="14.45" x14ac:dyDescent="0.3">
      <c r="A3" s="180">
        <v>1081</v>
      </c>
      <c r="B3" s="180" t="s">
        <v>6070</v>
      </c>
      <c r="C3" s="180" t="s">
        <v>6071</v>
      </c>
      <c r="D3" s="180" t="s">
        <v>6072</v>
      </c>
      <c r="E3" s="180" t="s">
        <v>6074</v>
      </c>
      <c r="J3" s="180">
        <v>1094</v>
      </c>
    </row>
    <row r="4" spans="1:10" ht="14.45" x14ac:dyDescent="0.3">
      <c r="A4" s="180">
        <v>1081</v>
      </c>
      <c r="B4" s="180" t="s">
        <v>6070</v>
      </c>
      <c r="C4" s="180" t="s">
        <v>6071</v>
      </c>
      <c r="D4" s="180" t="s">
        <v>6072</v>
      </c>
      <c r="E4" s="180" t="s">
        <v>6075</v>
      </c>
      <c r="J4" s="180">
        <v>1108</v>
      </c>
    </row>
    <row r="5" spans="1:10" ht="14.45" x14ac:dyDescent="0.3">
      <c r="A5" s="180">
        <v>1081</v>
      </c>
      <c r="B5" s="180" t="s">
        <v>6070</v>
      </c>
      <c r="C5" s="180" t="s">
        <v>6071</v>
      </c>
      <c r="D5" s="180" t="s">
        <v>6072</v>
      </c>
      <c r="E5" s="180" t="s">
        <v>6076</v>
      </c>
      <c r="J5" s="180">
        <v>1109</v>
      </c>
    </row>
    <row r="6" spans="1:10" ht="14.45" x14ac:dyDescent="0.3">
      <c r="A6" s="180">
        <v>1081</v>
      </c>
      <c r="B6" s="180" t="s">
        <v>6070</v>
      </c>
      <c r="C6" s="180" t="s">
        <v>6071</v>
      </c>
      <c r="D6" s="180" t="s">
        <v>6072</v>
      </c>
      <c r="E6" s="180" t="s">
        <v>6077</v>
      </c>
      <c r="J6" s="180">
        <v>1111</v>
      </c>
    </row>
    <row r="7" spans="1:10" ht="14.45" x14ac:dyDescent="0.3">
      <c r="A7" s="180">
        <v>1081</v>
      </c>
      <c r="B7" s="180" t="s">
        <v>6070</v>
      </c>
      <c r="C7" s="180" t="s">
        <v>6071</v>
      </c>
      <c r="D7" s="180" t="s">
        <v>6072</v>
      </c>
      <c r="E7" s="180" t="s">
        <v>6078</v>
      </c>
      <c r="J7" s="180">
        <v>1123</v>
      </c>
    </row>
    <row r="8" spans="1:10" ht="14.45" x14ac:dyDescent="0.3">
      <c r="A8" s="180">
        <v>1081</v>
      </c>
      <c r="B8" s="180" t="s">
        <v>6070</v>
      </c>
      <c r="C8" s="180" t="s">
        <v>6071</v>
      </c>
      <c r="D8" s="180" t="s">
        <v>6072</v>
      </c>
      <c r="E8" s="180" t="s">
        <v>6079</v>
      </c>
      <c r="J8" s="180">
        <v>1124</v>
      </c>
    </row>
    <row r="9" spans="1:10" ht="14.45" x14ac:dyDescent="0.3">
      <c r="A9" s="180">
        <v>1081</v>
      </c>
      <c r="B9" s="180" t="s">
        <v>6070</v>
      </c>
      <c r="C9" s="180" t="s">
        <v>6071</v>
      </c>
      <c r="D9" s="180" t="s">
        <v>6080</v>
      </c>
      <c r="E9" s="180" t="s">
        <v>6081</v>
      </c>
      <c r="J9" s="180">
        <v>1143</v>
      </c>
    </row>
    <row r="10" spans="1:10" ht="14.45" x14ac:dyDescent="0.3">
      <c r="A10" s="180">
        <v>1081</v>
      </c>
      <c r="B10" s="180" t="s">
        <v>6070</v>
      </c>
      <c r="C10" s="180" t="s">
        <v>6071</v>
      </c>
      <c r="D10" s="180" t="s">
        <v>6080</v>
      </c>
      <c r="E10" s="180" t="s">
        <v>5978</v>
      </c>
      <c r="J10" s="180">
        <v>1144</v>
      </c>
    </row>
    <row r="11" spans="1:10" ht="14.45" x14ac:dyDescent="0.3">
      <c r="A11" s="180">
        <v>1094</v>
      </c>
      <c r="B11" s="180" t="s">
        <v>197</v>
      </c>
      <c r="C11" s="180" t="s">
        <v>6071</v>
      </c>
      <c r="D11" s="180" t="s">
        <v>6072</v>
      </c>
      <c r="E11" s="180" t="s">
        <v>6082</v>
      </c>
      <c r="J11" s="180">
        <v>1145</v>
      </c>
    </row>
    <row r="12" spans="1:10" ht="14.45" x14ac:dyDescent="0.3">
      <c r="A12" s="180">
        <v>1094</v>
      </c>
      <c r="B12" s="180" t="s">
        <v>197</v>
      </c>
      <c r="C12" s="180" t="s">
        <v>6071</v>
      </c>
      <c r="D12" s="180" t="s">
        <v>6072</v>
      </c>
      <c r="E12" s="180" t="s">
        <v>6083</v>
      </c>
      <c r="J12" s="180">
        <v>1149</v>
      </c>
    </row>
    <row r="13" spans="1:10" ht="14.45" x14ac:dyDescent="0.3">
      <c r="A13" s="180">
        <v>1094</v>
      </c>
      <c r="B13" s="180" t="s">
        <v>197</v>
      </c>
      <c r="C13" s="180" t="s">
        <v>6071</v>
      </c>
      <c r="D13" s="180" t="s">
        <v>6072</v>
      </c>
      <c r="E13" s="180" t="s">
        <v>6084</v>
      </c>
      <c r="J13" s="180">
        <v>1150</v>
      </c>
    </row>
    <row r="14" spans="1:10" ht="14.45" x14ac:dyDescent="0.3">
      <c r="A14" s="180">
        <v>1094</v>
      </c>
      <c r="B14" s="180" t="s">
        <v>197</v>
      </c>
      <c r="C14" s="180" t="s">
        <v>6071</v>
      </c>
      <c r="D14" s="180" t="s">
        <v>6072</v>
      </c>
      <c r="E14" s="180" t="s">
        <v>6073</v>
      </c>
      <c r="J14" s="180">
        <v>1166</v>
      </c>
    </row>
    <row r="15" spans="1:10" ht="14.45" x14ac:dyDescent="0.3">
      <c r="A15" s="180">
        <v>1094</v>
      </c>
      <c r="B15" s="180" t="s">
        <v>197</v>
      </c>
      <c r="C15" s="180" t="s">
        <v>6071</v>
      </c>
      <c r="D15" s="180" t="s">
        <v>6072</v>
      </c>
      <c r="E15" s="180" t="s">
        <v>6085</v>
      </c>
      <c r="J15" s="180">
        <v>1178</v>
      </c>
    </row>
    <row r="16" spans="1:10" ht="14.45" x14ac:dyDescent="0.3">
      <c r="A16" s="180">
        <v>1094</v>
      </c>
      <c r="B16" s="180" t="s">
        <v>197</v>
      </c>
      <c r="C16" s="180" t="s">
        <v>6071</v>
      </c>
      <c r="D16" s="180" t="s">
        <v>6072</v>
      </c>
      <c r="E16" s="180" t="s">
        <v>6086</v>
      </c>
      <c r="J16" s="180">
        <v>1179</v>
      </c>
    </row>
    <row r="17" spans="1:10" ht="14.45" x14ac:dyDescent="0.3">
      <c r="A17" s="180">
        <v>1094</v>
      </c>
      <c r="B17" s="180" t="s">
        <v>197</v>
      </c>
      <c r="C17" s="180" t="s">
        <v>6071</v>
      </c>
      <c r="D17" s="180" t="s">
        <v>6072</v>
      </c>
      <c r="E17" s="180" t="s">
        <v>6087</v>
      </c>
      <c r="J17" s="180">
        <v>1227</v>
      </c>
    </row>
    <row r="18" spans="1:10" ht="14.45" x14ac:dyDescent="0.3">
      <c r="A18" s="180">
        <v>1094</v>
      </c>
      <c r="B18" s="180" t="s">
        <v>197</v>
      </c>
      <c r="C18" s="180" t="s">
        <v>6071</v>
      </c>
      <c r="D18" s="180" t="s">
        <v>6072</v>
      </c>
      <c r="E18" s="180" t="s">
        <v>6088</v>
      </c>
      <c r="J18" s="180">
        <v>1228</v>
      </c>
    </row>
    <row r="19" spans="1:10" ht="14.45" x14ac:dyDescent="0.3">
      <c r="A19" s="180">
        <v>1094</v>
      </c>
      <c r="B19" s="180" t="s">
        <v>197</v>
      </c>
      <c r="C19" s="180" t="s">
        <v>6071</v>
      </c>
      <c r="D19" s="180" t="s">
        <v>6072</v>
      </c>
      <c r="E19" s="180" t="s">
        <v>6089</v>
      </c>
      <c r="J19" s="180">
        <v>1236</v>
      </c>
    </row>
    <row r="20" spans="1:10" ht="14.45" x14ac:dyDescent="0.3">
      <c r="A20" s="180">
        <v>1094</v>
      </c>
      <c r="B20" s="180" t="s">
        <v>197</v>
      </c>
      <c r="C20" s="180" t="s">
        <v>6071</v>
      </c>
      <c r="D20" s="180" t="s">
        <v>6072</v>
      </c>
      <c r="E20" s="180" t="s">
        <v>6090</v>
      </c>
      <c r="J20" s="180">
        <v>1237</v>
      </c>
    </row>
    <row r="21" spans="1:10" ht="14.45" x14ac:dyDescent="0.3">
      <c r="A21" s="180">
        <v>1094</v>
      </c>
      <c r="B21" s="180" t="s">
        <v>197</v>
      </c>
      <c r="C21" s="180" t="s">
        <v>6071</v>
      </c>
      <c r="D21" s="180" t="s">
        <v>6072</v>
      </c>
      <c r="E21" s="180" t="s">
        <v>6091</v>
      </c>
      <c r="J21" s="180">
        <v>1244</v>
      </c>
    </row>
    <row r="22" spans="1:10" ht="14.45" x14ac:dyDescent="0.3">
      <c r="A22" s="180">
        <v>1094</v>
      </c>
      <c r="B22" s="180" t="s">
        <v>197</v>
      </c>
      <c r="C22" s="180" t="s">
        <v>6071</v>
      </c>
      <c r="D22" s="180" t="s">
        <v>6072</v>
      </c>
      <c r="E22" s="180" t="s">
        <v>6092</v>
      </c>
      <c r="J22" s="180">
        <v>1245</v>
      </c>
    </row>
    <row r="23" spans="1:10" ht="14.45" x14ac:dyDescent="0.3">
      <c r="A23" s="180">
        <v>1094</v>
      </c>
      <c r="B23" s="180" t="s">
        <v>197</v>
      </c>
      <c r="C23" s="180" t="s">
        <v>6071</v>
      </c>
      <c r="D23" s="180" t="s">
        <v>6072</v>
      </c>
      <c r="E23" s="180" t="s">
        <v>6093</v>
      </c>
      <c r="J23" s="180">
        <v>1246</v>
      </c>
    </row>
    <row r="24" spans="1:10" ht="14.45" x14ac:dyDescent="0.3">
      <c r="A24" s="180">
        <v>1094</v>
      </c>
      <c r="B24" s="180" t="s">
        <v>197</v>
      </c>
      <c r="C24" s="180" t="s">
        <v>6071</v>
      </c>
      <c r="D24" s="180" t="s">
        <v>6072</v>
      </c>
      <c r="E24" s="180" t="s">
        <v>6094</v>
      </c>
      <c r="J24" s="180">
        <v>1258</v>
      </c>
    </row>
    <row r="25" spans="1:10" ht="14.45" x14ac:dyDescent="0.3">
      <c r="A25" s="180">
        <v>1094</v>
      </c>
      <c r="B25" s="180" t="s">
        <v>197</v>
      </c>
      <c r="C25" s="180" t="s">
        <v>6071</v>
      </c>
      <c r="D25" s="180" t="s">
        <v>6072</v>
      </c>
      <c r="E25" s="180" t="s">
        <v>6095</v>
      </c>
      <c r="J25" s="180">
        <v>1259</v>
      </c>
    </row>
    <row r="26" spans="1:10" ht="14.45" x14ac:dyDescent="0.3">
      <c r="A26" s="180">
        <v>1094</v>
      </c>
      <c r="B26" s="180" t="s">
        <v>197</v>
      </c>
      <c r="C26" s="180" t="s">
        <v>6071</v>
      </c>
      <c r="D26" s="180" t="s">
        <v>6072</v>
      </c>
      <c r="E26" s="180" t="s">
        <v>6096</v>
      </c>
      <c r="J26" s="180">
        <v>1278</v>
      </c>
    </row>
    <row r="27" spans="1:10" ht="14.45" x14ac:dyDescent="0.3">
      <c r="A27" s="180">
        <v>1094</v>
      </c>
      <c r="B27" s="180" t="s">
        <v>197</v>
      </c>
      <c r="C27" s="180" t="s">
        <v>6071</v>
      </c>
      <c r="D27" s="180" t="s">
        <v>6072</v>
      </c>
      <c r="E27" s="180" t="s">
        <v>6097</v>
      </c>
      <c r="J27" s="180">
        <v>1279</v>
      </c>
    </row>
    <row r="28" spans="1:10" ht="14.45" x14ac:dyDescent="0.3">
      <c r="A28" s="180">
        <v>1094</v>
      </c>
      <c r="B28" s="180" t="s">
        <v>197</v>
      </c>
      <c r="C28" s="180" t="s">
        <v>6071</v>
      </c>
      <c r="D28" s="180" t="s">
        <v>6072</v>
      </c>
      <c r="E28" s="180" t="s">
        <v>6098</v>
      </c>
      <c r="J28" s="180">
        <v>1301</v>
      </c>
    </row>
    <row r="29" spans="1:10" ht="14.45" x14ac:dyDescent="0.3">
      <c r="A29" s="180">
        <v>1094</v>
      </c>
      <c r="B29" s="180" t="s">
        <v>197</v>
      </c>
      <c r="C29" s="180" t="s">
        <v>6071</v>
      </c>
      <c r="D29" s="180" t="s">
        <v>6072</v>
      </c>
      <c r="E29" s="180" t="s">
        <v>6099</v>
      </c>
      <c r="J29" s="180">
        <v>1440</v>
      </c>
    </row>
    <row r="30" spans="1:10" ht="14.45" x14ac:dyDescent="0.3">
      <c r="A30" s="180">
        <v>1094</v>
      </c>
      <c r="B30" s="180" t="s">
        <v>197</v>
      </c>
      <c r="C30" s="180" t="s">
        <v>6071</v>
      </c>
      <c r="D30" s="180" t="s">
        <v>6072</v>
      </c>
      <c r="E30" s="180" t="s">
        <v>6100</v>
      </c>
      <c r="J30" s="180">
        <v>1444</v>
      </c>
    </row>
    <row r="31" spans="1:10" ht="14.45" x14ac:dyDescent="0.3">
      <c r="A31" s="180">
        <v>1094</v>
      </c>
      <c r="B31" s="180" t="s">
        <v>197</v>
      </c>
      <c r="C31" s="180" t="s">
        <v>6071</v>
      </c>
      <c r="D31" s="180" t="s">
        <v>6080</v>
      </c>
      <c r="E31" s="180" t="s">
        <v>6101</v>
      </c>
      <c r="J31" s="180">
        <v>1445</v>
      </c>
    </row>
    <row r="32" spans="1:10" ht="14.45" x14ac:dyDescent="0.3">
      <c r="A32" s="180">
        <v>1094</v>
      </c>
      <c r="B32" s="180" t="s">
        <v>197</v>
      </c>
      <c r="C32" s="180" t="s">
        <v>6071</v>
      </c>
      <c r="D32" s="180" t="s">
        <v>6080</v>
      </c>
      <c r="E32" s="180" t="s">
        <v>5978</v>
      </c>
      <c r="J32" s="180">
        <v>1446</v>
      </c>
    </row>
    <row r="33" spans="1:10" ht="14.45" x14ac:dyDescent="0.3">
      <c r="A33" s="180">
        <v>1108</v>
      </c>
      <c r="B33" s="180" t="s">
        <v>189</v>
      </c>
      <c r="C33" s="180" t="s">
        <v>6071</v>
      </c>
      <c r="D33" s="180" t="s">
        <v>6072</v>
      </c>
      <c r="E33" s="180" t="s">
        <v>6102</v>
      </c>
      <c r="J33" s="180">
        <v>1447</v>
      </c>
    </row>
    <row r="34" spans="1:10" ht="14.45" x14ac:dyDescent="0.3">
      <c r="A34" s="180">
        <v>1108</v>
      </c>
      <c r="B34" s="180" t="s">
        <v>189</v>
      </c>
      <c r="C34" s="180" t="s">
        <v>6071</v>
      </c>
      <c r="D34" s="180" t="s">
        <v>6072</v>
      </c>
      <c r="E34" s="180" t="s">
        <v>6103</v>
      </c>
      <c r="J34" s="180">
        <v>1449</v>
      </c>
    </row>
    <row r="35" spans="1:10" ht="14.45" x14ac:dyDescent="0.3">
      <c r="A35" s="180">
        <v>1108</v>
      </c>
      <c r="B35" s="180" t="s">
        <v>189</v>
      </c>
      <c r="C35" s="180" t="s">
        <v>6071</v>
      </c>
      <c r="D35" s="180" t="s">
        <v>6080</v>
      </c>
      <c r="E35" s="180" t="s">
        <v>6104</v>
      </c>
      <c r="J35" s="180">
        <v>1450</v>
      </c>
    </row>
    <row r="36" spans="1:10" ht="14.45" x14ac:dyDescent="0.3">
      <c r="A36" s="180">
        <v>1108</v>
      </c>
      <c r="B36" s="180" t="s">
        <v>189</v>
      </c>
      <c r="C36" s="180" t="s">
        <v>6071</v>
      </c>
      <c r="D36" s="180" t="s">
        <v>6080</v>
      </c>
      <c r="E36" s="180" t="s">
        <v>5978</v>
      </c>
      <c r="J36" s="180">
        <v>1458</v>
      </c>
    </row>
    <row r="37" spans="1:10" ht="14.45" x14ac:dyDescent="0.3">
      <c r="A37" s="180">
        <v>1109</v>
      </c>
      <c r="B37" s="180" t="s">
        <v>190</v>
      </c>
      <c r="C37" s="180" t="s">
        <v>6071</v>
      </c>
      <c r="D37" s="180" t="s">
        <v>6072</v>
      </c>
      <c r="E37" s="180" t="s">
        <v>6102</v>
      </c>
      <c r="J37" s="180">
        <v>1459</v>
      </c>
    </row>
    <row r="38" spans="1:10" ht="14.45" x14ac:dyDescent="0.3">
      <c r="A38" s="180">
        <v>1109</v>
      </c>
      <c r="B38" s="180" t="s">
        <v>190</v>
      </c>
      <c r="C38" s="180" t="s">
        <v>6071</v>
      </c>
      <c r="D38" s="180" t="s">
        <v>6072</v>
      </c>
      <c r="E38" s="180" t="s">
        <v>6103</v>
      </c>
      <c r="J38" s="180">
        <v>1468</v>
      </c>
    </row>
    <row r="39" spans="1:10" ht="14.45" x14ac:dyDescent="0.3">
      <c r="A39" s="180">
        <v>1109</v>
      </c>
      <c r="B39" s="180" t="s">
        <v>190</v>
      </c>
      <c r="C39" s="180" t="s">
        <v>6071</v>
      </c>
      <c r="D39" s="180" t="s">
        <v>6080</v>
      </c>
      <c r="E39" s="180" t="s">
        <v>6104</v>
      </c>
      <c r="J39" s="180">
        <v>1469</v>
      </c>
    </row>
    <row r="40" spans="1:10" ht="14.45" x14ac:dyDescent="0.3">
      <c r="A40" s="180">
        <v>1109</v>
      </c>
      <c r="B40" s="180" t="s">
        <v>190</v>
      </c>
      <c r="C40" s="180" t="s">
        <v>6071</v>
      </c>
      <c r="D40" s="180" t="s">
        <v>6080</v>
      </c>
      <c r="E40" s="180" t="s">
        <v>5978</v>
      </c>
      <c r="J40" s="180">
        <v>1470</v>
      </c>
    </row>
    <row r="41" spans="1:10" ht="14.45" x14ac:dyDescent="0.3">
      <c r="A41" s="180">
        <v>1111</v>
      </c>
      <c r="B41" s="180" t="s">
        <v>193</v>
      </c>
      <c r="C41" s="180" t="s">
        <v>6071</v>
      </c>
      <c r="D41" s="180" t="s">
        <v>6072</v>
      </c>
      <c r="E41" s="180" t="s">
        <v>6105</v>
      </c>
      <c r="J41" s="180">
        <v>1484</v>
      </c>
    </row>
    <row r="42" spans="1:10" ht="14.45" x14ac:dyDescent="0.3">
      <c r="A42" s="180">
        <v>1111</v>
      </c>
      <c r="B42" s="180" t="s">
        <v>193</v>
      </c>
      <c r="C42" s="180" t="s">
        <v>6071</v>
      </c>
      <c r="D42" s="180" t="s">
        <v>6072</v>
      </c>
      <c r="E42" s="180" t="s">
        <v>6106</v>
      </c>
      <c r="J42" s="180">
        <v>1492</v>
      </c>
    </row>
    <row r="43" spans="1:10" ht="14.45" x14ac:dyDescent="0.3">
      <c r="A43" s="180">
        <v>1111</v>
      </c>
      <c r="B43" s="180" t="s">
        <v>193</v>
      </c>
      <c r="C43" s="180" t="s">
        <v>6071</v>
      </c>
      <c r="D43" s="180" t="s">
        <v>6072</v>
      </c>
      <c r="E43" s="180" t="s">
        <v>6107</v>
      </c>
      <c r="J43" s="180">
        <v>2929</v>
      </c>
    </row>
    <row r="44" spans="1:10" ht="14.45" x14ac:dyDescent="0.3">
      <c r="A44" s="180">
        <v>1111</v>
      </c>
      <c r="B44" s="180" t="s">
        <v>193</v>
      </c>
      <c r="C44" s="180" t="s">
        <v>6071</v>
      </c>
      <c r="D44" s="180" t="s">
        <v>6072</v>
      </c>
      <c r="E44" s="180" t="s">
        <v>6108</v>
      </c>
      <c r="J44" s="180">
        <v>27986</v>
      </c>
    </row>
    <row r="45" spans="1:10" ht="14.45" x14ac:dyDescent="0.3">
      <c r="A45" s="180">
        <v>1111</v>
      </c>
      <c r="B45" s="180" t="s">
        <v>193</v>
      </c>
      <c r="C45" s="180" t="s">
        <v>6071</v>
      </c>
      <c r="D45" s="180" t="s">
        <v>6072</v>
      </c>
      <c r="E45" s="180" t="s">
        <v>6109</v>
      </c>
      <c r="J45" s="180">
        <v>27987</v>
      </c>
    </row>
    <row r="46" spans="1:10" ht="14.45" x14ac:dyDescent="0.3">
      <c r="A46" s="180">
        <v>1111</v>
      </c>
      <c r="B46" s="180" t="s">
        <v>193</v>
      </c>
      <c r="C46" s="180" t="s">
        <v>6071</v>
      </c>
      <c r="D46" s="180" t="s">
        <v>6072</v>
      </c>
      <c r="E46" s="180" t="s">
        <v>6102</v>
      </c>
      <c r="J46" s="180">
        <v>27989</v>
      </c>
    </row>
    <row r="47" spans="1:10" ht="14.45" x14ac:dyDescent="0.3">
      <c r="A47" s="180">
        <v>1111</v>
      </c>
      <c r="B47" s="180" t="s">
        <v>193</v>
      </c>
      <c r="C47" s="180" t="s">
        <v>6071</v>
      </c>
      <c r="D47" s="180" t="s">
        <v>6072</v>
      </c>
      <c r="E47" s="180" t="s">
        <v>6089</v>
      </c>
      <c r="J47" s="180">
        <v>27990</v>
      </c>
    </row>
    <row r="48" spans="1:10" ht="14.45" x14ac:dyDescent="0.3">
      <c r="A48" s="180">
        <v>1111</v>
      </c>
      <c r="B48" s="180" t="s">
        <v>193</v>
      </c>
      <c r="C48" s="180" t="s">
        <v>6071</v>
      </c>
      <c r="D48" s="180" t="s">
        <v>6072</v>
      </c>
      <c r="E48" s="180" t="s">
        <v>6110</v>
      </c>
      <c r="J48" s="180">
        <v>27991</v>
      </c>
    </row>
    <row r="49" spans="1:10" ht="14.45" x14ac:dyDescent="0.3">
      <c r="A49" s="180">
        <v>1111</v>
      </c>
      <c r="B49" s="180" t="s">
        <v>193</v>
      </c>
      <c r="C49" s="180" t="s">
        <v>6071</v>
      </c>
      <c r="D49" s="180" t="s">
        <v>6080</v>
      </c>
      <c r="E49" s="180" t="s">
        <v>6104</v>
      </c>
      <c r="J49" s="180">
        <v>27992</v>
      </c>
    </row>
    <row r="50" spans="1:10" ht="14.45" x14ac:dyDescent="0.3">
      <c r="A50" s="180">
        <v>1111</v>
      </c>
      <c r="B50" s="180" t="s">
        <v>193</v>
      </c>
      <c r="C50" s="180" t="s">
        <v>6071</v>
      </c>
      <c r="D50" s="180" t="s">
        <v>6080</v>
      </c>
      <c r="E50" s="180" t="s">
        <v>5978</v>
      </c>
      <c r="J50" s="180">
        <v>27994</v>
      </c>
    </row>
    <row r="51" spans="1:10" ht="14.45" x14ac:dyDescent="0.3">
      <c r="A51" s="180">
        <v>1123</v>
      </c>
      <c r="B51" s="180" t="s">
        <v>6111</v>
      </c>
      <c r="C51" s="180" t="s">
        <v>6112</v>
      </c>
      <c r="D51" s="180" t="s">
        <v>6072</v>
      </c>
      <c r="E51" s="180" t="s">
        <v>6113</v>
      </c>
      <c r="J51" s="180">
        <v>27995</v>
      </c>
    </row>
    <row r="52" spans="1:10" ht="14.45" x14ac:dyDescent="0.3">
      <c r="A52" s="180">
        <v>1123</v>
      </c>
      <c r="B52" s="180" t="s">
        <v>6111</v>
      </c>
      <c r="C52" s="180" t="s">
        <v>6112</v>
      </c>
      <c r="D52" s="180" t="s">
        <v>6072</v>
      </c>
      <c r="E52" s="180" t="s">
        <v>6105</v>
      </c>
      <c r="J52" s="180">
        <v>28002</v>
      </c>
    </row>
    <row r="53" spans="1:10" ht="14.45" x14ac:dyDescent="0.3">
      <c r="A53" s="180">
        <v>1123</v>
      </c>
      <c r="B53" s="180" t="s">
        <v>6111</v>
      </c>
      <c r="C53" s="180" t="s">
        <v>6112</v>
      </c>
      <c r="D53" s="180" t="s">
        <v>6072</v>
      </c>
      <c r="E53" s="180" t="s">
        <v>6114</v>
      </c>
      <c r="J53" s="180">
        <v>28003</v>
      </c>
    </row>
    <row r="54" spans="1:10" x14ac:dyDescent="0.25">
      <c r="A54" s="180">
        <v>1123</v>
      </c>
      <c r="B54" s="180" t="s">
        <v>6111</v>
      </c>
      <c r="C54" s="180" t="s">
        <v>6112</v>
      </c>
      <c r="D54" s="180" t="s">
        <v>6080</v>
      </c>
      <c r="E54" s="180" t="s">
        <v>6104</v>
      </c>
      <c r="J54" s="180">
        <v>28010</v>
      </c>
    </row>
    <row r="55" spans="1:10" x14ac:dyDescent="0.25">
      <c r="A55" s="180">
        <v>1123</v>
      </c>
      <c r="B55" s="180" t="s">
        <v>6111</v>
      </c>
      <c r="C55" s="180" t="s">
        <v>6112</v>
      </c>
      <c r="D55" s="180" t="s">
        <v>6080</v>
      </c>
      <c r="E55" s="180" t="s">
        <v>5978</v>
      </c>
      <c r="J55" s="180">
        <v>28011</v>
      </c>
    </row>
    <row r="56" spans="1:10" x14ac:dyDescent="0.25">
      <c r="A56" s="180">
        <v>1124</v>
      </c>
      <c r="B56" s="180" t="s">
        <v>179</v>
      </c>
      <c r="C56" s="180" t="s">
        <v>6112</v>
      </c>
      <c r="D56" s="180" t="s">
        <v>6072</v>
      </c>
      <c r="E56" s="180" t="s">
        <v>6115</v>
      </c>
      <c r="J56" s="180">
        <v>28012</v>
      </c>
    </row>
    <row r="57" spans="1:10" x14ac:dyDescent="0.25">
      <c r="A57" s="180">
        <v>1124</v>
      </c>
      <c r="B57" s="180" t="s">
        <v>179</v>
      </c>
      <c r="C57" s="180" t="s">
        <v>6112</v>
      </c>
      <c r="D57" s="180" t="s">
        <v>6072</v>
      </c>
      <c r="E57" s="180" t="s">
        <v>6191</v>
      </c>
      <c r="J57" s="180">
        <v>28013</v>
      </c>
    </row>
    <row r="58" spans="1:10" x14ac:dyDescent="0.25">
      <c r="A58" s="180">
        <v>1124</v>
      </c>
      <c r="B58" s="180" t="s">
        <v>179</v>
      </c>
      <c r="C58" s="180" t="s">
        <v>6112</v>
      </c>
      <c r="D58" s="180" t="s">
        <v>6072</v>
      </c>
      <c r="E58" s="180" t="s">
        <v>6587</v>
      </c>
      <c r="J58" s="180">
        <v>28014</v>
      </c>
    </row>
    <row r="59" spans="1:10" x14ac:dyDescent="0.25">
      <c r="A59" s="180">
        <v>1124</v>
      </c>
      <c r="B59" s="180" t="s">
        <v>179</v>
      </c>
      <c r="C59" s="180" t="s">
        <v>6112</v>
      </c>
      <c r="D59" s="180" t="s">
        <v>6072</v>
      </c>
      <c r="E59" s="180" t="s">
        <v>6116</v>
      </c>
      <c r="J59" s="180">
        <v>28015</v>
      </c>
    </row>
    <row r="60" spans="1:10" x14ac:dyDescent="0.25">
      <c r="A60" s="180">
        <v>1124</v>
      </c>
      <c r="B60" s="180" t="s">
        <v>179</v>
      </c>
      <c r="C60" s="180" t="s">
        <v>6112</v>
      </c>
      <c r="D60" s="180" t="s">
        <v>6072</v>
      </c>
      <c r="E60" s="180" t="s">
        <v>6117</v>
      </c>
      <c r="J60" s="180">
        <v>28016</v>
      </c>
    </row>
    <row r="61" spans="1:10" x14ac:dyDescent="0.25">
      <c r="A61" s="180">
        <v>1124</v>
      </c>
      <c r="B61" s="180" t="s">
        <v>179</v>
      </c>
      <c r="C61" s="180" t="s">
        <v>6112</v>
      </c>
      <c r="D61" s="180" t="s">
        <v>6072</v>
      </c>
      <c r="E61" s="180" t="s">
        <v>6118</v>
      </c>
      <c r="J61" s="180">
        <v>28017</v>
      </c>
    </row>
    <row r="62" spans="1:10" x14ac:dyDescent="0.25">
      <c r="A62" s="180">
        <v>1124</v>
      </c>
      <c r="B62" s="180" t="s">
        <v>179</v>
      </c>
      <c r="C62" s="180" t="s">
        <v>6112</v>
      </c>
      <c r="D62" s="180" t="s">
        <v>6072</v>
      </c>
      <c r="E62" s="180" t="s">
        <v>6618</v>
      </c>
      <c r="J62" s="180">
        <v>28018</v>
      </c>
    </row>
    <row r="63" spans="1:10" x14ac:dyDescent="0.25">
      <c r="A63" s="180">
        <v>1124</v>
      </c>
      <c r="B63" s="180" t="s">
        <v>179</v>
      </c>
      <c r="C63" s="180" t="s">
        <v>6112</v>
      </c>
      <c r="D63" s="180" t="s">
        <v>6072</v>
      </c>
      <c r="E63" s="180" t="s">
        <v>6619</v>
      </c>
      <c r="J63" s="180">
        <v>28019</v>
      </c>
    </row>
    <row r="64" spans="1:10" x14ac:dyDescent="0.25">
      <c r="A64" s="180">
        <v>1124</v>
      </c>
      <c r="B64" s="180" t="s">
        <v>179</v>
      </c>
      <c r="C64" s="180" t="s">
        <v>6112</v>
      </c>
      <c r="D64" s="180" t="s">
        <v>6072</v>
      </c>
      <c r="E64" s="180" t="s">
        <v>6620</v>
      </c>
      <c r="J64" s="180">
        <v>28020</v>
      </c>
    </row>
    <row r="65" spans="1:10" x14ac:dyDescent="0.25">
      <c r="A65" s="180">
        <v>1124</v>
      </c>
      <c r="B65" s="180" t="s">
        <v>179</v>
      </c>
      <c r="C65" s="180" t="s">
        <v>6112</v>
      </c>
      <c r="D65" s="180" t="s">
        <v>6072</v>
      </c>
      <c r="E65" s="180" t="s">
        <v>6108</v>
      </c>
      <c r="J65" s="180">
        <v>28021</v>
      </c>
    </row>
    <row r="66" spans="1:10" x14ac:dyDescent="0.25">
      <c r="A66" s="180">
        <v>1124</v>
      </c>
      <c r="B66" s="180" t="s">
        <v>179</v>
      </c>
      <c r="C66" s="180" t="s">
        <v>6112</v>
      </c>
      <c r="D66" s="180" t="s">
        <v>6072</v>
      </c>
      <c r="E66" s="180" t="s">
        <v>6162</v>
      </c>
      <c r="J66" s="180">
        <v>28024</v>
      </c>
    </row>
    <row r="67" spans="1:10" x14ac:dyDescent="0.25">
      <c r="A67" s="180">
        <v>1124</v>
      </c>
      <c r="B67" s="180" t="s">
        <v>179</v>
      </c>
      <c r="C67" s="180" t="s">
        <v>6112</v>
      </c>
      <c r="D67" s="180" t="s">
        <v>6072</v>
      </c>
      <c r="E67" s="180" t="s">
        <v>7387</v>
      </c>
      <c r="J67" s="180">
        <v>28025</v>
      </c>
    </row>
    <row r="68" spans="1:10" x14ac:dyDescent="0.25">
      <c r="A68" s="180">
        <v>1124</v>
      </c>
      <c r="B68" s="180" t="s">
        <v>179</v>
      </c>
      <c r="C68" s="180" t="s">
        <v>6112</v>
      </c>
      <c r="D68" s="180" t="s">
        <v>6072</v>
      </c>
      <c r="E68" s="180" t="s">
        <v>6703</v>
      </c>
      <c r="J68" s="180">
        <v>28026</v>
      </c>
    </row>
    <row r="69" spans="1:10" x14ac:dyDescent="0.25">
      <c r="A69" s="180">
        <v>1124</v>
      </c>
      <c r="B69" s="180" t="s">
        <v>179</v>
      </c>
      <c r="C69" s="180" t="s">
        <v>6112</v>
      </c>
      <c r="D69" s="180" t="s">
        <v>6072</v>
      </c>
      <c r="E69" s="180" t="s">
        <v>6167</v>
      </c>
      <c r="J69" s="180">
        <v>28027</v>
      </c>
    </row>
    <row r="70" spans="1:10" x14ac:dyDescent="0.25">
      <c r="A70" s="180">
        <v>1124</v>
      </c>
      <c r="B70" s="180" t="s">
        <v>179</v>
      </c>
      <c r="C70" s="180" t="s">
        <v>6112</v>
      </c>
      <c r="D70" s="180" t="s">
        <v>6072</v>
      </c>
      <c r="E70" s="180" t="s">
        <v>6169</v>
      </c>
      <c r="J70" s="180">
        <v>28028</v>
      </c>
    </row>
    <row r="71" spans="1:10" x14ac:dyDescent="0.25">
      <c r="A71" s="180">
        <v>1124</v>
      </c>
      <c r="B71" s="180" t="s">
        <v>179</v>
      </c>
      <c r="C71" s="180" t="s">
        <v>6112</v>
      </c>
      <c r="D71" s="180" t="s">
        <v>6072</v>
      </c>
      <c r="E71" s="180" t="s">
        <v>6171</v>
      </c>
      <c r="J71" s="180">
        <v>28031</v>
      </c>
    </row>
    <row r="72" spans="1:10" x14ac:dyDescent="0.25">
      <c r="A72" s="180">
        <v>1124</v>
      </c>
      <c r="B72" s="180" t="s">
        <v>179</v>
      </c>
      <c r="C72" s="180" t="s">
        <v>6112</v>
      </c>
      <c r="D72" s="180" t="s">
        <v>6072</v>
      </c>
      <c r="E72" s="180" t="s">
        <v>6147</v>
      </c>
      <c r="J72" s="180">
        <v>28077</v>
      </c>
    </row>
    <row r="73" spans="1:10" x14ac:dyDescent="0.25">
      <c r="A73" s="180">
        <v>1124</v>
      </c>
      <c r="B73" s="180" t="s">
        <v>179</v>
      </c>
      <c r="C73" s="180" t="s">
        <v>6112</v>
      </c>
      <c r="D73" s="180" t="s">
        <v>6072</v>
      </c>
      <c r="E73" s="180" t="s">
        <v>6125</v>
      </c>
      <c r="J73" s="180">
        <v>28079</v>
      </c>
    </row>
    <row r="74" spans="1:10" x14ac:dyDescent="0.25">
      <c r="A74" s="180">
        <v>1124</v>
      </c>
      <c r="B74" s="180" t="s">
        <v>179</v>
      </c>
      <c r="C74" s="180" t="s">
        <v>6112</v>
      </c>
      <c r="D74" s="180" t="s">
        <v>6072</v>
      </c>
      <c r="E74" s="180" t="s">
        <v>6126</v>
      </c>
      <c r="J74" s="180">
        <v>28081</v>
      </c>
    </row>
    <row r="75" spans="1:10" x14ac:dyDescent="0.25">
      <c r="A75" s="180">
        <v>1124</v>
      </c>
      <c r="B75" s="180" t="s">
        <v>179</v>
      </c>
      <c r="C75" s="180" t="s">
        <v>6112</v>
      </c>
      <c r="D75" s="180" t="s">
        <v>6072</v>
      </c>
      <c r="E75" s="180" t="s">
        <v>6127</v>
      </c>
      <c r="J75" s="180">
        <v>28082</v>
      </c>
    </row>
    <row r="76" spans="1:10" x14ac:dyDescent="0.25">
      <c r="A76" s="180">
        <v>1124</v>
      </c>
      <c r="B76" s="180" t="s">
        <v>179</v>
      </c>
      <c r="C76" s="180" t="s">
        <v>6112</v>
      </c>
      <c r="D76" s="180" t="s">
        <v>6072</v>
      </c>
      <c r="E76" s="180" t="s">
        <v>6491</v>
      </c>
      <c r="J76" s="180">
        <v>28083</v>
      </c>
    </row>
    <row r="77" spans="1:10" x14ac:dyDescent="0.25">
      <c r="A77" s="180">
        <v>1124</v>
      </c>
      <c r="B77" s="180" t="s">
        <v>179</v>
      </c>
      <c r="C77" s="180" t="s">
        <v>6112</v>
      </c>
      <c r="D77" s="180" t="s">
        <v>6072</v>
      </c>
      <c r="E77" s="180" t="s">
        <v>6492</v>
      </c>
      <c r="J77" s="180">
        <v>28084</v>
      </c>
    </row>
    <row r="78" spans="1:10" x14ac:dyDescent="0.25">
      <c r="A78" s="180">
        <v>1124</v>
      </c>
      <c r="B78" s="180" t="s">
        <v>179</v>
      </c>
      <c r="C78" s="180" t="s">
        <v>6112</v>
      </c>
      <c r="D78" s="180" t="s">
        <v>6072</v>
      </c>
      <c r="E78" s="180" t="s">
        <v>6493</v>
      </c>
      <c r="J78" s="180">
        <v>28105</v>
      </c>
    </row>
    <row r="79" spans="1:10" x14ac:dyDescent="0.25">
      <c r="A79" s="180">
        <v>1124</v>
      </c>
      <c r="B79" s="180" t="s">
        <v>179</v>
      </c>
      <c r="C79" s="180" t="s">
        <v>6112</v>
      </c>
      <c r="D79" s="180" t="s">
        <v>6072</v>
      </c>
      <c r="E79" s="180" t="s">
        <v>6494</v>
      </c>
      <c r="J79" s="180">
        <v>28106</v>
      </c>
    </row>
    <row r="80" spans="1:10" x14ac:dyDescent="0.25">
      <c r="A80" s="180">
        <v>1124</v>
      </c>
      <c r="B80" s="180" t="s">
        <v>179</v>
      </c>
      <c r="C80" s="180" t="s">
        <v>6112</v>
      </c>
      <c r="D80" s="180" t="s">
        <v>6072</v>
      </c>
      <c r="E80" s="180" t="s">
        <v>6495</v>
      </c>
      <c r="J80" s="180">
        <v>28107</v>
      </c>
    </row>
    <row r="81" spans="1:10" x14ac:dyDescent="0.25">
      <c r="A81" s="180">
        <v>1124</v>
      </c>
      <c r="B81" s="180" t="s">
        <v>179</v>
      </c>
      <c r="C81" s="180" t="s">
        <v>6112</v>
      </c>
      <c r="D81" s="180" t="s">
        <v>6072</v>
      </c>
      <c r="E81" s="180" t="s">
        <v>6511</v>
      </c>
      <c r="J81" s="180">
        <v>28110</v>
      </c>
    </row>
    <row r="82" spans="1:10" x14ac:dyDescent="0.25">
      <c r="A82" s="180">
        <v>1124</v>
      </c>
      <c r="B82" s="180" t="s">
        <v>179</v>
      </c>
      <c r="C82" s="180" t="s">
        <v>6112</v>
      </c>
      <c r="D82" s="180" t="s">
        <v>6072</v>
      </c>
      <c r="E82" s="180" t="s">
        <v>6251</v>
      </c>
      <c r="J82" s="180">
        <v>28111</v>
      </c>
    </row>
    <row r="83" spans="1:10" x14ac:dyDescent="0.25">
      <c r="A83" s="180">
        <v>1124</v>
      </c>
      <c r="B83" s="180" t="s">
        <v>179</v>
      </c>
      <c r="C83" s="180" t="s">
        <v>6112</v>
      </c>
      <c r="D83" s="180" t="s">
        <v>6072</v>
      </c>
      <c r="E83" s="180" t="s">
        <v>6252</v>
      </c>
      <c r="J83" s="180">
        <v>28125</v>
      </c>
    </row>
    <row r="84" spans="1:10" x14ac:dyDescent="0.25">
      <c r="A84" s="180">
        <v>1124</v>
      </c>
      <c r="B84" s="180" t="s">
        <v>179</v>
      </c>
      <c r="C84" s="180" t="s">
        <v>6112</v>
      </c>
      <c r="D84" s="180" t="s">
        <v>6072</v>
      </c>
      <c r="E84" s="180" t="s">
        <v>6512</v>
      </c>
      <c r="J84" s="180">
        <v>28127</v>
      </c>
    </row>
    <row r="85" spans="1:10" x14ac:dyDescent="0.25">
      <c r="A85" s="180">
        <v>1124</v>
      </c>
      <c r="B85" s="180" t="s">
        <v>179</v>
      </c>
      <c r="C85" s="180" t="s">
        <v>6112</v>
      </c>
      <c r="D85" s="180" t="s">
        <v>6072</v>
      </c>
      <c r="E85" s="180" t="s">
        <v>6253</v>
      </c>
      <c r="J85" s="180">
        <v>28146</v>
      </c>
    </row>
    <row r="86" spans="1:10" x14ac:dyDescent="0.25">
      <c r="A86" s="180">
        <v>1124</v>
      </c>
      <c r="B86" s="180" t="s">
        <v>179</v>
      </c>
      <c r="C86" s="180" t="s">
        <v>6112</v>
      </c>
      <c r="D86" s="180" t="s">
        <v>6072</v>
      </c>
      <c r="E86" s="180" t="s">
        <v>6254</v>
      </c>
      <c r="J86" s="180">
        <v>28147</v>
      </c>
    </row>
    <row r="87" spans="1:10" x14ac:dyDescent="0.25">
      <c r="A87" s="180">
        <v>1124</v>
      </c>
      <c r="B87" s="180" t="s">
        <v>179</v>
      </c>
      <c r="C87" s="180" t="s">
        <v>6112</v>
      </c>
      <c r="D87" s="180" t="s">
        <v>6072</v>
      </c>
      <c r="E87" s="180" t="s">
        <v>6255</v>
      </c>
      <c r="J87" s="180">
        <v>28153</v>
      </c>
    </row>
    <row r="88" spans="1:10" x14ac:dyDescent="0.25">
      <c r="A88" s="180">
        <v>1124</v>
      </c>
      <c r="B88" s="180" t="s">
        <v>179</v>
      </c>
      <c r="C88" s="180" t="s">
        <v>6112</v>
      </c>
      <c r="D88" s="180" t="s">
        <v>6072</v>
      </c>
      <c r="E88" s="180" t="s">
        <v>6309</v>
      </c>
      <c r="J88" s="180">
        <v>28157</v>
      </c>
    </row>
    <row r="89" spans="1:10" x14ac:dyDescent="0.25">
      <c r="A89" s="180">
        <v>1124</v>
      </c>
      <c r="B89" s="180" t="s">
        <v>179</v>
      </c>
      <c r="C89" s="180" t="s">
        <v>6112</v>
      </c>
      <c r="D89" s="180" t="s">
        <v>6072</v>
      </c>
      <c r="E89" s="180" t="s">
        <v>6256</v>
      </c>
      <c r="J89" s="180">
        <v>28169</v>
      </c>
    </row>
    <row r="90" spans="1:10" x14ac:dyDescent="0.25">
      <c r="A90" s="180">
        <v>1124</v>
      </c>
      <c r="B90" s="180" t="s">
        <v>179</v>
      </c>
      <c r="C90" s="180" t="s">
        <v>6112</v>
      </c>
      <c r="D90" s="180" t="s">
        <v>6072</v>
      </c>
      <c r="E90" s="180" t="s">
        <v>6496</v>
      </c>
      <c r="J90" s="180">
        <v>28175</v>
      </c>
    </row>
    <row r="91" spans="1:10" x14ac:dyDescent="0.25">
      <c r="A91" s="180">
        <v>1124</v>
      </c>
      <c r="B91" s="180" t="s">
        <v>179</v>
      </c>
      <c r="C91" s="180" t="s">
        <v>6112</v>
      </c>
      <c r="D91" s="180" t="s">
        <v>6072</v>
      </c>
      <c r="E91" s="180" t="s">
        <v>6513</v>
      </c>
      <c r="J91" s="180">
        <v>28176</v>
      </c>
    </row>
    <row r="92" spans="1:10" x14ac:dyDescent="0.25">
      <c r="A92" s="180">
        <v>1124</v>
      </c>
      <c r="B92" s="180" t="s">
        <v>179</v>
      </c>
      <c r="C92" s="180" t="s">
        <v>6112</v>
      </c>
      <c r="D92" s="180" t="s">
        <v>6072</v>
      </c>
      <c r="E92" s="180" t="s">
        <v>6257</v>
      </c>
      <c r="J92" s="180">
        <v>28177</v>
      </c>
    </row>
    <row r="93" spans="1:10" x14ac:dyDescent="0.25">
      <c r="A93" s="180">
        <v>1124</v>
      </c>
      <c r="B93" s="180" t="s">
        <v>179</v>
      </c>
      <c r="C93" s="180" t="s">
        <v>6112</v>
      </c>
      <c r="D93" s="180" t="s">
        <v>6072</v>
      </c>
      <c r="E93" s="180" t="s">
        <v>6581</v>
      </c>
      <c r="J93" s="180">
        <v>28178</v>
      </c>
    </row>
    <row r="94" spans="1:10" x14ac:dyDescent="0.25">
      <c r="A94" s="180">
        <v>1124</v>
      </c>
      <c r="B94" s="180" t="s">
        <v>179</v>
      </c>
      <c r="C94" s="180" t="s">
        <v>6112</v>
      </c>
      <c r="D94" s="180" t="s">
        <v>6072</v>
      </c>
      <c r="E94" s="180" t="s">
        <v>6514</v>
      </c>
      <c r="J94" s="180">
        <v>28191</v>
      </c>
    </row>
    <row r="95" spans="1:10" x14ac:dyDescent="0.25">
      <c r="A95" s="180">
        <v>1124</v>
      </c>
      <c r="B95" s="180" t="s">
        <v>179</v>
      </c>
      <c r="C95" s="180" t="s">
        <v>6112</v>
      </c>
      <c r="D95" s="180" t="s">
        <v>6072</v>
      </c>
      <c r="E95" s="180" t="s">
        <v>6310</v>
      </c>
      <c r="J95" s="180">
        <v>28192</v>
      </c>
    </row>
    <row r="96" spans="1:10" x14ac:dyDescent="0.25">
      <c r="A96" s="180">
        <v>1124</v>
      </c>
      <c r="B96" s="180" t="s">
        <v>179</v>
      </c>
      <c r="C96" s="180" t="s">
        <v>6112</v>
      </c>
      <c r="D96" s="180" t="s">
        <v>6072</v>
      </c>
      <c r="E96" s="180" t="s">
        <v>6261</v>
      </c>
      <c r="J96" s="180">
        <v>28193</v>
      </c>
    </row>
    <row r="97" spans="1:10" x14ac:dyDescent="0.25">
      <c r="A97" s="180">
        <v>1124</v>
      </c>
      <c r="B97" s="180" t="s">
        <v>179</v>
      </c>
      <c r="C97" s="180" t="s">
        <v>6112</v>
      </c>
      <c r="D97" s="180" t="s">
        <v>6072</v>
      </c>
      <c r="E97" s="180" t="s">
        <v>6264</v>
      </c>
      <c r="J97" s="180">
        <v>28200</v>
      </c>
    </row>
    <row r="98" spans="1:10" x14ac:dyDescent="0.25">
      <c r="A98" s="180">
        <v>1124</v>
      </c>
      <c r="B98" s="180" t="s">
        <v>179</v>
      </c>
      <c r="C98" s="180" t="s">
        <v>6112</v>
      </c>
      <c r="D98" s="180" t="s">
        <v>6072</v>
      </c>
      <c r="E98" s="180" t="s">
        <v>6265</v>
      </c>
      <c r="J98" s="180">
        <v>28201</v>
      </c>
    </row>
    <row r="99" spans="1:10" x14ac:dyDescent="0.25">
      <c r="A99" s="180">
        <v>1124</v>
      </c>
      <c r="B99" s="180" t="s">
        <v>179</v>
      </c>
      <c r="C99" s="180" t="s">
        <v>6112</v>
      </c>
      <c r="D99" s="180" t="s">
        <v>6072</v>
      </c>
      <c r="E99" s="180" t="s">
        <v>6266</v>
      </c>
      <c r="J99" s="180">
        <v>28202</v>
      </c>
    </row>
    <row r="100" spans="1:10" x14ac:dyDescent="0.25">
      <c r="A100" s="180">
        <v>1124</v>
      </c>
      <c r="B100" s="180" t="s">
        <v>179</v>
      </c>
      <c r="C100" s="180" t="s">
        <v>6112</v>
      </c>
      <c r="D100" s="180" t="s">
        <v>6072</v>
      </c>
      <c r="E100" s="180" t="s">
        <v>6682</v>
      </c>
      <c r="J100" s="180">
        <v>28203</v>
      </c>
    </row>
    <row r="101" spans="1:10" x14ac:dyDescent="0.25">
      <c r="A101" s="180">
        <v>1124</v>
      </c>
      <c r="B101" s="180" t="s">
        <v>179</v>
      </c>
      <c r="C101" s="180" t="s">
        <v>6112</v>
      </c>
      <c r="D101" s="180" t="s">
        <v>6072</v>
      </c>
      <c r="E101" s="180" t="s">
        <v>6683</v>
      </c>
      <c r="J101" s="180">
        <v>28204</v>
      </c>
    </row>
    <row r="102" spans="1:10" x14ac:dyDescent="0.25">
      <c r="A102" s="180">
        <v>1124</v>
      </c>
      <c r="B102" s="180" t="s">
        <v>179</v>
      </c>
      <c r="C102" s="180" t="s">
        <v>6112</v>
      </c>
      <c r="D102" s="180" t="s">
        <v>6072</v>
      </c>
      <c r="E102" s="180" t="s">
        <v>6642</v>
      </c>
      <c r="J102" s="180">
        <v>28205</v>
      </c>
    </row>
    <row r="103" spans="1:10" x14ac:dyDescent="0.25">
      <c r="A103" s="180">
        <v>1124</v>
      </c>
      <c r="B103" s="180" t="s">
        <v>179</v>
      </c>
      <c r="C103" s="180" t="s">
        <v>6112</v>
      </c>
      <c r="D103" s="180" t="s">
        <v>6072</v>
      </c>
      <c r="E103" s="180" t="s">
        <v>6684</v>
      </c>
      <c r="J103" s="180">
        <v>28206</v>
      </c>
    </row>
    <row r="104" spans="1:10" x14ac:dyDescent="0.25">
      <c r="A104" s="180">
        <v>1124</v>
      </c>
      <c r="B104" s="180" t="s">
        <v>179</v>
      </c>
      <c r="C104" s="180" t="s">
        <v>6112</v>
      </c>
      <c r="D104" s="180" t="s">
        <v>6072</v>
      </c>
      <c r="E104" s="180" t="s">
        <v>6685</v>
      </c>
      <c r="J104" s="180">
        <v>28208</v>
      </c>
    </row>
    <row r="105" spans="1:10" x14ac:dyDescent="0.25">
      <c r="A105" s="180">
        <v>1124</v>
      </c>
      <c r="B105" s="180" t="s">
        <v>179</v>
      </c>
      <c r="C105" s="180" t="s">
        <v>6112</v>
      </c>
      <c r="D105" s="180" t="s">
        <v>6072</v>
      </c>
      <c r="E105" s="180" t="s">
        <v>6686</v>
      </c>
      <c r="J105" s="180">
        <v>28209</v>
      </c>
    </row>
    <row r="106" spans="1:10" x14ac:dyDescent="0.25">
      <c r="A106" s="180">
        <v>1124</v>
      </c>
      <c r="B106" s="180" t="s">
        <v>179</v>
      </c>
      <c r="C106" s="180" t="s">
        <v>6112</v>
      </c>
      <c r="D106" s="180" t="s">
        <v>6072</v>
      </c>
      <c r="E106" s="180" t="s">
        <v>6687</v>
      </c>
      <c r="J106" s="180">
        <v>28210</v>
      </c>
    </row>
    <row r="107" spans="1:10" x14ac:dyDescent="0.25">
      <c r="A107" s="180">
        <v>1124</v>
      </c>
      <c r="B107" s="180" t="s">
        <v>179</v>
      </c>
      <c r="C107" s="180" t="s">
        <v>6112</v>
      </c>
      <c r="D107" s="180" t="s">
        <v>6072</v>
      </c>
      <c r="E107" s="180" t="s">
        <v>6688</v>
      </c>
      <c r="J107" s="180">
        <v>28213</v>
      </c>
    </row>
    <row r="108" spans="1:10" x14ac:dyDescent="0.25">
      <c r="A108" s="180">
        <v>1124</v>
      </c>
      <c r="B108" s="180" t="s">
        <v>179</v>
      </c>
      <c r="C108" s="180" t="s">
        <v>6112</v>
      </c>
      <c r="D108" s="180" t="s">
        <v>6072</v>
      </c>
      <c r="E108" s="180" t="s">
        <v>6689</v>
      </c>
      <c r="J108" s="180">
        <v>28225</v>
      </c>
    </row>
    <row r="109" spans="1:10" x14ac:dyDescent="0.25">
      <c r="A109" s="180">
        <v>1124</v>
      </c>
      <c r="B109" s="180" t="s">
        <v>179</v>
      </c>
      <c r="C109" s="180" t="s">
        <v>6112</v>
      </c>
      <c r="D109" s="180" t="s">
        <v>6072</v>
      </c>
      <c r="E109" s="180" t="s">
        <v>6690</v>
      </c>
      <c r="J109" s="180">
        <v>28226</v>
      </c>
    </row>
    <row r="110" spans="1:10" x14ac:dyDescent="0.25">
      <c r="A110" s="180">
        <v>1124</v>
      </c>
      <c r="B110" s="180" t="s">
        <v>179</v>
      </c>
      <c r="C110" s="180" t="s">
        <v>6112</v>
      </c>
      <c r="D110" s="180" t="s">
        <v>6072</v>
      </c>
      <c r="E110" s="180" t="s">
        <v>6691</v>
      </c>
      <c r="J110" s="180">
        <v>28227</v>
      </c>
    </row>
    <row r="111" spans="1:10" x14ac:dyDescent="0.25">
      <c r="A111" s="180">
        <v>1124</v>
      </c>
      <c r="B111" s="180" t="s">
        <v>179</v>
      </c>
      <c r="C111" s="180" t="s">
        <v>6112</v>
      </c>
      <c r="D111" s="180" t="s">
        <v>6072</v>
      </c>
      <c r="E111" s="180" t="s">
        <v>6692</v>
      </c>
      <c r="J111" s="180">
        <v>28228</v>
      </c>
    </row>
    <row r="112" spans="1:10" x14ac:dyDescent="0.25">
      <c r="A112" s="180">
        <v>1124</v>
      </c>
      <c r="B112" s="180" t="s">
        <v>179</v>
      </c>
      <c r="C112" s="180" t="s">
        <v>6112</v>
      </c>
      <c r="D112" s="180" t="s">
        <v>6072</v>
      </c>
      <c r="E112" s="180" t="s">
        <v>6647</v>
      </c>
      <c r="J112" s="180">
        <v>28229</v>
      </c>
    </row>
    <row r="113" spans="1:10" x14ac:dyDescent="0.25">
      <c r="A113" s="180">
        <v>1124</v>
      </c>
      <c r="B113" s="180" t="s">
        <v>179</v>
      </c>
      <c r="C113" s="180" t="s">
        <v>6112</v>
      </c>
      <c r="D113" s="180" t="s">
        <v>6080</v>
      </c>
      <c r="E113" s="180" t="s">
        <v>5978</v>
      </c>
      <c r="J113" s="180">
        <v>28236</v>
      </c>
    </row>
    <row r="114" spans="1:10" x14ac:dyDescent="0.25">
      <c r="A114" s="180">
        <v>1124</v>
      </c>
      <c r="B114" s="180" t="s">
        <v>179</v>
      </c>
      <c r="C114" s="180" t="s">
        <v>6112</v>
      </c>
      <c r="D114" s="180" t="s">
        <v>6080</v>
      </c>
      <c r="E114" s="180" t="s">
        <v>7388</v>
      </c>
      <c r="J114" s="180">
        <v>28256</v>
      </c>
    </row>
    <row r="115" spans="1:10" x14ac:dyDescent="0.25">
      <c r="A115" s="180">
        <v>1143</v>
      </c>
      <c r="B115" s="180" t="s">
        <v>157</v>
      </c>
      <c r="C115" s="180" t="s">
        <v>6112</v>
      </c>
      <c r="D115" s="180" t="s">
        <v>6080</v>
      </c>
      <c r="E115" s="180" t="s">
        <v>5978</v>
      </c>
      <c r="J115" s="180">
        <v>28257</v>
      </c>
    </row>
    <row r="116" spans="1:10" x14ac:dyDescent="0.25">
      <c r="A116" s="180">
        <v>1143</v>
      </c>
      <c r="B116" s="180" t="s">
        <v>157</v>
      </c>
      <c r="C116" s="180" t="s">
        <v>6112</v>
      </c>
      <c r="D116" s="180" t="s">
        <v>6080</v>
      </c>
      <c r="E116" s="180" t="s">
        <v>7389</v>
      </c>
      <c r="J116" s="180">
        <v>28265</v>
      </c>
    </row>
    <row r="117" spans="1:10" x14ac:dyDescent="0.25">
      <c r="A117" s="180">
        <v>1144</v>
      </c>
      <c r="B117" s="180" t="s">
        <v>6128</v>
      </c>
      <c r="C117" s="180" t="s">
        <v>6112</v>
      </c>
      <c r="D117" s="180" t="s">
        <v>6072</v>
      </c>
      <c r="E117" s="180" t="s">
        <v>6084</v>
      </c>
      <c r="J117" s="180">
        <v>28267</v>
      </c>
    </row>
    <row r="118" spans="1:10" x14ac:dyDescent="0.25">
      <c r="A118" s="180">
        <v>1144</v>
      </c>
      <c r="B118" s="180" t="s">
        <v>6128</v>
      </c>
      <c r="C118" s="180" t="s">
        <v>6112</v>
      </c>
      <c r="D118" s="180" t="s">
        <v>6072</v>
      </c>
      <c r="E118" s="180" t="s">
        <v>6073</v>
      </c>
      <c r="J118" s="180">
        <v>28273</v>
      </c>
    </row>
    <row r="119" spans="1:10" x14ac:dyDescent="0.25">
      <c r="A119" s="180">
        <v>1144</v>
      </c>
      <c r="B119" s="180" t="s">
        <v>6128</v>
      </c>
      <c r="C119" s="180" t="s">
        <v>6112</v>
      </c>
      <c r="D119" s="180" t="s">
        <v>6072</v>
      </c>
      <c r="E119" s="180" t="s">
        <v>6090</v>
      </c>
      <c r="J119" s="180">
        <v>28274</v>
      </c>
    </row>
    <row r="120" spans="1:10" x14ac:dyDescent="0.25">
      <c r="A120" s="180">
        <v>1144</v>
      </c>
      <c r="B120" s="180" t="s">
        <v>6128</v>
      </c>
      <c r="C120" s="180" t="s">
        <v>6112</v>
      </c>
      <c r="D120" s="180" t="s">
        <v>6072</v>
      </c>
      <c r="E120" s="180" t="s">
        <v>6091</v>
      </c>
      <c r="J120" s="180">
        <v>28276</v>
      </c>
    </row>
    <row r="121" spans="1:10" x14ac:dyDescent="0.25">
      <c r="A121" s="180">
        <v>1144</v>
      </c>
      <c r="B121" s="180" t="s">
        <v>6128</v>
      </c>
      <c r="C121" s="180" t="s">
        <v>6112</v>
      </c>
      <c r="D121" s="180" t="s">
        <v>6072</v>
      </c>
      <c r="E121" s="180" t="s">
        <v>6129</v>
      </c>
      <c r="J121" s="180">
        <v>28277</v>
      </c>
    </row>
    <row r="122" spans="1:10" x14ac:dyDescent="0.25">
      <c r="A122" s="180">
        <v>1144</v>
      </c>
      <c r="B122" s="180" t="s">
        <v>6128</v>
      </c>
      <c r="C122" s="180" t="s">
        <v>6112</v>
      </c>
      <c r="D122" s="180" t="s">
        <v>6080</v>
      </c>
      <c r="E122" s="180" t="s">
        <v>6101</v>
      </c>
      <c r="J122" s="180">
        <v>28278</v>
      </c>
    </row>
    <row r="123" spans="1:10" x14ac:dyDescent="0.25">
      <c r="A123" s="180">
        <v>1144</v>
      </c>
      <c r="B123" s="180" t="s">
        <v>6128</v>
      </c>
      <c r="C123" s="180" t="s">
        <v>6112</v>
      </c>
      <c r="D123" s="180" t="s">
        <v>6080</v>
      </c>
      <c r="E123" s="180" t="s">
        <v>5978</v>
      </c>
      <c r="J123" s="180">
        <v>28291</v>
      </c>
    </row>
    <row r="124" spans="1:10" x14ac:dyDescent="0.25">
      <c r="A124" s="180">
        <v>1145</v>
      </c>
      <c r="B124" s="180" t="s">
        <v>83</v>
      </c>
      <c r="C124" s="180" t="s">
        <v>6112</v>
      </c>
      <c r="D124" s="180" t="s">
        <v>6072</v>
      </c>
      <c r="E124" s="180" t="s">
        <v>6073</v>
      </c>
      <c r="J124" s="180">
        <v>28292</v>
      </c>
    </row>
    <row r="125" spans="1:10" x14ac:dyDescent="0.25">
      <c r="A125" s="180">
        <v>1145</v>
      </c>
      <c r="B125" s="180" t="s">
        <v>83</v>
      </c>
      <c r="C125" s="180" t="s">
        <v>6112</v>
      </c>
      <c r="D125" s="180" t="s">
        <v>6080</v>
      </c>
      <c r="E125" s="180" t="s">
        <v>6081</v>
      </c>
      <c r="J125" s="180">
        <v>28313</v>
      </c>
    </row>
    <row r="126" spans="1:10" x14ac:dyDescent="0.25">
      <c r="A126" s="180">
        <v>1145</v>
      </c>
      <c r="B126" s="180" t="s">
        <v>83</v>
      </c>
      <c r="C126" s="180" t="s">
        <v>6112</v>
      </c>
      <c r="D126" s="180" t="s">
        <v>6080</v>
      </c>
      <c r="E126" s="180" t="s">
        <v>5978</v>
      </c>
      <c r="J126" s="180">
        <v>28316</v>
      </c>
    </row>
    <row r="127" spans="1:10" x14ac:dyDescent="0.25">
      <c r="A127" s="180">
        <v>1149</v>
      </c>
      <c r="B127" s="180" t="s">
        <v>168</v>
      </c>
      <c r="C127" s="180" t="s">
        <v>6112</v>
      </c>
      <c r="D127" s="180" t="s">
        <v>6072</v>
      </c>
      <c r="E127" s="180" t="s">
        <v>6082</v>
      </c>
      <c r="J127" s="180">
        <v>28318</v>
      </c>
    </row>
    <row r="128" spans="1:10" x14ac:dyDescent="0.25">
      <c r="A128" s="180">
        <v>1149</v>
      </c>
      <c r="B128" s="180" t="s">
        <v>168</v>
      </c>
      <c r="C128" s="180" t="s">
        <v>6112</v>
      </c>
      <c r="D128" s="180" t="s">
        <v>6072</v>
      </c>
      <c r="E128" s="180" t="s">
        <v>6083</v>
      </c>
      <c r="J128" s="180">
        <v>28333</v>
      </c>
    </row>
    <row r="129" spans="1:10" x14ac:dyDescent="0.25">
      <c r="A129" s="180">
        <v>1149</v>
      </c>
      <c r="B129" s="180" t="s">
        <v>168</v>
      </c>
      <c r="C129" s="180" t="s">
        <v>6112</v>
      </c>
      <c r="D129" s="180" t="s">
        <v>6072</v>
      </c>
      <c r="E129" s="180" t="s">
        <v>6105</v>
      </c>
      <c r="J129" s="180">
        <v>28342</v>
      </c>
    </row>
    <row r="130" spans="1:10" x14ac:dyDescent="0.25">
      <c r="A130" s="180">
        <v>1149</v>
      </c>
      <c r="B130" s="180" t="s">
        <v>168</v>
      </c>
      <c r="C130" s="180" t="s">
        <v>6112</v>
      </c>
      <c r="D130" s="180" t="s">
        <v>6072</v>
      </c>
      <c r="E130" s="180" t="s">
        <v>6130</v>
      </c>
      <c r="J130" s="180">
        <v>29000</v>
      </c>
    </row>
    <row r="131" spans="1:10" x14ac:dyDescent="0.25">
      <c r="A131" s="180">
        <v>1149</v>
      </c>
      <c r="B131" s="180" t="s">
        <v>168</v>
      </c>
      <c r="C131" s="180" t="s">
        <v>6112</v>
      </c>
      <c r="D131" s="180" t="s">
        <v>6072</v>
      </c>
      <c r="E131" s="180" t="s">
        <v>6131</v>
      </c>
      <c r="J131" s="180">
        <v>36085</v>
      </c>
    </row>
    <row r="132" spans="1:10" x14ac:dyDescent="0.25">
      <c r="A132" s="180">
        <v>1149</v>
      </c>
      <c r="B132" s="180" t="s">
        <v>168</v>
      </c>
      <c r="C132" s="180" t="s">
        <v>6112</v>
      </c>
      <c r="D132" s="180" t="s">
        <v>6072</v>
      </c>
      <c r="E132" s="180" t="s">
        <v>6085</v>
      </c>
      <c r="J132" s="180">
        <v>36096</v>
      </c>
    </row>
    <row r="133" spans="1:10" x14ac:dyDescent="0.25">
      <c r="A133" s="180">
        <v>1149</v>
      </c>
      <c r="B133" s="180" t="s">
        <v>168</v>
      </c>
      <c r="C133" s="180" t="s">
        <v>6112</v>
      </c>
      <c r="D133" s="180" t="s">
        <v>6072</v>
      </c>
      <c r="E133" s="180" t="s">
        <v>6132</v>
      </c>
      <c r="J133" s="180">
        <v>36097</v>
      </c>
    </row>
    <row r="134" spans="1:10" x14ac:dyDescent="0.25">
      <c r="A134" s="180">
        <v>1149</v>
      </c>
      <c r="B134" s="180" t="s">
        <v>168</v>
      </c>
      <c r="C134" s="180" t="s">
        <v>6112</v>
      </c>
      <c r="D134" s="180" t="s">
        <v>6072</v>
      </c>
      <c r="E134" s="180" t="s">
        <v>6133</v>
      </c>
      <c r="J134" s="180">
        <v>36098</v>
      </c>
    </row>
    <row r="135" spans="1:10" x14ac:dyDescent="0.25">
      <c r="A135" s="180">
        <v>1149</v>
      </c>
      <c r="B135" s="180" t="s">
        <v>168</v>
      </c>
      <c r="C135" s="180" t="s">
        <v>6112</v>
      </c>
      <c r="D135" s="180" t="s">
        <v>6072</v>
      </c>
      <c r="E135" s="180" t="s">
        <v>6086</v>
      </c>
      <c r="J135" s="180">
        <v>36100</v>
      </c>
    </row>
    <row r="136" spans="1:10" x14ac:dyDescent="0.25">
      <c r="A136" s="180">
        <v>1149</v>
      </c>
      <c r="B136" s="180" t="s">
        <v>168</v>
      </c>
      <c r="C136" s="180" t="s">
        <v>6112</v>
      </c>
      <c r="D136" s="180" t="s">
        <v>6072</v>
      </c>
      <c r="E136" s="180" t="s">
        <v>6087</v>
      </c>
      <c r="J136" s="180">
        <v>36101</v>
      </c>
    </row>
    <row r="137" spans="1:10" x14ac:dyDescent="0.25">
      <c r="A137" s="180">
        <v>1149</v>
      </c>
      <c r="B137" s="180" t="s">
        <v>168</v>
      </c>
      <c r="C137" s="180" t="s">
        <v>6112</v>
      </c>
      <c r="D137" s="180" t="s">
        <v>6072</v>
      </c>
      <c r="E137" s="180" t="s">
        <v>7390</v>
      </c>
      <c r="J137" s="180">
        <v>36102</v>
      </c>
    </row>
    <row r="138" spans="1:10" x14ac:dyDescent="0.25">
      <c r="A138" s="180">
        <v>1149</v>
      </c>
      <c r="B138" s="180" t="s">
        <v>168</v>
      </c>
      <c r="C138" s="180" t="s">
        <v>6112</v>
      </c>
      <c r="D138" s="180" t="s">
        <v>6072</v>
      </c>
      <c r="E138" s="180" t="s">
        <v>6098</v>
      </c>
      <c r="J138" s="180">
        <v>36103</v>
      </c>
    </row>
    <row r="139" spans="1:10" x14ac:dyDescent="0.25">
      <c r="A139" s="180">
        <v>1149</v>
      </c>
      <c r="B139" s="180" t="s">
        <v>168</v>
      </c>
      <c r="C139" s="180" t="s">
        <v>6112</v>
      </c>
      <c r="D139" s="180" t="s">
        <v>6072</v>
      </c>
      <c r="E139" s="180" t="s">
        <v>6099</v>
      </c>
      <c r="J139" s="180">
        <v>36107</v>
      </c>
    </row>
    <row r="140" spans="1:10" x14ac:dyDescent="0.25">
      <c r="A140" s="180">
        <v>1149</v>
      </c>
      <c r="B140" s="180" t="s">
        <v>168</v>
      </c>
      <c r="C140" s="180" t="s">
        <v>6112</v>
      </c>
      <c r="D140" s="180" t="s">
        <v>6072</v>
      </c>
      <c r="E140" s="180" t="s">
        <v>6100</v>
      </c>
      <c r="J140" s="180">
        <v>36110</v>
      </c>
    </row>
    <row r="141" spans="1:10" x14ac:dyDescent="0.25">
      <c r="A141" s="180">
        <v>1149</v>
      </c>
      <c r="B141" s="180" t="s">
        <v>168</v>
      </c>
      <c r="C141" s="180" t="s">
        <v>6112</v>
      </c>
      <c r="D141" s="180" t="s">
        <v>6080</v>
      </c>
      <c r="E141" s="180" t="s">
        <v>6104</v>
      </c>
      <c r="J141" s="180">
        <v>36111</v>
      </c>
    </row>
    <row r="142" spans="1:10" x14ac:dyDescent="0.25">
      <c r="A142" s="180">
        <v>1149</v>
      </c>
      <c r="B142" s="180" t="s">
        <v>168</v>
      </c>
      <c r="C142" s="180" t="s">
        <v>6112</v>
      </c>
      <c r="D142" s="180" t="s">
        <v>6080</v>
      </c>
      <c r="E142" s="180" t="s">
        <v>5978</v>
      </c>
      <c r="J142" s="180">
        <v>36112</v>
      </c>
    </row>
    <row r="143" spans="1:10" x14ac:dyDescent="0.25">
      <c r="A143" s="180">
        <v>1150</v>
      </c>
      <c r="B143" s="180" t="s">
        <v>88</v>
      </c>
      <c r="C143" s="180" t="s">
        <v>6112</v>
      </c>
      <c r="D143" s="180" t="s">
        <v>6072</v>
      </c>
      <c r="E143" s="180" t="s">
        <v>6134</v>
      </c>
      <c r="J143" s="180">
        <v>36117</v>
      </c>
    </row>
    <row r="144" spans="1:10" x14ac:dyDescent="0.25">
      <c r="A144" s="180">
        <v>1150</v>
      </c>
      <c r="B144" s="180" t="s">
        <v>88</v>
      </c>
      <c r="C144" s="180" t="s">
        <v>6112</v>
      </c>
      <c r="D144" s="180" t="s">
        <v>6072</v>
      </c>
      <c r="E144" s="180" t="s">
        <v>6135</v>
      </c>
      <c r="J144" s="180">
        <v>36119</v>
      </c>
    </row>
    <row r="145" spans="1:10" x14ac:dyDescent="0.25">
      <c r="A145" s="180">
        <v>1150</v>
      </c>
      <c r="B145" s="180" t="s">
        <v>88</v>
      </c>
      <c r="C145" s="180" t="s">
        <v>6112</v>
      </c>
      <c r="D145" s="180" t="s">
        <v>6072</v>
      </c>
      <c r="E145" s="180" t="s">
        <v>6136</v>
      </c>
      <c r="J145" s="180">
        <v>36120</v>
      </c>
    </row>
    <row r="146" spans="1:10" x14ac:dyDescent="0.25">
      <c r="A146" s="180">
        <v>1150</v>
      </c>
      <c r="B146" s="180" t="s">
        <v>88</v>
      </c>
      <c r="C146" s="180" t="s">
        <v>6112</v>
      </c>
      <c r="D146" s="180" t="s">
        <v>6072</v>
      </c>
      <c r="E146" s="180" t="s">
        <v>6137</v>
      </c>
      <c r="J146" s="180">
        <v>36121</v>
      </c>
    </row>
    <row r="147" spans="1:10" x14ac:dyDescent="0.25">
      <c r="A147" s="180">
        <v>1150</v>
      </c>
      <c r="B147" s="180" t="s">
        <v>88</v>
      </c>
      <c r="C147" s="180" t="s">
        <v>6112</v>
      </c>
      <c r="D147" s="180" t="s">
        <v>6072</v>
      </c>
      <c r="E147" s="180" t="s">
        <v>6108</v>
      </c>
      <c r="J147" s="180">
        <v>36122</v>
      </c>
    </row>
    <row r="148" spans="1:10" x14ac:dyDescent="0.25">
      <c r="A148" s="180">
        <v>1150</v>
      </c>
      <c r="B148" s="180" t="s">
        <v>88</v>
      </c>
      <c r="C148" s="180" t="s">
        <v>6112</v>
      </c>
      <c r="D148" s="180" t="s">
        <v>6072</v>
      </c>
      <c r="E148" s="180" t="s">
        <v>6138</v>
      </c>
      <c r="J148" s="180">
        <v>36124</v>
      </c>
    </row>
    <row r="149" spans="1:10" x14ac:dyDescent="0.25">
      <c r="A149" s="180">
        <v>1150</v>
      </c>
      <c r="B149" s="180" t="s">
        <v>88</v>
      </c>
      <c r="C149" s="180" t="s">
        <v>6112</v>
      </c>
      <c r="D149" s="180" t="s">
        <v>6072</v>
      </c>
      <c r="E149" s="180" t="s">
        <v>6109</v>
      </c>
      <c r="J149" s="180">
        <v>36132</v>
      </c>
    </row>
    <row r="150" spans="1:10" x14ac:dyDescent="0.25">
      <c r="A150" s="180">
        <v>1150</v>
      </c>
      <c r="B150" s="180" t="s">
        <v>88</v>
      </c>
      <c r="C150" s="180" t="s">
        <v>6112</v>
      </c>
      <c r="D150" s="180" t="s">
        <v>6072</v>
      </c>
      <c r="E150" s="180" t="s">
        <v>6139</v>
      </c>
      <c r="J150" s="180">
        <v>36133</v>
      </c>
    </row>
    <row r="151" spans="1:10" x14ac:dyDescent="0.25">
      <c r="A151" s="180">
        <v>1150</v>
      </c>
      <c r="B151" s="180" t="s">
        <v>88</v>
      </c>
      <c r="C151" s="180" t="s">
        <v>6112</v>
      </c>
      <c r="D151" s="180" t="s">
        <v>6072</v>
      </c>
      <c r="E151" s="180" t="s">
        <v>6140</v>
      </c>
      <c r="J151" s="180">
        <v>36135</v>
      </c>
    </row>
    <row r="152" spans="1:10" x14ac:dyDescent="0.25">
      <c r="A152" s="180">
        <v>1150</v>
      </c>
      <c r="B152" s="180" t="s">
        <v>88</v>
      </c>
      <c r="C152" s="180" t="s">
        <v>6112</v>
      </c>
      <c r="D152" s="180" t="s">
        <v>6072</v>
      </c>
      <c r="E152" s="180" t="s">
        <v>7391</v>
      </c>
      <c r="J152" s="180">
        <v>36137</v>
      </c>
    </row>
    <row r="153" spans="1:10" x14ac:dyDescent="0.25">
      <c r="A153" s="180">
        <v>1150</v>
      </c>
      <c r="B153" s="180" t="s">
        <v>88</v>
      </c>
      <c r="C153" s="180" t="s">
        <v>6112</v>
      </c>
      <c r="D153" s="180" t="s">
        <v>6072</v>
      </c>
      <c r="E153" s="180" t="s">
        <v>6141</v>
      </c>
      <c r="J153" s="180">
        <v>36145</v>
      </c>
    </row>
    <row r="154" spans="1:10" x14ac:dyDescent="0.25">
      <c r="A154" s="180">
        <v>1150</v>
      </c>
      <c r="B154" s="180" t="s">
        <v>88</v>
      </c>
      <c r="C154" s="180" t="s">
        <v>6112</v>
      </c>
      <c r="D154" s="180" t="s">
        <v>6072</v>
      </c>
      <c r="E154" s="180" t="s">
        <v>6142</v>
      </c>
      <c r="J154" s="180">
        <v>36153</v>
      </c>
    </row>
    <row r="155" spans="1:10" x14ac:dyDescent="0.25">
      <c r="A155" s="180">
        <v>1150</v>
      </c>
      <c r="B155" s="180" t="s">
        <v>88</v>
      </c>
      <c r="C155" s="180" t="s">
        <v>6112</v>
      </c>
      <c r="D155" s="180" t="s">
        <v>6080</v>
      </c>
      <c r="E155" s="180" t="s">
        <v>5978</v>
      </c>
      <c r="J155" s="180">
        <v>36177</v>
      </c>
    </row>
    <row r="156" spans="1:10" x14ac:dyDescent="0.25">
      <c r="A156" s="180">
        <v>1150</v>
      </c>
      <c r="B156" s="180" t="s">
        <v>88</v>
      </c>
      <c r="C156" s="180" t="s">
        <v>6112</v>
      </c>
      <c r="D156" s="180" t="s">
        <v>6080</v>
      </c>
      <c r="E156" s="180" t="s">
        <v>7392</v>
      </c>
      <c r="J156" s="180">
        <v>36202</v>
      </c>
    </row>
    <row r="157" spans="1:10" x14ac:dyDescent="0.25">
      <c r="A157" s="180">
        <v>1166</v>
      </c>
      <c r="B157" s="180" t="s">
        <v>105</v>
      </c>
      <c r="C157" s="180" t="s">
        <v>6112</v>
      </c>
      <c r="D157" s="180" t="s">
        <v>6072</v>
      </c>
      <c r="E157" s="180" t="s">
        <v>6082</v>
      </c>
      <c r="J157" s="180">
        <v>36212</v>
      </c>
    </row>
    <row r="158" spans="1:10" x14ac:dyDescent="0.25">
      <c r="A158" s="180">
        <v>1166</v>
      </c>
      <c r="B158" s="180" t="s">
        <v>105</v>
      </c>
      <c r="C158" s="180" t="s">
        <v>6112</v>
      </c>
      <c r="D158" s="180" t="s">
        <v>6072</v>
      </c>
      <c r="E158" s="180" t="s">
        <v>6143</v>
      </c>
      <c r="J158" s="180">
        <v>36216</v>
      </c>
    </row>
    <row r="159" spans="1:10" x14ac:dyDescent="0.25">
      <c r="A159" s="180">
        <v>1166</v>
      </c>
      <c r="B159" s="180" t="s">
        <v>105</v>
      </c>
      <c r="C159" s="180" t="s">
        <v>6112</v>
      </c>
      <c r="D159" s="180" t="s">
        <v>6072</v>
      </c>
      <c r="E159" s="180" t="s">
        <v>6191</v>
      </c>
      <c r="J159" s="180">
        <v>36217</v>
      </c>
    </row>
    <row r="160" spans="1:10" x14ac:dyDescent="0.25">
      <c r="A160" s="180">
        <v>1166</v>
      </c>
      <c r="B160" s="180" t="s">
        <v>105</v>
      </c>
      <c r="C160" s="180" t="s">
        <v>6112</v>
      </c>
      <c r="D160" s="180" t="s">
        <v>6072</v>
      </c>
      <c r="E160" s="180" t="s">
        <v>6587</v>
      </c>
      <c r="J160" s="180">
        <v>36221</v>
      </c>
    </row>
    <row r="161" spans="1:10" x14ac:dyDescent="0.25">
      <c r="A161" s="180">
        <v>1166</v>
      </c>
      <c r="B161" s="180" t="s">
        <v>105</v>
      </c>
      <c r="C161" s="180" t="s">
        <v>6112</v>
      </c>
      <c r="D161" s="180" t="s">
        <v>6072</v>
      </c>
      <c r="E161" s="180" t="s">
        <v>6618</v>
      </c>
      <c r="J161" s="180">
        <v>36223</v>
      </c>
    </row>
    <row r="162" spans="1:10" x14ac:dyDescent="0.25">
      <c r="A162" s="180">
        <v>1166</v>
      </c>
      <c r="B162" s="180" t="s">
        <v>105</v>
      </c>
      <c r="C162" s="180" t="s">
        <v>6112</v>
      </c>
      <c r="D162" s="180" t="s">
        <v>6072</v>
      </c>
      <c r="E162" s="180" t="s">
        <v>6619</v>
      </c>
      <c r="J162" s="180">
        <v>36229</v>
      </c>
    </row>
    <row r="163" spans="1:10" x14ac:dyDescent="0.25">
      <c r="A163" s="180">
        <v>1166</v>
      </c>
      <c r="B163" s="180" t="s">
        <v>105</v>
      </c>
      <c r="C163" s="180" t="s">
        <v>6112</v>
      </c>
      <c r="D163" s="180" t="s">
        <v>6072</v>
      </c>
      <c r="E163" s="180" t="s">
        <v>6620</v>
      </c>
      <c r="J163" s="180">
        <v>36239</v>
      </c>
    </row>
    <row r="164" spans="1:10" x14ac:dyDescent="0.25">
      <c r="A164" s="180">
        <v>1166</v>
      </c>
      <c r="B164" s="180" t="s">
        <v>105</v>
      </c>
      <c r="C164" s="180" t="s">
        <v>6112</v>
      </c>
      <c r="D164" s="180" t="s">
        <v>6072</v>
      </c>
      <c r="E164" s="180" t="s">
        <v>6107</v>
      </c>
      <c r="J164" s="180">
        <v>36241</v>
      </c>
    </row>
    <row r="165" spans="1:10" x14ac:dyDescent="0.25">
      <c r="A165" s="180">
        <v>1166</v>
      </c>
      <c r="B165" s="180" t="s">
        <v>105</v>
      </c>
      <c r="C165" s="180" t="s">
        <v>6112</v>
      </c>
      <c r="D165" s="180" t="s">
        <v>6072</v>
      </c>
      <c r="E165" s="180" t="s">
        <v>6102</v>
      </c>
      <c r="J165" s="180">
        <v>36246</v>
      </c>
    </row>
    <row r="166" spans="1:10" x14ac:dyDescent="0.25">
      <c r="A166" s="180">
        <v>1166</v>
      </c>
      <c r="B166" s="180" t="s">
        <v>105</v>
      </c>
      <c r="C166" s="180" t="s">
        <v>6112</v>
      </c>
      <c r="D166" s="180" t="s">
        <v>6072</v>
      </c>
      <c r="E166" s="180" t="s">
        <v>6600</v>
      </c>
      <c r="J166" s="180">
        <v>36248</v>
      </c>
    </row>
    <row r="167" spans="1:10" x14ac:dyDescent="0.25">
      <c r="A167" s="180">
        <v>1166</v>
      </c>
      <c r="B167" s="180" t="s">
        <v>105</v>
      </c>
      <c r="C167" s="180" t="s">
        <v>6112</v>
      </c>
      <c r="D167" s="180" t="s">
        <v>6072</v>
      </c>
      <c r="E167" s="180" t="s">
        <v>6144</v>
      </c>
      <c r="J167" s="180">
        <v>36249</v>
      </c>
    </row>
    <row r="168" spans="1:10" x14ac:dyDescent="0.25">
      <c r="A168" s="180">
        <v>1166</v>
      </c>
      <c r="B168" s="180" t="s">
        <v>105</v>
      </c>
      <c r="C168" s="180" t="s">
        <v>6112</v>
      </c>
      <c r="D168" s="180" t="s">
        <v>6072</v>
      </c>
      <c r="E168" s="180" t="s">
        <v>6145</v>
      </c>
      <c r="J168" s="180">
        <v>36297</v>
      </c>
    </row>
    <row r="169" spans="1:10" x14ac:dyDescent="0.25">
      <c r="A169" s="180">
        <v>1166</v>
      </c>
      <c r="B169" s="180" t="s">
        <v>105</v>
      </c>
      <c r="C169" s="180" t="s">
        <v>6112</v>
      </c>
      <c r="D169" s="180" t="s">
        <v>6072</v>
      </c>
      <c r="E169" s="180" t="s">
        <v>6162</v>
      </c>
      <c r="J169" s="180">
        <v>36298</v>
      </c>
    </row>
    <row r="170" spans="1:10" x14ac:dyDescent="0.25">
      <c r="A170" s="180">
        <v>1166</v>
      </c>
      <c r="B170" s="180" t="s">
        <v>105</v>
      </c>
      <c r="C170" s="180" t="s">
        <v>6112</v>
      </c>
      <c r="D170" s="180" t="s">
        <v>6072</v>
      </c>
      <c r="E170" s="180" t="s">
        <v>6703</v>
      </c>
      <c r="J170" s="180">
        <v>36299</v>
      </c>
    </row>
    <row r="171" spans="1:10" x14ac:dyDescent="0.25">
      <c r="A171" s="180">
        <v>1166</v>
      </c>
      <c r="B171" s="180" t="s">
        <v>105</v>
      </c>
      <c r="C171" s="180" t="s">
        <v>6112</v>
      </c>
      <c r="D171" s="180" t="s">
        <v>6072</v>
      </c>
      <c r="E171" s="180" t="s">
        <v>6167</v>
      </c>
      <c r="J171" s="180">
        <v>36328</v>
      </c>
    </row>
    <row r="172" spans="1:10" x14ac:dyDescent="0.25">
      <c r="A172" s="180">
        <v>1166</v>
      </c>
      <c r="B172" s="180" t="s">
        <v>105</v>
      </c>
      <c r="C172" s="180" t="s">
        <v>6112</v>
      </c>
      <c r="D172" s="180" t="s">
        <v>6072</v>
      </c>
      <c r="E172" s="180" t="s">
        <v>6169</v>
      </c>
      <c r="J172" s="180">
        <v>36330</v>
      </c>
    </row>
    <row r="173" spans="1:10" x14ac:dyDescent="0.25">
      <c r="A173" s="180">
        <v>1166</v>
      </c>
      <c r="B173" s="180" t="s">
        <v>105</v>
      </c>
      <c r="C173" s="180" t="s">
        <v>6112</v>
      </c>
      <c r="D173" s="180" t="s">
        <v>6072</v>
      </c>
      <c r="E173" s="180" t="s">
        <v>7393</v>
      </c>
      <c r="J173" s="180">
        <v>36340</v>
      </c>
    </row>
    <row r="174" spans="1:10" x14ac:dyDescent="0.25">
      <c r="A174" s="180">
        <v>1166</v>
      </c>
      <c r="B174" s="180" t="s">
        <v>105</v>
      </c>
      <c r="C174" s="180" t="s">
        <v>6112</v>
      </c>
      <c r="D174" s="180" t="s">
        <v>6072</v>
      </c>
      <c r="E174" s="180" t="s">
        <v>6171</v>
      </c>
      <c r="J174" s="180">
        <v>36341</v>
      </c>
    </row>
    <row r="175" spans="1:10" x14ac:dyDescent="0.25">
      <c r="A175" s="180">
        <v>1166</v>
      </c>
      <c r="B175" s="180" t="s">
        <v>105</v>
      </c>
      <c r="C175" s="180" t="s">
        <v>6112</v>
      </c>
      <c r="D175" s="180" t="s">
        <v>6072</v>
      </c>
      <c r="E175" s="180" t="s">
        <v>6147</v>
      </c>
      <c r="J175" s="180">
        <v>36347</v>
      </c>
    </row>
    <row r="176" spans="1:10" x14ac:dyDescent="0.25">
      <c r="A176" s="180">
        <v>1166</v>
      </c>
      <c r="B176" s="180" t="s">
        <v>105</v>
      </c>
      <c r="C176" s="180" t="s">
        <v>6112</v>
      </c>
      <c r="D176" s="180" t="s">
        <v>6072</v>
      </c>
      <c r="E176" s="180" t="s">
        <v>6491</v>
      </c>
      <c r="J176" s="180">
        <v>36355</v>
      </c>
    </row>
    <row r="177" spans="1:10" x14ac:dyDescent="0.25">
      <c r="A177" s="180">
        <v>1166</v>
      </c>
      <c r="B177" s="180" t="s">
        <v>105</v>
      </c>
      <c r="C177" s="180" t="s">
        <v>6112</v>
      </c>
      <c r="D177" s="180" t="s">
        <v>6072</v>
      </c>
      <c r="E177" s="180" t="s">
        <v>6492</v>
      </c>
      <c r="J177" s="180">
        <v>36362</v>
      </c>
    </row>
    <row r="178" spans="1:10" x14ac:dyDescent="0.25">
      <c r="A178" s="180">
        <v>1166</v>
      </c>
      <c r="B178" s="180" t="s">
        <v>105</v>
      </c>
      <c r="C178" s="180" t="s">
        <v>6112</v>
      </c>
      <c r="D178" s="180" t="s">
        <v>6072</v>
      </c>
      <c r="E178" s="180" t="s">
        <v>6493</v>
      </c>
      <c r="J178" s="180">
        <v>36363</v>
      </c>
    </row>
    <row r="179" spans="1:10" x14ac:dyDescent="0.25">
      <c r="A179" s="180">
        <v>1166</v>
      </c>
      <c r="B179" s="180" t="s">
        <v>105</v>
      </c>
      <c r="C179" s="180" t="s">
        <v>6112</v>
      </c>
      <c r="D179" s="180" t="s">
        <v>6072</v>
      </c>
      <c r="E179" s="180" t="s">
        <v>6494</v>
      </c>
      <c r="J179" s="180">
        <v>36377</v>
      </c>
    </row>
    <row r="180" spans="1:10" x14ac:dyDescent="0.25">
      <c r="A180" s="180">
        <v>1166</v>
      </c>
      <c r="B180" s="180" t="s">
        <v>105</v>
      </c>
      <c r="C180" s="180" t="s">
        <v>6112</v>
      </c>
      <c r="D180" s="180" t="s">
        <v>6072</v>
      </c>
      <c r="E180" s="180" t="s">
        <v>6495</v>
      </c>
      <c r="J180" s="180">
        <v>36382</v>
      </c>
    </row>
    <row r="181" spans="1:10" x14ac:dyDescent="0.25">
      <c r="A181" s="180">
        <v>1166</v>
      </c>
      <c r="B181" s="180" t="s">
        <v>105</v>
      </c>
      <c r="C181" s="180" t="s">
        <v>6112</v>
      </c>
      <c r="D181" s="180" t="s">
        <v>6072</v>
      </c>
      <c r="E181" s="180" t="s">
        <v>6511</v>
      </c>
      <c r="J181" s="180">
        <v>36387</v>
      </c>
    </row>
    <row r="182" spans="1:10" x14ac:dyDescent="0.25">
      <c r="A182" s="180">
        <v>1166</v>
      </c>
      <c r="B182" s="180" t="s">
        <v>105</v>
      </c>
      <c r="C182" s="180" t="s">
        <v>6112</v>
      </c>
      <c r="D182" s="180" t="s">
        <v>6072</v>
      </c>
      <c r="E182" s="180" t="s">
        <v>6251</v>
      </c>
      <c r="J182" s="180">
        <v>36389</v>
      </c>
    </row>
    <row r="183" spans="1:10" x14ac:dyDescent="0.25">
      <c r="A183" s="180">
        <v>1166</v>
      </c>
      <c r="B183" s="180" t="s">
        <v>105</v>
      </c>
      <c r="C183" s="180" t="s">
        <v>6112</v>
      </c>
      <c r="D183" s="180" t="s">
        <v>6072</v>
      </c>
      <c r="E183" s="180" t="s">
        <v>6252</v>
      </c>
      <c r="J183" s="180">
        <v>36390</v>
      </c>
    </row>
    <row r="184" spans="1:10" x14ac:dyDescent="0.25">
      <c r="A184" s="180">
        <v>1166</v>
      </c>
      <c r="B184" s="180" t="s">
        <v>105</v>
      </c>
      <c r="C184" s="180" t="s">
        <v>6112</v>
      </c>
      <c r="D184" s="180" t="s">
        <v>6072</v>
      </c>
      <c r="E184" s="180" t="s">
        <v>6674</v>
      </c>
      <c r="J184" s="180">
        <v>36497</v>
      </c>
    </row>
    <row r="185" spans="1:10" x14ac:dyDescent="0.25">
      <c r="A185" s="180">
        <v>1166</v>
      </c>
      <c r="B185" s="180" t="s">
        <v>105</v>
      </c>
      <c r="C185" s="180" t="s">
        <v>6112</v>
      </c>
      <c r="D185" s="180" t="s">
        <v>6072</v>
      </c>
      <c r="E185" s="180" t="s">
        <v>6512</v>
      </c>
      <c r="J185" s="180">
        <v>36770</v>
      </c>
    </row>
    <row r="186" spans="1:10" x14ac:dyDescent="0.25">
      <c r="A186" s="180">
        <v>1166</v>
      </c>
      <c r="B186" s="180" t="s">
        <v>105</v>
      </c>
      <c r="C186" s="180" t="s">
        <v>6112</v>
      </c>
      <c r="D186" s="180" t="s">
        <v>6072</v>
      </c>
      <c r="E186" s="180" t="s">
        <v>6253</v>
      </c>
      <c r="J186" s="180">
        <v>46070</v>
      </c>
    </row>
    <row r="187" spans="1:10" x14ac:dyDescent="0.25">
      <c r="A187" s="180">
        <v>1166</v>
      </c>
      <c r="B187" s="180" t="s">
        <v>105</v>
      </c>
      <c r="C187" s="180" t="s">
        <v>6112</v>
      </c>
      <c r="D187" s="180" t="s">
        <v>6072</v>
      </c>
      <c r="E187" s="180" t="s">
        <v>6254</v>
      </c>
      <c r="J187" s="180">
        <v>55151</v>
      </c>
    </row>
    <row r="188" spans="1:10" x14ac:dyDescent="0.25">
      <c r="A188" s="180">
        <v>1166</v>
      </c>
      <c r="B188" s="180" t="s">
        <v>105</v>
      </c>
      <c r="C188" s="180" t="s">
        <v>6112</v>
      </c>
      <c r="D188" s="180" t="s">
        <v>6072</v>
      </c>
      <c r="E188" s="180" t="s">
        <v>6255</v>
      </c>
      <c r="J188" s="180">
        <v>55166</v>
      </c>
    </row>
    <row r="189" spans="1:10" x14ac:dyDescent="0.25">
      <c r="A189" s="180">
        <v>1166</v>
      </c>
      <c r="B189" s="180" t="s">
        <v>105</v>
      </c>
      <c r="C189" s="180" t="s">
        <v>6112</v>
      </c>
      <c r="D189" s="180" t="s">
        <v>6072</v>
      </c>
      <c r="E189" s="180" t="s">
        <v>6309</v>
      </c>
      <c r="J189" s="180">
        <v>55180</v>
      </c>
    </row>
    <row r="190" spans="1:10" x14ac:dyDescent="0.25">
      <c r="A190" s="180">
        <v>1166</v>
      </c>
      <c r="B190" s="180" t="s">
        <v>105</v>
      </c>
      <c r="C190" s="180" t="s">
        <v>6112</v>
      </c>
      <c r="D190" s="180" t="s">
        <v>6072</v>
      </c>
      <c r="E190" s="180" t="s">
        <v>6256</v>
      </c>
      <c r="J190" s="180">
        <v>55188</v>
      </c>
    </row>
    <row r="191" spans="1:10" x14ac:dyDescent="0.25">
      <c r="A191" s="180">
        <v>1166</v>
      </c>
      <c r="B191" s="180" t="s">
        <v>105</v>
      </c>
      <c r="C191" s="180" t="s">
        <v>6112</v>
      </c>
      <c r="D191" s="180" t="s">
        <v>6072</v>
      </c>
      <c r="E191" s="180" t="s">
        <v>6496</v>
      </c>
      <c r="J191" s="180">
        <v>55198</v>
      </c>
    </row>
    <row r="192" spans="1:10" x14ac:dyDescent="0.25">
      <c r="A192" s="180">
        <v>1166</v>
      </c>
      <c r="B192" s="180" t="s">
        <v>105</v>
      </c>
      <c r="C192" s="180" t="s">
        <v>6112</v>
      </c>
      <c r="D192" s="180" t="s">
        <v>6072</v>
      </c>
      <c r="E192" s="180" t="s">
        <v>6513</v>
      </c>
      <c r="J192" s="180">
        <v>55210</v>
      </c>
    </row>
    <row r="193" spans="1:10" x14ac:dyDescent="0.25">
      <c r="A193" s="180">
        <v>1166</v>
      </c>
      <c r="B193" s="180" t="s">
        <v>105</v>
      </c>
      <c r="C193" s="180" t="s">
        <v>6112</v>
      </c>
      <c r="D193" s="180" t="s">
        <v>6072</v>
      </c>
      <c r="E193" s="180" t="s">
        <v>6257</v>
      </c>
      <c r="J193" s="180">
        <v>55230</v>
      </c>
    </row>
    <row r="194" spans="1:10" x14ac:dyDescent="0.25">
      <c r="A194" s="180">
        <v>1166</v>
      </c>
      <c r="B194" s="180" t="s">
        <v>105</v>
      </c>
      <c r="C194" s="180" t="s">
        <v>6112</v>
      </c>
      <c r="D194" s="180" t="s">
        <v>6072</v>
      </c>
      <c r="E194" s="180" t="s">
        <v>6514</v>
      </c>
      <c r="J194" s="180">
        <v>55232</v>
      </c>
    </row>
    <row r="195" spans="1:10" x14ac:dyDescent="0.25">
      <c r="A195" s="180">
        <v>1166</v>
      </c>
      <c r="B195" s="180" t="s">
        <v>105</v>
      </c>
      <c r="C195" s="180" t="s">
        <v>6112</v>
      </c>
      <c r="D195" s="180" t="s">
        <v>6072</v>
      </c>
      <c r="E195" s="180" t="s">
        <v>6310</v>
      </c>
      <c r="J195" s="180">
        <v>55241</v>
      </c>
    </row>
    <row r="196" spans="1:10" x14ac:dyDescent="0.25">
      <c r="A196" s="180">
        <v>1166</v>
      </c>
      <c r="B196" s="180" t="s">
        <v>105</v>
      </c>
      <c r="C196" s="180" t="s">
        <v>6112</v>
      </c>
      <c r="D196" s="180" t="s">
        <v>6072</v>
      </c>
      <c r="E196" s="180" t="s">
        <v>6264</v>
      </c>
      <c r="J196" s="180">
        <v>55244</v>
      </c>
    </row>
    <row r="197" spans="1:10" x14ac:dyDescent="0.25">
      <c r="A197" s="180">
        <v>1166</v>
      </c>
      <c r="B197" s="180" t="s">
        <v>105</v>
      </c>
      <c r="C197" s="180" t="s">
        <v>6112</v>
      </c>
      <c r="D197" s="180" t="s">
        <v>6072</v>
      </c>
      <c r="E197" s="180" t="s">
        <v>6265</v>
      </c>
      <c r="J197" s="180">
        <v>55290</v>
      </c>
    </row>
    <row r="198" spans="1:10" x14ac:dyDescent="0.25">
      <c r="A198" s="180">
        <v>1166</v>
      </c>
      <c r="B198" s="180" t="s">
        <v>105</v>
      </c>
      <c r="C198" s="180" t="s">
        <v>6112</v>
      </c>
      <c r="D198" s="180" t="s">
        <v>6072</v>
      </c>
      <c r="E198" s="180" t="s">
        <v>6266</v>
      </c>
      <c r="J198" s="180">
        <v>55291</v>
      </c>
    </row>
    <row r="199" spans="1:10" x14ac:dyDescent="0.25">
      <c r="A199" s="180">
        <v>1166</v>
      </c>
      <c r="B199" s="180" t="s">
        <v>105</v>
      </c>
      <c r="C199" s="180" t="s">
        <v>6112</v>
      </c>
      <c r="D199" s="180" t="s">
        <v>6072</v>
      </c>
      <c r="E199" s="180" t="s">
        <v>6682</v>
      </c>
      <c r="J199" s="180">
        <v>55292</v>
      </c>
    </row>
    <row r="200" spans="1:10" x14ac:dyDescent="0.25">
      <c r="A200" s="180">
        <v>1166</v>
      </c>
      <c r="B200" s="180" t="s">
        <v>105</v>
      </c>
      <c r="C200" s="180" t="s">
        <v>6112</v>
      </c>
      <c r="D200" s="180" t="s">
        <v>6072</v>
      </c>
      <c r="E200" s="180" t="s">
        <v>6683</v>
      </c>
      <c r="J200" s="180">
        <v>55299</v>
      </c>
    </row>
    <row r="201" spans="1:10" x14ac:dyDescent="0.25">
      <c r="A201" s="180">
        <v>1166</v>
      </c>
      <c r="B201" s="180" t="s">
        <v>105</v>
      </c>
      <c r="C201" s="180" t="s">
        <v>6112</v>
      </c>
      <c r="D201" s="180" t="s">
        <v>6072</v>
      </c>
      <c r="E201" s="180" t="s">
        <v>6642</v>
      </c>
      <c r="J201" s="180">
        <v>55300</v>
      </c>
    </row>
    <row r="202" spans="1:10" x14ac:dyDescent="0.25">
      <c r="A202" s="180">
        <v>1166</v>
      </c>
      <c r="B202" s="180" t="s">
        <v>105</v>
      </c>
      <c r="C202" s="180" t="s">
        <v>6112</v>
      </c>
      <c r="D202" s="180" t="s">
        <v>6072</v>
      </c>
      <c r="E202" s="180" t="s">
        <v>6684</v>
      </c>
      <c r="J202" s="180">
        <v>55301</v>
      </c>
    </row>
    <row r="203" spans="1:10" x14ac:dyDescent="0.25">
      <c r="A203" s="180">
        <v>1166</v>
      </c>
      <c r="B203" s="180" t="s">
        <v>105</v>
      </c>
      <c r="C203" s="180" t="s">
        <v>6112</v>
      </c>
      <c r="D203" s="180" t="s">
        <v>6072</v>
      </c>
      <c r="E203" s="180" t="s">
        <v>6685</v>
      </c>
      <c r="J203" s="180">
        <v>55308</v>
      </c>
    </row>
    <row r="204" spans="1:10" x14ac:dyDescent="0.25">
      <c r="A204" s="180">
        <v>1166</v>
      </c>
      <c r="B204" s="180" t="s">
        <v>105</v>
      </c>
      <c r="C204" s="180" t="s">
        <v>6112</v>
      </c>
      <c r="D204" s="180" t="s">
        <v>6072</v>
      </c>
      <c r="E204" s="180" t="s">
        <v>6686</v>
      </c>
      <c r="J204" s="180">
        <v>55309</v>
      </c>
    </row>
    <row r="205" spans="1:10" x14ac:dyDescent="0.25">
      <c r="A205" s="180">
        <v>1166</v>
      </c>
      <c r="B205" s="180" t="s">
        <v>105</v>
      </c>
      <c r="C205" s="180" t="s">
        <v>6112</v>
      </c>
      <c r="D205" s="180" t="s">
        <v>6072</v>
      </c>
      <c r="E205" s="180" t="s">
        <v>6687</v>
      </c>
      <c r="J205" s="180">
        <v>55315</v>
      </c>
    </row>
    <row r="206" spans="1:10" x14ac:dyDescent="0.25">
      <c r="A206" s="180">
        <v>1166</v>
      </c>
      <c r="B206" s="180" t="s">
        <v>105</v>
      </c>
      <c r="C206" s="180" t="s">
        <v>6112</v>
      </c>
      <c r="D206" s="180" t="s">
        <v>6072</v>
      </c>
      <c r="E206" s="180" t="s">
        <v>6688</v>
      </c>
      <c r="J206" s="180">
        <v>55320</v>
      </c>
    </row>
    <row r="207" spans="1:10" x14ac:dyDescent="0.25">
      <c r="A207" s="180">
        <v>1166</v>
      </c>
      <c r="B207" s="180" t="s">
        <v>105</v>
      </c>
      <c r="C207" s="180" t="s">
        <v>6112</v>
      </c>
      <c r="D207" s="180" t="s">
        <v>6072</v>
      </c>
      <c r="E207" s="180" t="s">
        <v>6689</v>
      </c>
      <c r="J207" s="180">
        <v>59183</v>
      </c>
    </row>
    <row r="208" spans="1:10" x14ac:dyDescent="0.25">
      <c r="A208" s="180">
        <v>1166</v>
      </c>
      <c r="B208" s="180" t="s">
        <v>105</v>
      </c>
      <c r="C208" s="180" t="s">
        <v>6112</v>
      </c>
      <c r="D208" s="180" t="s">
        <v>6072</v>
      </c>
      <c r="E208" s="180" t="s">
        <v>6690</v>
      </c>
      <c r="J208" s="180">
        <v>59184</v>
      </c>
    </row>
    <row r="209" spans="1:10" x14ac:dyDescent="0.25">
      <c r="A209" s="180">
        <v>1166</v>
      </c>
      <c r="B209" s="180" t="s">
        <v>105</v>
      </c>
      <c r="C209" s="180" t="s">
        <v>6112</v>
      </c>
      <c r="D209" s="180" t="s">
        <v>6072</v>
      </c>
      <c r="E209" s="180" t="s">
        <v>6691</v>
      </c>
      <c r="J209" s="180">
        <v>59185</v>
      </c>
    </row>
    <row r="210" spans="1:10" x14ac:dyDescent="0.25">
      <c r="A210" s="180">
        <v>1166</v>
      </c>
      <c r="B210" s="180" t="s">
        <v>105</v>
      </c>
      <c r="C210" s="180" t="s">
        <v>6112</v>
      </c>
      <c r="D210" s="180" t="s">
        <v>6072</v>
      </c>
      <c r="E210" s="180" t="s">
        <v>6692</v>
      </c>
      <c r="J210" s="180">
        <v>59186</v>
      </c>
    </row>
    <row r="211" spans="1:10" x14ac:dyDescent="0.25">
      <c r="A211" s="180">
        <v>1166</v>
      </c>
      <c r="B211" s="180" t="s">
        <v>105</v>
      </c>
      <c r="C211" s="180" t="s">
        <v>6112</v>
      </c>
      <c r="D211" s="180" t="s">
        <v>6072</v>
      </c>
      <c r="E211" s="180" t="s">
        <v>6647</v>
      </c>
      <c r="J211" s="180">
        <v>59191</v>
      </c>
    </row>
    <row r="212" spans="1:10" x14ac:dyDescent="0.25">
      <c r="A212" s="180">
        <v>1166</v>
      </c>
      <c r="B212" s="180" t="s">
        <v>105</v>
      </c>
      <c r="C212" s="180" t="s">
        <v>6112</v>
      </c>
      <c r="D212" s="180" t="s">
        <v>6080</v>
      </c>
      <c r="E212" s="180" t="s">
        <v>5978</v>
      </c>
      <c r="J212" s="180">
        <v>59195</v>
      </c>
    </row>
    <row r="213" spans="1:10" x14ac:dyDescent="0.25">
      <c r="A213" s="180">
        <v>1178</v>
      </c>
      <c r="B213" s="180" t="s">
        <v>6146</v>
      </c>
      <c r="C213" s="180" t="s">
        <v>6112</v>
      </c>
      <c r="D213" s="180" t="s">
        <v>6072</v>
      </c>
      <c r="E213" s="180" t="s">
        <v>6084</v>
      </c>
      <c r="J213" s="180">
        <v>59196</v>
      </c>
    </row>
    <row r="214" spans="1:10" x14ac:dyDescent="0.25">
      <c r="A214" s="180">
        <v>1178</v>
      </c>
      <c r="B214" s="180" t="s">
        <v>6146</v>
      </c>
      <c r="C214" s="180" t="s">
        <v>6112</v>
      </c>
      <c r="D214" s="180" t="s">
        <v>6080</v>
      </c>
      <c r="E214" s="180" t="s">
        <v>5978</v>
      </c>
      <c r="J214" s="180">
        <v>59202</v>
      </c>
    </row>
    <row r="215" spans="1:10" x14ac:dyDescent="0.25">
      <c r="A215" s="180">
        <v>1179</v>
      </c>
      <c r="B215" s="180" t="s">
        <v>175</v>
      </c>
      <c r="C215" s="180" t="s">
        <v>6112</v>
      </c>
      <c r="D215" s="180" t="s">
        <v>6072</v>
      </c>
      <c r="E215" s="180" t="s">
        <v>6191</v>
      </c>
      <c r="J215" s="180">
        <v>59203</v>
      </c>
    </row>
    <row r="216" spans="1:10" x14ac:dyDescent="0.25">
      <c r="A216" s="180">
        <v>1179</v>
      </c>
      <c r="B216" s="180" t="s">
        <v>175</v>
      </c>
      <c r="C216" s="180" t="s">
        <v>6112</v>
      </c>
      <c r="D216" s="180" t="s">
        <v>6072</v>
      </c>
      <c r="E216" s="180" t="s">
        <v>6587</v>
      </c>
      <c r="J216" s="180">
        <v>59204</v>
      </c>
    </row>
    <row r="217" spans="1:10" x14ac:dyDescent="0.25">
      <c r="A217" s="180">
        <v>1179</v>
      </c>
      <c r="B217" s="180" t="s">
        <v>175</v>
      </c>
      <c r="C217" s="180" t="s">
        <v>6112</v>
      </c>
      <c r="D217" s="180" t="s">
        <v>6072</v>
      </c>
      <c r="E217" s="180" t="s">
        <v>6618</v>
      </c>
      <c r="J217" s="180">
        <v>59206</v>
      </c>
    </row>
    <row r="218" spans="1:10" x14ac:dyDescent="0.25">
      <c r="A218" s="180">
        <v>1179</v>
      </c>
      <c r="B218" s="180" t="s">
        <v>175</v>
      </c>
      <c r="C218" s="180" t="s">
        <v>6112</v>
      </c>
      <c r="D218" s="180" t="s">
        <v>6072</v>
      </c>
      <c r="E218" s="180" t="s">
        <v>6619</v>
      </c>
      <c r="J218" s="180">
        <v>59207</v>
      </c>
    </row>
    <row r="219" spans="1:10" x14ac:dyDescent="0.25">
      <c r="A219" s="180">
        <v>1179</v>
      </c>
      <c r="B219" s="180" t="s">
        <v>175</v>
      </c>
      <c r="C219" s="180" t="s">
        <v>6112</v>
      </c>
      <c r="D219" s="180" t="s">
        <v>6072</v>
      </c>
      <c r="E219" s="180" t="s">
        <v>6620</v>
      </c>
      <c r="J219" s="180">
        <v>59210</v>
      </c>
    </row>
    <row r="220" spans="1:10" x14ac:dyDescent="0.25">
      <c r="A220" s="180">
        <v>1179</v>
      </c>
      <c r="B220" s="180" t="s">
        <v>175</v>
      </c>
      <c r="C220" s="180" t="s">
        <v>6112</v>
      </c>
      <c r="D220" s="180" t="s">
        <v>6072</v>
      </c>
      <c r="E220" s="180" t="s">
        <v>6107</v>
      </c>
      <c r="J220" s="180">
        <v>59213</v>
      </c>
    </row>
    <row r="221" spans="1:10" x14ac:dyDescent="0.25">
      <c r="A221" s="180">
        <v>1179</v>
      </c>
      <c r="B221" s="180" t="s">
        <v>175</v>
      </c>
      <c r="C221" s="180" t="s">
        <v>6112</v>
      </c>
      <c r="D221" s="180" t="s">
        <v>6072</v>
      </c>
      <c r="E221" s="180" t="s">
        <v>7387</v>
      </c>
      <c r="J221" s="180">
        <v>59215</v>
      </c>
    </row>
    <row r="222" spans="1:10" x14ac:dyDescent="0.25">
      <c r="A222" s="180">
        <v>1179</v>
      </c>
      <c r="B222" s="180" t="s">
        <v>175</v>
      </c>
      <c r="C222" s="180" t="s">
        <v>6112</v>
      </c>
      <c r="D222" s="180" t="s">
        <v>6072</v>
      </c>
      <c r="E222" s="180" t="s">
        <v>6147</v>
      </c>
      <c r="J222" s="180">
        <v>59222</v>
      </c>
    </row>
    <row r="223" spans="1:10" x14ac:dyDescent="0.25">
      <c r="A223" s="180">
        <v>1179</v>
      </c>
      <c r="B223" s="180" t="s">
        <v>175</v>
      </c>
      <c r="C223" s="180" t="s">
        <v>6112</v>
      </c>
      <c r="D223" s="180" t="s">
        <v>6072</v>
      </c>
      <c r="E223" s="180" t="s">
        <v>6581</v>
      </c>
      <c r="J223" s="180">
        <v>59225</v>
      </c>
    </row>
    <row r="224" spans="1:10" x14ac:dyDescent="0.25">
      <c r="A224" s="180">
        <v>1179</v>
      </c>
      <c r="B224" s="180" t="s">
        <v>175</v>
      </c>
      <c r="C224" s="180" t="s">
        <v>6112</v>
      </c>
      <c r="D224" s="180" t="s">
        <v>6072</v>
      </c>
      <c r="E224" s="180" t="s">
        <v>6261</v>
      </c>
      <c r="J224" s="180">
        <v>59226</v>
      </c>
    </row>
    <row r="225" spans="1:10" x14ac:dyDescent="0.25">
      <c r="A225" s="180">
        <v>1179</v>
      </c>
      <c r="B225" s="180" t="s">
        <v>175</v>
      </c>
      <c r="C225" s="180" t="s">
        <v>6112</v>
      </c>
      <c r="D225" s="180" t="s">
        <v>6072</v>
      </c>
      <c r="E225" s="180" t="s">
        <v>6264</v>
      </c>
      <c r="J225" s="180">
        <v>59228</v>
      </c>
    </row>
    <row r="226" spans="1:10" x14ac:dyDescent="0.25">
      <c r="A226" s="180">
        <v>1179</v>
      </c>
      <c r="B226" s="180" t="s">
        <v>175</v>
      </c>
      <c r="C226" s="180" t="s">
        <v>6112</v>
      </c>
      <c r="D226" s="180" t="s">
        <v>6072</v>
      </c>
      <c r="E226" s="180" t="s">
        <v>6265</v>
      </c>
      <c r="J226" s="180">
        <v>59230</v>
      </c>
    </row>
    <row r="227" spans="1:10" x14ac:dyDescent="0.25">
      <c r="A227" s="180">
        <v>1179</v>
      </c>
      <c r="B227" s="180" t="s">
        <v>175</v>
      </c>
      <c r="C227" s="180" t="s">
        <v>6112</v>
      </c>
      <c r="D227" s="180" t="s">
        <v>6072</v>
      </c>
      <c r="E227" s="180" t="s">
        <v>6266</v>
      </c>
      <c r="J227" s="180">
        <v>59233</v>
      </c>
    </row>
    <row r="228" spans="1:10" x14ac:dyDescent="0.25">
      <c r="A228" s="180">
        <v>1179</v>
      </c>
      <c r="B228" s="180" t="s">
        <v>175</v>
      </c>
      <c r="C228" s="180" t="s">
        <v>6112</v>
      </c>
      <c r="D228" s="180" t="s">
        <v>6072</v>
      </c>
      <c r="E228" s="180" t="s">
        <v>6682</v>
      </c>
      <c r="J228" s="180">
        <v>59238</v>
      </c>
    </row>
    <row r="229" spans="1:10" x14ac:dyDescent="0.25">
      <c r="A229" s="180">
        <v>1179</v>
      </c>
      <c r="B229" s="180" t="s">
        <v>175</v>
      </c>
      <c r="C229" s="180" t="s">
        <v>6112</v>
      </c>
      <c r="D229" s="180" t="s">
        <v>6072</v>
      </c>
      <c r="E229" s="180" t="s">
        <v>6683</v>
      </c>
      <c r="J229" s="180">
        <v>59243</v>
      </c>
    </row>
    <row r="230" spans="1:10" x14ac:dyDescent="0.25">
      <c r="A230" s="180">
        <v>1179</v>
      </c>
      <c r="B230" s="180" t="s">
        <v>175</v>
      </c>
      <c r="C230" s="180" t="s">
        <v>6112</v>
      </c>
      <c r="D230" s="180" t="s">
        <v>6072</v>
      </c>
      <c r="E230" s="180" t="s">
        <v>6642</v>
      </c>
      <c r="J230" s="180">
        <v>59244</v>
      </c>
    </row>
    <row r="231" spans="1:10" x14ac:dyDescent="0.25">
      <c r="A231" s="180">
        <v>1179</v>
      </c>
      <c r="B231" s="180" t="s">
        <v>175</v>
      </c>
      <c r="C231" s="180" t="s">
        <v>6112</v>
      </c>
      <c r="D231" s="180" t="s">
        <v>6072</v>
      </c>
      <c r="E231" s="180" t="s">
        <v>6684</v>
      </c>
      <c r="J231" s="180">
        <v>59245</v>
      </c>
    </row>
    <row r="232" spans="1:10" x14ac:dyDescent="0.25">
      <c r="A232" s="180">
        <v>1179</v>
      </c>
      <c r="B232" s="180" t="s">
        <v>175</v>
      </c>
      <c r="C232" s="180" t="s">
        <v>6112</v>
      </c>
      <c r="D232" s="180" t="s">
        <v>6072</v>
      </c>
      <c r="E232" s="180" t="s">
        <v>6685</v>
      </c>
      <c r="J232" s="180">
        <v>59246</v>
      </c>
    </row>
    <row r="233" spans="1:10" x14ac:dyDescent="0.25">
      <c r="A233" s="180">
        <v>1179</v>
      </c>
      <c r="B233" s="180" t="s">
        <v>175</v>
      </c>
      <c r="C233" s="180" t="s">
        <v>6112</v>
      </c>
      <c r="D233" s="180" t="s">
        <v>6072</v>
      </c>
      <c r="E233" s="180" t="s">
        <v>6686</v>
      </c>
      <c r="J233" s="180">
        <v>59247</v>
      </c>
    </row>
    <row r="234" spans="1:10" x14ac:dyDescent="0.25">
      <c r="A234" s="180">
        <v>1179</v>
      </c>
      <c r="B234" s="180" t="s">
        <v>175</v>
      </c>
      <c r="C234" s="180" t="s">
        <v>6112</v>
      </c>
      <c r="D234" s="180" t="s">
        <v>6072</v>
      </c>
      <c r="E234" s="180" t="s">
        <v>6687</v>
      </c>
      <c r="J234" s="180">
        <v>59248</v>
      </c>
    </row>
    <row r="235" spans="1:10" x14ac:dyDescent="0.25">
      <c r="A235" s="180">
        <v>1179</v>
      </c>
      <c r="B235" s="180" t="s">
        <v>175</v>
      </c>
      <c r="C235" s="180" t="s">
        <v>6112</v>
      </c>
      <c r="D235" s="180" t="s">
        <v>6072</v>
      </c>
      <c r="E235" s="180" t="s">
        <v>6688</v>
      </c>
      <c r="J235" s="180">
        <v>59249</v>
      </c>
    </row>
    <row r="236" spans="1:10" x14ac:dyDescent="0.25">
      <c r="A236" s="180">
        <v>1179</v>
      </c>
      <c r="B236" s="180" t="s">
        <v>175</v>
      </c>
      <c r="C236" s="180" t="s">
        <v>6112</v>
      </c>
      <c r="D236" s="180" t="s">
        <v>6072</v>
      </c>
      <c r="E236" s="180" t="s">
        <v>6689</v>
      </c>
      <c r="J236" s="180">
        <v>59252</v>
      </c>
    </row>
    <row r="237" spans="1:10" x14ac:dyDescent="0.25">
      <c r="A237" s="180">
        <v>1179</v>
      </c>
      <c r="B237" s="180" t="s">
        <v>175</v>
      </c>
      <c r="C237" s="180" t="s">
        <v>6112</v>
      </c>
      <c r="D237" s="180" t="s">
        <v>6072</v>
      </c>
      <c r="E237" s="180" t="s">
        <v>6690</v>
      </c>
      <c r="J237" s="180">
        <v>59255</v>
      </c>
    </row>
    <row r="238" spans="1:10" x14ac:dyDescent="0.25">
      <c r="A238" s="180">
        <v>1179</v>
      </c>
      <c r="B238" s="180" t="s">
        <v>175</v>
      </c>
      <c r="C238" s="180" t="s">
        <v>6112</v>
      </c>
      <c r="D238" s="180" t="s">
        <v>6072</v>
      </c>
      <c r="E238" s="180" t="s">
        <v>6691</v>
      </c>
      <c r="J238" s="180">
        <v>59257</v>
      </c>
    </row>
    <row r="239" spans="1:10" x14ac:dyDescent="0.25">
      <c r="A239" s="180">
        <v>1179</v>
      </c>
      <c r="B239" s="180" t="s">
        <v>175</v>
      </c>
      <c r="C239" s="180" t="s">
        <v>6112</v>
      </c>
      <c r="D239" s="180" t="s">
        <v>6072</v>
      </c>
      <c r="E239" s="180" t="s">
        <v>6692</v>
      </c>
      <c r="J239" s="180">
        <v>59258</v>
      </c>
    </row>
    <row r="240" spans="1:10" x14ac:dyDescent="0.25">
      <c r="A240" s="180">
        <v>1179</v>
      </c>
      <c r="B240" s="180" t="s">
        <v>175</v>
      </c>
      <c r="C240" s="180" t="s">
        <v>6112</v>
      </c>
      <c r="D240" s="180" t="s">
        <v>6072</v>
      </c>
      <c r="E240" s="180" t="s">
        <v>6647</v>
      </c>
      <c r="J240" s="180">
        <v>59283</v>
      </c>
    </row>
    <row r="241" spans="1:10" x14ac:dyDescent="0.25">
      <c r="A241" s="180">
        <v>1179</v>
      </c>
      <c r="B241" s="180" t="s">
        <v>175</v>
      </c>
      <c r="C241" s="180" t="s">
        <v>6112</v>
      </c>
      <c r="D241" s="180" t="s">
        <v>6080</v>
      </c>
      <c r="E241" s="180" t="s">
        <v>5978</v>
      </c>
      <c r="J241" s="180">
        <v>59288</v>
      </c>
    </row>
    <row r="242" spans="1:10" x14ac:dyDescent="0.25">
      <c r="A242" s="180">
        <v>1179</v>
      </c>
      <c r="B242" s="180" t="s">
        <v>175</v>
      </c>
      <c r="C242" s="180" t="s">
        <v>6112</v>
      </c>
      <c r="D242" s="180" t="s">
        <v>6080</v>
      </c>
      <c r="E242" s="180" t="s">
        <v>7388</v>
      </c>
      <c r="J242" s="180">
        <v>59339</v>
      </c>
    </row>
    <row r="243" spans="1:10" x14ac:dyDescent="0.25">
      <c r="A243" s="180">
        <v>1227</v>
      </c>
      <c r="B243" s="180" t="s">
        <v>136</v>
      </c>
      <c r="C243" s="180" t="s">
        <v>6112</v>
      </c>
      <c r="D243" s="180" t="s">
        <v>6072</v>
      </c>
      <c r="E243" s="180" t="s">
        <v>6113</v>
      </c>
      <c r="J243" s="180">
        <v>59340</v>
      </c>
    </row>
    <row r="244" spans="1:10" x14ac:dyDescent="0.25">
      <c r="A244" s="180">
        <v>1227</v>
      </c>
      <c r="B244" s="180" t="s">
        <v>136</v>
      </c>
      <c r="C244" s="180" t="s">
        <v>6112</v>
      </c>
      <c r="D244" s="180" t="s">
        <v>6072</v>
      </c>
      <c r="E244" s="180" t="s">
        <v>6191</v>
      </c>
      <c r="J244" s="180">
        <v>59341</v>
      </c>
    </row>
    <row r="245" spans="1:10" x14ac:dyDescent="0.25">
      <c r="A245" s="180">
        <v>1227</v>
      </c>
      <c r="B245" s="180" t="s">
        <v>136</v>
      </c>
      <c r="C245" s="180" t="s">
        <v>6112</v>
      </c>
      <c r="D245" s="180" t="s">
        <v>6072</v>
      </c>
      <c r="E245" s="180" t="s">
        <v>6587</v>
      </c>
      <c r="J245" s="180">
        <v>59342</v>
      </c>
    </row>
    <row r="246" spans="1:10" x14ac:dyDescent="0.25">
      <c r="A246" s="180">
        <v>1227</v>
      </c>
      <c r="B246" s="180" t="s">
        <v>136</v>
      </c>
      <c r="C246" s="180" t="s">
        <v>6112</v>
      </c>
      <c r="D246" s="180" t="s">
        <v>6072</v>
      </c>
      <c r="E246" s="180" t="s">
        <v>6618</v>
      </c>
      <c r="J246" s="180">
        <v>59350</v>
      </c>
    </row>
    <row r="247" spans="1:10" x14ac:dyDescent="0.25">
      <c r="A247" s="180">
        <v>1227</v>
      </c>
      <c r="B247" s="180" t="s">
        <v>136</v>
      </c>
      <c r="C247" s="180" t="s">
        <v>6112</v>
      </c>
      <c r="D247" s="180" t="s">
        <v>6072</v>
      </c>
      <c r="E247" s="180" t="s">
        <v>6619</v>
      </c>
      <c r="J247" s="180">
        <v>100672</v>
      </c>
    </row>
    <row r="248" spans="1:10" x14ac:dyDescent="0.25">
      <c r="A248" s="180">
        <v>1227</v>
      </c>
      <c r="B248" s="180" t="s">
        <v>136</v>
      </c>
      <c r="C248" s="180" t="s">
        <v>6112</v>
      </c>
      <c r="D248" s="180" t="s">
        <v>6072</v>
      </c>
      <c r="E248" s="180" t="s">
        <v>6620</v>
      </c>
      <c r="J248" s="180">
        <v>100674</v>
      </c>
    </row>
    <row r="249" spans="1:10" x14ac:dyDescent="0.25">
      <c r="A249" s="180">
        <v>1227</v>
      </c>
      <c r="B249" s="180" t="s">
        <v>136</v>
      </c>
      <c r="C249" s="180" t="s">
        <v>6112</v>
      </c>
      <c r="D249" s="180" t="s">
        <v>6072</v>
      </c>
      <c r="E249" s="180" t="s">
        <v>6107</v>
      </c>
      <c r="J249" s="180">
        <v>100703</v>
      </c>
    </row>
    <row r="250" spans="1:10" x14ac:dyDescent="0.25">
      <c r="A250" s="180">
        <v>1227</v>
      </c>
      <c r="B250" s="180" t="s">
        <v>136</v>
      </c>
      <c r="C250" s="180" t="s">
        <v>6112</v>
      </c>
      <c r="D250" s="180" t="s">
        <v>6072</v>
      </c>
      <c r="E250" s="180" t="s">
        <v>7391</v>
      </c>
      <c r="J250" s="180">
        <v>100712</v>
      </c>
    </row>
    <row r="251" spans="1:10" x14ac:dyDescent="0.25">
      <c r="A251" s="180">
        <v>1227</v>
      </c>
      <c r="B251" s="180" t="s">
        <v>136</v>
      </c>
      <c r="C251" s="180" t="s">
        <v>6112</v>
      </c>
      <c r="D251" s="180" t="s">
        <v>6072</v>
      </c>
      <c r="E251" s="180" t="s">
        <v>6261</v>
      </c>
      <c r="J251" s="180">
        <v>100713</v>
      </c>
    </row>
    <row r="252" spans="1:10" x14ac:dyDescent="0.25">
      <c r="A252" s="180">
        <v>1227</v>
      </c>
      <c r="B252" s="180" t="s">
        <v>136</v>
      </c>
      <c r="C252" s="180" t="s">
        <v>6112</v>
      </c>
      <c r="D252" s="180" t="s">
        <v>6072</v>
      </c>
      <c r="E252" s="180" t="s">
        <v>6264</v>
      </c>
      <c r="J252" s="180">
        <v>100717</v>
      </c>
    </row>
    <row r="253" spans="1:10" x14ac:dyDescent="0.25">
      <c r="A253" s="180">
        <v>1227</v>
      </c>
      <c r="B253" s="180" t="s">
        <v>136</v>
      </c>
      <c r="C253" s="180" t="s">
        <v>6112</v>
      </c>
      <c r="D253" s="180" t="s">
        <v>6072</v>
      </c>
      <c r="E253" s="180" t="s">
        <v>6265</v>
      </c>
      <c r="J253" s="180">
        <v>100719</v>
      </c>
    </row>
    <row r="254" spans="1:10" x14ac:dyDescent="0.25">
      <c r="A254" s="180">
        <v>1227</v>
      </c>
      <c r="B254" s="180" t="s">
        <v>136</v>
      </c>
      <c r="C254" s="180" t="s">
        <v>6112</v>
      </c>
      <c r="D254" s="180" t="s">
        <v>6072</v>
      </c>
      <c r="E254" s="180" t="s">
        <v>6266</v>
      </c>
      <c r="J254" s="180">
        <v>100722</v>
      </c>
    </row>
    <row r="255" spans="1:10" x14ac:dyDescent="0.25">
      <c r="A255" s="180">
        <v>1227</v>
      </c>
      <c r="B255" s="180" t="s">
        <v>136</v>
      </c>
      <c r="C255" s="180" t="s">
        <v>6112</v>
      </c>
      <c r="D255" s="180" t="s">
        <v>6072</v>
      </c>
      <c r="E255" s="180" t="s">
        <v>6682</v>
      </c>
      <c r="J255" s="180">
        <v>100723</v>
      </c>
    </row>
    <row r="256" spans="1:10" x14ac:dyDescent="0.25">
      <c r="A256" s="180">
        <v>1227</v>
      </c>
      <c r="B256" s="180" t="s">
        <v>136</v>
      </c>
      <c r="C256" s="180" t="s">
        <v>6112</v>
      </c>
      <c r="D256" s="180" t="s">
        <v>6072</v>
      </c>
      <c r="E256" s="180" t="s">
        <v>6683</v>
      </c>
      <c r="J256" s="180">
        <v>100725</v>
      </c>
    </row>
    <row r="257" spans="1:10" x14ac:dyDescent="0.25">
      <c r="A257" s="180">
        <v>1227</v>
      </c>
      <c r="B257" s="180" t="s">
        <v>136</v>
      </c>
      <c r="C257" s="180" t="s">
        <v>6112</v>
      </c>
      <c r="D257" s="180" t="s">
        <v>6072</v>
      </c>
      <c r="E257" s="180" t="s">
        <v>6642</v>
      </c>
      <c r="J257" s="180">
        <v>100727</v>
      </c>
    </row>
    <row r="258" spans="1:10" x14ac:dyDescent="0.25">
      <c r="A258" s="180">
        <v>1227</v>
      </c>
      <c r="B258" s="180" t="s">
        <v>136</v>
      </c>
      <c r="C258" s="180" t="s">
        <v>6112</v>
      </c>
      <c r="D258" s="180" t="s">
        <v>6072</v>
      </c>
      <c r="E258" s="180" t="s">
        <v>6684</v>
      </c>
      <c r="J258" s="180">
        <v>100731</v>
      </c>
    </row>
    <row r="259" spans="1:10" x14ac:dyDescent="0.25">
      <c r="A259" s="180">
        <v>1227</v>
      </c>
      <c r="B259" s="180" t="s">
        <v>136</v>
      </c>
      <c r="C259" s="180" t="s">
        <v>6112</v>
      </c>
      <c r="D259" s="180" t="s">
        <v>6072</v>
      </c>
      <c r="E259" s="180" t="s">
        <v>6685</v>
      </c>
      <c r="J259" s="180">
        <v>100742</v>
      </c>
    </row>
    <row r="260" spans="1:10" x14ac:dyDescent="0.25">
      <c r="A260" s="180">
        <v>1227</v>
      </c>
      <c r="B260" s="180" t="s">
        <v>136</v>
      </c>
      <c r="C260" s="180" t="s">
        <v>6112</v>
      </c>
      <c r="D260" s="180" t="s">
        <v>6072</v>
      </c>
      <c r="E260" s="180" t="s">
        <v>6686</v>
      </c>
      <c r="J260" s="180">
        <v>100774</v>
      </c>
    </row>
    <row r="261" spans="1:10" x14ac:dyDescent="0.25">
      <c r="A261" s="180">
        <v>1227</v>
      </c>
      <c r="B261" s="180" t="s">
        <v>136</v>
      </c>
      <c r="C261" s="180" t="s">
        <v>6112</v>
      </c>
      <c r="D261" s="180" t="s">
        <v>6072</v>
      </c>
      <c r="E261" s="180" t="s">
        <v>6687</v>
      </c>
      <c r="J261" s="180">
        <v>100775</v>
      </c>
    </row>
    <row r="262" spans="1:10" x14ac:dyDescent="0.25">
      <c r="A262" s="180">
        <v>1227</v>
      </c>
      <c r="B262" s="180" t="s">
        <v>136</v>
      </c>
      <c r="C262" s="180" t="s">
        <v>6112</v>
      </c>
      <c r="D262" s="180" t="s">
        <v>6072</v>
      </c>
      <c r="E262" s="180" t="s">
        <v>6688</v>
      </c>
      <c r="J262" s="180">
        <v>100779</v>
      </c>
    </row>
    <row r="263" spans="1:10" x14ac:dyDescent="0.25">
      <c r="A263" s="180">
        <v>1227</v>
      </c>
      <c r="B263" s="180" t="s">
        <v>136</v>
      </c>
      <c r="C263" s="180" t="s">
        <v>6112</v>
      </c>
      <c r="D263" s="180" t="s">
        <v>6072</v>
      </c>
      <c r="E263" s="180" t="s">
        <v>6689</v>
      </c>
      <c r="J263" s="180">
        <v>100790</v>
      </c>
    </row>
    <row r="264" spans="1:10" x14ac:dyDescent="0.25">
      <c r="A264" s="180">
        <v>1227</v>
      </c>
      <c r="B264" s="180" t="s">
        <v>136</v>
      </c>
      <c r="C264" s="180" t="s">
        <v>6112</v>
      </c>
      <c r="D264" s="180" t="s">
        <v>6072</v>
      </c>
      <c r="E264" s="180" t="s">
        <v>6690</v>
      </c>
      <c r="J264" s="180">
        <v>100795</v>
      </c>
    </row>
    <row r="265" spans="1:10" x14ac:dyDescent="0.25">
      <c r="A265" s="180">
        <v>1227</v>
      </c>
      <c r="B265" s="180" t="s">
        <v>136</v>
      </c>
      <c r="C265" s="180" t="s">
        <v>6112</v>
      </c>
      <c r="D265" s="180" t="s">
        <v>6072</v>
      </c>
      <c r="E265" s="180" t="s">
        <v>6691</v>
      </c>
      <c r="J265" s="180">
        <v>100797</v>
      </c>
    </row>
    <row r="266" spans="1:10" x14ac:dyDescent="0.25">
      <c r="A266" s="180">
        <v>1227</v>
      </c>
      <c r="B266" s="180" t="s">
        <v>136</v>
      </c>
      <c r="C266" s="180" t="s">
        <v>6112</v>
      </c>
      <c r="D266" s="180" t="s">
        <v>6072</v>
      </c>
      <c r="E266" s="180" t="s">
        <v>6692</v>
      </c>
      <c r="J266" s="180">
        <v>100809</v>
      </c>
    </row>
    <row r="267" spans="1:10" x14ac:dyDescent="0.25">
      <c r="A267" s="180">
        <v>1227</v>
      </c>
      <c r="B267" s="180" t="s">
        <v>136</v>
      </c>
      <c r="C267" s="180" t="s">
        <v>6112</v>
      </c>
      <c r="D267" s="180" t="s">
        <v>6072</v>
      </c>
      <c r="E267" s="180" t="s">
        <v>6647</v>
      </c>
      <c r="J267" s="180">
        <v>100810</v>
      </c>
    </row>
    <row r="268" spans="1:10" x14ac:dyDescent="0.25">
      <c r="A268" s="180">
        <v>1227</v>
      </c>
      <c r="B268" s="180" t="s">
        <v>136</v>
      </c>
      <c r="C268" s="180" t="s">
        <v>6112</v>
      </c>
      <c r="D268" s="180" t="s">
        <v>6080</v>
      </c>
      <c r="E268" s="180" t="s">
        <v>5978</v>
      </c>
      <c r="J268" s="180">
        <v>100819</v>
      </c>
    </row>
    <row r="269" spans="1:10" x14ac:dyDescent="0.25">
      <c r="A269" s="180">
        <v>1227</v>
      </c>
      <c r="B269" s="180" t="s">
        <v>136</v>
      </c>
      <c r="C269" s="180" t="s">
        <v>6112</v>
      </c>
      <c r="D269" s="180" t="s">
        <v>6080</v>
      </c>
      <c r="E269" s="180" t="s">
        <v>7392</v>
      </c>
      <c r="J269" s="180">
        <v>100826</v>
      </c>
    </row>
    <row r="270" spans="1:10" x14ac:dyDescent="0.25">
      <c r="A270" s="180">
        <v>1228</v>
      </c>
      <c r="B270" s="180" t="s">
        <v>183</v>
      </c>
      <c r="C270" s="180" t="s">
        <v>6112</v>
      </c>
      <c r="D270" s="180" t="s">
        <v>6072</v>
      </c>
      <c r="E270" s="180" t="s">
        <v>6191</v>
      </c>
      <c r="J270" s="180">
        <v>100832</v>
      </c>
    </row>
    <row r="271" spans="1:10" x14ac:dyDescent="0.25">
      <c r="A271" s="180">
        <v>1228</v>
      </c>
      <c r="B271" s="180" t="s">
        <v>183</v>
      </c>
      <c r="C271" s="180" t="s">
        <v>6112</v>
      </c>
      <c r="D271" s="180" t="s">
        <v>6072</v>
      </c>
      <c r="E271" s="180" t="s">
        <v>6587</v>
      </c>
      <c r="J271" s="180">
        <v>100833</v>
      </c>
    </row>
    <row r="272" spans="1:10" x14ac:dyDescent="0.25">
      <c r="A272" s="180">
        <v>1228</v>
      </c>
      <c r="B272" s="180" t="s">
        <v>183</v>
      </c>
      <c r="C272" s="180" t="s">
        <v>6112</v>
      </c>
      <c r="D272" s="180" t="s">
        <v>6072</v>
      </c>
      <c r="E272" s="180" t="s">
        <v>6618</v>
      </c>
      <c r="J272" s="180">
        <v>100834</v>
      </c>
    </row>
    <row r="273" spans="1:10" x14ac:dyDescent="0.25">
      <c r="A273" s="180">
        <v>1228</v>
      </c>
      <c r="B273" s="180" t="s">
        <v>183</v>
      </c>
      <c r="C273" s="180" t="s">
        <v>6112</v>
      </c>
      <c r="D273" s="180" t="s">
        <v>6072</v>
      </c>
      <c r="E273" s="180" t="s">
        <v>6619</v>
      </c>
      <c r="J273" s="180">
        <v>100838</v>
      </c>
    </row>
    <row r="274" spans="1:10" x14ac:dyDescent="0.25">
      <c r="A274" s="180">
        <v>1228</v>
      </c>
      <c r="B274" s="180" t="s">
        <v>183</v>
      </c>
      <c r="C274" s="180" t="s">
        <v>6112</v>
      </c>
      <c r="D274" s="180" t="s">
        <v>6072</v>
      </c>
      <c r="E274" s="180" t="s">
        <v>6620</v>
      </c>
      <c r="J274" s="180">
        <v>100840</v>
      </c>
    </row>
    <row r="275" spans="1:10" x14ac:dyDescent="0.25">
      <c r="A275" s="180">
        <v>1228</v>
      </c>
      <c r="B275" s="180" t="s">
        <v>183</v>
      </c>
      <c r="C275" s="180" t="s">
        <v>6112</v>
      </c>
      <c r="D275" s="180" t="s">
        <v>6072</v>
      </c>
      <c r="E275" s="180" t="s">
        <v>7387</v>
      </c>
      <c r="J275" s="180">
        <v>100843</v>
      </c>
    </row>
    <row r="276" spans="1:10" x14ac:dyDescent="0.25">
      <c r="A276" s="180">
        <v>1228</v>
      </c>
      <c r="B276" s="180" t="s">
        <v>183</v>
      </c>
      <c r="C276" s="180" t="s">
        <v>6112</v>
      </c>
      <c r="D276" s="180" t="s">
        <v>6072</v>
      </c>
      <c r="E276" s="180" t="s">
        <v>6581</v>
      </c>
      <c r="J276" s="180">
        <v>100848</v>
      </c>
    </row>
    <row r="277" spans="1:10" x14ac:dyDescent="0.25">
      <c r="A277" s="180">
        <v>1228</v>
      </c>
      <c r="B277" s="180" t="s">
        <v>183</v>
      </c>
      <c r="C277" s="180" t="s">
        <v>6112</v>
      </c>
      <c r="D277" s="180" t="s">
        <v>6072</v>
      </c>
      <c r="E277" s="180" t="s">
        <v>6261</v>
      </c>
      <c r="J277" s="180">
        <v>100855</v>
      </c>
    </row>
    <row r="278" spans="1:10" x14ac:dyDescent="0.25">
      <c r="A278" s="180">
        <v>1228</v>
      </c>
      <c r="B278" s="180" t="s">
        <v>183</v>
      </c>
      <c r="C278" s="180" t="s">
        <v>6112</v>
      </c>
      <c r="D278" s="180" t="s">
        <v>6072</v>
      </c>
      <c r="E278" s="180" t="s">
        <v>6264</v>
      </c>
      <c r="J278" s="180">
        <v>100857</v>
      </c>
    </row>
    <row r="279" spans="1:10" x14ac:dyDescent="0.25">
      <c r="A279" s="180">
        <v>1228</v>
      </c>
      <c r="B279" s="180" t="s">
        <v>183</v>
      </c>
      <c r="C279" s="180" t="s">
        <v>6112</v>
      </c>
      <c r="D279" s="180" t="s">
        <v>6072</v>
      </c>
      <c r="E279" s="180" t="s">
        <v>6265</v>
      </c>
      <c r="J279" s="180">
        <v>100859</v>
      </c>
    </row>
    <row r="280" spans="1:10" x14ac:dyDescent="0.25">
      <c r="A280" s="180">
        <v>1228</v>
      </c>
      <c r="B280" s="180" t="s">
        <v>183</v>
      </c>
      <c r="C280" s="180" t="s">
        <v>6112</v>
      </c>
      <c r="D280" s="180" t="s">
        <v>6072</v>
      </c>
      <c r="E280" s="180" t="s">
        <v>6266</v>
      </c>
      <c r="J280" s="180">
        <v>100861</v>
      </c>
    </row>
    <row r="281" spans="1:10" x14ac:dyDescent="0.25">
      <c r="A281" s="180">
        <v>1228</v>
      </c>
      <c r="B281" s="180" t="s">
        <v>183</v>
      </c>
      <c r="C281" s="180" t="s">
        <v>6112</v>
      </c>
      <c r="D281" s="180" t="s">
        <v>6072</v>
      </c>
      <c r="E281" s="180" t="s">
        <v>6682</v>
      </c>
      <c r="J281" s="180">
        <v>100865</v>
      </c>
    </row>
    <row r="282" spans="1:10" x14ac:dyDescent="0.25">
      <c r="A282" s="180">
        <v>1228</v>
      </c>
      <c r="B282" s="180" t="s">
        <v>183</v>
      </c>
      <c r="C282" s="180" t="s">
        <v>6112</v>
      </c>
      <c r="D282" s="180" t="s">
        <v>6072</v>
      </c>
      <c r="E282" s="180" t="s">
        <v>6683</v>
      </c>
      <c r="J282" s="180">
        <v>100866</v>
      </c>
    </row>
    <row r="283" spans="1:10" x14ac:dyDescent="0.25">
      <c r="A283" s="180">
        <v>1228</v>
      </c>
      <c r="B283" s="180" t="s">
        <v>183</v>
      </c>
      <c r="C283" s="180" t="s">
        <v>6112</v>
      </c>
      <c r="D283" s="180" t="s">
        <v>6072</v>
      </c>
      <c r="E283" s="180" t="s">
        <v>6642</v>
      </c>
      <c r="J283" s="180">
        <v>100867</v>
      </c>
    </row>
    <row r="284" spans="1:10" x14ac:dyDescent="0.25">
      <c r="A284" s="180">
        <v>1228</v>
      </c>
      <c r="B284" s="180" t="s">
        <v>183</v>
      </c>
      <c r="C284" s="180" t="s">
        <v>6112</v>
      </c>
      <c r="D284" s="180" t="s">
        <v>6072</v>
      </c>
      <c r="E284" s="180" t="s">
        <v>6684</v>
      </c>
      <c r="J284" s="180">
        <v>100868</v>
      </c>
    </row>
    <row r="285" spans="1:10" x14ac:dyDescent="0.25">
      <c r="A285" s="180">
        <v>1228</v>
      </c>
      <c r="B285" s="180" t="s">
        <v>183</v>
      </c>
      <c r="C285" s="180" t="s">
        <v>6112</v>
      </c>
      <c r="D285" s="180" t="s">
        <v>6072</v>
      </c>
      <c r="E285" s="180" t="s">
        <v>6685</v>
      </c>
      <c r="J285" s="180">
        <v>100873</v>
      </c>
    </row>
    <row r="286" spans="1:10" x14ac:dyDescent="0.25">
      <c r="A286" s="180">
        <v>1228</v>
      </c>
      <c r="B286" s="180" t="s">
        <v>183</v>
      </c>
      <c r="C286" s="180" t="s">
        <v>6112</v>
      </c>
      <c r="D286" s="180" t="s">
        <v>6072</v>
      </c>
      <c r="E286" s="180" t="s">
        <v>6686</v>
      </c>
      <c r="J286" s="180">
        <v>100874</v>
      </c>
    </row>
    <row r="287" spans="1:10" x14ac:dyDescent="0.25">
      <c r="A287" s="180">
        <v>1228</v>
      </c>
      <c r="B287" s="180" t="s">
        <v>183</v>
      </c>
      <c r="C287" s="180" t="s">
        <v>6112</v>
      </c>
      <c r="D287" s="180" t="s">
        <v>6072</v>
      </c>
      <c r="E287" s="180" t="s">
        <v>6687</v>
      </c>
      <c r="J287" s="180">
        <v>100883</v>
      </c>
    </row>
    <row r="288" spans="1:10" x14ac:dyDescent="0.25">
      <c r="A288" s="180">
        <v>1228</v>
      </c>
      <c r="B288" s="180" t="s">
        <v>183</v>
      </c>
      <c r="C288" s="180" t="s">
        <v>6112</v>
      </c>
      <c r="D288" s="180" t="s">
        <v>6072</v>
      </c>
      <c r="E288" s="180" t="s">
        <v>6688</v>
      </c>
      <c r="J288" s="180">
        <v>100884</v>
      </c>
    </row>
    <row r="289" spans="1:10" x14ac:dyDescent="0.25">
      <c r="A289" s="180">
        <v>1228</v>
      </c>
      <c r="B289" s="180" t="s">
        <v>183</v>
      </c>
      <c r="C289" s="180" t="s">
        <v>6112</v>
      </c>
      <c r="D289" s="180" t="s">
        <v>6072</v>
      </c>
      <c r="E289" s="180" t="s">
        <v>6689</v>
      </c>
      <c r="J289" s="180">
        <v>100885</v>
      </c>
    </row>
    <row r="290" spans="1:10" x14ac:dyDescent="0.25">
      <c r="A290" s="180">
        <v>1228</v>
      </c>
      <c r="B290" s="180" t="s">
        <v>183</v>
      </c>
      <c r="C290" s="180" t="s">
        <v>6112</v>
      </c>
      <c r="D290" s="180" t="s">
        <v>6072</v>
      </c>
      <c r="E290" s="180" t="s">
        <v>6690</v>
      </c>
      <c r="J290" s="180">
        <v>100890</v>
      </c>
    </row>
    <row r="291" spans="1:10" x14ac:dyDescent="0.25">
      <c r="A291" s="180">
        <v>1228</v>
      </c>
      <c r="B291" s="180" t="s">
        <v>183</v>
      </c>
      <c r="C291" s="180" t="s">
        <v>6112</v>
      </c>
      <c r="D291" s="180" t="s">
        <v>6072</v>
      </c>
      <c r="E291" s="180" t="s">
        <v>6691</v>
      </c>
      <c r="J291" s="180">
        <v>100899</v>
      </c>
    </row>
    <row r="292" spans="1:10" x14ac:dyDescent="0.25">
      <c r="A292" s="180">
        <v>1228</v>
      </c>
      <c r="B292" s="180" t="s">
        <v>183</v>
      </c>
      <c r="C292" s="180" t="s">
        <v>6112</v>
      </c>
      <c r="D292" s="180" t="s">
        <v>6072</v>
      </c>
      <c r="E292" s="180" t="s">
        <v>6692</v>
      </c>
      <c r="J292" s="180">
        <v>100903</v>
      </c>
    </row>
    <row r="293" spans="1:10" x14ac:dyDescent="0.25">
      <c r="A293" s="180">
        <v>1228</v>
      </c>
      <c r="B293" s="180" t="s">
        <v>183</v>
      </c>
      <c r="C293" s="180" t="s">
        <v>6112</v>
      </c>
      <c r="D293" s="180" t="s">
        <v>6072</v>
      </c>
      <c r="E293" s="180" t="s">
        <v>6647</v>
      </c>
      <c r="J293" s="180">
        <v>100904</v>
      </c>
    </row>
    <row r="294" spans="1:10" x14ac:dyDescent="0.25">
      <c r="A294" s="180">
        <v>1228</v>
      </c>
      <c r="B294" s="180" t="s">
        <v>183</v>
      </c>
      <c r="C294" s="180" t="s">
        <v>6112</v>
      </c>
      <c r="D294" s="180" t="s">
        <v>6080</v>
      </c>
      <c r="E294" s="180" t="s">
        <v>5978</v>
      </c>
      <c r="J294" s="180">
        <v>100930</v>
      </c>
    </row>
    <row r="295" spans="1:10" x14ac:dyDescent="0.25">
      <c r="A295" s="180">
        <v>1228</v>
      </c>
      <c r="B295" s="180" t="s">
        <v>183</v>
      </c>
      <c r="C295" s="180" t="s">
        <v>6112</v>
      </c>
      <c r="D295" s="180" t="s">
        <v>6080</v>
      </c>
      <c r="E295" s="180" t="s">
        <v>7388</v>
      </c>
      <c r="J295" s="180">
        <v>100949</v>
      </c>
    </row>
    <row r="296" spans="1:10" x14ac:dyDescent="0.25">
      <c r="A296" s="180">
        <v>1236</v>
      </c>
      <c r="B296" s="180" t="s">
        <v>6148</v>
      </c>
      <c r="C296" s="180" t="s">
        <v>6112</v>
      </c>
      <c r="D296" s="180" t="s">
        <v>6072</v>
      </c>
      <c r="E296" s="180" t="s">
        <v>6113</v>
      </c>
      <c r="J296" s="180">
        <v>100955</v>
      </c>
    </row>
    <row r="297" spans="1:10" x14ac:dyDescent="0.25">
      <c r="A297" s="180">
        <v>1236</v>
      </c>
      <c r="B297" s="180" t="s">
        <v>6148</v>
      </c>
      <c r="C297" s="180" t="s">
        <v>6112</v>
      </c>
      <c r="D297" s="180" t="s">
        <v>6072</v>
      </c>
      <c r="E297" s="180" t="s">
        <v>6105</v>
      </c>
      <c r="J297" s="180">
        <v>100956</v>
      </c>
    </row>
    <row r="298" spans="1:10" x14ac:dyDescent="0.25">
      <c r="A298" s="180">
        <v>1236</v>
      </c>
      <c r="B298" s="180" t="s">
        <v>6148</v>
      </c>
      <c r="C298" s="180" t="s">
        <v>6112</v>
      </c>
      <c r="D298" s="180" t="s">
        <v>6080</v>
      </c>
      <c r="E298" s="180" t="s">
        <v>5978</v>
      </c>
      <c r="J298" s="180">
        <v>100957</v>
      </c>
    </row>
    <row r="299" spans="1:10" x14ac:dyDescent="0.25">
      <c r="A299" s="180">
        <v>1237</v>
      </c>
      <c r="B299" s="180" t="s">
        <v>177</v>
      </c>
      <c r="C299" s="180" t="s">
        <v>6112</v>
      </c>
      <c r="D299" s="180" t="s">
        <v>6072</v>
      </c>
      <c r="E299" s="180" t="s">
        <v>6149</v>
      </c>
      <c r="J299" s="180">
        <v>100958</v>
      </c>
    </row>
    <row r="300" spans="1:10" x14ac:dyDescent="0.25">
      <c r="A300" s="180">
        <v>1237</v>
      </c>
      <c r="B300" s="180" t="s">
        <v>177</v>
      </c>
      <c r="C300" s="180" t="s">
        <v>6112</v>
      </c>
      <c r="D300" s="180" t="s">
        <v>6072</v>
      </c>
      <c r="E300" s="180" t="s">
        <v>6150</v>
      </c>
      <c r="J300" s="180">
        <v>100959</v>
      </c>
    </row>
    <row r="301" spans="1:10" x14ac:dyDescent="0.25">
      <c r="A301" s="180">
        <v>1237</v>
      </c>
      <c r="B301" s="180" t="s">
        <v>177</v>
      </c>
      <c r="C301" s="180" t="s">
        <v>6112</v>
      </c>
      <c r="D301" s="180" t="s">
        <v>6072</v>
      </c>
      <c r="E301" s="180" t="s">
        <v>6151</v>
      </c>
      <c r="J301" s="180">
        <v>100960</v>
      </c>
    </row>
    <row r="302" spans="1:10" x14ac:dyDescent="0.25">
      <c r="A302" s="180">
        <v>1237</v>
      </c>
      <c r="B302" s="180" t="s">
        <v>177</v>
      </c>
      <c r="C302" s="180" t="s">
        <v>6112</v>
      </c>
      <c r="D302" s="180" t="s">
        <v>6072</v>
      </c>
      <c r="E302" s="180" t="s">
        <v>6261</v>
      </c>
      <c r="J302" s="180">
        <v>100966</v>
      </c>
    </row>
    <row r="303" spans="1:10" x14ac:dyDescent="0.25">
      <c r="A303" s="180">
        <v>1237</v>
      </c>
      <c r="B303" s="180" t="s">
        <v>177</v>
      </c>
      <c r="C303" s="180" t="s">
        <v>6112</v>
      </c>
      <c r="D303" s="180" t="s">
        <v>6080</v>
      </c>
      <c r="E303" s="180" t="s">
        <v>5978</v>
      </c>
      <c r="J303" s="180">
        <v>100967</v>
      </c>
    </row>
    <row r="304" spans="1:10" x14ac:dyDescent="0.25">
      <c r="A304" s="180">
        <v>1244</v>
      </c>
      <c r="B304" s="180" t="s">
        <v>160</v>
      </c>
      <c r="C304" s="180" t="s">
        <v>6112</v>
      </c>
      <c r="D304" s="180" t="s">
        <v>6072</v>
      </c>
      <c r="E304" s="180" t="s">
        <v>6103</v>
      </c>
      <c r="J304" s="180">
        <v>100971</v>
      </c>
    </row>
    <row r="305" spans="1:10" x14ac:dyDescent="0.25">
      <c r="A305" s="180">
        <v>1244</v>
      </c>
      <c r="B305" s="180" t="s">
        <v>160</v>
      </c>
      <c r="C305" s="180" t="s">
        <v>6112</v>
      </c>
      <c r="D305" s="180" t="s">
        <v>6072</v>
      </c>
      <c r="E305" s="180" t="s">
        <v>7391</v>
      </c>
      <c r="J305" s="180">
        <v>101014</v>
      </c>
    </row>
    <row r="306" spans="1:10" x14ac:dyDescent="0.25">
      <c r="A306" s="180">
        <v>1244</v>
      </c>
      <c r="B306" s="180" t="s">
        <v>160</v>
      </c>
      <c r="C306" s="180" t="s">
        <v>6112</v>
      </c>
      <c r="D306" s="180" t="s">
        <v>6080</v>
      </c>
      <c r="E306" s="180" t="s">
        <v>5978</v>
      </c>
      <c r="J306" s="180">
        <v>101030</v>
      </c>
    </row>
    <row r="307" spans="1:10" x14ac:dyDescent="0.25">
      <c r="A307" s="180">
        <v>1244</v>
      </c>
      <c r="B307" s="180" t="s">
        <v>160</v>
      </c>
      <c r="C307" s="180" t="s">
        <v>6112</v>
      </c>
      <c r="D307" s="180" t="s">
        <v>6080</v>
      </c>
      <c r="E307" s="180" t="s">
        <v>7392</v>
      </c>
      <c r="J307" s="180">
        <v>101031</v>
      </c>
    </row>
    <row r="308" spans="1:10" x14ac:dyDescent="0.25">
      <c r="A308" s="180">
        <v>1245</v>
      </c>
      <c r="B308" s="180" t="s">
        <v>6152</v>
      </c>
      <c r="C308" s="180" t="s">
        <v>6112</v>
      </c>
      <c r="D308" s="180" t="s">
        <v>6080</v>
      </c>
      <c r="E308" s="180" t="s">
        <v>6104</v>
      </c>
      <c r="J308" s="180">
        <v>101044</v>
      </c>
    </row>
    <row r="309" spans="1:10" x14ac:dyDescent="0.25">
      <c r="A309" s="180">
        <v>1245</v>
      </c>
      <c r="B309" s="180" t="s">
        <v>6152</v>
      </c>
      <c r="C309" s="180" t="s">
        <v>6112</v>
      </c>
      <c r="D309" s="180" t="s">
        <v>6080</v>
      </c>
      <c r="E309" s="180" t="s">
        <v>5978</v>
      </c>
      <c r="J309" s="180">
        <v>101055</v>
      </c>
    </row>
    <row r="310" spans="1:10" x14ac:dyDescent="0.25">
      <c r="A310" s="180">
        <v>1246</v>
      </c>
      <c r="B310" s="180" t="s">
        <v>6153</v>
      </c>
      <c r="C310" s="180" t="s">
        <v>6112</v>
      </c>
      <c r="D310" s="180" t="s">
        <v>6080</v>
      </c>
      <c r="E310" s="180" t="s">
        <v>6104</v>
      </c>
      <c r="J310" s="180">
        <v>101056</v>
      </c>
    </row>
    <row r="311" spans="1:10" x14ac:dyDescent="0.25">
      <c r="A311" s="180">
        <v>1246</v>
      </c>
      <c r="B311" s="180" t="s">
        <v>6153</v>
      </c>
      <c r="C311" s="180" t="s">
        <v>6112</v>
      </c>
      <c r="D311" s="180" t="s">
        <v>6080</v>
      </c>
      <c r="E311" s="180" t="s">
        <v>5978</v>
      </c>
      <c r="J311" s="180">
        <v>101089</v>
      </c>
    </row>
    <row r="312" spans="1:10" x14ac:dyDescent="0.25">
      <c r="A312" s="180">
        <v>1258</v>
      </c>
      <c r="B312" s="180" t="s">
        <v>6154</v>
      </c>
      <c r="C312" s="180" t="s">
        <v>6112</v>
      </c>
      <c r="D312" s="180" t="s">
        <v>6072</v>
      </c>
      <c r="E312" s="180" t="s">
        <v>6105</v>
      </c>
      <c r="J312" s="180">
        <v>101101</v>
      </c>
    </row>
    <row r="313" spans="1:10" x14ac:dyDescent="0.25">
      <c r="A313" s="180">
        <v>1258</v>
      </c>
      <c r="B313" s="180" t="s">
        <v>6154</v>
      </c>
      <c r="C313" s="180" t="s">
        <v>6112</v>
      </c>
      <c r="D313" s="180" t="s">
        <v>6080</v>
      </c>
      <c r="E313" s="180" t="s">
        <v>6104</v>
      </c>
      <c r="J313" s="180">
        <v>101102</v>
      </c>
    </row>
    <row r="314" spans="1:10" x14ac:dyDescent="0.25">
      <c r="A314" s="180">
        <v>1258</v>
      </c>
      <c r="B314" s="180" t="s">
        <v>6154</v>
      </c>
      <c r="C314" s="180" t="s">
        <v>6112</v>
      </c>
      <c r="D314" s="180" t="s">
        <v>6080</v>
      </c>
      <c r="E314" s="180" t="s">
        <v>5978</v>
      </c>
      <c r="J314" s="180">
        <v>101103</v>
      </c>
    </row>
    <row r="315" spans="1:10" x14ac:dyDescent="0.25">
      <c r="A315" s="180">
        <v>1259</v>
      </c>
      <c r="B315" s="180" t="s">
        <v>115</v>
      </c>
      <c r="C315" s="180" t="s">
        <v>6112</v>
      </c>
      <c r="D315" s="180" t="s">
        <v>6072</v>
      </c>
      <c r="E315" s="180" t="s">
        <v>7391</v>
      </c>
      <c r="J315" s="180">
        <v>101110</v>
      </c>
    </row>
    <row r="316" spans="1:10" x14ac:dyDescent="0.25">
      <c r="A316" s="180">
        <v>1259</v>
      </c>
      <c r="B316" s="180" t="s">
        <v>115</v>
      </c>
      <c r="C316" s="180" t="s">
        <v>6112</v>
      </c>
      <c r="D316" s="180" t="s">
        <v>6080</v>
      </c>
      <c r="E316" s="180" t="s">
        <v>5978</v>
      </c>
      <c r="J316" s="180">
        <v>101114</v>
      </c>
    </row>
    <row r="317" spans="1:10" x14ac:dyDescent="0.25">
      <c r="A317" s="180">
        <v>1259</v>
      </c>
      <c r="B317" s="180" t="s">
        <v>115</v>
      </c>
      <c r="C317" s="180" t="s">
        <v>6112</v>
      </c>
      <c r="D317" s="180" t="s">
        <v>6080</v>
      </c>
      <c r="E317" s="180" t="s">
        <v>7392</v>
      </c>
      <c r="J317" s="180">
        <v>101115</v>
      </c>
    </row>
    <row r="318" spans="1:10" x14ac:dyDescent="0.25">
      <c r="A318" s="180">
        <v>1278</v>
      </c>
      <c r="B318" s="180" t="s">
        <v>149</v>
      </c>
      <c r="C318" s="180" t="s">
        <v>6112</v>
      </c>
      <c r="D318" s="180" t="s">
        <v>6072</v>
      </c>
      <c r="E318" s="180" t="s">
        <v>7391</v>
      </c>
      <c r="J318" s="180">
        <v>101134</v>
      </c>
    </row>
    <row r="319" spans="1:10" x14ac:dyDescent="0.25">
      <c r="A319" s="180">
        <v>1278</v>
      </c>
      <c r="B319" s="180" t="s">
        <v>149</v>
      </c>
      <c r="C319" s="180" t="s">
        <v>6112</v>
      </c>
      <c r="D319" s="180" t="s">
        <v>6080</v>
      </c>
      <c r="E319" s="180" t="s">
        <v>5978</v>
      </c>
      <c r="J319" s="180">
        <v>101145</v>
      </c>
    </row>
    <row r="320" spans="1:10" x14ac:dyDescent="0.25">
      <c r="A320" s="180">
        <v>1278</v>
      </c>
      <c r="B320" s="180" t="s">
        <v>149</v>
      </c>
      <c r="C320" s="180" t="s">
        <v>6112</v>
      </c>
      <c r="D320" s="180" t="s">
        <v>6080</v>
      </c>
      <c r="E320" s="180" t="s">
        <v>7392</v>
      </c>
      <c r="J320" s="180">
        <v>101168</v>
      </c>
    </row>
    <row r="321" spans="1:10" x14ac:dyDescent="0.25">
      <c r="A321" s="180">
        <v>1279</v>
      </c>
      <c r="B321" s="180" t="s">
        <v>143</v>
      </c>
      <c r="C321" s="180" t="s">
        <v>6112</v>
      </c>
      <c r="D321" s="180" t="s">
        <v>6072</v>
      </c>
      <c r="E321" s="180" t="s">
        <v>7391</v>
      </c>
      <c r="J321" s="180">
        <v>101171</v>
      </c>
    </row>
    <row r="322" spans="1:10" x14ac:dyDescent="0.25">
      <c r="A322" s="180">
        <v>1279</v>
      </c>
      <c r="B322" s="180" t="s">
        <v>143</v>
      </c>
      <c r="C322" s="180" t="s">
        <v>6112</v>
      </c>
      <c r="D322" s="180" t="s">
        <v>6080</v>
      </c>
      <c r="E322" s="180" t="s">
        <v>5978</v>
      </c>
      <c r="J322" s="180">
        <v>101227</v>
      </c>
    </row>
    <row r="323" spans="1:10" x14ac:dyDescent="0.25">
      <c r="A323" s="180">
        <v>1279</v>
      </c>
      <c r="B323" s="180" t="s">
        <v>143</v>
      </c>
      <c r="C323" s="180" t="s">
        <v>6112</v>
      </c>
      <c r="D323" s="180" t="s">
        <v>6080</v>
      </c>
      <c r="E323" s="180" t="s">
        <v>7392</v>
      </c>
      <c r="J323" s="180">
        <v>101232</v>
      </c>
    </row>
    <row r="324" spans="1:10" x14ac:dyDescent="0.25">
      <c r="A324" s="180">
        <v>1301</v>
      </c>
      <c r="B324" s="180" t="s">
        <v>158</v>
      </c>
      <c r="C324" s="180" t="s">
        <v>6112</v>
      </c>
      <c r="D324" s="180" t="s">
        <v>6072</v>
      </c>
      <c r="E324" s="180" t="s">
        <v>7394</v>
      </c>
      <c r="J324" s="180">
        <v>101246</v>
      </c>
    </row>
    <row r="325" spans="1:10" x14ac:dyDescent="0.25">
      <c r="A325" s="180">
        <v>1301</v>
      </c>
      <c r="B325" s="180" t="s">
        <v>158</v>
      </c>
      <c r="C325" s="180" t="s">
        <v>6112</v>
      </c>
      <c r="D325" s="180" t="s">
        <v>6072</v>
      </c>
      <c r="E325" s="180" t="s">
        <v>6705</v>
      </c>
      <c r="J325" s="180">
        <v>101786</v>
      </c>
    </row>
    <row r="326" spans="1:10" x14ac:dyDescent="0.25">
      <c r="A326" s="180">
        <v>1301</v>
      </c>
      <c r="B326" s="180" t="s">
        <v>158</v>
      </c>
      <c r="C326" s="180" t="s">
        <v>6112</v>
      </c>
      <c r="D326" s="180" t="s">
        <v>6080</v>
      </c>
      <c r="E326" s="180" t="s">
        <v>5978</v>
      </c>
      <c r="J326" s="180">
        <v>101796</v>
      </c>
    </row>
    <row r="327" spans="1:10" x14ac:dyDescent="0.25">
      <c r="A327" s="180">
        <v>1301</v>
      </c>
      <c r="B327" s="180" t="s">
        <v>158</v>
      </c>
      <c r="C327" s="180" t="s">
        <v>6112</v>
      </c>
      <c r="D327" s="180" t="s">
        <v>6080</v>
      </c>
      <c r="E327" s="180" t="s">
        <v>7395</v>
      </c>
      <c r="J327" s="180">
        <v>101803</v>
      </c>
    </row>
    <row r="328" spans="1:10" x14ac:dyDescent="0.25">
      <c r="A328" s="180">
        <v>1440</v>
      </c>
      <c r="B328" s="180" t="s">
        <v>170</v>
      </c>
      <c r="C328" s="180" t="s">
        <v>6112</v>
      </c>
      <c r="D328" s="180" t="s">
        <v>6080</v>
      </c>
      <c r="E328" s="180" t="s">
        <v>6104</v>
      </c>
      <c r="J328" s="180">
        <v>101817</v>
      </c>
    </row>
    <row r="329" spans="1:10" x14ac:dyDescent="0.25">
      <c r="A329" s="180">
        <v>1440</v>
      </c>
      <c r="B329" s="180" t="s">
        <v>170</v>
      </c>
      <c r="C329" s="180" t="s">
        <v>6112</v>
      </c>
      <c r="D329" s="180" t="s">
        <v>6080</v>
      </c>
      <c r="E329" s="180" t="s">
        <v>5978</v>
      </c>
      <c r="J329"/>
    </row>
    <row r="330" spans="1:10" x14ac:dyDescent="0.25">
      <c r="A330" s="180">
        <v>1444</v>
      </c>
      <c r="B330" s="180" t="s">
        <v>6155</v>
      </c>
      <c r="C330" s="180" t="s">
        <v>6112</v>
      </c>
      <c r="D330" s="180" t="s">
        <v>6080</v>
      </c>
      <c r="E330" s="180" t="s">
        <v>6104</v>
      </c>
      <c r="J330"/>
    </row>
    <row r="331" spans="1:10" x14ac:dyDescent="0.25">
      <c r="A331" s="180">
        <v>1444</v>
      </c>
      <c r="B331" s="180" t="s">
        <v>6155</v>
      </c>
      <c r="C331" s="180" t="s">
        <v>6112</v>
      </c>
      <c r="D331" s="180" t="s">
        <v>6080</v>
      </c>
      <c r="E331" s="180" t="s">
        <v>5978</v>
      </c>
      <c r="J331"/>
    </row>
    <row r="332" spans="1:10" x14ac:dyDescent="0.25">
      <c r="A332" s="180">
        <v>1445</v>
      </c>
      <c r="B332" s="180" t="s">
        <v>6156</v>
      </c>
      <c r="C332" s="180" t="s">
        <v>6112</v>
      </c>
      <c r="D332" s="180" t="s">
        <v>6072</v>
      </c>
      <c r="E332" s="180" t="s">
        <v>6106</v>
      </c>
      <c r="J332"/>
    </row>
    <row r="333" spans="1:10" x14ac:dyDescent="0.25">
      <c r="A333" s="180">
        <v>1445</v>
      </c>
      <c r="B333" s="180" t="s">
        <v>6156</v>
      </c>
      <c r="C333" s="180" t="s">
        <v>6112</v>
      </c>
      <c r="D333" s="180" t="s">
        <v>6072</v>
      </c>
      <c r="E333" s="180" t="s">
        <v>6107</v>
      </c>
      <c r="J333"/>
    </row>
    <row r="334" spans="1:10" x14ac:dyDescent="0.25">
      <c r="A334" s="180">
        <v>1445</v>
      </c>
      <c r="B334" s="180" t="s">
        <v>6156</v>
      </c>
      <c r="C334" s="180" t="s">
        <v>6112</v>
      </c>
      <c r="D334" s="180" t="s">
        <v>6072</v>
      </c>
      <c r="E334" s="180" t="s">
        <v>6108</v>
      </c>
      <c r="J334"/>
    </row>
    <row r="335" spans="1:10" x14ac:dyDescent="0.25">
      <c r="A335" s="180">
        <v>1445</v>
      </c>
      <c r="B335" s="180" t="s">
        <v>6156</v>
      </c>
      <c r="C335" s="180" t="s">
        <v>6112</v>
      </c>
      <c r="D335" s="180" t="s">
        <v>6072</v>
      </c>
      <c r="E335" s="180" t="s">
        <v>6157</v>
      </c>
      <c r="J335"/>
    </row>
    <row r="336" spans="1:10" x14ac:dyDescent="0.25">
      <c r="A336" s="180">
        <v>1445</v>
      </c>
      <c r="B336" s="180" t="s">
        <v>6156</v>
      </c>
      <c r="C336" s="180" t="s">
        <v>6112</v>
      </c>
      <c r="D336" s="180" t="s">
        <v>6072</v>
      </c>
      <c r="E336" s="180" t="s">
        <v>6158</v>
      </c>
      <c r="J336"/>
    </row>
    <row r="337" spans="1:10" x14ac:dyDescent="0.25">
      <c r="A337" s="180">
        <v>1445</v>
      </c>
      <c r="B337" s="180" t="s">
        <v>6156</v>
      </c>
      <c r="C337" s="180" t="s">
        <v>6112</v>
      </c>
      <c r="D337" s="180" t="s">
        <v>6072</v>
      </c>
      <c r="E337" s="180" t="s">
        <v>6102</v>
      </c>
      <c r="J337"/>
    </row>
    <row r="338" spans="1:10" x14ac:dyDescent="0.25">
      <c r="A338" s="180">
        <v>1445</v>
      </c>
      <c r="B338" s="180" t="s">
        <v>6156</v>
      </c>
      <c r="C338" s="180" t="s">
        <v>6112</v>
      </c>
      <c r="D338" s="180" t="s">
        <v>6080</v>
      </c>
      <c r="E338" s="180" t="s">
        <v>5978</v>
      </c>
      <c r="J338"/>
    </row>
    <row r="339" spans="1:10" x14ac:dyDescent="0.25">
      <c r="A339" s="180">
        <v>1446</v>
      </c>
      <c r="B339" s="180" t="s">
        <v>6159</v>
      </c>
      <c r="C339" s="180" t="s">
        <v>6112</v>
      </c>
      <c r="D339" s="180" t="s">
        <v>6072</v>
      </c>
      <c r="E339" s="180" t="s">
        <v>6106</v>
      </c>
      <c r="J339"/>
    </row>
    <row r="340" spans="1:10" x14ac:dyDescent="0.25">
      <c r="A340" s="180">
        <v>1446</v>
      </c>
      <c r="B340" s="180" t="s">
        <v>6159</v>
      </c>
      <c r="C340" s="180" t="s">
        <v>6112</v>
      </c>
      <c r="D340" s="180" t="s">
        <v>6072</v>
      </c>
      <c r="E340" s="180" t="s">
        <v>6107</v>
      </c>
      <c r="J340"/>
    </row>
    <row r="341" spans="1:10" x14ac:dyDescent="0.25">
      <c r="A341" s="180">
        <v>1446</v>
      </c>
      <c r="B341" s="180" t="s">
        <v>6159</v>
      </c>
      <c r="C341" s="180" t="s">
        <v>6112</v>
      </c>
      <c r="D341" s="180" t="s">
        <v>6072</v>
      </c>
      <c r="E341" s="180" t="s">
        <v>6108</v>
      </c>
      <c r="J341"/>
    </row>
    <row r="342" spans="1:10" x14ac:dyDescent="0.25">
      <c r="A342" s="180">
        <v>1446</v>
      </c>
      <c r="B342" s="180" t="s">
        <v>6159</v>
      </c>
      <c r="C342" s="180" t="s">
        <v>6112</v>
      </c>
      <c r="D342" s="180" t="s">
        <v>6072</v>
      </c>
      <c r="E342" s="180" t="s">
        <v>6157</v>
      </c>
      <c r="J342"/>
    </row>
    <row r="343" spans="1:10" x14ac:dyDescent="0.25">
      <c r="A343" s="180">
        <v>1446</v>
      </c>
      <c r="B343" s="180" t="s">
        <v>6159</v>
      </c>
      <c r="C343" s="180" t="s">
        <v>6112</v>
      </c>
      <c r="D343" s="180" t="s">
        <v>6072</v>
      </c>
      <c r="E343" s="180" t="s">
        <v>6158</v>
      </c>
      <c r="J343"/>
    </row>
    <row r="344" spans="1:10" x14ac:dyDescent="0.25">
      <c r="A344" s="180">
        <v>1446</v>
      </c>
      <c r="B344" s="180" t="s">
        <v>6159</v>
      </c>
      <c r="C344" s="180" t="s">
        <v>6112</v>
      </c>
      <c r="D344" s="180" t="s">
        <v>6072</v>
      </c>
      <c r="E344" s="180" t="s">
        <v>6102</v>
      </c>
      <c r="J344"/>
    </row>
    <row r="345" spans="1:10" x14ac:dyDescent="0.25">
      <c r="A345" s="180">
        <v>1446</v>
      </c>
      <c r="B345" s="180" t="s">
        <v>6159</v>
      </c>
      <c r="C345" s="180" t="s">
        <v>6112</v>
      </c>
      <c r="D345" s="180" t="s">
        <v>6080</v>
      </c>
      <c r="E345" s="180" t="s">
        <v>5978</v>
      </c>
      <c r="J345"/>
    </row>
    <row r="346" spans="1:10" x14ac:dyDescent="0.25">
      <c r="A346" s="180">
        <v>1447</v>
      </c>
      <c r="B346" s="180" t="s">
        <v>6160</v>
      </c>
      <c r="C346" s="180" t="s">
        <v>6112</v>
      </c>
      <c r="D346" s="180" t="s">
        <v>6072</v>
      </c>
      <c r="E346" s="180" t="s">
        <v>6161</v>
      </c>
      <c r="J346"/>
    </row>
    <row r="347" spans="1:10" x14ac:dyDescent="0.25">
      <c r="A347" s="180">
        <v>1447</v>
      </c>
      <c r="B347" s="180" t="s">
        <v>6160</v>
      </c>
      <c r="C347" s="180" t="s">
        <v>6112</v>
      </c>
      <c r="D347" s="180" t="s">
        <v>6072</v>
      </c>
      <c r="E347" s="180" t="s">
        <v>6162</v>
      </c>
      <c r="J347"/>
    </row>
    <row r="348" spans="1:10" x14ac:dyDescent="0.25">
      <c r="A348" s="180">
        <v>1447</v>
      </c>
      <c r="B348" s="180" t="s">
        <v>6160</v>
      </c>
      <c r="C348" s="180" t="s">
        <v>6112</v>
      </c>
      <c r="D348" s="180" t="s">
        <v>6072</v>
      </c>
      <c r="E348" s="180" t="s">
        <v>6092</v>
      </c>
      <c r="J348"/>
    </row>
    <row r="349" spans="1:10" x14ac:dyDescent="0.25">
      <c r="A349" s="180">
        <v>1447</v>
      </c>
      <c r="B349" s="180" t="s">
        <v>6160</v>
      </c>
      <c r="C349" s="180" t="s">
        <v>6112</v>
      </c>
      <c r="D349" s="180" t="s">
        <v>6072</v>
      </c>
      <c r="E349" s="180" t="s">
        <v>6163</v>
      </c>
      <c r="J349"/>
    </row>
    <row r="350" spans="1:10" x14ac:dyDescent="0.25">
      <c r="A350" s="180">
        <v>1447</v>
      </c>
      <c r="B350" s="180" t="s">
        <v>6160</v>
      </c>
      <c r="C350" s="180" t="s">
        <v>6112</v>
      </c>
      <c r="D350" s="180" t="s">
        <v>6072</v>
      </c>
      <c r="E350" s="180" t="s">
        <v>6164</v>
      </c>
      <c r="J350"/>
    </row>
    <row r="351" spans="1:10" x14ac:dyDescent="0.25">
      <c r="A351" s="180">
        <v>1447</v>
      </c>
      <c r="B351" s="180" t="s">
        <v>6160</v>
      </c>
      <c r="C351" s="180" t="s">
        <v>6112</v>
      </c>
      <c r="D351" s="180" t="s">
        <v>6072</v>
      </c>
      <c r="E351" s="180" t="s">
        <v>6165</v>
      </c>
      <c r="J351"/>
    </row>
    <row r="352" spans="1:10" x14ac:dyDescent="0.25">
      <c r="A352" s="180">
        <v>1447</v>
      </c>
      <c r="B352" s="180" t="s">
        <v>6160</v>
      </c>
      <c r="C352" s="180" t="s">
        <v>6112</v>
      </c>
      <c r="D352" s="180" t="s">
        <v>6072</v>
      </c>
      <c r="E352" s="180" t="s">
        <v>6166</v>
      </c>
      <c r="J352"/>
    </row>
    <row r="353" spans="1:10" x14ac:dyDescent="0.25">
      <c r="A353" s="180">
        <v>1447</v>
      </c>
      <c r="B353" s="180" t="s">
        <v>6160</v>
      </c>
      <c r="C353" s="180" t="s">
        <v>6112</v>
      </c>
      <c r="D353" s="180" t="s">
        <v>6072</v>
      </c>
      <c r="E353" s="180" t="s">
        <v>6167</v>
      </c>
      <c r="J353"/>
    </row>
    <row r="354" spans="1:10" x14ac:dyDescent="0.25">
      <c r="A354" s="180">
        <v>1447</v>
      </c>
      <c r="B354" s="180" t="s">
        <v>6160</v>
      </c>
      <c r="C354" s="180" t="s">
        <v>6112</v>
      </c>
      <c r="D354" s="180" t="s">
        <v>6072</v>
      </c>
      <c r="E354" s="180" t="s">
        <v>6168</v>
      </c>
      <c r="J354"/>
    </row>
    <row r="355" spans="1:10" x14ac:dyDescent="0.25">
      <c r="A355" s="180">
        <v>1447</v>
      </c>
      <c r="B355" s="180" t="s">
        <v>6160</v>
      </c>
      <c r="C355" s="180" t="s">
        <v>6112</v>
      </c>
      <c r="D355" s="180" t="s">
        <v>6072</v>
      </c>
      <c r="E355" s="180" t="s">
        <v>6169</v>
      </c>
      <c r="J355"/>
    </row>
    <row r="356" spans="1:10" x14ac:dyDescent="0.25">
      <c r="A356" s="180">
        <v>1447</v>
      </c>
      <c r="B356" s="180" t="s">
        <v>6160</v>
      </c>
      <c r="C356" s="180" t="s">
        <v>6112</v>
      </c>
      <c r="D356" s="180" t="s">
        <v>6072</v>
      </c>
      <c r="E356" s="180" t="s">
        <v>6095</v>
      </c>
      <c r="J356"/>
    </row>
    <row r="357" spans="1:10" x14ac:dyDescent="0.25">
      <c r="A357" s="180">
        <v>1447</v>
      </c>
      <c r="B357" s="180" t="s">
        <v>6160</v>
      </c>
      <c r="C357" s="180" t="s">
        <v>6112</v>
      </c>
      <c r="D357" s="180" t="s">
        <v>6072</v>
      </c>
      <c r="E357" s="180" t="s">
        <v>6170</v>
      </c>
      <c r="J357"/>
    </row>
    <row r="358" spans="1:10" x14ac:dyDescent="0.25">
      <c r="A358" s="180">
        <v>1447</v>
      </c>
      <c r="B358" s="180" t="s">
        <v>6160</v>
      </c>
      <c r="C358" s="180" t="s">
        <v>6112</v>
      </c>
      <c r="D358" s="180" t="s">
        <v>6072</v>
      </c>
      <c r="E358" s="180" t="s">
        <v>6171</v>
      </c>
      <c r="J358"/>
    </row>
    <row r="359" spans="1:10" x14ac:dyDescent="0.25">
      <c r="A359" s="180">
        <v>1447</v>
      </c>
      <c r="B359" s="180" t="s">
        <v>6160</v>
      </c>
      <c r="C359" s="180" t="s">
        <v>6112</v>
      </c>
      <c r="D359" s="180" t="s">
        <v>6072</v>
      </c>
      <c r="E359" s="180" t="s">
        <v>6172</v>
      </c>
      <c r="J359"/>
    </row>
    <row r="360" spans="1:10" x14ac:dyDescent="0.25">
      <c r="A360" s="180">
        <v>1447</v>
      </c>
      <c r="B360" s="180" t="s">
        <v>6160</v>
      </c>
      <c r="C360" s="180" t="s">
        <v>6112</v>
      </c>
      <c r="D360" s="180" t="s">
        <v>6072</v>
      </c>
      <c r="E360" s="180" t="s">
        <v>6147</v>
      </c>
      <c r="J360"/>
    </row>
    <row r="361" spans="1:10" x14ac:dyDescent="0.25">
      <c r="A361" s="180">
        <v>1447</v>
      </c>
      <c r="B361" s="180" t="s">
        <v>6160</v>
      </c>
      <c r="C361" s="180" t="s">
        <v>6112</v>
      </c>
      <c r="D361" s="180" t="s">
        <v>6080</v>
      </c>
      <c r="E361" s="180" t="s">
        <v>6173</v>
      </c>
      <c r="J361"/>
    </row>
    <row r="362" spans="1:10" x14ac:dyDescent="0.25">
      <c r="A362" s="180">
        <v>1447</v>
      </c>
      <c r="B362" s="180" t="s">
        <v>6160</v>
      </c>
      <c r="C362" s="180" t="s">
        <v>6112</v>
      </c>
      <c r="D362" s="180" t="s">
        <v>6080</v>
      </c>
      <c r="E362" s="180" t="s">
        <v>6081</v>
      </c>
      <c r="J362"/>
    </row>
    <row r="363" spans="1:10" x14ac:dyDescent="0.25">
      <c r="A363" s="180">
        <v>1447</v>
      </c>
      <c r="B363" s="180" t="s">
        <v>6160</v>
      </c>
      <c r="C363" s="180" t="s">
        <v>6112</v>
      </c>
      <c r="D363" s="180" t="s">
        <v>6080</v>
      </c>
      <c r="E363" s="180" t="s">
        <v>5978</v>
      </c>
      <c r="J363"/>
    </row>
    <row r="364" spans="1:10" x14ac:dyDescent="0.25">
      <c r="A364" s="180">
        <v>1449</v>
      </c>
      <c r="B364" s="180" t="s">
        <v>6026</v>
      </c>
      <c r="C364" s="180" t="s">
        <v>6112</v>
      </c>
      <c r="D364" s="180" t="s">
        <v>6072</v>
      </c>
      <c r="E364" s="180" t="s">
        <v>6174</v>
      </c>
      <c r="J364"/>
    </row>
    <row r="365" spans="1:10" x14ac:dyDescent="0.25">
      <c r="A365" s="180">
        <v>1449</v>
      </c>
      <c r="B365" s="180" t="s">
        <v>6026</v>
      </c>
      <c r="C365" s="180" t="s">
        <v>6112</v>
      </c>
      <c r="D365" s="180" t="s">
        <v>6072</v>
      </c>
      <c r="E365" s="180" t="s">
        <v>6705</v>
      </c>
      <c r="J365"/>
    </row>
    <row r="366" spans="1:10" x14ac:dyDescent="0.25">
      <c r="A366" s="180">
        <v>1449</v>
      </c>
      <c r="B366" s="180" t="s">
        <v>6026</v>
      </c>
      <c r="C366" s="180" t="s">
        <v>6112</v>
      </c>
      <c r="D366" s="180" t="s">
        <v>6080</v>
      </c>
      <c r="E366" s="180" t="s">
        <v>6101</v>
      </c>
      <c r="J366"/>
    </row>
    <row r="367" spans="1:10" x14ac:dyDescent="0.25">
      <c r="A367" s="180">
        <v>1449</v>
      </c>
      <c r="B367" s="180" t="s">
        <v>6026</v>
      </c>
      <c r="C367" s="180" t="s">
        <v>6112</v>
      </c>
      <c r="D367" s="180" t="s">
        <v>6080</v>
      </c>
      <c r="E367" s="180" t="s">
        <v>5978</v>
      </c>
      <c r="J367"/>
    </row>
    <row r="368" spans="1:10" x14ac:dyDescent="0.25">
      <c r="A368" s="180">
        <v>1449</v>
      </c>
      <c r="B368" s="180" t="s">
        <v>6026</v>
      </c>
      <c r="C368" s="180" t="s">
        <v>6112</v>
      </c>
      <c r="D368" s="180" t="s">
        <v>6080</v>
      </c>
      <c r="E368" s="180" t="s">
        <v>7395</v>
      </c>
      <c r="J368"/>
    </row>
    <row r="369" spans="1:10" x14ac:dyDescent="0.25">
      <c r="A369" s="180">
        <v>1450</v>
      </c>
      <c r="B369" s="180" t="s">
        <v>6028</v>
      </c>
      <c r="C369" s="180" t="s">
        <v>6112</v>
      </c>
      <c r="D369" s="180" t="s">
        <v>6072</v>
      </c>
      <c r="E369" s="180" t="s">
        <v>6174</v>
      </c>
      <c r="J369"/>
    </row>
    <row r="370" spans="1:10" x14ac:dyDescent="0.25">
      <c r="A370" s="180">
        <v>1450</v>
      </c>
      <c r="B370" s="180" t="s">
        <v>6028</v>
      </c>
      <c r="C370" s="180" t="s">
        <v>6112</v>
      </c>
      <c r="D370" s="180" t="s">
        <v>6080</v>
      </c>
      <c r="E370" s="180" t="s">
        <v>5978</v>
      </c>
      <c r="J370"/>
    </row>
    <row r="371" spans="1:10" x14ac:dyDescent="0.25">
      <c r="A371" s="180">
        <v>1450</v>
      </c>
      <c r="B371" s="180" t="s">
        <v>6028</v>
      </c>
      <c r="C371" s="180" t="s">
        <v>6112</v>
      </c>
      <c r="D371" s="180" t="s">
        <v>6080</v>
      </c>
      <c r="E371" s="180" t="s">
        <v>7395</v>
      </c>
      <c r="J371"/>
    </row>
    <row r="372" spans="1:10" x14ac:dyDescent="0.25">
      <c r="A372" s="180">
        <v>1458</v>
      </c>
      <c r="B372" s="180" t="s">
        <v>6175</v>
      </c>
      <c r="C372" s="180" t="s">
        <v>6112</v>
      </c>
      <c r="D372" s="180" t="s">
        <v>6072</v>
      </c>
      <c r="E372" s="180" t="s">
        <v>6131</v>
      </c>
      <c r="J372"/>
    </row>
    <row r="373" spans="1:10" x14ac:dyDescent="0.25">
      <c r="A373" s="180">
        <v>1458</v>
      </c>
      <c r="B373" s="180" t="s">
        <v>6175</v>
      </c>
      <c r="C373" s="180" t="s">
        <v>6112</v>
      </c>
      <c r="D373" s="180" t="s">
        <v>6072</v>
      </c>
      <c r="E373" s="180" t="s">
        <v>6133</v>
      </c>
      <c r="J373"/>
    </row>
    <row r="374" spans="1:10" x14ac:dyDescent="0.25">
      <c r="A374" s="180">
        <v>1458</v>
      </c>
      <c r="B374" s="180" t="s">
        <v>6175</v>
      </c>
      <c r="C374" s="180" t="s">
        <v>6112</v>
      </c>
      <c r="D374" s="180" t="s">
        <v>6072</v>
      </c>
      <c r="E374" s="180" t="s">
        <v>6086</v>
      </c>
      <c r="J374"/>
    </row>
    <row r="375" spans="1:10" x14ac:dyDescent="0.25">
      <c r="A375" s="180">
        <v>1458</v>
      </c>
      <c r="B375" s="180" t="s">
        <v>6175</v>
      </c>
      <c r="C375" s="180" t="s">
        <v>6112</v>
      </c>
      <c r="D375" s="180" t="s">
        <v>6072</v>
      </c>
      <c r="E375" s="180" t="s">
        <v>6087</v>
      </c>
      <c r="J375"/>
    </row>
    <row r="376" spans="1:10" x14ac:dyDescent="0.25">
      <c r="A376" s="180">
        <v>1458</v>
      </c>
      <c r="B376" s="180" t="s">
        <v>6175</v>
      </c>
      <c r="C376" s="180" t="s">
        <v>6112</v>
      </c>
      <c r="D376" s="180" t="s">
        <v>6072</v>
      </c>
      <c r="E376" s="180" t="s">
        <v>7391</v>
      </c>
      <c r="J376"/>
    </row>
    <row r="377" spans="1:10" x14ac:dyDescent="0.25">
      <c r="A377" s="180">
        <v>1458</v>
      </c>
      <c r="B377" s="180" t="s">
        <v>6175</v>
      </c>
      <c r="C377" s="180" t="s">
        <v>6112</v>
      </c>
      <c r="D377" s="180" t="s">
        <v>6080</v>
      </c>
      <c r="E377" s="180" t="s">
        <v>5978</v>
      </c>
      <c r="J377"/>
    </row>
    <row r="378" spans="1:10" x14ac:dyDescent="0.25">
      <c r="A378" s="180">
        <v>1458</v>
      </c>
      <c r="B378" s="180" t="s">
        <v>6175</v>
      </c>
      <c r="C378" s="180" t="s">
        <v>6112</v>
      </c>
      <c r="D378" s="180" t="s">
        <v>6080</v>
      </c>
      <c r="E378" s="180" t="s">
        <v>7392</v>
      </c>
      <c r="J378"/>
    </row>
    <row r="379" spans="1:10" x14ac:dyDescent="0.25">
      <c r="A379" s="180">
        <v>1459</v>
      </c>
      <c r="B379" s="180" t="s">
        <v>6025</v>
      </c>
      <c r="C379" s="180" t="s">
        <v>6112</v>
      </c>
      <c r="D379" s="180" t="s">
        <v>6072</v>
      </c>
      <c r="E379" s="180" t="s">
        <v>6705</v>
      </c>
      <c r="J379"/>
    </row>
    <row r="380" spans="1:10" x14ac:dyDescent="0.25">
      <c r="A380" s="180">
        <v>1459</v>
      </c>
      <c r="B380" s="180" t="s">
        <v>6025</v>
      </c>
      <c r="C380" s="180" t="s">
        <v>6112</v>
      </c>
      <c r="D380" s="180" t="s">
        <v>6080</v>
      </c>
      <c r="E380" s="180" t="s">
        <v>5978</v>
      </c>
      <c r="J380"/>
    </row>
    <row r="381" spans="1:10" x14ac:dyDescent="0.25">
      <c r="A381" s="180">
        <v>1459</v>
      </c>
      <c r="B381" s="180" t="s">
        <v>6025</v>
      </c>
      <c r="C381" s="180" t="s">
        <v>6112</v>
      </c>
      <c r="D381" s="180" t="s">
        <v>6080</v>
      </c>
      <c r="E381" s="180" t="s">
        <v>7395</v>
      </c>
      <c r="J381"/>
    </row>
    <row r="382" spans="1:10" x14ac:dyDescent="0.25">
      <c r="A382" s="180">
        <v>1468</v>
      </c>
      <c r="B382" s="180" t="s">
        <v>6176</v>
      </c>
      <c r="C382" s="180" t="s">
        <v>6112</v>
      </c>
      <c r="D382" s="180" t="s">
        <v>6072</v>
      </c>
      <c r="E382" s="180" t="s">
        <v>6106</v>
      </c>
      <c r="J382"/>
    </row>
    <row r="383" spans="1:10" x14ac:dyDescent="0.25">
      <c r="A383" s="180">
        <v>1468</v>
      </c>
      <c r="B383" s="180" t="s">
        <v>6176</v>
      </c>
      <c r="C383" s="180" t="s">
        <v>6112</v>
      </c>
      <c r="D383" s="180" t="s">
        <v>6072</v>
      </c>
      <c r="E383" s="180" t="s">
        <v>6107</v>
      </c>
      <c r="J383"/>
    </row>
    <row r="384" spans="1:10" x14ac:dyDescent="0.25">
      <c r="A384" s="180">
        <v>1468</v>
      </c>
      <c r="B384" s="180" t="s">
        <v>6176</v>
      </c>
      <c r="C384" s="180" t="s">
        <v>6112</v>
      </c>
      <c r="D384" s="180" t="s">
        <v>6072</v>
      </c>
      <c r="E384" s="180" t="s">
        <v>6108</v>
      </c>
      <c r="J384"/>
    </row>
    <row r="385" spans="1:10" x14ac:dyDescent="0.25">
      <c r="A385" s="180">
        <v>1468</v>
      </c>
      <c r="B385" s="180" t="s">
        <v>6176</v>
      </c>
      <c r="C385" s="180" t="s">
        <v>6112</v>
      </c>
      <c r="D385" s="180" t="s">
        <v>6072</v>
      </c>
      <c r="E385" s="180" t="s">
        <v>6109</v>
      </c>
      <c r="J385"/>
    </row>
    <row r="386" spans="1:10" x14ac:dyDescent="0.25">
      <c r="A386" s="180">
        <v>1468</v>
      </c>
      <c r="B386" s="180" t="s">
        <v>6176</v>
      </c>
      <c r="C386" s="180" t="s">
        <v>6112</v>
      </c>
      <c r="D386" s="180" t="s">
        <v>6072</v>
      </c>
      <c r="E386" s="180" t="s">
        <v>6158</v>
      </c>
      <c r="J386"/>
    </row>
    <row r="387" spans="1:10" x14ac:dyDescent="0.25">
      <c r="A387" s="180">
        <v>1468</v>
      </c>
      <c r="B387" s="180" t="s">
        <v>6176</v>
      </c>
      <c r="C387" s="180" t="s">
        <v>6112</v>
      </c>
      <c r="D387" s="180" t="s">
        <v>6072</v>
      </c>
      <c r="E387" s="180" t="s">
        <v>6102</v>
      </c>
      <c r="J387"/>
    </row>
    <row r="388" spans="1:10" x14ac:dyDescent="0.25">
      <c r="A388" s="180">
        <v>1468</v>
      </c>
      <c r="B388" s="180" t="s">
        <v>6176</v>
      </c>
      <c r="C388" s="180" t="s">
        <v>6112</v>
      </c>
      <c r="D388" s="180" t="s">
        <v>6080</v>
      </c>
      <c r="E388" s="180" t="s">
        <v>5978</v>
      </c>
      <c r="J388"/>
    </row>
    <row r="389" spans="1:10" x14ac:dyDescent="0.25">
      <c r="A389" s="180">
        <v>1468</v>
      </c>
      <c r="B389" s="180" t="s">
        <v>6176</v>
      </c>
      <c r="C389" s="180" t="s">
        <v>6112</v>
      </c>
      <c r="D389" s="180" t="s">
        <v>6080</v>
      </c>
      <c r="E389" s="180" t="s">
        <v>7392</v>
      </c>
      <c r="J389"/>
    </row>
    <row r="390" spans="1:10" x14ac:dyDescent="0.25">
      <c r="A390" s="180">
        <v>1469</v>
      </c>
      <c r="B390" s="180" t="s">
        <v>6177</v>
      </c>
      <c r="C390" s="180" t="s">
        <v>6112</v>
      </c>
      <c r="D390" s="180" t="s">
        <v>6072</v>
      </c>
      <c r="E390" s="180" t="s">
        <v>6109</v>
      </c>
      <c r="J390"/>
    </row>
    <row r="391" spans="1:10" x14ac:dyDescent="0.25">
      <c r="A391" s="180">
        <v>1469</v>
      </c>
      <c r="B391" s="180" t="s">
        <v>6177</v>
      </c>
      <c r="C391" s="180" t="s">
        <v>6112</v>
      </c>
      <c r="D391" s="180" t="s">
        <v>6072</v>
      </c>
      <c r="E391" s="180" t="s">
        <v>7391</v>
      </c>
      <c r="J391"/>
    </row>
    <row r="392" spans="1:10" x14ac:dyDescent="0.25">
      <c r="A392" s="180">
        <v>1469</v>
      </c>
      <c r="B392" s="180" t="s">
        <v>6177</v>
      </c>
      <c r="C392" s="180" t="s">
        <v>6112</v>
      </c>
      <c r="D392" s="180" t="s">
        <v>6080</v>
      </c>
      <c r="E392" s="180" t="s">
        <v>5978</v>
      </c>
      <c r="J392"/>
    </row>
    <row r="393" spans="1:10" x14ac:dyDescent="0.25">
      <c r="A393" s="180">
        <v>1469</v>
      </c>
      <c r="B393" s="180" t="s">
        <v>6177</v>
      </c>
      <c r="C393" s="180" t="s">
        <v>6112</v>
      </c>
      <c r="D393" s="180" t="s">
        <v>6080</v>
      </c>
      <c r="E393" s="180" t="s">
        <v>7392</v>
      </c>
      <c r="J393"/>
    </row>
    <row r="394" spans="1:10" x14ac:dyDescent="0.25">
      <c r="A394" s="180">
        <v>1470</v>
      </c>
      <c r="B394" s="180" t="s">
        <v>6178</v>
      </c>
      <c r="C394" s="180" t="s">
        <v>6112</v>
      </c>
      <c r="D394" s="180" t="s">
        <v>6080</v>
      </c>
      <c r="E394" s="180" t="s">
        <v>5978</v>
      </c>
      <c r="J394"/>
    </row>
    <row r="395" spans="1:10" x14ac:dyDescent="0.25">
      <c r="A395" s="180">
        <v>1470</v>
      </c>
      <c r="B395" s="180" t="s">
        <v>6178</v>
      </c>
      <c r="C395" s="180" t="s">
        <v>6112</v>
      </c>
      <c r="D395" s="180" t="s">
        <v>6080</v>
      </c>
      <c r="E395" s="180" t="s">
        <v>7392</v>
      </c>
      <c r="J395"/>
    </row>
    <row r="396" spans="1:10" x14ac:dyDescent="0.25">
      <c r="A396" s="180">
        <v>1484</v>
      </c>
      <c r="B396" s="180" t="s">
        <v>6029</v>
      </c>
      <c r="C396" s="180" t="s">
        <v>6112</v>
      </c>
      <c r="D396" s="180" t="s">
        <v>6072</v>
      </c>
      <c r="E396" s="180" t="s">
        <v>6145</v>
      </c>
      <c r="J396"/>
    </row>
    <row r="397" spans="1:10" x14ac:dyDescent="0.25">
      <c r="A397" s="180">
        <v>1484</v>
      </c>
      <c r="B397" s="180" t="s">
        <v>6029</v>
      </c>
      <c r="C397" s="180" t="s">
        <v>6112</v>
      </c>
      <c r="D397" s="180" t="s">
        <v>6080</v>
      </c>
      <c r="E397" s="180" t="s">
        <v>5978</v>
      </c>
      <c r="J397"/>
    </row>
    <row r="398" spans="1:10" x14ac:dyDescent="0.25">
      <c r="A398" s="180">
        <v>1484</v>
      </c>
      <c r="B398" s="180" t="s">
        <v>6029</v>
      </c>
      <c r="C398" s="180" t="s">
        <v>6112</v>
      </c>
      <c r="D398" s="180" t="s">
        <v>6080</v>
      </c>
      <c r="E398" s="180" t="s">
        <v>7388</v>
      </c>
      <c r="J398"/>
    </row>
    <row r="399" spans="1:10" x14ac:dyDescent="0.25">
      <c r="A399" s="180">
        <v>1492</v>
      </c>
      <c r="B399" s="180" t="s">
        <v>6179</v>
      </c>
      <c r="C399" s="180" t="s">
        <v>6112</v>
      </c>
      <c r="D399" s="180" t="s">
        <v>6072</v>
      </c>
      <c r="E399" s="180" t="s">
        <v>7396</v>
      </c>
      <c r="J399"/>
    </row>
    <row r="400" spans="1:10" x14ac:dyDescent="0.25">
      <c r="A400" s="180">
        <v>1492</v>
      </c>
      <c r="B400" s="180" t="s">
        <v>6179</v>
      </c>
      <c r="C400" s="180" t="s">
        <v>6112</v>
      </c>
      <c r="D400" s="180" t="s">
        <v>6072</v>
      </c>
      <c r="E400" s="180" t="s">
        <v>6180</v>
      </c>
      <c r="J400"/>
    </row>
    <row r="401" spans="1:10" x14ac:dyDescent="0.25">
      <c r="A401" s="180">
        <v>1492</v>
      </c>
      <c r="B401" s="180" t="s">
        <v>6179</v>
      </c>
      <c r="C401" s="180" t="s">
        <v>6112</v>
      </c>
      <c r="D401" s="180" t="s">
        <v>6072</v>
      </c>
      <c r="E401" s="180" t="s">
        <v>6181</v>
      </c>
      <c r="J401"/>
    </row>
    <row r="402" spans="1:10" x14ac:dyDescent="0.25">
      <c r="A402" s="180">
        <v>1492</v>
      </c>
      <c r="B402" s="180" t="s">
        <v>6179</v>
      </c>
      <c r="C402" s="180" t="s">
        <v>6112</v>
      </c>
      <c r="D402" s="180" t="s">
        <v>6072</v>
      </c>
      <c r="E402" s="180" t="s">
        <v>6182</v>
      </c>
      <c r="J402"/>
    </row>
    <row r="403" spans="1:10" x14ac:dyDescent="0.25">
      <c r="A403" s="180">
        <v>1492</v>
      </c>
      <c r="B403" s="180" t="s">
        <v>6179</v>
      </c>
      <c r="C403" s="180" t="s">
        <v>6112</v>
      </c>
      <c r="D403" s="180" t="s">
        <v>6072</v>
      </c>
      <c r="E403" s="180" t="s">
        <v>6183</v>
      </c>
      <c r="J403"/>
    </row>
    <row r="404" spans="1:10" x14ac:dyDescent="0.25">
      <c r="A404" s="180">
        <v>1492</v>
      </c>
      <c r="B404" s="180" t="s">
        <v>6179</v>
      </c>
      <c r="C404" s="180" t="s">
        <v>6112</v>
      </c>
      <c r="D404" s="180" t="s">
        <v>6072</v>
      </c>
      <c r="E404" s="180" t="s">
        <v>6184</v>
      </c>
      <c r="J404"/>
    </row>
    <row r="405" spans="1:10" x14ac:dyDescent="0.25">
      <c r="A405" s="180">
        <v>1492</v>
      </c>
      <c r="B405" s="180" t="s">
        <v>6179</v>
      </c>
      <c r="C405" s="180" t="s">
        <v>6112</v>
      </c>
      <c r="D405" s="180" t="s">
        <v>6072</v>
      </c>
      <c r="E405" s="180" t="s">
        <v>6185</v>
      </c>
      <c r="J405"/>
    </row>
    <row r="406" spans="1:10" x14ac:dyDescent="0.25">
      <c r="A406" s="180">
        <v>1492</v>
      </c>
      <c r="B406" s="180" t="s">
        <v>6179</v>
      </c>
      <c r="C406" s="180" t="s">
        <v>6112</v>
      </c>
      <c r="D406" s="180" t="s">
        <v>6072</v>
      </c>
      <c r="E406" s="180" t="s">
        <v>6186</v>
      </c>
      <c r="J406"/>
    </row>
    <row r="407" spans="1:10" x14ac:dyDescent="0.25">
      <c r="A407" s="180">
        <v>1492</v>
      </c>
      <c r="B407" s="180" t="s">
        <v>6179</v>
      </c>
      <c r="C407" s="180" t="s">
        <v>6112</v>
      </c>
      <c r="D407" s="180" t="s">
        <v>6080</v>
      </c>
      <c r="E407" s="180" t="s">
        <v>5978</v>
      </c>
      <c r="J407"/>
    </row>
    <row r="408" spans="1:10" x14ac:dyDescent="0.25">
      <c r="A408" s="180">
        <v>1492</v>
      </c>
      <c r="B408" s="180" t="s">
        <v>6179</v>
      </c>
      <c r="C408" s="180" t="s">
        <v>6112</v>
      </c>
      <c r="D408" s="180" t="s">
        <v>6080</v>
      </c>
      <c r="E408" s="180" t="s">
        <v>7395</v>
      </c>
      <c r="J408"/>
    </row>
    <row r="409" spans="1:10" x14ac:dyDescent="0.25">
      <c r="A409" s="180">
        <v>1510</v>
      </c>
      <c r="B409" s="180" t="s">
        <v>7397</v>
      </c>
      <c r="C409" s="180" t="s">
        <v>6112</v>
      </c>
      <c r="D409" s="180" t="s">
        <v>6072</v>
      </c>
      <c r="E409" s="180" t="s">
        <v>7391</v>
      </c>
      <c r="J409"/>
    </row>
    <row r="410" spans="1:10" x14ac:dyDescent="0.25">
      <c r="A410" s="180">
        <v>1510</v>
      </c>
      <c r="B410" s="180" t="s">
        <v>7397</v>
      </c>
      <c r="C410" s="180" t="s">
        <v>6112</v>
      </c>
      <c r="D410" s="180" t="s">
        <v>6080</v>
      </c>
      <c r="E410" s="180" t="s">
        <v>5978</v>
      </c>
      <c r="J410"/>
    </row>
    <row r="411" spans="1:10" x14ac:dyDescent="0.25">
      <c r="A411" s="180">
        <v>1510</v>
      </c>
      <c r="B411" s="180" t="s">
        <v>7397</v>
      </c>
      <c r="C411" s="180" t="s">
        <v>6112</v>
      </c>
      <c r="D411" s="180" t="s">
        <v>6080</v>
      </c>
      <c r="E411" s="180" t="s">
        <v>7392</v>
      </c>
      <c r="J411"/>
    </row>
    <row r="412" spans="1:10" x14ac:dyDescent="0.25">
      <c r="A412" s="180">
        <v>1535</v>
      </c>
      <c r="B412" s="180" t="s">
        <v>7398</v>
      </c>
      <c r="C412" s="180" t="s">
        <v>6112</v>
      </c>
      <c r="D412" s="180" t="s">
        <v>6072</v>
      </c>
      <c r="E412" s="180" t="s">
        <v>6107</v>
      </c>
      <c r="J412"/>
    </row>
    <row r="413" spans="1:10" x14ac:dyDescent="0.25">
      <c r="A413" s="180">
        <v>1535</v>
      </c>
      <c r="B413" s="180" t="s">
        <v>7398</v>
      </c>
      <c r="C413" s="180" t="s">
        <v>6112</v>
      </c>
      <c r="D413" s="180" t="s">
        <v>6072</v>
      </c>
      <c r="E413" s="180" t="s">
        <v>6089</v>
      </c>
      <c r="J413"/>
    </row>
    <row r="414" spans="1:10" x14ac:dyDescent="0.25">
      <c r="A414" s="180">
        <v>1535</v>
      </c>
      <c r="B414" s="180" t="s">
        <v>7398</v>
      </c>
      <c r="C414" s="180" t="s">
        <v>6112</v>
      </c>
      <c r="D414" s="180" t="s">
        <v>6080</v>
      </c>
      <c r="E414" s="180" t="s">
        <v>5978</v>
      </c>
      <c r="J414"/>
    </row>
    <row r="415" spans="1:10" x14ac:dyDescent="0.25">
      <c r="A415" s="180">
        <v>1535</v>
      </c>
      <c r="B415" s="180" t="s">
        <v>7398</v>
      </c>
      <c r="C415" s="180" t="s">
        <v>6112</v>
      </c>
      <c r="D415" s="180" t="s">
        <v>6080</v>
      </c>
      <c r="E415" s="180" t="s">
        <v>7399</v>
      </c>
      <c r="J415"/>
    </row>
    <row r="416" spans="1:10" x14ac:dyDescent="0.25">
      <c r="A416" s="180">
        <v>2929</v>
      </c>
      <c r="B416" s="180" t="s">
        <v>117</v>
      </c>
      <c r="C416" s="180" t="s">
        <v>6112</v>
      </c>
      <c r="D416" s="180" t="s">
        <v>6080</v>
      </c>
      <c r="E416" s="180" t="s">
        <v>5978</v>
      </c>
      <c r="J416"/>
    </row>
    <row r="417" spans="1:10" x14ac:dyDescent="0.25">
      <c r="A417" s="180">
        <v>2929</v>
      </c>
      <c r="B417" s="180" t="s">
        <v>117</v>
      </c>
      <c r="C417" s="180" t="s">
        <v>6112</v>
      </c>
      <c r="D417" s="180" t="s">
        <v>6080</v>
      </c>
      <c r="E417" s="180" t="s">
        <v>7389</v>
      </c>
      <c r="J417"/>
    </row>
    <row r="418" spans="1:10" x14ac:dyDescent="0.25">
      <c r="A418" s="180">
        <v>27986</v>
      </c>
      <c r="B418" s="180" t="s">
        <v>6187</v>
      </c>
      <c r="C418" s="180" t="s">
        <v>6071</v>
      </c>
      <c r="D418" s="180" t="s">
        <v>6072</v>
      </c>
      <c r="E418" s="180" t="s">
        <v>6082</v>
      </c>
      <c r="J418"/>
    </row>
    <row r="419" spans="1:10" x14ac:dyDescent="0.25">
      <c r="A419" s="180">
        <v>27986</v>
      </c>
      <c r="B419" s="180" t="s">
        <v>6187</v>
      </c>
      <c r="C419" s="180" t="s">
        <v>6071</v>
      </c>
      <c r="D419" s="180" t="s">
        <v>6072</v>
      </c>
      <c r="E419" s="180" t="s">
        <v>6188</v>
      </c>
      <c r="J419"/>
    </row>
    <row r="420" spans="1:10" x14ac:dyDescent="0.25">
      <c r="A420" s="180">
        <v>27986</v>
      </c>
      <c r="B420" s="180" t="s">
        <v>6187</v>
      </c>
      <c r="C420" s="180" t="s">
        <v>6071</v>
      </c>
      <c r="D420" s="180" t="s">
        <v>6072</v>
      </c>
      <c r="E420" s="180" t="s">
        <v>6189</v>
      </c>
      <c r="J420"/>
    </row>
    <row r="421" spans="1:10" x14ac:dyDescent="0.25">
      <c r="A421" s="180">
        <v>27986</v>
      </c>
      <c r="B421" s="180" t="s">
        <v>6187</v>
      </c>
      <c r="C421" s="180" t="s">
        <v>6071</v>
      </c>
      <c r="D421" s="180" t="s">
        <v>6072</v>
      </c>
      <c r="E421" s="180" t="s">
        <v>6190</v>
      </c>
      <c r="J421"/>
    </row>
    <row r="422" spans="1:10" x14ac:dyDescent="0.25">
      <c r="A422" s="180">
        <v>27986</v>
      </c>
      <c r="B422" s="180" t="s">
        <v>6187</v>
      </c>
      <c r="C422" s="180" t="s">
        <v>6071</v>
      </c>
      <c r="D422" s="180" t="s">
        <v>6072</v>
      </c>
      <c r="E422" s="180" t="s">
        <v>6113</v>
      </c>
      <c r="J422"/>
    </row>
    <row r="423" spans="1:10" x14ac:dyDescent="0.25">
      <c r="A423" s="180">
        <v>27986</v>
      </c>
      <c r="B423" s="180" t="s">
        <v>6187</v>
      </c>
      <c r="C423" s="180" t="s">
        <v>6071</v>
      </c>
      <c r="D423" s="180" t="s">
        <v>6072</v>
      </c>
      <c r="E423" s="180" t="s">
        <v>6191</v>
      </c>
      <c r="J423"/>
    </row>
    <row r="424" spans="1:10" x14ac:dyDescent="0.25">
      <c r="A424" s="180">
        <v>27986</v>
      </c>
      <c r="B424" s="180" t="s">
        <v>6187</v>
      </c>
      <c r="C424" s="180" t="s">
        <v>6071</v>
      </c>
      <c r="D424" s="180" t="s">
        <v>6072</v>
      </c>
      <c r="E424" s="180" t="s">
        <v>6192</v>
      </c>
      <c r="J424"/>
    </row>
    <row r="425" spans="1:10" x14ac:dyDescent="0.25">
      <c r="A425" s="180">
        <v>27986</v>
      </c>
      <c r="B425" s="180" t="s">
        <v>6187</v>
      </c>
      <c r="C425" s="180" t="s">
        <v>6071</v>
      </c>
      <c r="D425" s="180" t="s">
        <v>6072</v>
      </c>
      <c r="E425" s="180" t="s">
        <v>6193</v>
      </c>
      <c r="J425"/>
    </row>
    <row r="426" spans="1:10" x14ac:dyDescent="0.25">
      <c r="A426" s="180">
        <v>27986</v>
      </c>
      <c r="B426" s="180" t="s">
        <v>6187</v>
      </c>
      <c r="C426" s="180" t="s">
        <v>6071</v>
      </c>
      <c r="D426" s="180" t="s">
        <v>6072</v>
      </c>
      <c r="E426" s="180" t="s">
        <v>6194</v>
      </c>
      <c r="J426"/>
    </row>
    <row r="427" spans="1:10" x14ac:dyDescent="0.25">
      <c r="A427" s="180">
        <v>27986</v>
      </c>
      <c r="B427" s="180" t="s">
        <v>6187</v>
      </c>
      <c r="C427" s="180" t="s">
        <v>6071</v>
      </c>
      <c r="D427" s="180" t="s">
        <v>6072</v>
      </c>
      <c r="E427" s="180" t="s">
        <v>6195</v>
      </c>
      <c r="J427"/>
    </row>
    <row r="428" spans="1:10" x14ac:dyDescent="0.25">
      <c r="A428" s="180">
        <v>27986</v>
      </c>
      <c r="B428" s="180" t="s">
        <v>6187</v>
      </c>
      <c r="C428" s="180" t="s">
        <v>6071</v>
      </c>
      <c r="D428" s="180" t="s">
        <v>6072</v>
      </c>
      <c r="E428" s="180" t="s">
        <v>6116</v>
      </c>
      <c r="J428"/>
    </row>
    <row r="429" spans="1:10" x14ac:dyDescent="0.25">
      <c r="A429" s="180">
        <v>27986</v>
      </c>
      <c r="B429" s="180" t="s">
        <v>6187</v>
      </c>
      <c r="C429" s="180" t="s">
        <v>6071</v>
      </c>
      <c r="D429" s="180" t="s">
        <v>6072</v>
      </c>
      <c r="E429" s="180" t="s">
        <v>6196</v>
      </c>
      <c r="J429"/>
    </row>
    <row r="430" spans="1:10" x14ac:dyDescent="0.25">
      <c r="A430" s="180">
        <v>27986</v>
      </c>
      <c r="B430" s="180" t="s">
        <v>6187</v>
      </c>
      <c r="C430" s="180" t="s">
        <v>6071</v>
      </c>
      <c r="D430" s="180" t="s">
        <v>6072</v>
      </c>
      <c r="E430" s="180" t="s">
        <v>6197</v>
      </c>
      <c r="J430"/>
    </row>
    <row r="431" spans="1:10" x14ac:dyDescent="0.25">
      <c r="A431" s="180">
        <v>27986</v>
      </c>
      <c r="B431" s="180" t="s">
        <v>6187</v>
      </c>
      <c r="C431" s="180" t="s">
        <v>6071</v>
      </c>
      <c r="D431" s="180" t="s">
        <v>6072</v>
      </c>
      <c r="E431" s="180" t="s">
        <v>6198</v>
      </c>
      <c r="J431"/>
    </row>
    <row r="432" spans="1:10" x14ac:dyDescent="0.25">
      <c r="A432" s="180">
        <v>27986</v>
      </c>
      <c r="B432" s="180" t="s">
        <v>6187</v>
      </c>
      <c r="C432" s="180" t="s">
        <v>6071</v>
      </c>
      <c r="D432" s="180" t="s">
        <v>6072</v>
      </c>
      <c r="E432" s="180" t="s">
        <v>6199</v>
      </c>
      <c r="J432"/>
    </row>
    <row r="433" spans="1:10" x14ac:dyDescent="0.25">
      <c r="A433" s="180">
        <v>27986</v>
      </c>
      <c r="B433" s="180" t="s">
        <v>6187</v>
      </c>
      <c r="C433" s="180" t="s">
        <v>6071</v>
      </c>
      <c r="D433" s="180" t="s">
        <v>6072</v>
      </c>
      <c r="E433" s="180" t="s">
        <v>6200</v>
      </c>
      <c r="J433"/>
    </row>
    <row r="434" spans="1:10" x14ac:dyDescent="0.25">
      <c r="A434" s="180">
        <v>27986</v>
      </c>
      <c r="B434" s="180" t="s">
        <v>6187</v>
      </c>
      <c r="C434" s="180" t="s">
        <v>6071</v>
      </c>
      <c r="D434" s="180" t="s">
        <v>6072</v>
      </c>
      <c r="E434" s="180" t="s">
        <v>6076</v>
      </c>
      <c r="J434"/>
    </row>
    <row r="435" spans="1:10" x14ac:dyDescent="0.25">
      <c r="A435" s="180">
        <v>27986</v>
      </c>
      <c r="B435" s="180" t="s">
        <v>6187</v>
      </c>
      <c r="C435" s="180" t="s">
        <v>6071</v>
      </c>
      <c r="D435" s="180" t="s">
        <v>6072</v>
      </c>
      <c r="E435" s="180" t="s">
        <v>6077</v>
      </c>
      <c r="J435"/>
    </row>
    <row r="436" spans="1:10" x14ac:dyDescent="0.25">
      <c r="A436" s="180">
        <v>27986</v>
      </c>
      <c r="B436" s="180" t="s">
        <v>6187</v>
      </c>
      <c r="C436" s="180" t="s">
        <v>6071</v>
      </c>
      <c r="D436" s="180" t="s">
        <v>6072</v>
      </c>
      <c r="E436" s="180" t="s">
        <v>6201</v>
      </c>
      <c r="J436"/>
    </row>
    <row r="437" spans="1:10" x14ac:dyDescent="0.25">
      <c r="A437" s="180">
        <v>27986</v>
      </c>
      <c r="B437" s="180" t="s">
        <v>6187</v>
      </c>
      <c r="C437" s="180" t="s">
        <v>6071</v>
      </c>
      <c r="D437" s="180" t="s">
        <v>6072</v>
      </c>
      <c r="E437" s="180" t="s">
        <v>6202</v>
      </c>
      <c r="J437"/>
    </row>
    <row r="438" spans="1:10" x14ac:dyDescent="0.25">
      <c r="A438" s="180">
        <v>27986</v>
      </c>
      <c r="B438" s="180" t="s">
        <v>6187</v>
      </c>
      <c r="C438" s="180" t="s">
        <v>6071</v>
      </c>
      <c r="D438" s="180" t="s">
        <v>6072</v>
      </c>
      <c r="E438" s="180" t="s">
        <v>6203</v>
      </c>
      <c r="J438"/>
    </row>
    <row r="439" spans="1:10" x14ac:dyDescent="0.25">
      <c r="A439" s="180">
        <v>27986</v>
      </c>
      <c r="B439" s="180" t="s">
        <v>6187</v>
      </c>
      <c r="C439" s="180" t="s">
        <v>6071</v>
      </c>
      <c r="D439" s="180" t="s">
        <v>6072</v>
      </c>
      <c r="E439" s="180" t="s">
        <v>6204</v>
      </c>
      <c r="J439"/>
    </row>
    <row r="440" spans="1:10" x14ac:dyDescent="0.25">
      <c r="A440" s="180">
        <v>27986</v>
      </c>
      <c r="B440" s="180" t="s">
        <v>6187</v>
      </c>
      <c r="C440" s="180" t="s">
        <v>6071</v>
      </c>
      <c r="D440" s="180" t="s">
        <v>6072</v>
      </c>
      <c r="E440" s="180" t="s">
        <v>6205</v>
      </c>
      <c r="J440"/>
    </row>
    <row r="441" spans="1:10" x14ac:dyDescent="0.25">
      <c r="A441" s="180">
        <v>27986</v>
      </c>
      <c r="B441" s="180" t="s">
        <v>6187</v>
      </c>
      <c r="C441" s="180" t="s">
        <v>6071</v>
      </c>
      <c r="D441" s="180" t="s">
        <v>6072</v>
      </c>
      <c r="E441" s="180" t="s">
        <v>6206</v>
      </c>
      <c r="J441"/>
    </row>
    <row r="442" spans="1:10" x14ac:dyDescent="0.25">
      <c r="A442" s="180">
        <v>27986</v>
      </c>
      <c r="B442" s="180" t="s">
        <v>6187</v>
      </c>
      <c r="C442" s="180" t="s">
        <v>6071</v>
      </c>
      <c r="D442" s="180" t="s">
        <v>6072</v>
      </c>
      <c r="E442" s="180" t="s">
        <v>6207</v>
      </c>
      <c r="J442"/>
    </row>
    <row r="443" spans="1:10" x14ac:dyDescent="0.25">
      <c r="A443" s="180">
        <v>27986</v>
      </c>
      <c r="B443" s="180" t="s">
        <v>6187</v>
      </c>
      <c r="C443" s="180" t="s">
        <v>6071</v>
      </c>
      <c r="D443" s="180" t="s">
        <v>6072</v>
      </c>
      <c r="E443" s="180" t="s">
        <v>6208</v>
      </c>
      <c r="J443"/>
    </row>
    <row r="444" spans="1:10" x14ac:dyDescent="0.25">
      <c r="A444" s="180">
        <v>27986</v>
      </c>
      <c r="B444" s="180" t="s">
        <v>6187</v>
      </c>
      <c r="C444" s="180" t="s">
        <v>6071</v>
      </c>
      <c r="D444" s="180" t="s">
        <v>6072</v>
      </c>
      <c r="E444" s="180" t="s">
        <v>6209</v>
      </c>
      <c r="J444"/>
    </row>
    <row r="445" spans="1:10" x14ac:dyDescent="0.25">
      <c r="A445" s="180">
        <v>27986</v>
      </c>
      <c r="B445" s="180" t="s">
        <v>6187</v>
      </c>
      <c r="C445" s="180" t="s">
        <v>6071</v>
      </c>
      <c r="D445" s="180" t="s">
        <v>6072</v>
      </c>
      <c r="E445" s="180" t="s">
        <v>6210</v>
      </c>
      <c r="J445"/>
    </row>
    <row r="446" spans="1:10" x14ac:dyDescent="0.25">
      <c r="A446" s="180">
        <v>27986</v>
      </c>
      <c r="B446" s="180" t="s">
        <v>6187</v>
      </c>
      <c r="C446" s="180" t="s">
        <v>6071</v>
      </c>
      <c r="D446" s="180" t="s">
        <v>6072</v>
      </c>
      <c r="E446" s="180" t="s">
        <v>6211</v>
      </c>
      <c r="J446"/>
    </row>
    <row r="447" spans="1:10" x14ac:dyDescent="0.25">
      <c r="A447" s="180">
        <v>27986</v>
      </c>
      <c r="B447" s="180" t="s">
        <v>6187</v>
      </c>
      <c r="C447" s="180" t="s">
        <v>6071</v>
      </c>
      <c r="D447" s="180" t="s">
        <v>6072</v>
      </c>
      <c r="E447" s="180" t="s">
        <v>6212</v>
      </c>
      <c r="J447"/>
    </row>
    <row r="448" spans="1:10" x14ac:dyDescent="0.25">
      <c r="A448" s="180">
        <v>27986</v>
      </c>
      <c r="B448" s="180" t="s">
        <v>6187</v>
      </c>
      <c r="C448" s="180" t="s">
        <v>6071</v>
      </c>
      <c r="D448" s="180" t="s">
        <v>6072</v>
      </c>
      <c r="E448" s="180" t="s">
        <v>6213</v>
      </c>
      <c r="J448"/>
    </row>
    <row r="449" spans="1:10" x14ac:dyDescent="0.25">
      <c r="A449" s="180">
        <v>27986</v>
      </c>
      <c r="B449" s="180" t="s">
        <v>6187</v>
      </c>
      <c r="C449" s="180" t="s">
        <v>6071</v>
      </c>
      <c r="D449" s="180" t="s">
        <v>6072</v>
      </c>
      <c r="E449" s="180" t="s">
        <v>6214</v>
      </c>
      <c r="J449"/>
    </row>
    <row r="450" spans="1:10" x14ac:dyDescent="0.25">
      <c r="A450" s="180">
        <v>27986</v>
      </c>
      <c r="B450" s="180" t="s">
        <v>6187</v>
      </c>
      <c r="C450" s="180" t="s">
        <v>6071</v>
      </c>
      <c r="D450" s="180" t="s">
        <v>6072</v>
      </c>
      <c r="E450" s="180" t="s">
        <v>6215</v>
      </c>
      <c r="J450"/>
    </row>
    <row r="451" spans="1:10" x14ac:dyDescent="0.25">
      <c r="A451" s="180">
        <v>27986</v>
      </c>
      <c r="B451" s="180" t="s">
        <v>6187</v>
      </c>
      <c r="C451" s="180" t="s">
        <v>6071</v>
      </c>
      <c r="D451" s="180" t="s">
        <v>6072</v>
      </c>
      <c r="E451" s="180" t="s">
        <v>6216</v>
      </c>
      <c r="J451"/>
    </row>
    <row r="452" spans="1:10" x14ac:dyDescent="0.25">
      <c r="A452" s="180">
        <v>27986</v>
      </c>
      <c r="B452" s="180" t="s">
        <v>6187</v>
      </c>
      <c r="C452" s="180" t="s">
        <v>6071</v>
      </c>
      <c r="D452" s="180" t="s">
        <v>6072</v>
      </c>
      <c r="E452" s="180" t="s">
        <v>6217</v>
      </c>
      <c r="J452"/>
    </row>
    <row r="453" spans="1:10" x14ac:dyDescent="0.25">
      <c r="A453" s="180">
        <v>27986</v>
      </c>
      <c r="B453" s="180" t="s">
        <v>6187</v>
      </c>
      <c r="C453" s="180" t="s">
        <v>6071</v>
      </c>
      <c r="D453" s="180" t="s">
        <v>6072</v>
      </c>
      <c r="E453" s="180" t="s">
        <v>6218</v>
      </c>
      <c r="J453"/>
    </row>
    <row r="454" spans="1:10" x14ac:dyDescent="0.25">
      <c r="A454" s="180">
        <v>27986</v>
      </c>
      <c r="B454" s="180" t="s">
        <v>6187</v>
      </c>
      <c r="C454" s="180" t="s">
        <v>6071</v>
      </c>
      <c r="D454" s="180" t="s">
        <v>6072</v>
      </c>
      <c r="E454" s="180" t="s">
        <v>6219</v>
      </c>
      <c r="J454"/>
    </row>
    <row r="455" spans="1:10" x14ac:dyDescent="0.25">
      <c r="A455" s="180">
        <v>27986</v>
      </c>
      <c r="B455" s="180" t="s">
        <v>6187</v>
      </c>
      <c r="C455" s="180" t="s">
        <v>6071</v>
      </c>
      <c r="D455" s="180" t="s">
        <v>6072</v>
      </c>
      <c r="E455" s="180" t="s">
        <v>6220</v>
      </c>
      <c r="J455"/>
    </row>
    <row r="456" spans="1:10" x14ac:dyDescent="0.25">
      <c r="A456" s="180">
        <v>27986</v>
      </c>
      <c r="B456" s="180" t="s">
        <v>6187</v>
      </c>
      <c r="C456" s="180" t="s">
        <v>6071</v>
      </c>
      <c r="D456" s="180" t="s">
        <v>6072</v>
      </c>
      <c r="E456" s="180" t="s">
        <v>6221</v>
      </c>
      <c r="J456"/>
    </row>
    <row r="457" spans="1:10" x14ac:dyDescent="0.25">
      <c r="A457" s="180">
        <v>27986</v>
      </c>
      <c r="B457" s="180" t="s">
        <v>6187</v>
      </c>
      <c r="C457" s="180" t="s">
        <v>6071</v>
      </c>
      <c r="D457" s="180" t="s">
        <v>6072</v>
      </c>
      <c r="E457" s="180" t="s">
        <v>6222</v>
      </c>
      <c r="J457"/>
    </row>
    <row r="458" spans="1:10" x14ac:dyDescent="0.25">
      <c r="A458" s="180">
        <v>27986</v>
      </c>
      <c r="B458" s="180" t="s">
        <v>6187</v>
      </c>
      <c r="C458" s="180" t="s">
        <v>6071</v>
      </c>
      <c r="D458" s="180" t="s">
        <v>6072</v>
      </c>
      <c r="E458" s="180" t="s">
        <v>6223</v>
      </c>
      <c r="J458"/>
    </row>
    <row r="459" spans="1:10" x14ac:dyDescent="0.25">
      <c r="A459" s="180">
        <v>27986</v>
      </c>
      <c r="B459" s="180" t="s">
        <v>6187</v>
      </c>
      <c r="C459" s="180" t="s">
        <v>6071</v>
      </c>
      <c r="D459" s="180" t="s">
        <v>6072</v>
      </c>
      <c r="E459" s="180" t="s">
        <v>6224</v>
      </c>
      <c r="J459"/>
    </row>
    <row r="460" spans="1:10" x14ac:dyDescent="0.25">
      <c r="A460" s="180">
        <v>27986</v>
      </c>
      <c r="B460" s="180" t="s">
        <v>6187</v>
      </c>
      <c r="C460" s="180" t="s">
        <v>6071</v>
      </c>
      <c r="D460" s="180" t="s">
        <v>6072</v>
      </c>
      <c r="E460" s="180" t="s">
        <v>6225</v>
      </c>
      <c r="J460"/>
    </row>
    <row r="461" spans="1:10" x14ac:dyDescent="0.25">
      <c r="A461" s="180">
        <v>27986</v>
      </c>
      <c r="B461" s="180" t="s">
        <v>6187</v>
      </c>
      <c r="C461" s="180" t="s">
        <v>6071</v>
      </c>
      <c r="D461" s="180" t="s">
        <v>6072</v>
      </c>
      <c r="E461" s="180" t="s">
        <v>6226</v>
      </c>
      <c r="J461"/>
    </row>
    <row r="462" spans="1:10" x14ac:dyDescent="0.25">
      <c r="A462" s="180">
        <v>27986</v>
      </c>
      <c r="B462" s="180" t="s">
        <v>6187</v>
      </c>
      <c r="C462" s="180" t="s">
        <v>6071</v>
      </c>
      <c r="D462" s="180" t="s">
        <v>6072</v>
      </c>
      <c r="E462" s="180" t="s">
        <v>6227</v>
      </c>
      <c r="J462"/>
    </row>
    <row r="463" spans="1:10" x14ac:dyDescent="0.25">
      <c r="A463" s="180">
        <v>27986</v>
      </c>
      <c r="B463" s="180" t="s">
        <v>6187</v>
      </c>
      <c r="C463" s="180" t="s">
        <v>6071</v>
      </c>
      <c r="D463" s="180" t="s">
        <v>6072</v>
      </c>
      <c r="E463" s="180" t="s">
        <v>6228</v>
      </c>
      <c r="J463"/>
    </row>
    <row r="464" spans="1:10" x14ac:dyDescent="0.25">
      <c r="A464" s="180">
        <v>27986</v>
      </c>
      <c r="B464" s="180" t="s">
        <v>6187</v>
      </c>
      <c r="C464" s="180" t="s">
        <v>6071</v>
      </c>
      <c r="D464" s="180" t="s">
        <v>6072</v>
      </c>
      <c r="E464" s="180" t="s">
        <v>6122</v>
      </c>
      <c r="J464"/>
    </row>
    <row r="465" spans="1:10" x14ac:dyDescent="0.25">
      <c r="A465" s="180">
        <v>27986</v>
      </c>
      <c r="B465" s="180" t="s">
        <v>6187</v>
      </c>
      <c r="C465" s="180" t="s">
        <v>6071</v>
      </c>
      <c r="D465" s="180" t="s">
        <v>6072</v>
      </c>
      <c r="E465" s="180" t="s">
        <v>6229</v>
      </c>
      <c r="J465"/>
    </row>
    <row r="466" spans="1:10" x14ac:dyDescent="0.25">
      <c r="A466" s="180">
        <v>27986</v>
      </c>
      <c r="B466" s="180" t="s">
        <v>6187</v>
      </c>
      <c r="C466" s="180" t="s">
        <v>6071</v>
      </c>
      <c r="D466" s="180" t="s">
        <v>6072</v>
      </c>
      <c r="E466" s="180" t="s">
        <v>6230</v>
      </c>
      <c r="J466"/>
    </row>
    <row r="467" spans="1:10" x14ac:dyDescent="0.25">
      <c r="A467" s="180">
        <v>27986</v>
      </c>
      <c r="B467" s="180" t="s">
        <v>6187</v>
      </c>
      <c r="C467" s="180" t="s">
        <v>6071</v>
      </c>
      <c r="D467" s="180" t="s">
        <v>6072</v>
      </c>
      <c r="E467" s="180" t="s">
        <v>6231</v>
      </c>
      <c r="J467"/>
    </row>
    <row r="468" spans="1:10" x14ac:dyDescent="0.25">
      <c r="A468" s="180">
        <v>27986</v>
      </c>
      <c r="B468" s="180" t="s">
        <v>6187</v>
      </c>
      <c r="C468" s="180" t="s">
        <v>6071</v>
      </c>
      <c r="D468" s="180" t="s">
        <v>6072</v>
      </c>
      <c r="E468" s="180" t="s">
        <v>6232</v>
      </c>
      <c r="J468"/>
    </row>
    <row r="469" spans="1:10" x14ac:dyDescent="0.25">
      <c r="A469" s="180">
        <v>27986</v>
      </c>
      <c r="B469" s="180" t="s">
        <v>6187</v>
      </c>
      <c r="C469" s="180" t="s">
        <v>6071</v>
      </c>
      <c r="D469" s="180" t="s">
        <v>6072</v>
      </c>
      <c r="E469" s="180" t="s">
        <v>6233</v>
      </c>
      <c r="J469"/>
    </row>
    <row r="470" spans="1:10" x14ac:dyDescent="0.25">
      <c r="A470" s="180">
        <v>27986</v>
      </c>
      <c r="B470" s="180" t="s">
        <v>6187</v>
      </c>
      <c r="C470" s="180" t="s">
        <v>6071</v>
      </c>
      <c r="D470" s="180" t="s">
        <v>6072</v>
      </c>
      <c r="E470" s="180" t="s">
        <v>6234</v>
      </c>
      <c r="J470"/>
    </row>
    <row r="471" spans="1:10" x14ac:dyDescent="0.25">
      <c r="A471" s="180">
        <v>27986</v>
      </c>
      <c r="B471" s="180" t="s">
        <v>6187</v>
      </c>
      <c r="C471" s="180" t="s">
        <v>6071</v>
      </c>
      <c r="D471" s="180" t="s">
        <v>6072</v>
      </c>
      <c r="E471" s="180" t="s">
        <v>6235</v>
      </c>
      <c r="J471"/>
    </row>
    <row r="472" spans="1:10" x14ac:dyDescent="0.25">
      <c r="A472" s="180">
        <v>27986</v>
      </c>
      <c r="B472" s="180" t="s">
        <v>6187</v>
      </c>
      <c r="C472" s="180" t="s">
        <v>6071</v>
      </c>
      <c r="D472" s="180" t="s">
        <v>6072</v>
      </c>
      <c r="E472" s="180" t="s">
        <v>6236</v>
      </c>
      <c r="J472"/>
    </row>
    <row r="473" spans="1:10" x14ac:dyDescent="0.25">
      <c r="A473" s="180">
        <v>27986</v>
      </c>
      <c r="B473" s="180" t="s">
        <v>6187</v>
      </c>
      <c r="C473" s="180" t="s">
        <v>6071</v>
      </c>
      <c r="D473" s="180" t="s">
        <v>6072</v>
      </c>
      <c r="E473" s="180" t="s">
        <v>6237</v>
      </c>
      <c r="J473"/>
    </row>
    <row r="474" spans="1:10" x14ac:dyDescent="0.25">
      <c r="A474" s="180">
        <v>27986</v>
      </c>
      <c r="B474" s="180" t="s">
        <v>6187</v>
      </c>
      <c r="C474" s="180" t="s">
        <v>6071</v>
      </c>
      <c r="D474" s="180" t="s">
        <v>6072</v>
      </c>
      <c r="E474" s="180" t="s">
        <v>6238</v>
      </c>
      <c r="J474"/>
    </row>
    <row r="475" spans="1:10" x14ac:dyDescent="0.25">
      <c r="A475" s="180">
        <v>27986</v>
      </c>
      <c r="B475" s="180" t="s">
        <v>6187</v>
      </c>
      <c r="C475" s="180" t="s">
        <v>6071</v>
      </c>
      <c r="D475" s="180" t="s">
        <v>6072</v>
      </c>
      <c r="E475" s="180" t="s">
        <v>6239</v>
      </c>
      <c r="J475"/>
    </row>
    <row r="476" spans="1:10" x14ac:dyDescent="0.25">
      <c r="A476" s="180">
        <v>27986</v>
      </c>
      <c r="B476" s="180" t="s">
        <v>6187</v>
      </c>
      <c r="C476" s="180" t="s">
        <v>6071</v>
      </c>
      <c r="D476" s="180" t="s">
        <v>6072</v>
      </c>
      <c r="E476" s="180" t="s">
        <v>6240</v>
      </c>
      <c r="J476"/>
    </row>
    <row r="477" spans="1:10" x14ac:dyDescent="0.25">
      <c r="A477" s="180">
        <v>27986</v>
      </c>
      <c r="B477" s="180" t="s">
        <v>6187</v>
      </c>
      <c r="C477" s="180" t="s">
        <v>6071</v>
      </c>
      <c r="D477" s="180" t="s">
        <v>6072</v>
      </c>
      <c r="E477" s="180" t="s">
        <v>6241</v>
      </c>
      <c r="J477"/>
    </row>
    <row r="478" spans="1:10" x14ac:dyDescent="0.25">
      <c r="A478" s="180">
        <v>27986</v>
      </c>
      <c r="B478" s="180" t="s">
        <v>6187</v>
      </c>
      <c r="C478" s="180" t="s">
        <v>6071</v>
      </c>
      <c r="D478" s="180" t="s">
        <v>6072</v>
      </c>
      <c r="E478" s="180" t="s">
        <v>6242</v>
      </c>
      <c r="J478"/>
    </row>
    <row r="479" spans="1:10" x14ac:dyDescent="0.25">
      <c r="A479" s="180">
        <v>27986</v>
      </c>
      <c r="B479" s="180" t="s">
        <v>6187</v>
      </c>
      <c r="C479" s="180" t="s">
        <v>6071</v>
      </c>
      <c r="D479" s="180" t="s">
        <v>6072</v>
      </c>
      <c r="E479" s="180" t="s">
        <v>6243</v>
      </c>
      <c r="J479"/>
    </row>
    <row r="480" spans="1:10" x14ac:dyDescent="0.25">
      <c r="A480" s="180">
        <v>27986</v>
      </c>
      <c r="B480" s="180" t="s">
        <v>6187</v>
      </c>
      <c r="C480" s="180" t="s">
        <v>6071</v>
      </c>
      <c r="D480" s="180" t="s">
        <v>6072</v>
      </c>
      <c r="E480" s="180" t="s">
        <v>6244</v>
      </c>
      <c r="J480"/>
    </row>
    <row r="481" spans="1:10" x14ac:dyDescent="0.25">
      <c r="A481" s="180">
        <v>27986</v>
      </c>
      <c r="B481" s="180" t="s">
        <v>6187</v>
      </c>
      <c r="C481" s="180" t="s">
        <v>6071</v>
      </c>
      <c r="D481" s="180" t="s">
        <v>6072</v>
      </c>
      <c r="E481" s="180" t="s">
        <v>6245</v>
      </c>
      <c r="J481"/>
    </row>
    <row r="482" spans="1:10" x14ac:dyDescent="0.25">
      <c r="A482" s="180">
        <v>27986</v>
      </c>
      <c r="B482" s="180" t="s">
        <v>6187</v>
      </c>
      <c r="C482" s="180" t="s">
        <v>6071</v>
      </c>
      <c r="D482" s="180" t="s">
        <v>6072</v>
      </c>
      <c r="E482" s="180" t="s">
        <v>6246</v>
      </c>
      <c r="J482"/>
    </row>
    <row r="483" spans="1:10" x14ac:dyDescent="0.25">
      <c r="A483" s="180">
        <v>27986</v>
      </c>
      <c r="B483" s="180" t="s">
        <v>6187</v>
      </c>
      <c r="C483" s="180" t="s">
        <v>6071</v>
      </c>
      <c r="D483" s="180" t="s">
        <v>6072</v>
      </c>
      <c r="E483" s="180" t="s">
        <v>6247</v>
      </c>
      <c r="J483"/>
    </row>
    <row r="484" spans="1:10" x14ac:dyDescent="0.25">
      <c r="A484" s="180">
        <v>27986</v>
      </c>
      <c r="B484" s="180" t="s">
        <v>6187</v>
      </c>
      <c r="C484" s="180" t="s">
        <v>6071</v>
      </c>
      <c r="D484" s="180" t="s">
        <v>6072</v>
      </c>
      <c r="E484" s="180" t="s">
        <v>6248</v>
      </c>
      <c r="J484"/>
    </row>
    <row r="485" spans="1:10" x14ac:dyDescent="0.25">
      <c r="A485" s="180">
        <v>27986</v>
      </c>
      <c r="B485" s="180" t="s">
        <v>6187</v>
      </c>
      <c r="C485" s="180" t="s">
        <v>6071</v>
      </c>
      <c r="D485" s="180" t="s">
        <v>6072</v>
      </c>
      <c r="E485" s="180" t="s">
        <v>6249</v>
      </c>
      <c r="J485"/>
    </row>
    <row r="486" spans="1:10" x14ac:dyDescent="0.25">
      <c r="A486" s="180">
        <v>27986</v>
      </c>
      <c r="B486" s="180" t="s">
        <v>6187</v>
      </c>
      <c r="C486" s="180" t="s">
        <v>6071</v>
      </c>
      <c r="D486" s="180" t="s">
        <v>6072</v>
      </c>
      <c r="E486" s="180" t="s">
        <v>6125</v>
      </c>
      <c r="J486"/>
    </row>
    <row r="487" spans="1:10" x14ac:dyDescent="0.25">
      <c r="A487" s="180">
        <v>27986</v>
      </c>
      <c r="B487" s="180" t="s">
        <v>6187</v>
      </c>
      <c r="C487" s="180" t="s">
        <v>6071</v>
      </c>
      <c r="D487" s="180" t="s">
        <v>6072</v>
      </c>
      <c r="E487" s="180" t="s">
        <v>6078</v>
      </c>
      <c r="J487"/>
    </row>
    <row r="488" spans="1:10" x14ac:dyDescent="0.25">
      <c r="A488" s="180">
        <v>27986</v>
      </c>
      <c r="B488" s="180" t="s">
        <v>6187</v>
      </c>
      <c r="C488" s="180" t="s">
        <v>6071</v>
      </c>
      <c r="D488" s="180" t="s">
        <v>6072</v>
      </c>
      <c r="E488" s="180" t="s">
        <v>6079</v>
      </c>
      <c r="J488"/>
    </row>
    <row r="489" spans="1:10" x14ac:dyDescent="0.25">
      <c r="A489" s="180">
        <v>27986</v>
      </c>
      <c r="B489" s="180" t="s">
        <v>6187</v>
      </c>
      <c r="C489" s="180" t="s">
        <v>6071</v>
      </c>
      <c r="D489" s="180" t="s">
        <v>6072</v>
      </c>
      <c r="E489" s="180" t="s">
        <v>6250</v>
      </c>
      <c r="J489"/>
    </row>
    <row r="490" spans="1:10" x14ac:dyDescent="0.25">
      <c r="A490" s="180">
        <v>27986</v>
      </c>
      <c r="B490" s="180" t="s">
        <v>6187</v>
      </c>
      <c r="C490" s="180" t="s">
        <v>6071</v>
      </c>
      <c r="D490" s="180" t="s">
        <v>6072</v>
      </c>
      <c r="E490" s="180" t="s">
        <v>6126</v>
      </c>
      <c r="J490"/>
    </row>
    <row r="491" spans="1:10" x14ac:dyDescent="0.25">
      <c r="A491" s="180">
        <v>27986</v>
      </c>
      <c r="B491" s="180" t="s">
        <v>6187</v>
      </c>
      <c r="C491" s="180" t="s">
        <v>6071</v>
      </c>
      <c r="D491" s="180" t="s">
        <v>6072</v>
      </c>
      <c r="E491" s="180" t="s">
        <v>6127</v>
      </c>
      <c r="J491"/>
    </row>
    <row r="492" spans="1:10" x14ac:dyDescent="0.25">
      <c r="A492" s="180">
        <v>27986</v>
      </c>
      <c r="B492" s="180" t="s">
        <v>6187</v>
      </c>
      <c r="C492" s="180" t="s">
        <v>6071</v>
      </c>
      <c r="D492" s="180" t="s">
        <v>6072</v>
      </c>
      <c r="E492" s="180" t="s">
        <v>6251</v>
      </c>
      <c r="J492"/>
    </row>
    <row r="493" spans="1:10" x14ac:dyDescent="0.25">
      <c r="A493" s="180">
        <v>27986</v>
      </c>
      <c r="B493" s="180" t="s">
        <v>6187</v>
      </c>
      <c r="C493" s="180" t="s">
        <v>6071</v>
      </c>
      <c r="D493" s="180" t="s">
        <v>6072</v>
      </c>
      <c r="E493" s="180" t="s">
        <v>6252</v>
      </c>
      <c r="J493"/>
    </row>
    <row r="494" spans="1:10" x14ac:dyDescent="0.25">
      <c r="A494" s="180">
        <v>27986</v>
      </c>
      <c r="B494" s="180" t="s">
        <v>6187</v>
      </c>
      <c r="C494" s="180" t="s">
        <v>6071</v>
      </c>
      <c r="D494" s="180" t="s">
        <v>6072</v>
      </c>
      <c r="E494" s="180" t="s">
        <v>6253</v>
      </c>
      <c r="J494"/>
    </row>
    <row r="495" spans="1:10" x14ac:dyDescent="0.25">
      <c r="A495" s="180">
        <v>27986</v>
      </c>
      <c r="B495" s="180" t="s">
        <v>6187</v>
      </c>
      <c r="C495" s="180" t="s">
        <v>6071</v>
      </c>
      <c r="D495" s="180" t="s">
        <v>6072</v>
      </c>
      <c r="E495" s="180" t="s">
        <v>6254</v>
      </c>
      <c r="J495"/>
    </row>
    <row r="496" spans="1:10" x14ac:dyDescent="0.25">
      <c r="A496" s="180">
        <v>27986</v>
      </c>
      <c r="B496" s="180" t="s">
        <v>6187</v>
      </c>
      <c r="C496" s="180" t="s">
        <v>6071</v>
      </c>
      <c r="D496" s="180" t="s">
        <v>6072</v>
      </c>
      <c r="E496" s="180" t="s">
        <v>6255</v>
      </c>
      <c r="J496"/>
    </row>
    <row r="497" spans="1:10" x14ac:dyDescent="0.25">
      <c r="A497" s="180">
        <v>27986</v>
      </c>
      <c r="B497" s="180" t="s">
        <v>6187</v>
      </c>
      <c r="C497" s="180" t="s">
        <v>6071</v>
      </c>
      <c r="D497" s="180" t="s">
        <v>6072</v>
      </c>
      <c r="E497" s="180" t="s">
        <v>6256</v>
      </c>
      <c r="J497"/>
    </row>
    <row r="498" spans="1:10" x14ac:dyDescent="0.25">
      <c r="A498" s="180">
        <v>27986</v>
      </c>
      <c r="B498" s="180" t="s">
        <v>6187</v>
      </c>
      <c r="C498" s="180" t="s">
        <v>6071</v>
      </c>
      <c r="D498" s="180" t="s">
        <v>6072</v>
      </c>
      <c r="E498" s="180" t="s">
        <v>6257</v>
      </c>
      <c r="J498"/>
    </row>
    <row r="499" spans="1:10" x14ac:dyDescent="0.25">
      <c r="A499" s="180">
        <v>27986</v>
      </c>
      <c r="B499" s="180" t="s">
        <v>6187</v>
      </c>
      <c r="C499" s="180" t="s">
        <v>6071</v>
      </c>
      <c r="D499" s="180" t="s">
        <v>6072</v>
      </c>
      <c r="E499" s="180" t="s">
        <v>6258</v>
      </c>
      <c r="J499"/>
    </row>
    <row r="500" spans="1:10" x14ac:dyDescent="0.25">
      <c r="A500" s="180">
        <v>27986</v>
      </c>
      <c r="B500" s="180" t="s">
        <v>6187</v>
      </c>
      <c r="C500" s="180" t="s">
        <v>6071</v>
      </c>
      <c r="D500" s="180" t="s">
        <v>6072</v>
      </c>
      <c r="E500" s="180" t="s">
        <v>6259</v>
      </c>
      <c r="J500"/>
    </row>
    <row r="501" spans="1:10" x14ac:dyDescent="0.25">
      <c r="A501" s="180">
        <v>27986</v>
      </c>
      <c r="B501" s="180" t="s">
        <v>6187</v>
      </c>
      <c r="C501" s="180" t="s">
        <v>6071</v>
      </c>
      <c r="D501" s="180" t="s">
        <v>6072</v>
      </c>
      <c r="E501" s="180" t="s">
        <v>6129</v>
      </c>
      <c r="J501"/>
    </row>
    <row r="502" spans="1:10" x14ac:dyDescent="0.25">
      <c r="A502" s="180">
        <v>27986</v>
      </c>
      <c r="B502" s="180" t="s">
        <v>6187</v>
      </c>
      <c r="C502" s="180" t="s">
        <v>6071</v>
      </c>
      <c r="D502" s="180" t="s">
        <v>6072</v>
      </c>
      <c r="E502" s="180" t="s">
        <v>6260</v>
      </c>
      <c r="J502"/>
    </row>
    <row r="503" spans="1:10" x14ac:dyDescent="0.25">
      <c r="A503" s="180">
        <v>27986</v>
      </c>
      <c r="B503" s="180" t="s">
        <v>6187</v>
      </c>
      <c r="C503" s="180" t="s">
        <v>6071</v>
      </c>
      <c r="D503" s="180" t="s">
        <v>6072</v>
      </c>
      <c r="E503" s="180" t="s">
        <v>6261</v>
      </c>
      <c r="J503"/>
    </row>
    <row r="504" spans="1:10" x14ac:dyDescent="0.25">
      <c r="A504" s="180">
        <v>27986</v>
      </c>
      <c r="B504" s="180" t="s">
        <v>6187</v>
      </c>
      <c r="C504" s="180" t="s">
        <v>6071</v>
      </c>
      <c r="D504" s="180" t="s">
        <v>6072</v>
      </c>
      <c r="E504" s="180" t="s">
        <v>6262</v>
      </c>
      <c r="J504"/>
    </row>
    <row r="505" spans="1:10" x14ac:dyDescent="0.25">
      <c r="A505" s="180">
        <v>27986</v>
      </c>
      <c r="B505" s="180" t="s">
        <v>6187</v>
      </c>
      <c r="C505" s="180" t="s">
        <v>6071</v>
      </c>
      <c r="D505" s="180" t="s">
        <v>6072</v>
      </c>
      <c r="E505" s="180" t="s">
        <v>6263</v>
      </c>
      <c r="J505"/>
    </row>
    <row r="506" spans="1:10" x14ac:dyDescent="0.25">
      <c r="A506" s="180">
        <v>27986</v>
      </c>
      <c r="B506" s="180" t="s">
        <v>6187</v>
      </c>
      <c r="C506" s="180" t="s">
        <v>6071</v>
      </c>
      <c r="D506" s="180" t="s">
        <v>6072</v>
      </c>
      <c r="E506" s="180" t="s">
        <v>6264</v>
      </c>
      <c r="J506"/>
    </row>
    <row r="507" spans="1:10" x14ac:dyDescent="0.25">
      <c r="A507" s="180">
        <v>27986</v>
      </c>
      <c r="B507" s="180" t="s">
        <v>6187</v>
      </c>
      <c r="C507" s="180" t="s">
        <v>6071</v>
      </c>
      <c r="D507" s="180" t="s">
        <v>6072</v>
      </c>
      <c r="E507" s="180" t="s">
        <v>6265</v>
      </c>
      <c r="J507"/>
    </row>
    <row r="508" spans="1:10" x14ac:dyDescent="0.25">
      <c r="A508" s="180">
        <v>27986</v>
      </c>
      <c r="B508" s="180" t="s">
        <v>6187</v>
      </c>
      <c r="C508" s="180" t="s">
        <v>6071</v>
      </c>
      <c r="D508" s="180" t="s">
        <v>6072</v>
      </c>
      <c r="E508" s="180" t="s">
        <v>6266</v>
      </c>
      <c r="J508"/>
    </row>
    <row r="509" spans="1:10" x14ac:dyDescent="0.25">
      <c r="A509" s="180">
        <v>27986</v>
      </c>
      <c r="B509" s="180" t="s">
        <v>6187</v>
      </c>
      <c r="C509" s="180" t="s">
        <v>6071</v>
      </c>
      <c r="D509" s="180" t="s">
        <v>6072</v>
      </c>
      <c r="E509" s="180" t="s">
        <v>6267</v>
      </c>
      <c r="J509"/>
    </row>
    <row r="510" spans="1:10" x14ac:dyDescent="0.25">
      <c r="A510" s="180">
        <v>27986</v>
      </c>
      <c r="B510" s="180" t="s">
        <v>6187</v>
      </c>
      <c r="C510" s="180" t="s">
        <v>6071</v>
      </c>
      <c r="D510" s="180" t="s">
        <v>6080</v>
      </c>
      <c r="E510" s="180" t="s">
        <v>6268</v>
      </c>
      <c r="J510"/>
    </row>
    <row r="511" spans="1:10" x14ac:dyDescent="0.25">
      <c r="A511" s="180">
        <v>27986</v>
      </c>
      <c r="B511" s="180" t="s">
        <v>6187</v>
      </c>
      <c r="C511" s="180" t="s">
        <v>6071</v>
      </c>
      <c r="D511" s="180" t="s">
        <v>6080</v>
      </c>
      <c r="E511" s="180" t="s">
        <v>6081</v>
      </c>
      <c r="J511"/>
    </row>
    <row r="512" spans="1:10" x14ac:dyDescent="0.25">
      <c r="A512" s="180">
        <v>27986</v>
      </c>
      <c r="B512" s="180" t="s">
        <v>6187</v>
      </c>
      <c r="C512" s="180" t="s">
        <v>6071</v>
      </c>
      <c r="D512" s="180" t="s">
        <v>6080</v>
      </c>
      <c r="E512" s="180" t="s">
        <v>5978</v>
      </c>
      <c r="J512"/>
    </row>
    <row r="513" spans="1:10" x14ac:dyDescent="0.25">
      <c r="A513" s="180">
        <v>27987</v>
      </c>
      <c r="B513" s="180" t="s">
        <v>6269</v>
      </c>
      <c r="C513" s="180" t="s">
        <v>6112</v>
      </c>
      <c r="D513" s="180" t="s">
        <v>6072</v>
      </c>
      <c r="E513" s="180" t="s">
        <v>6113</v>
      </c>
      <c r="J513"/>
    </row>
    <row r="514" spans="1:10" x14ac:dyDescent="0.25">
      <c r="A514" s="180">
        <v>27987</v>
      </c>
      <c r="B514" s="180" t="s">
        <v>6269</v>
      </c>
      <c r="C514" s="180" t="s">
        <v>6112</v>
      </c>
      <c r="D514" s="180" t="s">
        <v>6072</v>
      </c>
      <c r="E514" s="180" t="s">
        <v>6270</v>
      </c>
      <c r="J514"/>
    </row>
    <row r="515" spans="1:10" x14ac:dyDescent="0.25">
      <c r="A515" s="180">
        <v>27987</v>
      </c>
      <c r="B515" s="180" t="s">
        <v>6269</v>
      </c>
      <c r="C515" s="180" t="s">
        <v>6112</v>
      </c>
      <c r="D515" s="180" t="s">
        <v>6072</v>
      </c>
      <c r="E515" s="180" t="s">
        <v>6271</v>
      </c>
      <c r="J515"/>
    </row>
    <row r="516" spans="1:10" x14ac:dyDescent="0.25">
      <c r="A516" s="180">
        <v>27987</v>
      </c>
      <c r="B516" s="180" t="s">
        <v>6269</v>
      </c>
      <c r="C516" s="180" t="s">
        <v>6112</v>
      </c>
      <c r="D516" s="180" t="s">
        <v>6072</v>
      </c>
      <c r="E516" s="180" t="s">
        <v>6272</v>
      </c>
      <c r="J516"/>
    </row>
    <row r="517" spans="1:10" x14ac:dyDescent="0.25">
      <c r="A517" s="180">
        <v>27987</v>
      </c>
      <c r="B517" s="180" t="s">
        <v>6269</v>
      </c>
      <c r="C517" s="180" t="s">
        <v>6112</v>
      </c>
      <c r="D517" s="180" t="s">
        <v>6072</v>
      </c>
      <c r="E517" s="180" t="s">
        <v>6273</v>
      </c>
      <c r="J517"/>
    </row>
    <row r="518" spans="1:10" x14ac:dyDescent="0.25">
      <c r="A518" s="180">
        <v>27987</v>
      </c>
      <c r="B518" s="180" t="s">
        <v>6269</v>
      </c>
      <c r="C518" s="180" t="s">
        <v>6112</v>
      </c>
      <c r="D518" s="180" t="s">
        <v>6072</v>
      </c>
      <c r="E518" s="180" t="s">
        <v>6274</v>
      </c>
      <c r="J518"/>
    </row>
    <row r="519" spans="1:10" x14ac:dyDescent="0.25">
      <c r="A519" s="180">
        <v>27987</v>
      </c>
      <c r="B519" s="180" t="s">
        <v>6269</v>
      </c>
      <c r="C519" s="180" t="s">
        <v>6112</v>
      </c>
      <c r="D519" s="180" t="s">
        <v>6072</v>
      </c>
      <c r="E519" s="180" t="s">
        <v>6275</v>
      </c>
      <c r="J519"/>
    </row>
    <row r="520" spans="1:10" x14ac:dyDescent="0.25">
      <c r="A520" s="180">
        <v>27987</v>
      </c>
      <c r="B520" s="180" t="s">
        <v>6269</v>
      </c>
      <c r="C520" s="180" t="s">
        <v>6112</v>
      </c>
      <c r="D520" s="180" t="s">
        <v>6080</v>
      </c>
      <c r="E520" s="180" t="s">
        <v>5978</v>
      </c>
      <c r="J520"/>
    </row>
    <row r="521" spans="1:10" x14ac:dyDescent="0.25">
      <c r="A521" s="180">
        <v>27987</v>
      </c>
      <c r="B521" s="180" t="s">
        <v>6269</v>
      </c>
      <c r="C521" s="180" t="s">
        <v>6112</v>
      </c>
      <c r="D521" s="180" t="s">
        <v>6080</v>
      </c>
      <c r="E521" s="180" t="s">
        <v>7392</v>
      </c>
      <c r="J521"/>
    </row>
    <row r="522" spans="1:10" x14ac:dyDescent="0.25">
      <c r="A522" s="180">
        <v>27989</v>
      </c>
      <c r="B522" s="180" t="s">
        <v>6276</v>
      </c>
      <c r="C522" s="180" t="s">
        <v>6071</v>
      </c>
      <c r="D522" s="180" t="s">
        <v>6072</v>
      </c>
      <c r="E522" s="180" t="s">
        <v>6193</v>
      </c>
      <c r="J522"/>
    </row>
    <row r="523" spans="1:10" x14ac:dyDescent="0.25">
      <c r="A523" s="180">
        <v>27989</v>
      </c>
      <c r="B523" s="180" t="s">
        <v>6276</v>
      </c>
      <c r="C523" s="180" t="s">
        <v>6071</v>
      </c>
      <c r="D523" s="180" t="s">
        <v>6072</v>
      </c>
      <c r="E523" s="180" t="s">
        <v>6277</v>
      </c>
      <c r="J523"/>
    </row>
    <row r="524" spans="1:10" x14ac:dyDescent="0.25">
      <c r="A524" s="180">
        <v>27989</v>
      </c>
      <c r="B524" s="180" t="s">
        <v>6276</v>
      </c>
      <c r="C524" s="180" t="s">
        <v>6071</v>
      </c>
      <c r="D524" s="180" t="s">
        <v>6072</v>
      </c>
      <c r="E524" s="180" t="s">
        <v>6194</v>
      </c>
      <c r="J524"/>
    </row>
    <row r="525" spans="1:10" x14ac:dyDescent="0.25">
      <c r="A525" s="180">
        <v>27989</v>
      </c>
      <c r="B525" s="180" t="s">
        <v>6276</v>
      </c>
      <c r="C525" s="180" t="s">
        <v>6071</v>
      </c>
      <c r="D525" s="180" t="s">
        <v>6072</v>
      </c>
      <c r="E525" s="180" t="s">
        <v>6278</v>
      </c>
      <c r="J525"/>
    </row>
    <row r="526" spans="1:10" x14ac:dyDescent="0.25">
      <c r="A526" s="180">
        <v>27989</v>
      </c>
      <c r="B526" s="180" t="s">
        <v>6276</v>
      </c>
      <c r="C526" s="180" t="s">
        <v>6071</v>
      </c>
      <c r="D526" s="180" t="s">
        <v>6072</v>
      </c>
      <c r="E526" s="180" t="s">
        <v>6279</v>
      </c>
      <c r="J526"/>
    </row>
    <row r="527" spans="1:10" x14ac:dyDescent="0.25">
      <c r="A527" s="180">
        <v>27989</v>
      </c>
      <c r="B527" s="180" t="s">
        <v>6276</v>
      </c>
      <c r="C527" s="180" t="s">
        <v>6071</v>
      </c>
      <c r="D527" s="180" t="s">
        <v>6072</v>
      </c>
      <c r="E527" s="180" t="s">
        <v>6280</v>
      </c>
      <c r="J527"/>
    </row>
    <row r="528" spans="1:10" x14ac:dyDescent="0.25">
      <c r="A528" s="180">
        <v>27989</v>
      </c>
      <c r="B528" s="180" t="s">
        <v>6276</v>
      </c>
      <c r="C528" s="180" t="s">
        <v>6071</v>
      </c>
      <c r="D528" s="180" t="s">
        <v>6072</v>
      </c>
      <c r="E528" s="180" t="s">
        <v>6204</v>
      </c>
      <c r="J528"/>
    </row>
    <row r="529" spans="1:10" x14ac:dyDescent="0.25">
      <c r="A529" s="180">
        <v>27989</v>
      </c>
      <c r="B529" s="180" t="s">
        <v>6276</v>
      </c>
      <c r="C529" s="180" t="s">
        <v>6071</v>
      </c>
      <c r="D529" s="180" t="s">
        <v>6072</v>
      </c>
      <c r="E529" s="180" t="s">
        <v>6281</v>
      </c>
      <c r="J529"/>
    </row>
    <row r="530" spans="1:10" x14ac:dyDescent="0.25">
      <c r="A530" s="180">
        <v>27989</v>
      </c>
      <c r="B530" s="180" t="s">
        <v>6276</v>
      </c>
      <c r="C530" s="180" t="s">
        <v>6071</v>
      </c>
      <c r="D530" s="180" t="s">
        <v>6072</v>
      </c>
      <c r="E530" s="180" t="s">
        <v>6282</v>
      </c>
      <c r="J530"/>
    </row>
    <row r="531" spans="1:10" x14ac:dyDescent="0.25">
      <c r="A531" s="180">
        <v>27989</v>
      </c>
      <c r="B531" s="180" t="s">
        <v>6276</v>
      </c>
      <c r="C531" s="180" t="s">
        <v>6071</v>
      </c>
      <c r="D531" s="180" t="s">
        <v>6072</v>
      </c>
      <c r="E531" s="180" t="s">
        <v>6214</v>
      </c>
      <c r="J531"/>
    </row>
    <row r="532" spans="1:10" x14ac:dyDescent="0.25">
      <c r="A532" s="180">
        <v>27989</v>
      </c>
      <c r="B532" s="180" t="s">
        <v>6276</v>
      </c>
      <c r="C532" s="180" t="s">
        <v>6071</v>
      </c>
      <c r="D532" s="180" t="s">
        <v>6072</v>
      </c>
      <c r="E532" s="180" t="s">
        <v>6283</v>
      </c>
      <c r="J532"/>
    </row>
    <row r="533" spans="1:10" x14ac:dyDescent="0.25">
      <c r="A533" s="180">
        <v>27989</v>
      </c>
      <c r="B533" s="180" t="s">
        <v>6276</v>
      </c>
      <c r="C533" s="180" t="s">
        <v>6071</v>
      </c>
      <c r="D533" s="180" t="s">
        <v>6072</v>
      </c>
      <c r="E533" s="180" t="s">
        <v>6216</v>
      </c>
      <c r="J533"/>
    </row>
    <row r="534" spans="1:10" x14ac:dyDescent="0.25">
      <c r="A534" s="180">
        <v>27989</v>
      </c>
      <c r="B534" s="180" t="s">
        <v>6276</v>
      </c>
      <c r="C534" s="180" t="s">
        <v>6071</v>
      </c>
      <c r="D534" s="180" t="s">
        <v>6072</v>
      </c>
      <c r="E534" s="180" t="s">
        <v>6284</v>
      </c>
      <c r="J534"/>
    </row>
    <row r="535" spans="1:10" x14ac:dyDescent="0.25">
      <c r="A535" s="180">
        <v>27989</v>
      </c>
      <c r="B535" s="180" t="s">
        <v>6276</v>
      </c>
      <c r="C535" s="180" t="s">
        <v>6071</v>
      </c>
      <c r="D535" s="180" t="s">
        <v>6072</v>
      </c>
      <c r="E535" s="180" t="s">
        <v>6218</v>
      </c>
      <c r="J535"/>
    </row>
    <row r="536" spans="1:10" x14ac:dyDescent="0.25">
      <c r="A536" s="180">
        <v>27989</v>
      </c>
      <c r="B536" s="180" t="s">
        <v>6276</v>
      </c>
      <c r="C536" s="180" t="s">
        <v>6071</v>
      </c>
      <c r="D536" s="180" t="s">
        <v>6072</v>
      </c>
      <c r="E536" s="180" t="s">
        <v>6285</v>
      </c>
      <c r="J536"/>
    </row>
    <row r="537" spans="1:10" x14ac:dyDescent="0.25">
      <c r="A537" s="180">
        <v>27989</v>
      </c>
      <c r="B537" s="180" t="s">
        <v>6276</v>
      </c>
      <c r="C537" s="180" t="s">
        <v>6071</v>
      </c>
      <c r="D537" s="180" t="s">
        <v>6072</v>
      </c>
      <c r="E537" s="180" t="s">
        <v>6223</v>
      </c>
      <c r="J537"/>
    </row>
    <row r="538" spans="1:10" x14ac:dyDescent="0.25">
      <c r="A538" s="180">
        <v>27989</v>
      </c>
      <c r="B538" s="180" t="s">
        <v>6276</v>
      </c>
      <c r="C538" s="180" t="s">
        <v>6071</v>
      </c>
      <c r="D538" s="180" t="s">
        <v>6072</v>
      </c>
      <c r="E538" s="180" t="s">
        <v>6286</v>
      </c>
      <c r="J538"/>
    </row>
    <row r="539" spans="1:10" x14ac:dyDescent="0.25">
      <c r="A539" s="180">
        <v>27989</v>
      </c>
      <c r="B539" s="180" t="s">
        <v>6276</v>
      </c>
      <c r="C539" s="180" t="s">
        <v>6071</v>
      </c>
      <c r="D539" s="180" t="s">
        <v>6072</v>
      </c>
      <c r="E539" s="180" t="s">
        <v>6287</v>
      </c>
      <c r="J539"/>
    </row>
    <row r="540" spans="1:10" x14ac:dyDescent="0.25">
      <c r="A540" s="180">
        <v>27989</v>
      </c>
      <c r="B540" s="180" t="s">
        <v>6276</v>
      </c>
      <c r="C540" s="180" t="s">
        <v>6071</v>
      </c>
      <c r="D540" s="180" t="s">
        <v>6072</v>
      </c>
      <c r="E540" s="180" t="s">
        <v>6288</v>
      </c>
      <c r="J540"/>
    </row>
    <row r="541" spans="1:10" x14ac:dyDescent="0.25">
      <c r="A541" s="180">
        <v>27989</v>
      </c>
      <c r="B541" s="180" t="s">
        <v>6276</v>
      </c>
      <c r="C541" s="180" t="s">
        <v>6071</v>
      </c>
      <c r="D541" s="180" t="s">
        <v>6072</v>
      </c>
      <c r="E541" s="180" t="s">
        <v>6289</v>
      </c>
      <c r="J541"/>
    </row>
    <row r="542" spans="1:10" x14ac:dyDescent="0.25">
      <c r="A542" s="180">
        <v>27989</v>
      </c>
      <c r="B542" s="180" t="s">
        <v>6276</v>
      </c>
      <c r="C542" s="180" t="s">
        <v>6071</v>
      </c>
      <c r="D542" s="180" t="s">
        <v>6072</v>
      </c>
      <c r="E542" s="180" t="s">
        <v>6290</v>
      </c>
      <c r="J542"/>
    </row>
    <row r="543" spans="1:10" x14ac:dyDescent="0.25">
      <c r="A543" s="180">
        <v>27989</v>
      </c>
      <c r="B543" s="180" t="s">
        <v>6276</v>
      </c>
      <c r="C543" s="180" t="s">
        <v>6071</v>
      </c>
      <c r="D543" s="180" t="s">
        <v>6072</v>
      </c>
      <c r="E543" s="180" t="s">
        <v>6291</v>
      </c>
      <c r="J543"/>
    </row>
    <row r="544" spans="1:10" x14ac:dyDescent="0.25">
      <c r="A544" s="180">
        <v>27989</v>
      </c>
      <c r="B544" s="180" t="s">
        <v>6276</v>
      </c>
      <c r="C544" s="180" t="s">
        <v>6071</v>
      </c>
      <c r="D544" s="180" t="s">
        <v>6072</v>
      </c>
      <c r="E544" s="180" t="s">
        <v>6292</v>
      </c>
      <c r="J544"/>
    </row>
    <row r="545" spans="1:10" x14ac:dyDescent="0.25">
      <c r="A545" s="180">
        <v>27989</v>
      </c>
      <c r="B545" s="180" t="s">
        <v>6276</v>
      </c>
      <c r="C545" s="180" t="s">
        <v>6071</v>
      </c>
      <c r="D545" s="180" t="s">
        <v>6072</v>
      </c>
      <c r="E545" s="180" t="s">
        <v>6293</v>
      </c>
      <c r="J545"/>
    </row>
    <row r="546" spans="1:10" x14ac:dyDescent="0.25">
      <c r="A546" s="180">
        <v>27989</v>
      </c>
      <c r="B546" s="180" t="s">
        <v>6276</v>
      </c>
      <c r="C546" s="180" t="s">
        <v>6071</v>
      </c>
      <c r="D546" s="180" t="s">
        <v>6072</v>
      </c>
      <c r="E546" s="180" t="s">
        <v>6294</v>
      </c>
      <c r="J546"/>
    </row>
    <row r="547" spans="1:10" x14ac:dyDescent="0.25">
      <c r="A547" s="180">
        <v>27989</v>
      </c>
      <c r="B547" s="180" t="s">
        <v>6276</v>
      </c>
      <c r="C547" s="180" t="s">
        <v>6071</v>
      </c>
      <c r="D547" s="180" t="s">
        <v>6072</v>
      </c>
      <c r="E547" s="180" t="s">
        <v>6295</v>
      </c>
      <c r="J547"/>
    </row>
    <row r="548" spans="1:10" x14ac:dyDescent="0.25">
      <c r="A548" s="180">
        <v>27989</v>
      </c>
      <c r="B548" s="180" t="s">
        <v>6276</v>
      </c>
      <c r="C548" s="180" t="s">
        <v>6071</v>
      </c>
      <c r="D548" s="180" t="s">
        <v>6072</v>
      </c>
      <c r="E548" s="180" t="s">
        <v>6296</v>
      </c>
      <c r="J548"/>
    </row>
    <row r="549" spans="1:10" x14ac:dyDescent="0.25">
      <c r="A549" s="180">
        <v>27989</v>
      </c>
      <c r="B549" s="180" t="s">
        <v>6276</v>
      </c>
      <c r="C549" s="180" t="s">
        <v>6071</v>
      </c>
      <c r="D549" s="180" t="s">
        <v>6072</v>
      </c>
      <c r="E549" s="180" t="s">
        <v>6297</v>
      </c>
      <c r="J549"/>
    </row>
    <row r="550" spans="1:10" x14ac:dyDescent="0.25">
      <c r="A550" s="180">
        <v>27989</v>
      </c>
      <c r="B550" s="180" t="s">
        <v>6276</v>
      </c>
      <c r="C550" s="180" t="s">
        <v>6071</v>
      </c>
      <c r="D550" s="180" t="s">
        <v>6072</v>
      </c>
      <c r="E550" s="180" t="s">
        <v>6298</v>
      </c>
      <c r="J550"/>
    </row>
    <row r="551" spans="1:10" x14ac:dyDescent="0.25">
      <c r="A551" s="180">
        <v>27989</v>
      </c>
      <c r="B551" s="180" t="s">
        <v>6276</v>
      </c>
      <c r="C551" s="180" t="s">
        <v>6071</v>
      </c>
      <c r="D551" s="180" t="s">
        <v>6072</v>
      </c>
      <c r="E551" s="180" t="s">
        <v>6232</v>
      </c>
      <c r="J551"/>
    </row>
    <row r="552" spans="1:10" x14ac:dyDescent="0.25">
      <c r="A552" s="180">
        <v>27989</v>
      </c>
      <c r="B552" s="180" t="s">
        <v>6276</v>
      </c>
      <c r="C552" s="180" t="s">
        <v>6071</v>
      </c>
      <c r="D552" s="180" t="s">
        <v>6072</v>
      </c>
      <c r="E552" s="180" t="s">
        <v>6299</v>
      </c>
      <c r="J552"/>
    </row>
    <row r="553" spans="1:10" x14ac:dyDescent="0.25">
      <c r="A553" s="180">
        <v>27989</v>
      </c>
      <c r="B553" s="180" t="s">
        <v>6276</v>
      </c>
      <c r="C553" s="180" t="s">
        <v>6071</v>
      </c>
      <c r="D553" s="180" t="s">
        <v>6072</v>
      </c>
      <c r="E553" s="180" t="s">
        <v>6237</v>
      </c>
      <c r="J553"/>
    </row>
    <row r="554" spans="1:10" x14ac:dyDescent="0.25">
      <c r="A554" s="180">
        <v>27989</v>
      </c>
      <c r="B554" s="180" t="s">
        <v>6276</v>
      </c>
      <c r="C554" s="180" t="s">
        <v>6071</v>
      </c>
      <c r="D554" s="180" t="s">
        <v>6072</v>
      </c>
      <c r="E554" s="180" t="s">
        <v>6300</v>
      </c>
      <c r="J554"/>
    </row>
    <row r="555" spans="1:10" x14ac:dyDescent="0.25">
      <c r="A555" s="180">
        <v>27989</v>
      </c>
      <c r="B555" s="180" t="s">
        <v>6276</v>
      </c>
      <c r="C555" s="180" t="s">
        <v>6071</v>
      </c>
      <c r="D555" s="180" t="s">
        <v>6072</v>
      </c>
      <c r="E555" s="180" t="s">
        <v>6301</v>
      </c>
      <c r="J555"/>
    </row>
    <row r="556" spans="1:10" x14ac:dyDescent="0.25">
      <c r="A556" s="180">
        <v>27989</v>
      </c>
      <c r="B556" s="180" t="s">
        <v>6276</v>
      </c>
      <c r="C556" s="180" t="s">
        <v>6071</v>
      </c>
      <c r="D556" s="180" t="s">
        <v>6072</v>
      </c>
      <c r="E556" s="180" t="s">
        <v>6302</v>
      </c>
      <c r="J556"/>
    </row>
    <row r="557" spans="1:10" x14ac:dyDescent="0.25">
      <c r="A557" s="180">
        <v>27989</v>
      </c>
      <c r="B557" s="180" t="s">
        <v>6276</v>
      </c>
      <c r="C557" s="180" t="s">
        <v>6071</v>
      </c>
      <c r="D557" s="180" t="s">
        <v>6072</v>
      </c>
      <c r="E557" s="180" t="s">
        <v>6303</v>
      </c>
      <c r="J557"/>
    </row>
    <row r="558" spans="1:10" x14ac:dyDescent="0.25">
      <c r="A558" s="180">
        <v>27989</v>
      </c>
      <c r="B558" s="180" t="s">
        <v>6276</v>
      </c>
      <c r="C558" s="180" t="s">
        <v>6071</v>
      </c>
      <c r="D558" s="180" t="s">
        <v>6072</v>
      </c>
      <c r="E558" s="180" t="s">
        <v>6304</v>
      </c>
      <c r="J558"/>
    </row>
    <row r="559" spans="1:10" x14ac:dyDescent="0.25">
      <c r="A559" s="180">
        <v>27989</v>
      </c>
      <c r="B559" s="180" t="s">
        <v>6276</v>
      </c>
      <c r="C559" s="180" t="s">
        <v>6071</v>
      </c>
      <c r="D559" s="180" t="s">
        <v>6072</v>
      </c>
      <c r="E559" s="180" t="s">
        <v>6239</v>
      </c>
      <c r="J559"/>
    </row>
    <row r="560" spans="1:10" x14ac:dyDescent="0.25">
      <c r="A560" s="180">
        <v>27989</v>
      </c>
      <c r="B560" s="180" t="s">
        <v>6276</v>
      </c>
      <c r="C560" s="180" t="s">
        <v>6071</v>
      </c>
      <c r="D560" s="180" t="s">
        <v>6072</v>
      </c>
      <c r="E560" s="180" t="s">
        <v>6305</v>
      </c>
      <c r="J560"/>
    </row>
    <row r="561" spans="1:10" x14ac:dyDescent="0.25">
      <c r="A561" s="180">
        <v>27989</v>
      </c>
      <c r="B561" s="180" t="s">
        <v>6276</v>
      </c>
      <c r="C561" s="180" t="s">
        <v>6071</v>
      </c>
      <c r="D561" s="180" t="s">
        <v>6072</v>
      </c>
      <c r="E561" s="180" t="s">
        <v>6306</v>
      </c>
      <c r="J561"/>
    </row>
    <row r="562" spans="1:10" x14ac:dyDescent="0.25">
      <c r="A562" s="180">
        <v>27989</v>
      </c>
      <c r="B562" s="180" t="s">
        <v>6276</v>
      </c>
      <c r="C562" s="180" t="s">
        <v>6071</v>
      </c>
      <c r="D562" s="180" t="s">
        <v>6072</v>
      </c>
      <c r="E562" s="180" t="s">
        <v>6241</v>
      </c>
      <c r="J562"/>
    </row>
    <row r="563" spans="1:10" x14ac:dyDescent="0.25">
      <c r="A563" s="180">
        <v>27989</v>
      </c>
      <c r="B563" s="180" t="s">
        <v>6276</v>
      </c>
      <c r="C563" s="180" t="s">
        <v>6071</v>
      </c>
      <c r="D563" s="180" t="s">
        <v>6072</v>
      </c>
      <c r="E563" s="180" t="s">
        <v>6125</v>
      </c>
      <c r="J563"/>
    </row>
    <row r="564" spans="1:10" x14ac:dyDescent="0.25">
      <c r="A564" s="180">
        <v>27989</v>
      </c>
      <c r="B564" s="180" t="s">
        <v>6276</v>
      </c>
      <c r="C564" s="180" t="s">
        <v>6071</v>
      </c>
      <c r="D564" s="180" t="s">
        <v>6072</v>
      </c>
      <c r="E564" s="180" t="s">
        <v>6307</v>
      </c>
      <c r="J564"/>
    </row>
    <row r="565" spans="1:10" x14ac:dyDescent="0.25">
      <c r="A565" s="180">
        <v>27989</v>
      </c>
      <c r="B565" s="180" t="s">
        <v>6276</v>
      </c>
      <c r="C565" s="180" t="s">
        <v>6071</v>
      </c>
      <c r="D565" s="180" t="s">
        <v>6072</v>
      </c>
      <c r="E565" s="180" t="s">
        <v>6308</v>
      </c>
      <c r="J565"/>
    </row>
    <row r="566" spans="1:10" x14ac:dyDescent="0.25">
      <c r="A566" s="180">
        <v>27989</v>
      </c>
      <c r="B566" s="180" t="s">
        <v>6276</v>
      </c>
      <c r="C566" s="180" t="s">
        <v>6071</v>
      </c>
      <c r="D566" s="180" t="s">
        <v>6072</v>
      </c>
      <c r="E566" s="180" t="s">
        <v>6127</v>
      </c>
      <c r="J566"/>
    </row>
    <row r="567" spans="1:10" x14ac:dyDescent="0.25">
      <c r="A567" s="180">
        <v>27989</v>
      </c>
      <c r="B567" s="180" t="s">
        <v>6276</v>
      </c>
      <c r="C567" s="180" t="s">
        <v>6071</v>
      </c>
      <c r="D567" s="180" t="s">
        <v>6072</v>
      </c>
      <c r="E567" s="180" t="s">
        <v>6252</v>
      </c>
      <c r="J567"/>
    </row>
    <row r="568" spans="1:10" x14ac:dyDescent="0.25">
      <c r="A568" s="180">
        <v>27989</v>
      </c>
      <c r="B568" s="180" t="s">
        <v>6276</v>
      </c>
      <c r="C568" s="180" t="s">
        <v>6071</v>
      </c>
      <c r="D568" s="180" t="s">
        <v>6072</v>
      </c>
      <c r="E568" s="180" t="s">
        <v>6309</v>
      </c>
      <c r="J568"/>
    </row>
    <row r="569" spans="1:10" x14ac:dyDescent="0.25">
      <c r="A569" s="180">
        <v>27989</v>
      </c>
      <c r="B569" s="180" t="s">
        <v>6276</v>
      </c>
      <c r="C569" s="180" t="s">
        <v>6071</v>
      </c>
      <c r="D569" s="180" t="s">
        <v>6072</v>
      </c>
      <c r="E569" s="180" t="s">
        <v>6257</v>
      </c>
      <c r="J569"/>
    </row>
    <row r="570" spans="1:10" x14ac:dyDescent="0.25">
      <c r="A570" s="180">
        <v>27989</v>
      </c>
      <c r="B570" s="180" t="s">
        <v>6276</v>
      </c>
      <c r="C570" s="180" t="s">
        <v>6071</v>
      </c>
      <c r="D570" s="180" t="s">
        <v>6072</v>
      </c>
      <c r="E570" s="180" t="s">
        <v>6310</v>
      </c>
      <c r="J570"/>
    </row>
    <row r="571" spans="1:10" x14ac:dyDescent="0.25">
      <c r="A571" s="180">
        <v>27989</v>
      </c>
      <c r="B571" s="180" t="s">
        <v>6276</v>
      </c>
      <c r="C571" s="180" t="s">
        <v>6071</v>
      </c>
      <c r="D571" s="180" t="s">
        <v>6072</v>
      </c>
      <c r="E571" s="180" t="s">
        <v>6260</v>
      </c>
      <c r="J571"/>
    </row>
    <row r="572" spans="1:10" x14ac:dyDescent="0.25">
      <c r="A572" s="180">
        <v>27989</v>
      </c>
      <c r="B572" s="180" t="s">
        <v>6276</v>
      </c>
      <c r="C572" s="180" t="s">
        <v>6071</v>
      </c>
      <c r="D572" s="180" t="s">
        <v>6072</v>
      </c>
      <c r="E572" s="180" t="s">
        <v>6311</v>
      </c>
      <c r="J572"/>
    </row>
    <row r="573" spans="1:10" x14ac:dyDescent="0.25">
      <c r="A573" s="180">
        <v>27989</v>
      </c>
      <c r="B573" s="180" t="s">
        <v>6276</v>
      </c>
      <c r="C573" s="180" t="s">
        <v>6071</v>
      </c>
      <c r="D573" s="180" t="s">
        <v>6072</v>
      </c>
      <c r="E573" s="180" t="s">
        <v>6263</v>
      </c>
      <c r="J573"/>
    </row>
    <row r="574" spans="1:10" x14ac:dyDescent="0.25">
      <c r="A574" s="180">
        <v>27989</v>
      </c>
      <c r="B574" s="180" t="s">
        <v>6276</v>
      </c>
      <c r="C574" s="180" t="s">
        <v>6071</v>
      </c>
      <c r="D574" s="180" t="s">
        <v>6072</v>
      </c>
      <c r="E574" s="180" t="s">
        <v>6264</v>
      </c>
      <c r="J574"/>
    </row>
    <row r="575" spans="1:10" x14ac:dyDescent="0.25">
      <c r="A575" s="180">
        <v>27989</v>
      </c>
      <c r="B575" s="180" t="s">
        <v>6276</v>
      </c>
      <c r="C575" s="180" t="s">
        <v>6071</v>
      </c>
      <c r="D575" s="180" t="s">
        <v>6072</v>
      </c>
      <c r="E575" s="180" t="s">
        <v>6265</v>
      </c>
      <c r="J575"/>
    </row>
    <row r="576" spans="1:10" x14ac:dyDescent="0.25">
      <c r="A576" s="180">
        <v>27989</v>
      </c>
      <c r="B576" s="180" t="s">
        <v>6276</v>
      </c>
      <c r="C576" s="180" t="s">
        <v>6071</v>
      </c>
      <c r="D576" s="180" t="s">
        <v>6072</v>
      </c>
      <c r="E576" s="180" t="s">
        <v>6266</v>
      </c>
      <c r="J576"/>
    </row>
    <row r="577" spans="1:10" x14ac:dyDescent="0.25">
      <c r="A577" s="180">
        <v>27989</v>
      </c>
      <c r="B577" s="180" t="s">
        <v>6276</v>
      </c>
      <c r="C577" s="180" t="s">
        <v>6071</v>
      </c>
      <c r="D577" s="180" t="s">
        <v>6072</v>
      </c>
      <c r="E577" s="180" t="s">
        <v>6267</v>
      </c>
      <c r="J577"/>
    </row>
    <row r="578" spans="1:10" x14ac:dyDescent="0.25">
      <c r="A578" s="180">
        <v>27989</v>
      </c>
      <c r="B578" s="180" t="s">
        <v>6276</v>
      </c>
      <c r="C578" s="180" t="s">
        <v>6071</v>
      </c>
      <c r="D578" s="180" t="s">
        <v>6080</v>
      </c>
      <c r="E578" s="180" t="s">
        <v>5978</v>
      </c>
      <c r="J578"/>
    </row>
    <row r="579" spans="1:10" x14ac:dyDescent="0.25">
      <c r="A579" s="180">
        <v>27990</v>
      </c>
      <c r="B579" s="180" t="s">
        <v>6312</v>
      </c>
      <c r="C579" s="180" t="s">
        <v>6071</v>
      </c>
      <c r="D579" s="180" t="s">
        <v>6072</v>
      </c>
      <c r="E579" s="180" t="s">
        <v>6082</v>
      </c>
      <c r="J579"/>
    </row>
    <row r="580" spans="1:10" x14ac:dyDescent="0.25">
      <c r="A580" s="180">
        <v>27990</v>
      </c>
      <c r="B580" s="180" t="s">
        <v>6312</v>
      </c>
      <c r="C580" s="180" t="s">
        <v>6071</v>
      </c>
      <c r="D580" s="180" t="s">
        <v>6072</v>
      </c>
      <c r="E580" s="180" t="s">
        <v>6313</v>
      </c>
      <c r="J580"/>
    </row>
    <row r="581" spans="1:10" x14ac:dyDescent="0.25">
      <c r="A581" s="180">
        <v>27990</v>
      </c>
      <c r="B581" s="180" t="s">
        <v>6312</v>
      </c>
      <c r="C581" s="180" t="s">
        <v>6071</v>
      </c>
      <c r="D581" s="180" t="s">
        <v>6072</v>
      </c>
      <c r="E581" s="180" t="s">
        <v>6314</v>
      </c>
      <c r="J581"/>
    </row>
    <row r="582" spans="1:10" x14ac:dyDescent="0.25">
      <c r="A582" s="180">
        <v>27990</v>
      </c>
      <c r="B582" s="180" t="s">
        <v>6312</v>
      </c>
      <c r="C582" s="180" t="s">
        <v>6071</v>
      </c>
      <c r="D582" s="180" t="s">
        <v>6072</v>
      </c>
      <c r="E582" s="180" t="s">
        <v>6315</v>
      </c>
      <c r="J582"/>
    </row>
    <row r="583" spans="1:10" x14ac:dyDescent="0.25">
      <c r="A583" s="180">
        <v>27990</v>
      </c>
      <c r="B583" s="180" t="s">
        <v>6312</v>
      </c>
      <c r="C583" s="180" t="s">
        <v>6071</v>
      </c>
      <c r="D583" s="180" t="s">
        <v>6072</v>
      </c>
      <c r="E583" s="180" t="s">
        <v>6316</v>
      </c>
      <c r="J583"/>
    </row>
    <row r="584" spans="1:10" x14ac:dyDescent="0.25">
      <c r="A584" s="180">
        <v>27990</v>
      </c>
      <c r="B584" s="180" t="s">
        <v>6312</v>
      </c>
      <c r="C584" s="180" t="s">
        <v>6071</v>
      </c>
      <c r="D584" s="180" t="s">
        <v>6072</v>
      </c>
      <c r="E584" s="180" t="s">
        <v>6317</v>
      </c>
      <c r="J584"/>
    </row>
    <row r="585" spans="1:10" x14ac:dyDescent="0.25">
      <c r="A585" s="180">
        <v>27990</v>
      </c>
      <c r="B585" s="180" t="s">
        <v>6312</v>
      </c>
      <c r="C585" s="180" t="s">
        <v>6071</v>
      </c>
      <c r="D585" s="180" t="s">
        <v>6072</v>
      </c>
      <c r="E585" s="180" t="s">
        <v>6318</v>
      </c>
      <c r="J585"/>
    </row>
    <row r="586" spans="1:10" x14ac:dyDescent="0.25">
      <c r="A586" s="180">
        <v>27990</v>
      </c>
      <c r="B586" s="180" t="s">
        <v>6312</v>
      </c>
      <c r="C586" s="180" t="s">
        <v>6071</v>
      </c>
      <c r="D586" s="180" t="s">
        <v>6072</v>
      </c>
      <c r="E586" s="180" t="s">
        <v>6192</v>
      </c>
      <c r="J586"/>
    </row>
    <row r="587" spans="1:10" x14ac:dyDescent="0.25">
      <c r="A587" s="180">
        <v>27990</v>
      </c>
      <c r="B587" s="180" t="s">
        <v>6312</v>
      </c>
      <c r="C587" s="180" t="s">
        <v>6071</v>
      </c>
      <c r="D587" s="180" t="s">
        <v>6072</v>
      </c>
      <c r="E587" s="180" t="s">
        <v>6193</v>
      </c>
      <c r="J587"/>
    </row>
    <row r="588" spans="1:10" x14ac:dyDescent="0.25">
      <c r="A588" s="180">
        <v>27990</v>
      </c>
      <c r="B588" s="180" t="s">
        <v>6312</v>
      </c>
      <c r="C588" s="180" t="s">
        <v>6071</v>
      </c>
      <c r="D588" s="180" t="s">
        <v>6072</v>
      </c>
      <c r="E588" s="180" t="s">
        <v>6277</v>
      </c>
      <c r="J588"/>
    </row>
    <row r="589" spans="1:10" x14ac:dyDescent="0.25">
      <c r="A589" s="180">
        <v>27990</v>
      </c>
      <c r="B589" s="180" t="s">
        <v>6312</v>
      </c>
      <c r="C589" s="180" t="s">
        <v>6071</v>
      </c>
      <c r="D589" s="180" t="s">
        <v>6072</v>
      </c>
      <c r="E589" s="180" t="s">
        <v>6319</v>
      </c>
      <c r="J589"/>
    </row>
    <row r="590" spans="1:10" x14ac:dyDescent="0.25">
      <c r="A590" s="180">
        <v>27990</v>
      </c>
      <c r="B590" s="180" t="s">
        <v>6312</v>
      </c>
      <c r="C590" s="180" t="s">
        <v>6071</v>
      </c>
      <c r="D590" s="180" t="s">
        <v>6072</v>
      </c>
      <c r="E590" s="180" t="s">
        <v>6194</v>
      </c>
      <c r="J590"/>
    </row>
    <row r="591" spans="1:10" x14ac:dyDescent="0.25">
      <c r="A591" s="180">
        <v>27990</v>
      </c>
      <c r="B591" s="180" t="s">
        <v>6312</v>
      </c>
      <c r="C591" s="180" t="s">
        <v>6071</v>
      </c>
      <c r="D591" s="180" t="s">
        <v>6072</v>
      </c>
      <c r="E591" s="180" t="s">
        <v>6320</v>
      </c>
      <c r="J591"/>
    </row>
    <row r="592" spans="1:10" x14ac:dyDescent="0.25">
      <c r="A592" s="180">
        <v>27990</v>
      </c>
      <c r="B592" s="180" t="s">
        <v>6312</v>
      </c>
      <c r="C592" s="180" t="s">
        <v>6071</v>
      </c>
      <c r="D592" s="180" t="s">
        <v>6072</v>
      </c>
      <c r="E592" s="180" t="s">
        <v>6321</v>
      </c>
      <c r="J592"/>
    </row>
    <row r="593" spans="1:10" x14ac:dyDescent="0.25">
      <c r="A593" s="180">
        <v>27990</v>
      </c>
      <c r="B593" s="180" t="s">
        <v>6312</v>
      </c>
      <c r="C593" s="180" t="s">
        <v>6071</v>
      </c>
      <c r="D593" s="180" t="s">
        <v>6072</v>
      </c>
      <c r="E593" s="180" t="s">
        <v>6322</v>
      </c>
      <c r="J593"/>
    </row>
    <row r="594" spans="1:10" x14ac:dyDescent="0.25">
      <c r="A594" s="180">
        <v>27990</v>
      </c>
      <c r="B594" s="180" t="s">
        <v>6312</v>
      </c>
      <c r="C594" s="180" t="s">
        <v>6071</v>
      </c>
      <c r="D594" s="180" t="s">
        <v>6072</v>
      </c>
      <c r="E594" s="180" t="s">
        <v>6323</v>
      </c>
      <c r="J594"/>
    </row>
    <row r="595" spans="1:10" x14ac:dyDescent="0.25">
      <c r="A595" s="180">
        <v>27990</v>
      </c>
      <c r="B595" s="180" t="s">
        <v>6312</v>
      </c>
      <c r="C595" s="180" t="s">
        <v>6071</v>
      </c>
      <c r="D595" s="180" t="s">
        <v>6072</v>
      </c>
      <c r="E595" s="180" t="s">
        <v>6324</v>
      </c>
      <c r="J595"/>
    </row>
    <row r="596" spans="1:10" x14ac:dyDescent="0.25">
      <c r="A596" s="180">
        <v>27990</v>
      </c>
      <c r="B596" s="180" t="s">
        <v>6312</v>
      </c>
      <c r="C596" s="180" t="s">
        <v>6071</v>
      </c>
      <c r="D596" s="180" t="s">
        <v>6072</v>
      </c>
      <c r="E596" s="180" t="s">
        <v>6325</v>
      </c>
      <c r="J596"/>
    </row>
    <row r="597" spans="1:10" x14ac:dyDescent="0.25">
      <c r="A597" s="180">
        <v>27990</v>
      </c>
      <c r="B597" s="180" t="s">
        <v>6312</v>
      </c>
      <c r="C597" s="180" t="s">
        <v>6071</v>
      </c>
      <c r="D597" s="180" t="s">
        <v>6072</v>
      </c>
      <c r="E597" s="180" t="s">
        <v>6278</v>
      </c>
      <c r="J597"/>
    </row>
    <row r="598" spans="1:10" x14ac:dyDescent="0.25">
      <c r="A598" s="180">
        <v>27990</v>
      </c>
      <c r="B598" s="180" t="s">
        <v>6312</v>
      </c>
      <c r="C598" s="180" t="s">
        <v>6071</v>
      </c>
      <c r="D598" s="180" t="s">
        <v>6072</v>
      </c>
      <c r="E598" s="180" t="s">
        <v>6279</v>
      </c>
      <c r="J598"/>
    </row>
    <row r="599" spans="1:10" x14ac:dyDescent="0.25">
      <c r="A599" s="180">
        <v>27990</v>
      </c>
      <c r="B599" s="180" t="s">
        <v>6312</v>
      </c>
      <c r="C599" s="180" t="s">
        <v>6071</v>
      </c>
      <c r="D599" s="180" t="s">
        <v>6072</v>
      </c>
      <c r="E599" s="180" t="s">
        <v>6280</v>
      </c>
      <c r="J599"/>
    </row>
    <row r="600" spans="1:10" x14ac:dyDescent="0.25">
      <c r="A600" s="180">
        <v>27990</v>
      </c>
      <c r="B600" s="180" t="s">
        <v>6312</v>
      </c>
      <c r="C600" s="180" t="s">
        <v>6071</v>
      </c>
      <c r="D600" s="180" t="s">
        <v>6072</v>
      </c>
      <c r="E600" s="180" t="s">
        <v>6326</v>
      </c>
      <c r="J600"/>
    </row>
    <row r="601" spans="1:10" x14ac:dyDescent="0.25">
      <c r="A601" s="180">
        <v>27990</v>
      </c>
      <c r="B601" s="180" t="s">
        <v>6312</v>
      </c>
      <c r="C601" s="180" t="s">
        <v>6071</v>
      </c>
      <c r="D601" s="180" t="s">
        <v>6072</v>
      </c>
      <c r="E601" s="180" t="s">
        <v>6327</v>
      </c>
      <c r="J601"/>
    </row>
    <row r="602" spans="1:10" x14ac:dyDescent="0.25">
      <c r="A602" s="180">
        <v>27990</v>
      </c>
      <c r="B602" s="180" t="s">
        <v>6312</v>
      </c>
      <c r="C602" s="180" t="s">
        <v>6071</v>
      </c>
      <c r="D602" s="180" t="s">
        <v>6072</v>
      </c>
      <c r="E602" s="180" t="s">
        <v>6328</v>
      </c>
      <c r="J602"/>
    </row>
    <row r="603" spans="1:10" x14ac:dyDescent="0.25">
      <c r="A603" s="180">
        <v>27990</v>
      </c>
      <c r="B603" s="180" t="s">
        <v>6312</v>
      </c>
      <c r="C603" s="180" t="s">
        <v>6071</v>
      </c>
      <c r="D603" s="180" t="s">
        <v>6072</v>
      </c>
      <c r="E603" s="180" t="s">
        <v>6204</v>
      </c>
      <c r="J603"/>
    </row>
    <row r="604" spans="1:10" x14ac:dyDescent="0.25">
      <c r="A604" s="180">
        <v>27990</v>
      </c>
      <c r="B604" s="180" t="s">
        <v>6312</v>
      </c>
      <c r="C604" s="180" t="s">
        <v>6071</v>
      </c>
      <c r="D604" s="180" t="s">
        <v>6072</v>
      </c>
      <c r="E604" s="180" t="s">
        <v>6281</v>
      </c>
      <c r="J604"/>
    </row>
    <row r="605" spans="1:10" x14ac:dyDescent="0.25">
      <c r="A605" s="180">
        <v>27990</v>
      </c>
      <c r="B605" s="180" t="s">
        <v>6312</v>
      </c>
      <c r="C605" s="180" t="s">
        <v>6071</v>
      </c>
      <c r="D605" s="180" t="s">
        <v>6072</v>
      </c>
      <c r="E605" s="180" t="s">
        <v>6282</v>
      </c>
      <c r="J605"/>
    </row>
    <row r="606" spans="1:10" x14ac:dyDescent="0.25">
      <c r="A606" s="180">
        <v>27990</v>
      </c>
      <c r="B606" s="180" t="s">
        <v>6312</v>
      </c>
      <c r="C606" s="180" t="s">
        <v>6071</v>
      </c>
      <c r="D606" s="180" t="s">
        <v>6072</v>
      </c>
      <c r="E606" s="180" t="s">
        <v>6329</v>
      </c>
      <c r="J606"/>
    </row>
    <row r="607" spans="1:10" x14ac:dyDescent="0.25">
      <c r="A607" s="180">
        <v>27990</v>
      </c>
      <c r="B607" s="180" t="s">
        <v>6312</v>
      </c>
      <c r="C607" s="180" t="s">
        <v>6071</v>
      </c>
      <c r="D607" s="180" t="s">
        <v>6072</v>
      </c>
      <c r="E607" s="180" t="s">
        <v>6330</v>
      </c>
      <c r="J607"/>
    </row>
    <row r="608" spans="1:10" x14ac:dyDescent="0.25">
      <c r="A608" s="180">
        <v>27990</v>
      </c>
      <c r="B608" s="180" t="s">
        <v>6312</v>
      </c>
      <c r="C608" s="180" t="s">
        <v>6071</v>
      </c>
      <c r="D608" s="180" t="s">
        <v>6072</v>
      </c>
      <c r="E608" s="180" t="s">
        <v>6331</v>
      </c>
      <c r="J608"/>
    </row>
    <row r="609" spans="1:10" x14ac:dyDescent="0.25">
      <c r="A609" s="180">
        <v>27990</v>
      </c>
      <c r="B609" s="180" t="s">
        <v>6312</v>
      </c>
      <c r="C609" s="180" t="s">
        <v>6071</v>
      </c>
      <c r="D609" s="180" t="s">
        <v>6072</v>
      </c>
      <c r="E609" s="180" t="s">
        <v>6332</v>
      </c>
      <c r="J609"/>
    </row>
    <row r="610" spans="1:10" x14ac:dyDescent="0.25">
      <c r="A610" s="180">
        <v>27990</v>
      </c>
      <c r="B610" s="180" t="s">
        <v>6312</v>
      </c>
      <c r="C610" s="180" t="s">
        <v>6071</v>
      </c>
      <c r="D610" s="180" t="s">
        <v>6072</v>
      </c>
      <c r="E610" s="180" t="s">
        <v>6333</v>
      </c>
      <c r="J610"/>
    </row>
    <row r="611" spans="1:10" x14ac:dyDescent="0.25">
      <c r="A611" s="180">
        <v>27990</v>
      </c>
      <c r="B611" s="180" t="s">
        <v>6312</v>
      </c>
      <c r="C611" s="180" t="s">
        <v>6071</v>
      </c>
      <c r="D611" s="180" t="s">
        <v>6072</v>
      </c>
      <c r="E611" s="180" t="s">
        <v>6334</v>
      </c>
      <c r="J611"/>
    </row>
    <row r="612" spans="1:10" x14ac:dyDescent="0.25">
      <c r="A612" s="180">
        <v>27990</v>
      </c>
      <c r="B612" s="180" t="s">
        <v>6312</v>
      </c>
      <c r="C612" s="180" t="s">
        <v>6071</v>
      </c>
      <c r="D612" s="180" t="s">
        <v>6072</v>
      </c>
      <c r="E612" s="180" t="s">
        <v>6210</v>
      </c>
      <c r="J612"/>
    </row>
    <row r="613" spans="1:10" x14ac:dyDescent="0.25">
      <c r="A613" s="180">
        <v>27990</v>
      </c>
      <c r="B613" s="180" t="s">
        <v>6312</v>
      </c>
      <c r="C613" s="180" t="s">
        <v>6071</v>
      </c>
      <c r="D613" s="180" t="s">
        <v>6072</v>
      </c>
      <c r="E613" s="180" t="s">
        <v>6335</v>
      </c>
      <c r="J613"/>
    </row>
    <row r="614" spans="1:10" x14ac:dyDescent="0.25">
      <c r="A614" s="180">
        <v>27990</v>
      </c>
      <c r="B614" s="180" t="s">
        <v>6312</v>
      </c>
      <c r="C614" s="180" t="s">
        <v>6071</v>
      </c>
      <c r="D614" s="180" t="s">
        <v>6072</v>
      </c>
      <c r="E614" s="180" t="s">
        <v>6212</v>
      </c>
      <c r="J614"/>
    </row>
    <row r="615" spans="1:10" x14ac:dyDescent="0.25">
      <c r="A615" s="180">
        <v>27990</v>
      </c>
      <c r="B615" s="180" t="s">
        <v>6312</v>
      </c>
      <c r="C615" s="180" t="s">
        <v>6071</v>
      </c>
      <c r="D615" s="180" t="s">
        <v>6072</v>
      </c>
      <c r="E615" s="180" t="s">
        <v>6336</v>
      </c>
      <c r="J615"/>
    </row>
    <row r="616" spans="1:10" x14ac:dyDescent="0.25">
      <c r="A616" s="180">
        <v>27990</v>
      </c>
      <c r="B616" s="180" t="s">
        <v>6312</v>
      </c>
      <c r="C616" s="180" t="s">
        <v>6071</v>
      </c>
      <c r="D616" s="180" t="s">
        <v>6072</v>
      </c>
      <c r="E616" s="180" t="s">
        <v>6214</v>
      </c>
      <c r="J616"/>
    </row>
    <row r="617" spans="1:10" x14ac:dyDescent="0.25">
      <c r="A617" s="180">
        <v>27990</v>
      </c>
      <c r="B617" s="180" t="s">
        <v>6312</v>
      </c>
      <c r="C617" s="180" t="s">
        <v>6071</v>
      </c>
      <c r="D617" s="180" t="s">
        <v>6072</v>
      </c>
      <c r="E617" s="180" t="s">
        <v>6283</v>
      </c>
      <c r="J617"/>
    </row>
    <row r="618" spans="1:10" x14ac:dyDescent="0.25">
      <c r="A618" s="180">
        <v>27990</v>
      </c>
      <c r="B618" s="180" t="s">
        <v>6312</v>
      </c>
      <c r="C618" s="180" t="s">
        <v>6071</v>
      </c>
      <c r="D618" s="180" t="s">
        <v>6072</v>
      </c>
      <c r="E618" s="180" t="s">
        <v>6216</v>
      </c>
      <c r="J618"/>
    </row>
    <row r="619" spans="1:10" x14ac:dyDescent="0.25">
      <c r="A619" s="180">
        <v>27990</v>
      </c>
      <c r="B619" s="180" t="s">
        <v>6312</v>
      </c>
      <c r="C619" s="180" t="s">
        <v>6071</v>
      </c>
      <c r="D619" s="180" t="s">
        <v>6072</v>
      </c>
      <c r="E619" s="180" t="s">
        <v>6284</v>
      </c>
      <c r="J619"/>
    </row>
    <row r="620" spans="1:10" x14ac:dyDescent="0.25">
      <c r="A620" s="180">
        <v>27990</v>
      </c>
      <c r="B620" s="180" t="s">
        <v>6312</v>
      </c>
      <c r="C620" s="180" t="s">
        <v>6071</v>
      </c>
      <c r="D620" s="180" t="s">
        <v>6072</v>
      </c>
      <c r="E620" s="180" t="s">
        <v>6337</v>
      </c>
      <c r="J620"/>
    </row>
    <row r="621" spans="1:10" x14ac:dyDescent="0.25">
      <c r="A621" s="180">
        <v>27990</v>
      </c>
      <c r="B621" s="180" t="s">
        <v>6312</v>
      </c>
      <c r="C621" s="180" t="s">
        <v>6071</v>
      </c>
      <c r="D621" s="180" t="s">
        <v>6072</v>
      </c>
      <c r="E621" s="180" t="s">
        <v>6338</v>
      </c>
      <c r="J621"/>
    </row>
    <row r="622" spans="1:10" x14ac:dyDescent="0.25">
      <c r="A622" s="180">
        <v>27990</v>
      </c>
      <c r="B622" s="180" t="s">
        <v>6312</v>
      </c>
      <c r="C622" s="180" t="s">
        <v>6071</v>
      </c>
      <c r="D622" s="180" t="s">
        <v>6072</v>
      </c>
      <c r="E622" s="180" t="s">
        <v>6339</v>
      </c>
      <c r="J622"/>
    </row>
    <row r="623" spans="1:10" x14ac:dyDescent="0.25">
      <c r="A623" s="180">
        <v>27990</v>
      </c>
      <c r="B623" s="180" t="s">
        <v>6312</v>
      </c>
      <c r="C623" s="180" t="s">
        <v>6071</v>
      </c>
      <c r="D623" s="180" t="s">
        <v>6072</v>
      </c>
      <c r="E623" s="180" t="s">
        <v>6340</v>
      </c>
      <c r="J623"/>
    </row>
    <row r="624" spans="1:10" x14ac:dyDescent="0.25">
      <c r="A624" s="180">
        <v>27990</v>
      </c>
      <c r="B624" s="180" t="s">
        <v>6312</v>
      </c>
      <c r="C624" s="180" t="s">
        <v>6071</v>
      </c>
      <c r="D624" s="180" t="s">
        <v>6072</v>
      </c>
      <c r="E624" s="180" t="s">
        <v>6341</v>
      </c>
      <c r="J624"/>
    </row>
    <row r="625" spans="1:10" x14ac:dyDescent="0.25">
      <c r="A625" s="180">
        <v>27990</v>
      </c>
      <c r="B625" s="180" t="s">
        <v>6312</v>
      </c>
      <c r="C625" s="180" t="s">
        <v>6071</v>
      </c>
      <c r="D625" s="180" t="s">
        <v>6072</v>
      </c>
      <c r="E625" s="180" t="s">
        <v>6342</v>
      </c>
      <c r="J625"/>
    </row>
    <row r="626" spans="1:10" x14ac:dyDescent="0.25">
      <c r="A626" s="180">
        <v>27990</v>
      </c>
      <c r="B626" s="180" t="s">
        <v>6312</v>
      </c>
      <c r="C626" s="180" t="s">
        <v>6071</v>
      </c>
      <c r="D626" s="180" t="s">
        <v>6072</v>
      </c>
      <c r="E626" s="180" t="s">
        <v>6217</v>
      </c>
      <c r="J626"/>
    </row>
    <row r="627" spans="1:10" x14ac:dyDescent="0.25">
      <c r="A627" s="180">
        <v>27990</v>
      </c>
      <c r="B627" s="180" t="s">
        <v>6312</v>
      </c>
      <c r="C627" s="180" t="s">
        <v>6071</v>
      </c>
      <c r="D627" s="180" t="s">
        <v>6072</v>
      </c>
      <c r="E627" s="180" t="s">
        <v>6218</v>
      </c>
      <c r="J627"/>
    </row>
    <row r="628" spans="1:10" x14ac:dyDescent="0.25">
      <c r="A628" s="180">
        <v>27990</v>
      </c>
      <c r="B628" s="180" t="s">
        <v>6312</v>
      </c>
      <c r="C628" s="180" t="s">
        <v>6071</v>
      </c>
      <c r="D628" s="180" t="s">
        <v>6072</v>
      </c>
      <c r="E628" s="180" t="s">
        <v>6343</v>
      </c>
      <c r="J628"/>
    </row>
    <row r="629" spans="1:10" x14ac:dyDescent="0.25">
      <c r="A629" s="180">
        <v>27990</v>
      </c>
      <c r="B629" s="180" t="s">
        <v>6312</v>
      </c>
      <c r="C629" s="180" t="s">
        <v>6071</v>
      </c>
      <c r="D629" s="180" t="s">
        <v>6072</v>
      </c>
      <c r="E629" s="180" t="s">
        <v>6219</v>
      </c>
      <c r="J629"/>
    </row>
    <row r="630" spans="1:10" x14ac:dyDescent="0.25">
      <c r="A630" s="180">
        <v>27990</v>
      </c>
      <c r="B630" s="180" t="s">
        <v>6312</v>
      </c>
      <c r="C630" s="180" t="s">
        <v>6071</v>
      </c>
      <c r="D630" s="180" t="s">
        <v>6072</v>
      </c>
      <c r="E630" s="180" t="s">
        <v>6220</v>
      </c>
      <c r="J630"/>
    </row>
    <row r="631" spans="1:10" x14ac:dyDescent="0.25">
      <c r="A631" s="180">
        <v>27990</v>
      </c>
      <c r="B631" s="180" t="s">
        <v>6312</v>
      </c>
      <c r="C631" s="180" t="s">
        <v>6071</v>
      </c>
      <c r="D631" s="180" t="s">
        <v>6072</v>
      </c>
      <c r="E631" s="180" t="s">
        <v>6221</v>
      </c>
      <c r="J631"/>
    </row>
    <row r="632" spans="1:10" x14ac:dyDescent="0.25">
      <c r="A632" s="180">
        <v>27990</v>
      </c>
      <c r="B632" s="180" t="s">
        <v>6312</v>
      </c>
      <c r="C632" s="180" t="s">
        <v>6071</v>
      </c>
      <c r="D632" s="180" t="s">
        <v>6072</v>
      </c>
      <c r="E632" s="180" t="s">
        <v>6285</v>
      </c>
      <c r="J632"/>
    </row>
    <row r="633" spans="1:10" x14ac:dyDescent="0.25">
      <c r="A633" s="180">
        <v>27990</v>
      </c>
      <c r="B633" s="180" t="s">
        <v>6312</v>
      </c>
      <c r="C633" s="180" t="s">
        <v>6071</v>
      </c>
      <c r="D633" s="180" t="s">
        <v>6072</v>
      </c>
      <c r="E633" s="180" t="s">
        <v>6222</v>
      </c>
      <c r="J633"/>
    </row>
    <row r="634" spans="1:10" x14ac:dyDescent="0.25">
      <c r="A634" s="180">
        <v>27990</v>
      </c>
      <c r="B634" s="180" t="s">
        <v>6312</v>
      </c>
      <c r="C634" s="180" t="s">
        <v>6071</v>
      </c>
      <c r="D634" s="180" t="s">
        <v>6072</v>
      </c>
      <c r="E634" s="180" t="s">
        <v>6344</v>
      </c>
      <c r="J634"/>
    </row>
    <row r="635" spans="1:10" x14ac:dyDescent="0.25">
      <c r="A635" s="180">
        <v>27990</v>
      </c>
      <c r="B635" s="180" t="s">
        <v>6312</v>
      </c>
      <c r="C635" s="180" t="s">
        <v>6071</v>
      </c>
      <c r="D635" s="180" t="s">
        <v>6072</v>
      </c>
      <c r="E635" s="180" t="s">
        <v>6345</v>
      </c>
      <c r="J635"/>
    </row>
    <row r="636" spans="1:10" x14ac:dyDescent="0.25">
      <c r="A636" s="180">
        <v>27990</v>
      </c>
      <c r="B636" s="180" t="s">
        <v>6312</v>
      </c>
      <c r="C636" s="180" t="s">
        <v>6071</v>
      </c>
      <c r="D636" s="180" t="s">
        <v>6072</v>
      </c>
      <c r="E636" s="180" t="s">
        <v>6223</v>
      </c>
      <c r="J636"/>
    </row>
    <row r="637" spans="1:10" x14ac:dyDescent="0.25">
      <c r="A637" s="180">
        <v>27990</v>
      </c>
      <c r="B637" s="180" t="s">
        <v>6312</v>
      </c>
      <c r="C637" s="180" t="s">
        <v>6071</v>
      </c>
      <c r="D637" s="180" t="s">
        <v>6072</v>
      </c>
      <c r="E637" s="180" t="s">
        <v>6346</v>
      </c>
      <c r="J637"/>
    </row>
    <row r="638" spans="1:10" x14ac:dyDescent="0.25">
      <c r="A638" s="180">
        <v>27990</v>
      </c>
      <c r="B638" s="180" t="s">
        <v>6312</v>
      </c>
      <c r="C638" s="180" t="s">
        <v>6071</v>
      </c>
      <c r="D638" s="180" t="s">
        <v>6072</v>
      </c>
      <c r="E638" s="180" t="s">
        <v>6347</v>
      </c>
      <c r="J638"/>
    </row>
    <row r="639" spans="1:10" x14ac:dyDescent="0.25">
      <c r="A639" s="180">
        <v>27990</v>
      </c>
      <c r="B639" s="180" t="s">
        <v>6312</v>
      </c>
      <c r="C639" s="180" t="s">
        <v>6071</v>
      </c>
      <c r="D639" s="180" t="s">
        <v>6072</v>
      </c>
      <c r="E639" s="180" t="s">
        <v>6286</v>
      </c>
      <c r="J639"/>
    </row>
    <row r="640" spans="1:10" x14ac:dyDescent="0.25">
      <c r="A640" s="180">
        <v>27990</v>
      </c>
      <c r="B640" s="180" t="s">
        <v>6312</v>
      </c>
      <c r="C640" s="180" t="s">
        <v>6071</v>
      </c>
      <c r="D640" s="180" t="s">
        <v>6072</v>
      </c>
      <c r="E640" s="180" t="s">
        <v>6225</v>
      </c>
      <c r="J640"/>
    </row>
    <row r="641" spans="1:10" x14ac:dyDescent="0.25">
      <c r="A641" s="180">
        <v>27990</v>
      </c>
      <c r="B641" s="180" t="s">
        <v>6312</v>
      </c>
      <c r="C641" s="180" t="s">
        <v>6071</v>
      </c>
      <c r="D641" s="180" t="s">
        <v>6072</v>
      </c>
      <c r="E641" s="180" t="s">
        <v>6348</v>
      </c>
      <c r="J641"/>
    </row>
    <row r="642" spans="1:10" x14ac:dyDescent="0.25">
      <c r="A642" s="180">
        <v>27990</v>
      </c>
      <c r="B642" s="180" t="s">
        <v>6312</v>
      </c>
      <c r="C642" s="180" t="s">
        <v>6071</v>
      </c>
      <c r="D642" s="180" t="s">
        <v>6072</v>
      </c>
      <c r="E642" s="180" t="s">
        <v>6227</v>
      </c>
      <c r="J642"/>
    </row>
    <row r="643" spans="1:10" x14ac:dyDescent="0.25">
      <c r="A643" s="180">
        <v>27990</v>
      </c>
      <c r="B643" s="180" t="s">
        <v>6312</v>
      </c>
      <c r="C643" s="180" t="s">
        <v>6071</v>
      </c>
      <c r="D643" s="180" t="s">
        <v>6072</v>
      </c>
      <c r="E643" s="180" t="s">
        <v>6349</v>
      </c>
      <c r="J643"/>
    </row>
    <row r="644" spans="1:10" x14ac:dyDescent="0.25">
      <c r="A644" s="180">
        <v>27990</v>
      </c>
      <c r="B644" s="180" t="s">
        <v>6312</v>
      </c>
      <c r="C644" s="180" t="s">
        <v>6071</v>
      </c>
      <c r="D644" s="180" t="s">
        <v>6072</v>
      </c>
      <c r="E644" s="180" t="s">
        <v>6350</v>
      </c>
      <c r="J644"/>
    </row>
    <row r="645" spans="1:10" x14ac:dyDescent="0.25">
      <c r="A645" s="180">
        <v>27990</v>
      </c>
      <c r="B645" s="180" t="s">
        <v>6312</v>
      </c>
      <c r="C645" s="180" t="s">
        <v>6071</v>
      </c>
      <c r="D645" s="180" t="s">
        <v>6072</v>
      </c>
      <c r="E645" s="180" t="s">
        <v>6351</v>
      </c>
      <c r="J645"/>
    </row>
    <row r="646" spans="1:10" x14ac:dyDescent="0.25">
      <c r="A646" s="180">
        <v>27990</v>
      </c>
      <c r="B646" s="180" t="s">
        <v>6312</v>
      </c>
      <c r="C646" s="180" t="s">
        <v>6071</v>
      </c>
      <c r="D646" s="180" t="s">
        <v>6072</v>
      </c>
      <c r="E646" s="180" t="s">
        <v>6352</v>
      </c>
      <c r="J646"/>
    </row>
    <row r="647" spans="1:10" x14ac:dyDescent="0.25">
      <c r="A647" s="180">
        <v>27990</v>
      </c>
      <c r="B647" s="180" t="s">
        <v>6312</v>
      </c>
      <c r="C647" s="180" t="s">
        <v>6071</v>
      </c>
      <c r="D647" s="180" t="s">
        <v>6072</v>
      </c>
      <c r="E647" s="180" t="s">
        <v>6353</v>
      </c>
      <c r="J647"/>
    </row>
    <row r="648" spans="1:10" x14ac:dyDescent="0.25">
      <c r="A648" s="180">
        <v>27990</v>
      </c>
      <c r="B648" s="180" t="s">
        <v>6312</v>
      </c>
      <c r="C648" s="180" t="s">
        <v>6071</v>
      </c>
      <c r="D648" s="180" t="s">
        <v>6072</v>
      </c>
      <c r="E648" s="180" t="s">
        <v>6354</v>
      </c>
      <c r="J648"/>
    </row>
    <row r="649" spans="1:10" x14ac:dyDescent="0.25">
      <c r="A649" s="180">
        <v>27990</v>
      </c>
      <c r="B649" s="180" t="s">
        <v>6312</v>
      </c>
      <c r="C649" s="180" t="s">
        <v>6071</v>
      </c>
      <c r="D649" s="180" t="s">
        <v>6072</v>
      </c>
      <c r="E649" s="180" t="s">
        <v>6355</v>
      </c>
      <c r="J649"/>
    </row>
    <row r="650" spans="1:10" x14ac:dyDescent="0.25">
      <c r="A650" s="180">
        <v>27990</v>
      </c>
      <c r="B650" s="180" t="s">
        <v>6312</v>
      </c>
      <c r="C650" s="180" t="s">
        <v>6071</v>
      </c>
      <c r="D650" s="180" t="s">
        <v>6072</v>
      </c>
      <c r="E650" s="180" t="s">
        <v>6356</v>
      </c>
      <c r="J650"/>
    </row>
    <row r="651" spans="1:10" x14ac:dyDescent="0.25">
      <c r="A651" s="180">
        <v>27990</v>
      </c>
      <c r="B651" s="180" t="s">
        <v>6312</v>
      </c>
      <c r="C651" s="180" t="s">
        <v>6071</v>
      </c>
      <c r="D651" s="180" t="s">
        <v>6072</v>
      </c>
      <c r="E651" s="180" t="s">
        <v>6357</v>
      </c>
      <c r="J651"/>
    </row>
    <row r="652" spans="1:10" x14ac:dyDescent="0.25">
      <c r="A652" s="180">
        <v>27990</v>
      </c>
      <c r="B652" s="180" t="s">
        <v>6312</v>
      </c>
      <c r="C652" s="180" t="s">
        <v>6071</v>
      </c>
      <c r="D652" s="180" t="s">
        <v>6072</v>
      </c>
      <c r="E652" s="180" t="s">
        <v>6358</v>
      </c>
      <c r="J652"/>
    </row>
    <row r="653" spans="1:10" x14ac:dyDescent="0.25">
      <c r="A653" s="180">
        <v>27990</v>
      </c>
      <c r="B653" s="180" t="s">
        <v>6312</v>
      </c>
      <c r="C653" s="180" t="s">
        <v>6071</v>
      </c>
      <c r="D653" s="180" t="s">
        <v>6072</v>
      </c>
      <c r="E653" s="180" t="s">
        <v>6359</v>
      </c>
      <c r="J653"/>
    </row>
    <row r="654" spans="1:10" x14ac:dyDescent="0.25">
      <c r="A654" s="180">
        <v>27990</v>
      </c>
      <c r="B654" s="180" t="s">
        <v>6312</v>
      </c>
      <c r="C654" s="180" t="s">
        <v>6071</v>
      </c>
      <c r="D654" s="180" t="s">
        <v>6072</v>
      </c>
      <c r="E654" s="180" t="s">
        <v>6360</v>
      </c>
      <c r="J654"/>
    </row>
    <row r="655" spans="1:10" x14ac:dyDescent="0.25">
      <c r="A655" s="180">
        <v>27990</v>
      </c>
      <c r="B655" s="180" t="s">
        <v>6312</v>
      </c>
      <c r="C655" s="180" t="s">
        <v>6071</v>
      </c>
      <c r="D655" s="180" t="s">
        <v>6072</v>
      </c>
      <c r="E655" s="180" t="s">
        <v>6361</v>
      </c>
      <c r="J655"/>
    </row>
    <row r="656" spans="1:10" x14ac:dyDescent="0.25">
      <c r="A656" s="180">
        <v>27990</v>
      </c>
      <c r="B656" s="180" t="s">
        <v>6312</v>
      </c>
      <c r="C656" s="180" t="s">
        <v>6071</v>
      </c>
      <c r="D656" s="180" t="s">
        <v>6072</v>
      </c>
      <c r="E656" s="180" t="s">
        <v>6362</v>
      </c>
      <c r="J656"/>
    </row>
    <row r="657" spans="1:10" x14ac:dyDescent="0.25">
      <c r="A657" s="180">
        <v>27990</v>
      </c>
      <c r="B657" s="180" t="s">
        <v>6312</v>
      </c>
      <c r="C657" s="180" t="s">
        <v>6071</v>
      </c>
      <c r="D657" s="180" t="s">
        <v>6072</v>
      </c>
      <c r="E657" s="180" t="s">
        <v>6363</v>
      </c>
      <c r="J657"/>
    </row>
    <row r="658" spans="1:10" x14ac:dyDescent="0.25">
      <c r="A658" s="180">
        <v>27990</v>
      </c>
      <c r="B658" s="180" t="s">
        <v>6312</v>
      </c>
      <c r="C658" s="180" t="s">
        <v>6071</v>
      </c>
      <c r="D658" s="180" t="s">
        <v>6072</v>
      </c>
      <c r="E658" s="180" t="s">
        <v>6364</v>
      </c>
      <c r="J658"/>
    </row>
    <row r="659" spans="1:10" x14ac:dyDescent="0.25">
      <c r="A659" s="180">
        <v>27990</v>
      </c>
      <c r="B659" s="180" t="s">
        <v>6312</v>
      </c>
      <c r="C659" s="180" t="s">
        <v>6071</v>
      </c>
      <c r="D659" s="180" t="s">
        <v>6072</v>
      </c>
      <c r="E659" s="180" t="s">
        <v>6365</v>
      </c>
      <c r="J659"/>
    </row>
    <row r="660" spans="1:10" x14ac:dyDescent="0.25">
      <c r="A660" s="180">
        <v>27990</v>
      </c>
      <c r="B660" s="180" t="s">
        <v>6312</v>
      </c>
      <c r="C660" s="180" t="s">
        <v>6071</v>
      </c>
      <c r="D660" s="180" t="s">
        <v>6072</v>
      </c>
      <c r="E660" s="180" t="s">
        <v>6366</v>
      </c>
      <c r="J660"/>
    </row>
    <row r="661" spans="1:10" x14ac:dyDescent="0.25">
      <c r="A661" s="180">
        <v>27990</v>
      </c>
      <c r="B661" s="180" t="s">
        <v>6312</v>
      </c>
      <c r="C661" s="180" t="s">
        <v>6071</v>
      </c>
      <c r="D661" s="180" t="s">
        <v>6072</v>
      </c>
      <c r="E661" s="180" t="s">
        <v>6231</v>
      </c>
      <c r="J661"/>
    </row>
    <row r="662" spans="1:10" x14ac:dyDescent="0.25">
      <c r="A662" s="180">
        <v>27990</v>
      </c>
      <c r="B662" s="180" t="s">
        <v>6312</v>
      </c>
      <c r="C662" s="180" t="s">
        <v>6071</v>
      </c>
      <c r="D662" s="180" t="s">
        <v>6072</v>
      </c>
      <c r="E662" s="180" t="s">
        <v>6232</v>
      </c>
      <c r="J662"/>
    </row>
    <row r="663" spans="1:10" x14ac:dyDescent="0.25">
      <c r="A663" s="180">
        <v>27990</v>
      </c>
      <c r="B663" s="180" t="s">
        <v>6312</v>
      </c>
      <c r="C663" s="180" t="s">
        <v>6071</v>
      </c>
      <c r="D663" s="180" t="s">
        <v>6072</v>
      </c>
      <c r="E663" s="180" t="s">
        <v>6367</v>
      </c>
      <c r="J663"/>
    </row>
    <row r="664" spans="1:10" x14ac:dyDescent="0.25">
      <c r="A664" s="180">
        <v>27990</v>
      </c>
      <c r="B664" s="180" t="s">
        <v>6312</v>
      </c>
      <c r="C664" s="180" t="s">
        <v>6071</v>
      </c>
      <c r="D664" s="180" t="s">
        <v>6072</v>
      </c>
      <c r="E664" s="180" t="s">
        <v>6233</v>
      </c>
      <c r="J664"/>
    </row>
    <row r="665" spans="1:10" x14ac:dyDescent="0.25">
      <c r="A665" s="180">
        <v>27990</v>
      </c>
      <c r="B665" s="180" t="s">
        <v>6312</v>
      </c>
      <c r="C665" s="180" t="s">
        <v>6071</v>
      </c>
      <c r="D665" s="180" t="s">
        <v>6072</v>
      </c>
      <c r="E665" s="180" t="s">
        <v>6234</v>
      </c>
      <c r="J665"/>
    </row>
    <row r="666" spans="1:10" x14ac:dyDescent="0.25">
      <c r="A666" s="180">
        <v>27990</v>
      </c>
      <c r="B666" s="180" t="s">
        <v>6312</v>
      </c>
      <c r="C666" s="180" t="s">
        <v>6071</v>
      </c>
      <c r="D666" s="180" t="s">
        <v>6072</v>
      </c>
      <c r="E666" s="180" t="s">
        <v>6235</v>
      </c>
      <c r="J666"/>
    </row>
    <row r="667" spans="1:10" x14ac:dyDescent="0.25">
      <c r="A667" s="180">
        <v>27990</v>
      </c>
      <c r="B667" s="180" t="s">
        <v>6312</v>
      </c>
      <c r="C667" s="180" t="s">
        <v>6071</v>
      </c>
      <c r="D667" s="180" t="s">
        <v>6072</v>
      </c>
      <c r="E667" s="180" t="s">
        <v>6299</v>
      </c>
      <c r="J667"/>
    </row>
    <row r="668" spans="1:10" x14ac:dyDescent="0.25">
      <c r="A668" s="180">
        <v>27990</v>
      </c>
      <c r="B668" s="180" t="s">
        <v>6312</v>
      </c>
      <c r="C668" s="180" t="s">
        <v>6071</v>
      </c>
      <c r="D668" s="180" t="s">
        <v>6072</v>
      </c>
      <c r="E668" s="180" t="s">
        <v>6236</v>
      </c>
      <c r="J668"/>
    </row>
    <row r="669" spans="1:10" x14ac:dyDescent="0.25">
      <c r="A669" s="180">
        <v>27990</v>
      </c>
      <c r="B669" s="180" t="s">
        <v>6312</v>
      </c>
      <c r="C669" s="180" t="s">
        <v>6071</v>
      </c>
      <c r="D669" s="180" t="s">
        <v>6072</v>
      </c>
      <c r="E669" s="180" t="s">
        <v>6368</v>
      </c>
      <c r="J669"/>
    </row>
    <row r="670" spans="1:10" x14ac:dyDescent="0.25">
      <c r="A670" s="180">
        <v>27990</v>
      </c>
      <c r="B670" s="180" t="s">
        <v>6312</v>
      </c>
      <c r="C670" s="180" t="s">
        <v>6071</v>
      </c>
      <c r="D670" s="180" t="s">
        <v>6072</v>
      </c>
      <c r="E670" s="180" t="s">
        <v>6369</v>
      </c>
      <c r="J670"/>
    </row>
    <row r="671" spans="1:10" x14ac:dyDescent="0.25">
      <c r="A671" s="180">
        <v>27990</v>
      </c>
      <c r="B671" s="180" t="s">
        <v>6312</v>
      </c>
      <c r="C671" s="180" t="s">
        <v>6071</v>
      </c>
      <c r="D671" s="180" t="s">
        <v>6072</v>
      </c>
      <c r="E671" s="180" t="s">
        <v>6237</v>
      </c>
      <c r="J671"/>
    </row>
    <row r="672" spans="1:10" x14ac:dyDescent="0.25">
      <c r="A672" s="180">
        <v>27990</v>
      </c>
      <c r="B672" s="180" t="s">
        <v>6312</v>
      </c>
      <c r="C672" s="180" t="s">
        <v>6071</v>
      </c>
      <c r="D672" s="180" t="s">
        <v>6072</v>
      </c>
      <c r="E672" s="180" t="s">
        <v>6370</v>
      </c>
      <c r="J672"/>
    </row>
    <row r="673" spans="1:10" x14ac:dyDescent="0.25">
      <c r="A673" s="180">
        <v>27990</v>
      </c>
      <c r="B673" s="180" t="s">
        <v>6312</v>
      </c>
      <c r="C673" s="180" t="s">
        <v>6071</v>
      </c>
      <c r="D673" s="180" t="s">
        <v>6072</v>
      </c>
      <c r="E673" s="180" t="s">
        <v>6371</v>
      </c>
      <c r="J673"/>
    </row>
    <row r="674" spans="1:10" x14ac:dyDescent="0.25">
      <c r="A674" s="180">
        <v>27990</v>
      </c>
      <c r="B674" s="180" t="s">
        <v>6312</v>
      </c>
      <c r="C674" s="180" t="s">
        <v>6071</v>
      </c>
      <c r="D674" s="180" t="s">
        <v>6072</v>
      </c>
      <c r="E674" s="180" t="s">
        <v>6300</v>
      </c>
      <c r="J674"/>
    </row>
    <row r="675" spans="1:10" x14ac:dyDescent="0.25">
      <c r="A675" s="180">
        <v>27990</v>
      </c>
      <c r="B675" s="180" t="s">
        <v>6312</v>
      </c>
      <c r="C675" s="180" t="s">
        <v>6071</v>
      </c>
      <c r="D675" s="180" t="s">
        <v>6072</v>
      </c>
      <c r="E675" s="180" t="s">
        <v>6372</v>
      </c>
      <c r="J675"/>
    </row>
    <row r="676" spans="1:10" x14ac:dyDescent="0.25">
      <c r="A676" s="180">
        <v>27990</v>
      </c>
      <c r="B676" s="180" t="s">
        <v>6312</v>
      </c>
      <c r="C676" s="180" t="s">
        <v>6071</v>
      </c>
      <c r="D676" s="180" t="s">
        <v>6072</v>
      </c>
      <c r="E676" s="180" t="s">
        <v>6373</v>
      </c>
      <c r="J676"/>
    </row>
    <row r="677" spans="1:10" x14ac:dyDescent="0.25">
      <c r="A677" s="180">
        <v>27990</v>
      </c>
      <c r="B677" s="180" t="s">
        <v>6312</v>
      </c>
      <c r="C677" s="180" t="s">
        <v>6071</v>
      </c>
      <c r="D677" s="180" t="s">
        <v>6072</v>
      </c>
      <c r="E677" s="180" t="s">
        <v>6374</v>
      </c>
      <c r="J677"/>
    </row>
    <row r="678" spans="1:10" x14ac:dyDescent="0.25">
      <c r="A678" s="180">
        <v>27990</v>
      </c>
      <c r="B678" s="180" t="s">
        <v>6312</v>
      </c>
      <c r="C678" s="180" t="s">
        <v>6071</v>
      </c>
      <c r="D678" s="180" t="s">
        <v>6072</v>
      </c>
      <c r="E678" s="180" t="s">
        <v>6375</v>
      </c>
      <c r="J678"/>
    </row>
    <row r="679" spans="1:10" x14ac:dyDescent="0.25">
      <c r="A679" s="180">
        <v>27990</v>
      </c>
      <c r="B679" s="180" t="s">
        <v>6312</v>
      </c>
      <c r="C679" s="180" t="s">
        <v>6071</v>
      </c>
      <c r="D679" s="180" t="s">
        <v>6072</v>
      </c>
      <c r="E679" s="180" t="s">
        <v>6376</v>
      </c>
      <c r="J679"/>
    </row>
    <row r="680" spans="1:10" x14ac:dyDescent="0.25">
      <c r="A680" s="180">
        <v>27990</v>
      </c>
      <c r="B680" s="180" t="s">
        <v>6312</v>
      </c>
      <c r="C680" s="180" t="s">
        <v>6071</v>
      </c>
      <c r="D680" s="180" t="s">
        <v>6072</v>
      </c>
      <c r="E680" s="180" t="s">
        <v>6377</v>
      </c>
      <c r="J680"/>
    </row>
    <row r="681" spans="1:10" x14ac:dyDescent="0.25">
      <c r="A681" s="180">
        <v>27990</v>
      </c>
      <c r="B681" s="180" t="s">
        <v>6312</v>
      </c>
      <c r="C681" s="180" t="s">
        <v>6071</v>
      </c>
      <c r="D681" s="180" t="s">
        <v>6072</v>
      </c>
      <c r="E681" s="180" t="s">
        <v>6378</v>
      </c>
      <c r="J681"/>
    </row>
    <row r="682" spans="1:10" x14ac:dyDescent="0.25">
      <c r="A682" s="180">
        <v>27990</v>
      </c>
      <c r="B682" s="180" t="s">
        <v>6312</v>
      </c>
      <c r="C682" s="180" t="s">
        <v>6071</v>
      </c>
      <c r="D682" s="180" t="s">
        <v>6072</v>
      </c>
      <c r="E682" s="180" t="s">
        <v>6379</v>
      </c>
      <c r="J682"/>
    </row>
    <row r="683" spans="1:10" x14ac:dyDescent="0.25">
      <c r="A683" s="180">
        <v>27990</v>
      </c>
      <c r="B683" s="180" t="s">
        <v>6312</v>
      </c>
      <c r="C683" s="180" t="s">
        <v>6071</v>
      </c>
      <c r="D683" s="180" t="s">
        <v>6072</v>
      </c>
      <c r="E683" s="180" t="s">
        <v>6380</v>
      </c>
      <c r="J683"/>
    </row>
    <row r="684" spans="1:10" x14ac:dyDescent="0.25">
      <c r="A684" s="180">
        <v>27990</v>
      </c>
      <c r="B684" s="180" t="s">
        <v>6312</v>
      </c>
      <c r="C684" s="180" t="s">
        <v>6071</v>
      </c>
      <c r="D684" s="180" t="s">
        <v>6072</v>
      </c>
      <c r="E684" s="180" t="s">
        <v>6381</v>
      </c>
      <c r="J684"/>
    </row>
    <row r="685" spans="1:10" x14ac:dyDescent="0.25">
      <c r="A685" s="180">
        <v>27990</v>
      </c>
      <c r="B685" s="180" t="s">
        <v>6312</v>
      </c>
      <c r="C685" s="180" t="s">
        <v>6071</v>
      </c>
      <c r="D685" s="180" t="s">
        <v>6072</v>
      </c>
      <c r="E685" s="180" t="s">
        <v>6382</v>
      </c>
      <c r="J685"/>
    </row>
    <row r="686" spans="1:10" x14ac:dyDescent="0.25">
      <c r="A686" s="180">
        <v>27990</v>
      </c>
      <c r="B686" s="180" t="s">
        <v>6312</v>
      </c>
      <c r="C686" s="180" t="s">
        <v>6071</v>
      </c>
      <c r="D686" s="180" t="s">
        <v>6072</v>
      </c>
      <c r="E686" s="180" t="s">
        <v>6383</v>
      </c>
      <c r="J686"/>
    </row>
    <row r="687" spans="1:10" x14ac:dyDescent="0.25">
      <c r="A687" s="180">
        <v>27990</v>
      </c>
      <c r="B687" s="180" t="s">
        <v>6312</v>
      </c>
      <c r="C687" s="180" t="s">
        <v>6071</v>
      </c>
      <c r="D687" s="180" t="s">
        <v>6072</v>
      </c>
      <c r="E687" s="180" t="s">
        <v>6384</v>
      </c>
      <c r="J687"/>
    </row>
    <row r="688" spans="1:10" x14ac:dyDescent="0.25">
      <c r="A688" s="180">
        <v>27990</v>
      </c>
      <c r="B688" s="180" t="s">
        <v>6312</v>
      </c>
      <c r="C688" s="180" t="s">
        <v>6071</v>
      </c>
      <c r="D688" s="180" t="s">
        <v>6072</v>
      </c>
      <c r="E688" s="180" t="s">
        <v>6385</v>
      </c>
      <c r="J688"/>
    </row>
    <row r="689" spans="1:10" x14ac:dyDescent="0.25">
      <c r="A689" s="180">
        <v>27990</v>
      </c>
      <c r="B689" s="180" t="s">
        <v>6312</v>
      </c>
      <c r="C689" s="180" t="s">
        <v>6071</v>
      </c>
      <c r="D689" s="180" t="s">
        <v>6072</v>
      </c>
      <c r="E689" s="180" t="s">
        <v>6386</v>
      </c>
      <c r="J689"/>
    </row>
    <row r="690" spans="1:10" x14ac:dyDescent="0.25">
      <c r="A690" s="180">
        <v>27990</v>
      </c>
      <c r="B690" s="180" t="s">
        <v>6312</v>
      </c>
      <c r="C690" s="180" t="s">
        <v>6071</v>
      </c>
      <c r="D690" s="180" t="s">
        <v>6072</v>
      </c>
      <c r="E690" s="180" t="s">
        <v>6387</v>
      </c>
      <c r="J690"/>
    </row>
    <row r="691" spans="1:10" x14ac:dyDescent="0.25">
      <c r="A691" s="180">
        <v>27990</v>
      </c>
      <c r="B691" s="180" t="s">
        <v>6312</v>
      </c>
      <c r="C691" s="180" t="s">
        <v>6071</v>
      </c>
      <c r="D691" s="180" t="s">
        <v>6072</v>
      </c>
      <c r="E691" s="180" t="s">
        <v>6388</v>
      </c>
      <c r="J691"/>
    </row>
    <row r="692" spans="1:10" x14ac:dyDescent="0.25">
      <c r="A692" s="180">
        <v>27990</v>
      </c>
      <c r="B692" s="180" t="s">
        <v>6312</v>
      </c>
      <c r="C692" s="180" t="s">
        <v>6071</v>
      </c>
      <c r="D692" s="180" t="s">
        <v>6072</v>
      </c>
      <c r="E692" s="180" t="s">
        <v>6389</v>
      </c>
      <c r="J692"/>
    </row>
    <row r="693" spans="1:10" x14ac:dyDescent="0.25">
      <c r="A693" s="180">
        <v>27990</v>
      </c>
      <c r="B693" s="180" t="s">
        <v>6312</v>
      </c>
      <c r="C693" s="180" t="s">
        <v>6071</v>
      </c>
      <c r="D693" s="180" t="s">
        <v>6072</v>
      </c>
      <c r="E693" s="180" t="s">
        <v>6390</v>
      </c>
      <c r="J693"/>
    </row>
    <row r="694" spans="1:10" x14ac:dyDescent="0.25">
      <c r="A694" s="180">
        <v>27990</v>
      </c>
      <c r="B694" s="180" t="s">
        <v>6312</v>
      </c>
      <c r="C694" s="180" t="s">
        <v>6071</v>
      </c>
      <c r="D694" s="180" t="s">
        <v>6072</v>
      </c>
      <c r="E694" s="180" t="s">
        <v>6391</v>
      </c>
      <c r="J694"/>
    </row>
    <row r="695" spans="1:10" x14ac:dyDescent="0.25">
      <c r="A695" s="180">
        <v>27990</v>
      </c>
      <c r="B695" s="180" t="s">
        <v>6312</v>
      </c>
      <c r="C695" s="180" t="s">
        <v>6071</v>
      </c>
      <c r="D695" s="180" t="s">
        <v>6072</v>
      </c>
      <c r="E695" s="180" t="s">
        <v>6392</v>
      </c>
      <c r="J695"/>
    </row>
    <row r="696" spans="1:10" x14ac:dyDescent="0.25">
      <c r="A696" s="180">
        <v>27990</v>
      </c>
      <c r="B696" s="180" t="s">
        <v>6312</v>
      </c>
      <c r="C696" s="180" t="s">
        <v>6071</v>
      </c>
      <c r="D696" s="180" t="s">
        <v>6072</v>
      </c>
      <c r="E696" s="180" t="s">
        <v>6393</v>
      </c>
      <c r="J696"/>
    </row>
    <row r="697" spans="1:10" x14ac:dyDescent="0.25">
      <c r="A697" s="180">
        <v>27990</v>
      </c>
      <c r="B697" s="180" t="s">
        <v>6312</v>
      </c>
      <c r="C697" s="180" t="s">
        <v>6071</v>
      </c>
      <c r="D697" s="180" t="s">
        <v>6072</v>
      </c>
      <c r="E697" s="180" t="s">
        <v>6394</v>
      </c>
      <c r="J697"/>
    </row>
    <row r="698" spans="1:10" x14ac:dyDescent="0.25">
      <c r="A698" s="180">
        <v>27990</v>
      </c>
      <c r="B698" s="180" t="s">
        <v>6312</v>
      </c>
      <c r="C698" s="180" t="s">
        <v>6071</v>
      </c>
      <c r="D698" s="180" t="s">
        <v>6072</v>
      </c>
      <c r="E698" s="180" t="s">
        <v>6395</v>
      </c>
      <c r="J698"/>
    </row>
    <row r="699" spans="1:10" x14ac:dyDescent="0.25">
      <c r="A699" s="180">
        <v>27990</v>
      </c>
      <c r="B699" s="180" t="s">
        <v>6312</v>
      </c>
      <c r="C699" s="180" t="s">
        <v>6071</v>
      </c>
      <c r="D699" s="180" t="s">
        <v>6072</v>
      </c>
      <c r="E699" s="180" t="s">
        <v>6396</v>
      </c>
      <c r="J699"/>
    </row>
    <row r="700" spans="1:10" x14ac:dyDescent="0.25">
      <c r="A700" s="180">
        <v>27990</v>
      </c>
      <c r="B700" s="180" t="s">
        <v>6312</v>
      </c>
      <c r="C700" s="180" t="s">
        <v>6071</v>
      </c>
      <c r="D700" s="180" t="s">
        <v>6072</v>
      </c>
      <c r="E700" s="180" t="s">
        <v>6397</v>
      </c>
      <c r="J700"/>
    </row>
    <row r="701" spans="1:10" x14ac:dyDescent="0.25">
      <c r="A701" s="180">
        <v>27990</v>
      </c>
      <c r="B701" s="180" t="s">
        <v>6312</v>
      </c>
      <c r="C701" s="180" t="s">
        <v>6071</v>
      </c>
      <c r="D701" s="180" t="s">
        <v>6072</v>
      </c>
      <c r="E701" s="180" t="s">
        <v>6249</v>
      </c>
      <c r="J701"/>
    </row>
    <row r="702" spans="1:10" x14ac:dyDescent="0.25">
      <c r="A702" s="180">
        <v>27990</v>
      </c>
      <c r="B702" s="180" t="s">
        <v>6312</v>
      </c>
      <c r="C702" s="180" t="s">
        <v>6071</v>
      </c>
      <c r="D702" s="180" t="s">
        <v>6072</v>
      </c>
      <c r="E702" s="180" t="s">
        <v>6125</v>
      </c>
      <c r="J702"/>
    </row>
    <row r="703" spans="1:10" x14ac:dyDescent="0.25">
      <c r="A703" s="180">
        <v>27990</v>
      </c>
      <c r="B703" s="180" t="s">
        <v>6312</v>
      </c>
      <c r="C703" s="180" t="s">
        <v>6071</v>
      </c>
      <c r="D703" s="180" t="s">
        <v>6072</v>
      </c>
      <c r="E703" s="180" t="s">
        <v>6398</v>
      </c>
      <c r="J703"/>
    </row>
    <row r="704" spans="1:10" x14ac:dyDescent="0.25">
      <c r="A704" s="180">
        <v>27990</v>
      </c>
      <c r="B704" s="180" t="s">
        <v>6312</v>
      </c>
      <c r="C704" s="180" t="s">
        <v>6071</v>
      </c>
      <c r="D704" s="180" t="s">
        <v>6072</v>
      </c>
      <c r="E704" s="180" t="s">
        <v>6078</v>
      </c>
      <c r="J704"/>
    </row>
    <row r="705" spans="1:10" x14ac:dyDescent="0.25">
      <c r="A705" s="180">
        <v>27990</v>
      </c>
      <c r="B705" s="180" t="s">
        <v>6312</v>
      </c>
      <c r="C705" s="180" t="s">
        <v>6071</v>
      </c>
      <c r="D705" s="180" t="s">
        <v>6072</v>
      </c>
      <c r="E705" s="180" t="s">
        <v>6079</v>
      </c>
      <c r="J705"/>
    </row>
    <row r="706" spans="1:10" x14ac:dyDescent="0.25">
      <c r="A706" s="180">
        <v>27990</v>
      </c>
      <c r="B706" s="180" t="s">
        <v>6312</v>
      </c>
      <c r="C706" s="180" t="s">
        <v>6071</v>
      </c>
      <c r="D706" s="180" t="s">
        <v>6072</v>
      </c>
      <c r="E706" s="180" t="s">
        <v>6307</v>
      </c>
      <c r="J706"/>
    </row>
    <row r="707" spans="1:10" x14ac:dyDescent="0.25">
      <c r="A707" s="180">
        <v>27990</v>
      </c>
      <c r="B707" s="180" t="s">
        <v>6312</v>
      </c>
      <c r="C707" s="180" t="s">
        <v>6071</v>
      </c>
      <c r="D707" s="180" t="s">
        <v>6072</v>
      </c>
      <c r="E707" s="180" t="s">
        <v>6308</v>
      </c>
      <c r="J707"/>
    </row>
    <row r="708" spans="1:10" x14ac:dyDescent="0.25">
      <c r="A708" s="180">
        <v>27990</v>
      </c>
      <c r="B708" s="180" t="s">
        <v>6312</v>
      </c>
      <c r="C708" s="180" t="s">
        <v>6071</v>
      </c>
      <c r="D708" s="180" t="s">
        <v>6072</v>
      </c>
      <c r="E708" s="180" t="s">
        <v>6250</v>
      </c>
      <c r="J708"/>
    </row>
    <row r="709" spans="1:10" x14ac:dyDescent="0.25">
      <c r="A709" s="180">
        <v>27990</v>
      </c>
      <c r="B709" s="180" t="s">
        <v>6312</v>
      </c>
      <c r="C709" s="180" t="s">
        <v>6071</v>
      </c>
      <c r="D709" s="180" t="s">
        <v>6072</v>
      </c>
      <c r="E709" s="180" t="s">
        <v>6126</v>
      </c>
      <c r="J709"/>
    </row>
    <row r="710" spans="1:10" x14ac:dyDescent="0.25">
      <c r="A710" s="180">
        <v>27990</v>
      </c>
      <c r="B710" s="180" t="s">
        <v>6312</v>
      </c>
      <c r="C710" s="180" t="s">
        <v>6071</v>
      </c>
      <c r="D710" s="180" t="s">
        <v>6072</v>
      </c>
      <c r="E710" s="180" t="s">
        <v>6399</v>
      </c>
      <c r="J710"/>
    </row>
    <row r="711" spans="1:10" x14ac:dyDescent="0.25">
      <c r="A711" s="180">
        <v>27990</v>
      </c>
      <c r="B711" s="180" t="s">
        <v>6312</v>
      </c>
      <c r="C711" s="180" t="s">
        <v>6071</v>
      </c>
      <c r="D711" s="180" t="s">
        <v>6072</v>
      </c>
      <c r="E711" s="180" t="s">
        <v>6127</v>
      </c>
      <c r="J711"/>
    </row>
    <row r="712" spans="1:10" x14ac:dyDescent="0.25">
      <c r="A712" s="180">
        <v>27990</v>
      </c>
      <c r="B712" s="180" t="s">
        <v>6312</v>
      </c>
      <c r="C712" s="180" t="s">
        <v>6071</v>
      </c>
      <c r="D712" s="180" t="s">
        <v>6072</v>
      </c>
      <c r="E712" s="180" t="s">
        <v>6400</v>
      </c>
      <c r="J712"/>
    </row>
    <row r="713" spans="1:10" x14ac:dyDescent="0.25">
      <c r="A713" s="180">
        <v>27990</v>
      </c>
      <c r="B713" s="180" t="s">
        <v>6312</v>
      </c>
      <c r="C713" s="180" t="s">
        <v>6071</v>
      </c>
      <c r="D713" s="180" t="s">
        <v>6072</v>
      </c>
      <c r="E713" s="180" t="s">
        <v>6401</v>
      </c>
      <c r="J713"/>
    </row>
    <row r="714" spans="1:10" x14ac:dyDescent="0.25">
      <c r="A714" s="180">
        <v>27990</v>
      </c>
      <c r="B714" s="180" t="s">
        <v>6312</v>
      </c>
      <c r="C714" s="180" t="s">
        <v>6071</v>
      </c>
      <c r="D714" s="180" t="s">
        <v>6072</v>
      </c>
      <c r="E714" s="180" t="s">
        <v>6402</v>
      </c>
      <c r="J714"/>
    </row>
    <row r="715" spans="1:10" x14ac:dyDescent="0.25">
      <c r="A715" s="180">
        <v>27990</v>
      </c>
      <c r="B715" s="180" t="s">
        <v>6312</v>
      </c>
      <c r="C715" s="180" t="s">
        <v>6071</v>
      </c>
      <c r="D715" s="180" t="s">
        <v>6072</v>
      </c>
      <c r="E715" s="180" t="s">
        <v>6252</v>
      </c>
      <c r="J715"/>
    </row>
    <row r="716" spans="1:10" x14ac:dyDescent="0.25">
      <c r="A716" s="180">
        <v>27990</v>
      </c>
      <c r="B716" s="180" t="s">
        <v>6312</v>
      </c>
      <c r="C716" s="180" t="s">
        <v>6071</v>
      </c>
      <c r="D716" s="180" t="s">
        <v>6072</v>
      </c>
      <c r="E716" s="180" t="s">
        <v>6309</v>
      </c>
      <c r="J716"/>
    </row>
    <row r="717" spans="1:10" x14ac:dyDescent="0.25">
      <c r="A717" s="180">
        <v>27990</v>
      </c>
      <c r="B717" s="180" t="s">
        <v>6312</v>
      </c>
      <c r="C717" s="180" t="s">
        <v>6071</v>
      </c>
      <c r="D717" s="180" t="s">
        <v>6072</v>
      </c>
      <c r="E717" s="180" t="s">
        <v>6257</v>
      </c>
      <c r="J717"/>
    </row>
    <row r="718" spans="1:10" x14ac:dyDescent="0.25">
      <c r="A718" s="180">
        <v>27990</v>
      </c>
      <c r="B718" s="180" t="s">
        <v>6312</v>
      </c>
      <c r="C718" s="180" t="s">
        <v>6071</v>
      </c>
      <c r="D718" s="180" t="s">
        <v>6072</v>
      </c>
      <c r="E718" s="180" t="s">
        <v>6310</v>
      </c>
      <c r="J718"/>
    </row>
    <row r="719" spans="1:10" x14ac:dyDescent="0.25">
      <c r="A719" s="180">
        <v>27990</v>
      </c>
      <c r="B719" s="180" t="s">
        <v>6312</v>
      </c>
      <c r="C719" s="180" t="s">
        <v>6071</v>
      </c>
      <c r="D719" s="180" t="s">
        <v>6072</v>
      </c>
      <c r="E719" s="180" t="s">
        <v>6403</v>
      </c>
      <c r="J719"/>
    </row>
    <row r="720" spans="1:10" x14ac:dyDescent="0.25">
      <c r="A720" s="180">
        <v>27990</v>
      </c>
      <c r="B720" s="180" t="s">
        <v>6312</v>
      </c>
      <c r="C720" s="180" t="s">
        <v>6071</v>
      </c>
      <c r="D720" s="180" t="s">
        <v>6072</v>
      </c>
      <c r="E720" s="180" t="s">
        <v>6258</v>
      </c>
      <c r="J720"/>
    </row>
    <row r="721" spans="1:10" x14ac:dyDescent="0.25">
      <c r="A721" s="180">
        <v>27990</v>
      </c>
      <c r="B721" s="180" t="s">
        <v>6312</v>
      </c>
      <c r="C721" s="180" t="s">
        <v>6071</v>
      </c>
      <c r="D721" s="180" t="s">
        <v>6072</v>
      </c>
      <c r="E721" s="180" t="s">
        <v>6404</v>
      </c>
      <c r="J721"/>
    </row>
    <row r="722" spans="1:10" x14ac:dyDescent="0.25">
      <c r="A722" s="180">
        <v>27990</v>
      </c>
      <c r="B722" s="180" t="s">
        <v>6312</v>
      </c>
      <c r="C722" s="180" t="s">
        <v>6071</v>
      </c>
      <c r="D722" s="180" t="s">
        <v>6072</v>
      </c>
      <c r="E722" s="180" t="s">
        <v>6405</v>
      </c>
      <c r="J722"/>
    </row>
    <row r="723" spans="1:10" x14ac:dyDescent="0.25">
      <c r="A723" s="180">
        <v>27990</v>
      </c>
      <c r="B723" s="180" t="s">
        <v>6312</v>
      </c>
      <c r="C723" s="180" t="s">
        <v>6071</v>
      </c>
      <c r="D723" s="180" t="s">
        <v>6072</v>
      </c>
      <c r="E723" s="180" t="s">
        <v>6406</v>
      </c>
      <c r="J723"/>
    </row>
    <row r="724" spans="1:10" x14ac:dyDescent="0.25">
      <c r="A724" s="180">
        <v>27990</v>
      </c>
      <c r="B724" s="180" t="s">
        <v>6312</v>
      </c>
      <c r="C724" s="180" t="s">
        <v>6071</v>
      </c>
      <c r="D724" s="180" t="s">
        <v>6072</v>
      </c>
      <c r="E724" s="180" t="s">
        <v>6407</v>
      </c>
      <c r="J724"/>
    </row>
    <row r="725" spans="1:10" x14ac:dyDescent="0.25">
      <c r="A725" s="180">
        <v>27990</v>
      </c>
      <c r="B725" s="180" t="s">
        <v>6312</v>
      </c>
      <c r="C725" s="180" t="s">
        <v>6071</v>
      </c>
      <c r="D725" s="180" t="s">
        <v>6072</v>
      </c>
      <c r="E725" s="180" t="s">
        <v>6408</v>
      </c>
      <c r="J725"/>
    </row>
    <row r="726" spans="1:10" x14ac:dyDescent="0.25">
      <c r="A726" s="180">
        <v>27990</v>
      </c>
      <c r="B726" s="180" t="s">
        <v>6312</v>
      </c>
      <c r="C726" s="180" t="s">
        <v>6071</v>
      </c>
      <c r="D726" s="180" t="s">
        <v>6072</v>
      </c>
      <c r="E726" s="180" t="s">
        <v>6409</v>
      </c>
      <c r="J726"/>
    </row>
    <row r="727" spans="1:10" x14ac:dyDescent="0.25">
      <c r="A727" s="180">
        <v>27990</v>
      </c>
      <c r="B727" s="180" t="s">
        <v>6312</v>
      </c>
      <c r="C727" s="180" t="s">
        <v>6071</v>
      </c>
      <c r="D727" s="180" t="s">
        <v>6072</v>
      </c>
      <c r="E727" s="180" t="s">
        <v>6410</v>
      </c>
      <c r="J727"/>
    </row>
    <row r="728" spans="1:10" x14ac:dyDescent="0.25">
      <c r="A728" s="180">
        <v>27990</v>
      </c>
      <c r="B728" s="180" t="s">
        <v>6312</v>
      </c>
      <c r="C728" s="180" t="s">
        <v>6071</v>
      </c>
      <c r="D728" s="180" t="s">
        <v>6072</v>
      </c>
      <c r="E728" s="180" t="s">
        <v>6411</v>
      </c>
      <c r="J728"/>
    </row>
    <row r="729" spans="1:10" x14ac:dyDescent="0.25">
      <c r="A729" s="180">
        <v>27990</v>
      </c>
      <c r="B729" s="180" t="s">
        <v>6312</v>
      </c>
      <c r="C729" s="180" t="s">
        <v>6071</v>
      </c>
      <c r="D729" s="180" t="s">
        <v>6072</v>
      </c>
      <c r="E729" s="180" t="s">
        <v>6260</v>
      </c>
      <c r="J729"/>
    </row>
    <row r="730" spans="1:10" x14ac:dyDescent="0.25">
      <c r="A730" s="180">
        <v>27990</v>
      </c>
      <c r="B730" s="180" t="s">
        <v>6312</v>
      </c>
      <c r="C730" s="180" t="s">
        <v>6071</v>
      </c>
      <c r="D730" s="180" t="s">
        <v>6072</v>
      </c>
      <c r="E730" s="180" t="s">
        <v>6412</v>
      </c>
      <c r="J730"/>
    </row>
    <row r="731" spans="1:10" x14ac:dyDescent="0.25">
      <c r="A731" s="180">
        <v>27990</v>
      </c>
      <c r="B731" s="180" t="s">
        <v>6312</v>
      </c>
      <c r="C731" s="180" t="s">
        <v>6071</v>
      </c>
      <c r="D731" s="180" t="s">
        <v>6072</v>
      </c>
      <c r="E731" s="180" t="s">
        <v>6311</v>
      </c>
      <c r="J731"/>
    </row>
    <row r="732" spans="1:10" x14ac:dyDescent="0.25">
      <c r="A732" s="180">
        <v>27990</v>
      </c>
      <c r="B732" s="180" t="s">
        <v>6312</v>
      </c>
      <c r="C732" s="180" t="s">
        <v>6071</v>
      </c>
      <c r="D732" s="180" t="s">
        <v>6072</v>
      </c>
      <c r="E732" s="180" t="s">
        <v>6413</v>
      </c>
      <c r="J732"/>
    </row>
    <row r="733" spans="1:10" x14ac:dyDescent="0.25">
      <c r="A733" s="180">
        <v>27990</v>
      </c>
      <c r="B733" s="180" t="s">
        <v>6312</v>
      </c>
      <c r="C733" s="180" t="s">
        <v>6071</v>
      </c>
      <c r="D733" s="180" t="s">
        <v>6072</v>
      </c>
      <c r="E733" s="180" t="s">
        <v>6414</v>
      </c>
      <c r="J733"/>
    </row>
    <row r="734" spans="1:10" x14ac:dyDescent="0.25">
      <c r="A734" s="180">
        <v>27990</v>
      </c>
      <c r="B734" s="180" t="s">
        <v>6312</v>
      </c>
      <c r="C734" s="180" t="s">
        <v>6071</v>
      </c>
      <c r="D734" s="180" t="s">
        <v>6072</v>
      </c>
      <c r="E734" s="180" t="s">
        <v>6263</v>
      </c>
      <c r="J734"/>
    </row>
    <row r="735" spans="1:10" x14ac:dyDescent="0.25">
      <c r="A735" s="180">
        <v>27990</v>
      </c>
      <c r="B735" s="180" t="s">
        <v>6312</v>
      </c>
      <c r="C735" s="180" t="s">
        <v>6071</v>
      </c>
      <c r="D735" s="180" t="s">
        <v>6072</v>
      </c>
      <c r="E735" s="180" t="s">
        <v>6415</v>
      </c>
      <c r="J735"/>
    </row>
    <row r="736" spans="1:10" x14ac:dyDescent="0.25">
      <c r="A736" s="180">
        <v>27990</v>
      </c>
      <c r="B736" s="180" t="s">
        <v>6312</v>
      </c>
      <c r="C736" s="180" t="s">
        <v>6071</v>
      </c>
      <c r="D736" s="180" t="s">
        <v>6072</v>
      </c>
      <c r="E736" s="180" t="s">
        <v>6416</v>
      </c>
      <c r="J736"/>
    </row>
    <row r="737" spans="1:10" x14ac:dyDescent="0.25">
      <c r="A737" s="180">
        <v>27990</v>
      </c>
      <c r="B737" s="180" t="s">
        <v>6312</v>
      </c>
      <c r="C737" s="180" t="s">
        <v>6071</v>
      </c>
      <c r="D737" s="180" t="s">
        <v>6072</v>
      </c>
      <c r="E737" s="180" t="s">
        <v>6264</v>
      </c>
      <c r="J737"/>
    </row>
    <row r="738" spans="1:10" x14ac:dyDescent="0.25">
      <c r="A738" s="180">
        <v>27990</v>
      </c>
      <c r="B738" s="180" t="s">
        <v>6312</v>
      </c>
      <c r="C738" s="180" t="s">
        <v>6071</v>
      </c>
      <c r="D738" s="180" t="s">
        <v>6072</v>
      </c>
      <c r="E738" s="180" t="s">
        <v>6265</v>
      </c>
      <c r="J738"/>
    </row>
    <row r="739" spans="1:10" x14ac:dyDescent="0.25">
      <c r="A739" s="180">
        <v>27990</v>
      </c>
      <c r="B739" s="180" t="s">
        <v>6312</v>
      </c>
      <c r="C739" s="180" t="s">
        <v>6071</v>
      </c>
      <c r="D739" s="180" t="s">
        <v>6072</v>
      </c>
      <c r="E739" s="180" t="s">
        <v>6266</v>
      </c>
      <c r="J739"/>
    </row>
    <row r="740" spans="1:10" x14ac:dyDescent="0.25">
      <c r="A740" s="180">
        <v>27990</v>
      </c>
      <c r="B740" s="180" t="s">
        <v>6312</v>
      </c>
      <c r="C740" s="180" t="s">
        <v>6071</v>
      </c>
      <c r="D740" s="180" t="s">
        <v>6072</v>
      </c>
      <c r="E740" s="180" t="s">
        <v>6417</v>
      </c>
      <c r="J740"/>
    </row>
    <row r="741" spans="1:10" x14ac:dyDescent="0.25">
      <c r="A741" s="180">
        <v>27990</v>
      </c>
      <c r="B741" s="180" t="s">
        <v>6312</v>
      </c>
      <c r="C741" s="180" t="s">
        <v>6071</v>
      </c>
      <c r="D741" s="180" t="s">
        <v>6072</v>
      </c>
      <c r="E741" s="180" t="s">
        <v>6418</v>
      </c>
      <c r="J741"/>
    </row>
    <row r="742" spans="1:10" x14ac:dyDescent="0.25">
      <c r="A742" s="180">
        <v>27990</v>
      </c>
      <c r="B742" s="180" t="s">
        <v>6312</v>
      </c>
      <c r="C742" s="180" t="s">
        <v>6071</v>
      </c>
      <c r="D742" s="180" t="s">
        <v>6072</v>
      </c>
      <c r="E742" s="180" t="s">
        <v>6419</v>
      </c>
      <c r="J742"/>
    </row>
    <row r="743" spans="1:10" x14ac:dyDescent="0.25">
      <c r="A743" s="180">
        <v>27990</v>
      </c>
      <c r="B743" s="180" t="s">
        <v>6312</v>
      </c>
      <c r="C743" s="180" t="s">
        <v>6071</v>
      </c>
      <c r="D743" s="180" t="s">
        <v>6072</v>
      </c>
      <c r="E743" s="180" t="s">
        <v>6420</v>
      </c>
      <c r="J743"/>
    </row>
    <row r="744" spans="1:10" x14ac:dyDescent="0.25">
      <c r="A744" s="180">
        <v>27990</v>
      </c>
      <c r="B744" s="180" t="s">
        <v>6312</v>
      </c>
      <c r="C744" s="180" t="s">
        <v>6071</v>
      </c>
      <c r="D744" s="180" t="s">
        <v>6072</v>
      </c>
      <c r="E744" s="180" t="s">
        <v>6421</v>
      </c>
      <c r="J744"/>
    </row>
    <row r="745" spans="1:10" x14ac:dyDescent="0.25">
      <c r="A745" s="180">
        <v>27990</v>
      </c>
      <c r="B745" s="180" t="s">
        <v>6312</v>
      </c>
      <c r="C745" s="180" t="s">
        <v>6071</v>
      </c>
      <c r="D745" s="180" t="s">
        <v>6072</v>
      </c>
      <c r="E745" s="180" t="s">
        <v>6422</v>
      </c>
      <c r="J745"/>
    </row>
    <row r="746" spans="1:10" x14ac:dyDescent="0.25">
      <c r="A746" s="180">
        <v>27990</v>
      </c>
      <c r="B746" s="180" t="s">
        <v>6312</v>
      </c>
      <c r="C746" s="180" t="s">
        <v>6071</v>
      </c>
      <c r="D746" s="180" t="s">
        <v>6072</v>
      </c>
      <c r="E746" s="180" t="s">
        <v>6423</v>
      </c>
      <c r="J746"/>
    </row>
    <row r="747" spans="1:10" x14ac:dyDescent="0.25">
      <c r="A747" s="180">
        <v>27990</v>
      </c>
      <c r="B747" s="180" t="s">
        <v>6312</v>
      </c>
      <c r="C747" s="180" t="s">
        <v>6071</v>
      </c>
      <c r="D747" s="180" t="s">
        <v>6072</v>
      </c>
      <c r="E747" s="180" t="s">
        <v>6424</v>
      </c>
      <c r="J747"/>
    </row>
    <row r="748" spans="1:10" x14ac:dyDescent="0.25">
      <c r="A748" s="180">
        <v>27990</v>
      </c>
      <c r="B748" s="180" t="s">
        <v>6312</v>
      </c>
      <c r="C748" s="180" t="s">
        <v>6071</v>
      </c>
      <c r="D748" s="180" t="s">
        <v>6072</v>
      </c>
      <c r="E748" s="180" t="s">
        <v>6425</v>
      </c>
      <c r="J748"/>
    </row>
    <row r="749" spans="1:10" x14ac:dyDescent="0.25">
      <c r="A749" s="180">
        <v>27990</v>
      </c>
      <c r="B749" s="180" t="s">
        <v>6312</v>
      </c>
      <c r="C749" s="180" t="s">
        <v>6071</v>
      </c>
      <c r="D749" s="180" t="s">
        <v>6072</v>
      </c>
      <c r="E749" s="180" t="s">
        <v>6426</v>
      </c>
      <c r="J749"/>
    </row>
    <row r="750" spans="1:10" x14ac:dyDescent="0.25">
      <c r="A750" s="180">
        <v>27990</v>
      </c>
      <c r="B750" s="180" t="s">
        <v>6312</v>
      </c>
      <c r="C750" s="180" t="s">
        <v>6071</v>
      </c>
      <c r="D750" s="180" t="s">
        <v>6072</v>
      </c>
      <c r="E750" s="180" t="s">
        <v>6427</v>
      </c>
      <c r="J750"/>
    </row>
    <row r="751" spans="1:10" x14ac:dyDescent="0.25">
      <c r="A751" s="180">
        <v>27990</v>
      </c>
      <c r="B751" s="180" t="s">
        <v>6312</v>
      </c>
      <c r="C751" s="180" t="s">
        <v>6071</v>
      </c>
      <c r="D751" s="180" t="s">
        <v>6072</v>
      </c>
      <c r="E751" s="180" t="s">
        <v>6428</v>
      </c>
      <c r="J751"/>
    </row>
    <row r="752" spans="1:10" x14ac:dyDescent="0.25">
      <c r="A752" s="180">
        <v>27990</v>
      </c>
      <c r="B752" s="180" t="s">
        <v>6312</v>
      </c>
      <c r="C752" s="180" t="s">
        <v>6071</v>
      </c>
      <c r="D752" s="180" t="s">
        <v>6072</v>
      </c>
      <c r="E752" s="180" t="s">
        <v>6429</v>
      </c>
      <c r="J752"/>
    </row>
    <row r="753" spans="1:10" x14ac:dyDescent="0.25">
      <c r="A753" s="180">
        <v>27990</v>
      </c>
      <c r="B753" s="180" t="s">
        <v>6312</v>
      </c>
      <c r="C753" s="180" t="s">
        <v>6071</v>
      </c>
      <c r="D753" s="180" t="s">
        <v>6072</v>
      </c>
      <c r="E753" s="180" t="s">
        <v>6430</v>
      </c>
      <c r="J753"/>
    </row>
    <row r="754" spans="1:10" x14ac:dyDescent="0.25">
      <c r="A754" s="180">
        <v>27990</v>
      </c>
      <c r="B754" s="180" t="s">
        <v>6312</v>
      </c>
      <c r="C754" s="180" t="s">
        <v>6071</v>
      </c>
      <c r="D754" s="180" t="s">
        <v>6072</v>
      </c>
      <c r="E754" s="180" t="s">
        <v>6431</v>
      </c>
      <c r="J754"/>
    </row>
    <row r="755" spans="1:10" x14ac:dyDescent="0.25">
      <c r="A755" s="180">
        <v>27990</v>
      </c>
      <c r="B755" s="180" t="s">
        <v>6312</v>
      </c>
      <c r="C755" s="180" t="s">
        <v>6071</v>
      </c>
      <c r="D755" s="180" t="s">
        <v>6072</v>
      </c>
      <c r="E755" s="180" t="s">
        <v>6432</v>
      </c>
      <c r="J755"/>
    </row>
    <row r="756" spans="1:10" x14ac:dyDescent="0.25">
      <c r="A756" s="180">
        <v>27990</v>
      </c>
      <c r="B756" s="180" t="s">
        <v>6312</v>
      </c>
      <c r="C756" s="180" t="s">
        <v>6071</v>
      </c>
      <c r="D756" s="180" t="s">
        <v>6072</v>
      </c>
      <c r="E756" s="180" t="s">
        <v>6433</v>
      </c>
      <c r="J756"/>
    </row>
    <row r="757" spans="1:10" x14ac:dyDescent="0.25">
      <c r="A757" s="180">
        <v>27990</v>
      </c>
      <c r="B757" s="180" t="s">
        <v>6312</v>
      </c>
      <c r="C757" s="180" t="s">
        <v>6071</v>
      </c>
      <c r="D757" s="180" t="s">
        <v>6072</v>
      </c>
      <c r="E757" s="180" t="s">
        <v>6434</v>
      </c>
      <c r="J757"/>
    </row>
    <row r="758" spans="1:10" x14ac:dyDescent="0.25">
      <c r="A758" s="180">
        <v>27990</v>
      </c>
      <c r="B758" s="180" t="s">
        <v>6312</v>
      </c>
      <c r="C758" s="180" t="s">
        <v>6071</v>
      </c>
      <c r="D758" s="180" t="s">
        <v>6072</v>
      </c>
      <c r="E758" s="180" t="s">
        <v>6435</v>
      </c>
      <c r="J758"/>
    </row>
    <row r="759" spans="1:10" x14ac:dyDescent="0.25">
      <c r="A759" s="180">
        <v>27990</v>
      </c>
      <c r="B759" s="180" t="s">
        <v>6312</v>
      </c>
      <c r="C759" s="180" t="s">
        <v>6071</v>
      </c>
      <c r="D759" s="180" t="s">
        <v>6072</v>
      </c>
      <c r="E759" s="180" t="s">
        <v>6436</v>
      </c>
      <c r="J759"/>
    </row>
    <row r="760" spans="1:10" x14ac:dyDescent="0.25">
      <c r="A760" s="180">
        <v>27990</v>
      </c>
      <c r="B760" s="180" t="s">
        <v>6312</v>
      </c>
      <c r="C760" s="180" t="s">
        <v>6071</v>
      </c>
      <c r="D760" s="180" t="s">
        <v>6072</v>
      </c>
      <c r="E760" s="180" t="s">
        <v>6437</v>
      </c>
      <c r="J760"/>
    </row>
    <row r="761" spans="1:10" x14ac:dyDescent="0.25">
      <c r="A761" s="180">
        <v>27990</v>
      </c>
      <c r="B761" s="180" t="s">
        <v>6312</v>
      </c>
      <c r="C761" s="180" t="s">
        <v>6071</v>
      </c>
      <c r="D761" s="180" t="s">
        <v>6072</v>
      </c>
      <c r="E761" s="180" t="s">
        <v>6438</v>
      </c>
      <c r="J761"/>
    </row>
    <row r="762" spans="1:10" x14ac:dyDescent="0.25">
      <c r="A762" s="180">
        <v>27990</v>
      </c>
      <c r="B762" s="180" t="s">
        <v>6312</v>
      </c>
      <c r="C762" s="180" t="s">
        <v>6071</v>
      </c>
      <c r="D762" s="180" t="s">
        <v>6072</v>
      </c>
      <c r="E762" s="180" t="s">
        <v>6439</v>
      </c>
      <c r="J762"/>
    </row>
    <row r="763" spans="1:10" x14ac:dyDescent="0.25">
      <c r="A763" s="180">
        <v>27990</v>
      </c>
      <c r="B763" s="180" t="s">
        <v>6312</v>
      </c>
      <c r="C763" s="180" t="s">
        <v>6071</v>
      </c>
      <c r="D763" s="180" t="s">
        <v>6072</v>
      </c>
      <c r="E763" s="180" t="s">
        <v>6440</v>
      </c>
      <c r="J763"/>
    </row>
    <row r="764" spans="1:10" x14ac:dyDescent="0.25">
      <c r="A764" s="180">
        <v>27990</v>
      </c>
      <c r="B764" s="180" t="s">
        <v>6312</v>
      </c>
      <c r="C764" s="180" t="s">
        <v>6071</v>
      </c>
      <c r="D764" s="180" t="s">
        <v>6072</v>
      </c>
      <c r="E764" s="180" t="s">
        <v>6441</v>
      </c>
      <c r="J764"/>
    </row>
    <row r="765" spans="1:10" x14ac:dyDescent="0.25">
      <c r="A765" s="180">
        <v>27990</v>
      </c>
      <c r="B765" s="180" t="s">
        <v>6312</v>
      </c>
      <c r="C765" s="180" t="s">
        <v>6071</v>
      </c>
      <c r="D765" s="180" t="s">
        <v>6072</v>
      </c>
      <c r="E765" s="180" t="s">
        <v>6267</v>
      </c>
      <c r="J765"/>
    </row>
    <row r="766" spans="1:10" x14ac:dyDescent="0.25">
      <c r="A766" s="180">
        <v>27990</v>
      </c>
      <c r="B766" s="180" t="s">
        <v>6312</v>
      </c>
      <c r="C766" s="180" t="s">
        <v>6071</v>
      </c>
      <c r="D766" s="180" t="s">
        <v>6080</v>
      </c>
      <c r="E766" s="180" t="s">
        <v>6104</v>
      </c>
      <c r="J766"/>
    </row>
    <row r="767" spans="1:10" x14ac:dyDescent="0.25">
      <c r="A767" s="180">
        <v>27990</v>
      </c>
      <c r="B767" s="180" t="s">
        <v>6312</v>
      </c>
      <c r="C767" s="180" t="s">
        <v>6071</v>
      </c>
      <c r="D767" s="180" t="s">
        <v>6080</v>
      </c>
      <c r="E767" s="180" t="s">
        <v>5978</v>
      </c>
      <c r="J767"/>
    </row>
    <row r="768" spans="1:10" x14ac:dyDescent="0.25">
      <c r="A768" s="180">
        <v>27991</v>
      </c>
      <c r="B768" s="180" t="s">
        <v>6442</v>
      </c>
      <c r="C768" s="180" t="s">
        <v>6071</v>
      </c>
      <c r="D768" s="180" t="s">
        <v>6072</v>
      </c>
      <c r="E768" s="180" t="s">
        <v>6082</v>
      </c>
      <c r="J768"/>
    </row>
    <row r="769" spans="1:10" x14ac:dyDescent="0.25">
      <c r="A769" s="180">
        <v>27991</v>
      </c>
      <c r="B769" s="180" t="s">
        <v>6442</v>
      </c>
      <c r="C769" s="180" t="s">
        <v>6071</v>
      </c>
      <c r="D769" s="180" t="s">
        <v>6072</v>
      </c>
      <c r="E769" s="180" t="s">
        <v>6115</v>
      </c>
      <c r="J769"/>
    </row>
    <row r="770" spans="1:10" x14ac:dyDescent="0.25">
      <c r="A770" s="180">
        <v>27991</v>
      </c>
      <c r="B770" s="180" t="s">
        <v>6442</v>
      </c>
      <c r="C770" s="180" t="s">
        <v>6071</v>
      </c>
      <c r="D770" s="180" t="s">
        <v>6072</v>
      </c>
      <c r="E770" s="180" t="s">
        <v>6188</v>
      </c>
      <c r="J770"/>
    </row>
    <row r="771" spans="1:10" x14ac:dyDescent="0.25">
      <c r="A771" s="180">
        <v>27991</v>
      </c>
      <c r="B771" s="180" t="s">
        <v>6442</v>
      </c>
      <c r="C771" s="180" t="s">
        <v>6071</v>
      </c>
      <c r="D771" s="180" t="s">
        <v>6072</v>
      </c>
      <c r="E771" s="180" t="s">
        <v>6443</v>
      </c>
      <c r="J771"/>
    </row>
    <row r="772" spans="1:10" x14ac:dyDescent="0.25">
      <c r="A772" s="180">
        <v>27991</v>
      </c>
      <c r="B772" s="180" t="s">
        <v>6442</v>
      </c>
      <c r="C772" s="180" t="s">
        <v>6071</v>
      </c>
      <c r="D772" s="180" t="s">
        <v>6072</v>
      </c>
      <c r="E772" s="180" t="s">
        <v>6444</v>
      </c>
      <c r="J772"/>
    </row>
    <row r="773" spans="1:10" x14ac:dyDescent="0.25">
      <c r="A773" s="180">
        <v>27991</v>
      </c>
      <c r="B773" s="180" t="s">
        <v>6442</v>
      </c>
      <c r="C773" s="180" t="s">
        <v>6071</v>
      </c>
      <c r="D773" s="180" t="s">
        <v>6072</v>
      </c>
      <c r="E773" s="180" t="s">
        <v>6445</v>
      </c>
      <c r="J773"/>
    </row>
    <row r="774" spans="1:10" x14ac:dyDescent="0.25">
      <c r="A774" s="180">
        <v>27991</v>
      </c>
      <c r="B774" s="180" t="s">
        <v>6442</v>
      </c>
      <c r="C774" s="180" t="s">
        <v>6071</v>
      </c>
      <c r="D774" s="180" t="s">
        <v>6072</v>
      </c>
      <c r="E774" s="180" t="s">
        <v>6446</v>
      </c>
      <c r="J774"/>
    </row>
    <row r="775" spans="1:10" x14ac:dyDescent="0.25">
      <c r="A775" s="180">
        <v>27991</v>
      </c>
      <c r="B775" s="180" t="s">
        <v>6442</v>
      </c>
      <c r="C775" s="180" t="s">
        <v>6071</v>
      </c>
      <c r="D775" s="180" t="s">
        <v>6072</v>
      </c>
      <c r="E775" s="180" t="s">
        <v>6447</v>
      </c>
      <c r="J775"/>
    </row>
    <row r="776" spans="1:10" x14ac:dyDescent="0.25">
      <c r="A776" s="180">
        <v>27991</v>
      </c>
      <c r="B776" s="180" t="s">
        <v>6442</v>
      </c>
      <c r="C776" s="180" t="s">
        <v>6071</v>
      </c>
      <c r="D776" s="180" t="s">
        <v>6072</v>
      </c>
      <c r="E776" s="180" t="s">
        <v>6448</v>
      </c>
      <c r="J776"/>
    </row>
    <row r="777" spans="1:10" x14ac:dyDescent="0.25">
      <c r="A777" s="180">
        <v>27991</v>
      </c>
      <c r="B777" s="180" t="s">
        <v>6442</v>
      </c>
      <c r="C777" s="180" t="s">
        <v>6071</v>
      </c>
      <c r="D777" s="180" t="s">
        <v>6072</v>
      </c>
      <c r="E777" s="180" t="s">
        <v>6143</v>
      </c>
      <c r="J777"/>
    </row>
    <row r="778" spans="1:10" x14ac:dyDescent="0.25">
      <c r="A778" s="180">
        <v>27991</v>
      </c>
      <c r="B778" s="180" t="s">
        <v>6442</v>
      </c>
      <c r="C778" s="180" t="s">
        <v>6071</v>
      </c>
      <c r="D778" s="180" t="s">
        <v>6072</v>
      </c>
      <c r="E778" s="180" t="s">
        <v>6318</v>
      </c>
      <c r="J778"/>
    </row>
    <row r="779" spans="1:10" x14ac:dyDescent="0.25">
      <c r="A779" s="180">
        <v>27991</v>
      </c>
      <c r="B779" s="180" t="s">
        <v>6442</v>
      </c>
      <c r="C779" s="180" t="s">
        <v>6071</v>
      </c>
      <c r="D779" s="180" t="s">
        <v>6072</v>
      </c>
      <c r="E779" s="180" t="s">
        <v>6319</v>
      </c>
      <c r="J779"/>
    </row>
    <row r="780" spans="1:10" x14ac:dyDescent="0.25">
      <c r="A780" s="180">
        <v>27991</v>
      </c>
      <c r="B780" s="180" t="s">
        <v>6442</v>
      </c>
      <c r="C780" s="180" t="s">
        <v>6071</v>
      </c>
      <c r="D780" s="180" t="s">
        <v>6072</v>
      </c>
      <c r="E780" s="180" t="s">
        <v>6322</v>
      </c>
      <c r="J780"/>
    </row>
    <row r="781" spans="1:10" x14ac:dyDescent="0.25">
      <c r="A781" s="180">
        <v>27991</v>
      </c>
      <c r="B781" s="180" t="s">
        <v>6442</v>
      </c>
      <c r="C781" s="180" t="s">
        <v>6071</v>
      </c>
      <c r="D781" s="180" t="s">
        <v>6072</v>
      </c>
      <c r="E781" s="180" t="s">
        <v>6323</v>
      </c>
      <c r="J781"/>
    </row>
    <row r="782" spans="1:10" x14ac:dyDescent="0.25">
      <c r="A782" s="180">
        <v>27991</v>
      </c>
      <c r="B782" s="180" t="s">
        <v>6442</v>
      </c>
      <c r="C782" s="180" t="s">
        <v>6071</v>
      </c>
      <c r="D782" s="180" t="s">
        <v>6072</v>
      </c>
      <c r="E782" s="180" t="s">
        <v>6324</v>
      </c>
      <c r="J782"/>
    </row>
    <row r="783" spans="1:10" x14ac:dyDescent="0.25">
      <c r="A783" s="180">
        <v>27991</v>
      </c>
      <c r="B783" s="180" t="s">
        <v>6442</v>
      </c>
      <c r="C783" s="180" t="s">
        <v>6071</v>
      </c>
      <c r="D783" s="180" t="s">
        <v>6072</v>
      </c>
      <c r="E783" s="180" t="s">
        <v>6325</v>
      </c>
      <c r="J783"/>
    </row>
    <row r="784" spans="1:10" x14ac:dyDescent="0.25">
      <c r="A784" s="180">
        <v>27991</v>
      </c>
      <c r="B784" s="180" t="s">
        <v>6442</v>
      </c>
      <c r="C784" s="180" t="s">
        <v>6071</v>
      </c>
      <c r="D784" s="180" t="s">
        <v>6072</v>
      </c>
      <c r="E784" s="180" t="s">
        <v>6202</v>
      </c>
      <c r="J784"/>
    </row>
    <row r="785" spans="1:10" x14ac:dyDescent="0.25">
      <c r="A785" s="180">
        <v>27991</v>
      </c>
      <c r="B785" s="180" t="s">
        <v>6442</v>
      </c>
      <c r="C785" s="180" t="s">
        <v>6071</v>
      </c>
      <c r="D785" s="180" t="s">
        <v>6072</v>
      </c>
      <c r="E785" s="180" t="s">
        <v>6449</v>
      </c>
      <c r="J785"/>
    </row>
    <row r="786" spans="1:10" x14ac:dyDescent="0.25">
      <c r="A786" s="180">
        <v>27991</v>
      </c>
      <c r="B786" s="180" t="s">
        <v>6442</v>
      </c>
      <c r="C786" s="180" t="s">
        <v>6071</v>
      </c>
      <c r="D786" s="180" t="s">
        <v>6072</v>
      </c>
      <c r="E786" s="180" t="s">
        <v>6450</v>
      </c>
      <c r="J786"/>
    </row>
    <row r="787" spans="1:10" x14ac:dyDescent="0.25">
      <c r="A787" s="180">
        <v>27991</v>
      </c>
      <c r="B787" s="180" t="s">
        <v>6442</v>
      </c>
      <c r="C787" s="180" t="s">
        <v>6071</v>
      </c>
      <c r="D787" s="180" t="s">
        <v>6072</v>
      </c>
      <c r="E787" s="180" t="s">
        <v>6451</v>
      </c>
      <c r="J787"/>
    </row>
    <row r="788" spans="1:10" x14ac:dyDescent="0.25">
      <c r="A788" s="180">
        <v>27991</v>
      </c>
      <c r="B788" s="180" t="s">
        <v>6442</v>
      </c>
      <c r="C788" s="180" t="s">
        <v>6071</v>
      </c>
      <c r="D788" s="180" t="s">
        <v>6072</v>
      </c>
      <c r="E788" s="180" t="s">
        <v>6118</v>
      </c>
      <c r="J788"/>
    </row>
    <row r="789" spans="1:10" x14ac:dyDescent="0.25">
      <c r="A789" s="180">
        <v>27991</v>
      </c>
      <c r="B789" s="180" t="s">
        <v>6442</v>
      </c>
      <c r="C789" s="180" t="s">
        <v>6071</v>
      </c>
      <c r="D789" s="180" t="s">
        <v>6072</v>
      </c>
      <c r="E789" s="180" t="s">
        <v>6452</v>
      </c>
      <c r="J789"/>
    </row>
    <row r="790" spans="1:10" x14ac:dyDescent="0.25">
      <c r="A790" s="180">
        <v>27991</v>
      </c>
      <c r="B790" s="180" t="s">
        <v>6442</v>
      </c>
      <c r="C790" s="180" t="s">
        <v>6071</v>
      </c>
      <c r="D790" s="180" t="s">
        <v>6072</v>
      </c>
      <c r="E790" s="180" t="s">
        <v>6208</v>
      </c>
      <c r="J790"/>
    </row>
    <row r="791" spans="1:10" x14ac:dyDescent="0.25">
      <c r="A791" s="180">
        <v>27991</v>
      </c>
      <c r="B791" s="180" t="s">
        <v>6442</v>
      </c>
      <c r="C791" s="180" t="s">
        <v>6071</v>
      </c>
      <c r="D791" s="180" t="s">
        <v>6072</v>
      </c>
      <c r="E791" s="180" t="s">
        <v>6453</v>
      </c>
      <c r="J791"/>
    </row>
    <row r="792" spans="1:10" x14ac:dyDescent="0.25">
      <c r="A792" s="180">
        <v>27991</v>
      </c>
      <c r="B792" s="180" t="s">
        <v>6442</v>
      </c>
      <c r="C792" s="180" t="s">
        <v>6071</v>
      </c>
      <c r="D792" s="180" t="s">
        <v>6072</v>
      </c>
      <c r="E792" s="180" t="s">
        <v>6454</v>
      </c>
      <c r="J792"/>
    </row>
    <row r="793" spans="1:10" x14ac:dyDescent="0.25">
      <c r="A793" s="180">
        <v>27991</v>
      </c>
      <c r="B793" s="180" t="s">
        <v>6442</v>
      </c>
      <c r="C793" s="180" t="s">
        <v>6071</v>
      </c>
      <c r="D793" s="180" t="s">
        <v>6072</v>
      </c>
      <c r="E793" s="180" t="s">
        <v>6455</v>
      </c>
      <c r="J793"/>
    </row>
    <row r="794" spans="1:10" x14ac:dyDescent="0.25">
      <c r="A794" s="180">
        <v>27991</v>
      </c>
      <c r="B794" s="180" t="s">
        <v>6442</v>
      </c>
      <c r="C794" s="180" t="s">
        <v>6071</v>
      </c>
      <c r="D794" s="180" t="s">
        <v>6072</v>
      </c>
      <c r="E794" s="180" t="s">
        <v>6456</v>
      </c>
      <c r="J794"/>
    </row>
    <row r="795" spans="1:10" x14ac:dyDescent="0.25">
      <c r="A795" s="180">
        <v>27991</v>
      </c>
      <c r="B795" s="180" t="s">
        <v>6442</v>
      </c>
      <c r="C795" s="180" t="s">
        <v>6071</v>
      </c>
      <c r="D795" s="180" t="s">
        <v>6072</v>
      </c>
      <c r="E795" s="180" t="s">
        <v>6457</v>
      </c>
      <c r="J795"/>
    </row>
    <row r="796" spans="1:10" x14ac:dyDescent="0.25">
      <c r="A796" s="180">
        <v>27991</v>
      </c>
      <c r="B796" s="180" t="s">
        <v>6442</v>
      </c>
      <c r="C796" s="180" t="s">
        <v>6071</v>
      </c>
      <c r="D796" s="180" t="s">
        <v>6072</v>
      </c>
      <c r="E796" s="180" t="s">
        <v>6211</v>
      </c>
      <c r="J796"/>
    </row>
    <row r="797" spans="1:10" x14ac:dyDescent="0.25">
      <c r="A797" s="180">
        <v>27991</v>
      </c>
      <c r="B797" s="180" t="s">
        <v>6442</v>
      </c>
      <c r="C797" s="180" t="s">
        <v>6071</v>
      </c>
      <c r="D797" s="180" t="s">
        <v>6072</v>
      </c>
      <c r="E797" s="180" t="s">
        <v>6458</v>
      </c>
      <c r="J797"/>
    </row>
    <row r="798" spans="1:10" x14ac:dyDescent="0.25">
      <c r="A798" s="180">
        <v>27991</v>
      </c>
      <c r="B798" s="180" t="s">
        <v>6442</v>
      </c>
      <c r="C798" s="180" t="s">
        <v>6071</v>
      </c>
      <c r="D798" s="180" t="s">
        <v>6072</v>
      </c>
      <c r="E798" s="180" t="s">
        <v>6459</v>
      </c>
      <c r="J798"/>
    </row>
    <row r="799" spans="1:10" x14ac:dyDescent="0.25">
      <c r="A799" s="180">
        <v>27991</v>
      </c>
      <c r="B799" s="180" t="s">
        <v>6442</v>
      </c>
      <c r="C799" s="180" t="s">
        <v>6071</v>
      </c>
      <c r="D799" s="180" t="s">
        <v>6072</v>
      </c>
      <c r="E799" s="180" t="s">
        <v>6460</v>
      </c>
      <c r="J799"/>
    </row>
    <row r="800" spans="1:10" x14ac:dyDescent="0.25">
      <c r="A800" s="180">
        <v>27991</v>
      </c>
      <c r="B800" s="180" t="s">
        <v>6442</v>
      </c>
      <c r="C800" s="180" t="s">
        <v>6071</v>
      </c>
      <c r="D800" s="180" t="s">
        <v>6072</v>
      </c>
      <c r="E800" s="180" t="s">
        <v>6461</v>
      </c>
      <c r="J800"/>
    </row>
    <row r="801" spans="1:10" x14ac:dyDescent="0.25">
      <c r="A801" s="180">
        <v>27991</v>
      </c>
      <c r="B801" s="180" t="s">
        <v>6442</v>
      </c>
      <c r="C801" s="180" t="s">
        <v>6071</v>
      </c>
      <c r="D801" s="180" t="s">
        <v>6072</v>
      </c>
      <c r="E801" s="180" t="s">
        <v>6462</v>
      </c>
      <c r="J801"/>
    </row>
    <row r="802" spans="1:10" x14ac:dyDescent="0.25">
      <c r="A802" s="180">
        <v>27991</v>
      </c>
      <c r="B802" s="180" t="s">
        <v>6442</v>
      </c>
      <c r="C802" s="180" t="s">
        <v>6071</v>
      </c>
      <c r="D802" s="180" t="s">
        <v>6072</v>
      </c>
      <c r="E802" s="180" t="s">
        <v>6463</v>
      </c>
      <c r="J802"/>
    </row>
    <row r="803" spans="1:10" x14ac:dyDescent="0.25">
      <c r="A803" s="180">
        <v>27991</v>
      </c>
      <c r="B803" s="180" t="s">
        <v>6442</v>
      </c>
      <c r="C803" s="180" t="s">
        <v>6071</v>
      </c>
      <c r="D803" s="180" t="s">
        <v>6072</v>
      </c>
      <c r="E803" s="180" t="s">
        <v>6464</v>
      </c>
      <c r="J803"/>
    </row>
    <row r="804" spans="1:10" x14ac:dyDescent="0.25">
      <c r="A804" s="180">
        <v>27991</v>
      </c>
      <c r="B804" s="180" t="s">
        <v>6442</v>
      </c>
      <c r="C804" s="180" t="s">
        <v>6071</v>
      </c>
      <c r="D804" s="180" t="s">
        <v>6072</v>
      </c>
      <c r="E804" s="180" t="s">
        <v>6215</v>
      </c>
      <c r="J804"/>
    </row>
    <row r="805" spans="1:10" x14ac:dyDescent="0.25">
      <c r="A805" s="180">
        <v>27991</v>
      </c>
      <c r="B805" s="180" t="s">
        <v>6442</v>
      </c>
      <c r="C805" s="180" t="s">
        <v>6071</v>
      </c>
      <c r="D805" s="180" t="s">
        <v>6072</v>
      </c>
      <c r="E805" s="180" t="s">
        <v>6465</v>
      </c>
      <c r="J805"/>
    </row>
    <row r="806" spans="1:10" x14ac:dyDescent="0.25">
      <c r="A806" s="180">
        <v>27991</v>
      </c>
      <c r="B806" s="180" t="s">
        <v>6442</v>
      </c>
      <c r="C806" s="180" t="s">
        <v>6071</v>
      </c>
      <c r="D806" s="180" t="s">
        <v>6072</v>
      </c>
      <c r="E806" s="180" t="s">
        <v>6337</v>
      </c>
      <c r="J806"/>
    </row>
    <row r="807" spans="1:10" x14ac:dyDescent="0.25">
      <c r="A807" s="180">
        <v>27991</v>
      </c>
      <c r="B807" s="180" t="s">
        <v>6442</v>
      </c>
      <c r="C807" s="180" t="s">
        <v>6071</v>
      </c>
      <c r="D807" s="180" t="s">
        <v>6072</v>
      </c>
      <c r="E807" s="180" t="s">
        <v>6338</v>
      </c>
      <c r="J807"/>
    </row>
    <row r="808" spans="1:10" x14ac:dyDescent="0.25">
      <c r="A808" s="180">
        <v>27991</v>
      </c>
      <c r="B808" s="180" t="s">
        <v>6442</v>
      </c>
      <c r="C808" s="180" t="s">
        <v>6071</v>
      </c>
      <c r="D808" s="180" t="s">
        <v>6072</v>
      </c>
      <c r="E808" s="180" t="s">
        <v>6339</v>
      </c>
      <c r="J808"/>
    </row>
    <row r="809" spans="1:10" x14ac:dyDescent="0.25">
      <c r="A809" s="180">
        <v>27991</v>
      </c>
      <c r="B809" s="180" t="s">
        <v>6442</v>
      </c>
      <c r="C809" s="180" t="s">
        <v>6071</v>
      </c>
      <c r="D809" s="180" t="s">
        <v>6072</v>
      </c>
      <c r="E809" s="180" t="s">
        <v>6340</v>
      </c>
      <c r="J809"/>
    </row>
    <row r="810" spans="1:10" x14ac:dyDescent="0.25">
      <c r="A810" s="180">
        <v>27991</v>
      </c>
      <c r="B810" s="180" t="s">
        <v>6442</v>
      </c>
      <c r="C810" s="180" t="s">
        <v>6071</v>
      </c>
      <c r="D810" s="180" t="s">
        <v>6072</v>
      </c>
      <c r="E810" s="180" t="s">
        <v>6341</v>
      </c>
      <c r="J810"/>
    </row>
    <row r="811" spans="1:10" x14ac:dyDescent="0.25">
      <c r="A811" s="180">
        <v>27991</v>
      </c>
      <c r="B811" s="180" t="s">
        <v>6442</v>
      </c>
      <c r="C811" s="180" t="s">
        <v>6071</v>
      </c>
      <c r="D811" s="180" t="s">
        <v>6072</v>
      </c>
      <c r="E811" s="180" t="s">
        <v>6222</v>
      </c>
      <c r="J811"/>
    </row>
    <row r="812" spans="1:10" x14ac:dyDescent="0.25">
      <c r="A812" s="180">
        <v>27991</v>
      </c>
      <c r="B812" s="180" t="s">
        <v>6442</v>
      </c>
      <c r="C812" s="180" t="s">
        <v>6071</v>
      </c>
      <c r="D812" s="180" t="s">
        <v>6072</v>
      </c>
      <c r="E812" s="180" t="s">
        <v>6344</v>
      </c>
      <c r="J812"/>
    </row>
    <row r="813" spans="1:10" x14ac:dyDescent="0.25">
      <c r="A813" s="180">
        <v>27991</v>
      </c>
      <c r="B813" s="180" t="s">
        <v>6442</v>
      </c>
      <c r="C813" s="180" t="s">
        <v>6071</v>
      </c>
      <c r="D813" s="180" t="s">
        <v>6072</v>
      </c>
      <c r="E813" s="180" t="s">
        <v>6466</v>
      </c>
      <c r="J813"/>
    </row>
    <row r="814" spans="1:10" x14ac:dyDescent="0.25">
      <c r="A814" s="180">
        <v>27991</v>
      </c>
      <c r="B814" s="180" t="s">
        <v>6442</v>
      </c>
      <c r="C814" s="180" t="s">
        <v>6071</v>
      </c>
      <c r="D814" s="180" t="s">
        <v>6072</v>
      </c>
      <c r="E814" s="180" t="s">
        <v>6467</v>
      </c>
      <c r="J814"/>
    </row>
    <row r="815" spans="1:10" x14ac:dyDescent="0.25">
      <c r="A815" s="180">
        <v>27991</v>
      </c>
      <c r="B815" s="180" t="s">
        <v>6442</v>
      </c>
      <c r="C815" s="180" t="s">
        <v>6071</v>
      </c>
      <c r="D815" s="180" t="s">
        <v>6072</v>
      </c>
      <c r="E815" s="180" t="s">
        <v>6468</v>
      </c>
      <c r="J815"/>
    </row>
    <row r="816" spans="1:10" x14ac:dyDescent="0.25">
      <c r="A816" s="180">
        <v>27991</v>
      </c>
      <c r="B816" s="180" t="s">
        <v>6442</v>
      </c>
      <c r="C816" s="180" t="s">
        <v>6071</v>
      </c>
      <c r="D816" s="180" t="s">
        <v>6072</v>
      </c>
      <c r="E816" s="180" t="s">
        <v>6469</v>
      </c>
      <c r="J816"/>
    </row>
    <row r="817" spans="1:10" x14ac:dyDescent="0.25">
      <c r="A817" s="180">
        <v>27991</v>
      </c>
      <c r="B817" s="180" t="s">
        <v>6442</v>
      </c>
      <c r="C817" s="180" t="s">
        <v>6071</v>
      </c>
      <c r="D817" s="180" t="s">
        <v>6072</v>
      </c>
      <c r="E817" s="180" t="s">
        <v>6470</v>
      </c>
      <c r="J817"/>
    </row>
    <row r="818" spans="1:10" x14ac:dyDescent="0.25">
      <c r="A818" s="180">
        <v>27991</v>
      </c>
      <c r="B818" s="180" t="s">
        <v>6442</v>
      </c>
      <c r="C818" s="180" t="s">
        <v>6071</v>
      </c>
      <c r="D818" s="180" t="s">
        <v>6072</v>
      </c>
      <c r="E818" s="180" t="s">
        <v>6226</v>
      </c>
      <c r="J818"/>
    </row>
    <row r="819" spans="1:10" x14ac:dyDescent="0.25">
      <c r="A819" s="180">
        <v>27991</v>
      </c>
      <c r="B819" s="180" t="s">
        <v>6442</v>
      </c>
      <c r="C819" s="180" t="s">
        <v>6071</v>
      </c>
      <c r="D819" s="180" t="s">
        <v>6072</v>
      </c>
      <c r="E819" s="180" t="s">
        <v>6471</v>
      </c>
      <c r="J819"/>
    </row>
    <row r="820" spans="1:10" x14ac:dyDescent="0.25">
      <c r="A820" s="180">
        <v>27991</v>
      </c>
      <c r="B820" s="180" t="s">
        <v>6442</v>
      </c>
      <c r="C820" s="180" t="s">
        <v>6071</v>
      </c>
      <c r="D820" s="180" t="s">
        <v>6072</v>
      </c>
      <c r="E820" s="180" t="s">
        <v>6472</v>
      </c>
      <c r="J820"/>
    </row>
    <row r="821" spans="1:10" x14ac:dyDescent="0.25">
      <c r="A821" s="180">
        <v>27991</v>
      </c>
      <c r="B821" s="180" t="s">
        <v>6442</v>
      </c>
      <c r="C821" s="180" t="s">
        <v>6071</v>
      </c>
      <c r="D821" s="180" t="s">
        <v>6072</v>
      </c>
      <c r="E821" s="180" t="s">
        <v>6473</v>
      </c>
      <c r="J821"/>
    </row>
    <row r="822" spans="1:10" x14ac:dyDescent="0.25">
      <c r="A822" s="180">
        <v>27991</v>
      </c>
      <c r="B822" s="180" t="s">
        <v>6442</v>
      </c>
      <c r="C822" s="180" t="s">
        <v>6071</v>
      </c>
      <c r="D822" s="180" t="s">
        <v>6072</v>
      </c>
      <c r="E822" s="180" t="s">
        <v>6474</v>
      </c>
      <c r="J822"/>
    </row>
    <row r="823" spans="1:10" x14ac:dyDescent="0.25">
      <c r="A823" s="180">
        <v>27991</v>
      </c>
      <c r="B823" s="180" t="s">
        <v>6442</v>
      </c>
      <c r="C823" s="180" t="s">
        <v>6071</v>
      </c>
      <c r="D823" s="180" t="s">
        <v>6072</v>
      </c>
      <c r="E823" s="180" t="s">
        <v>6475</v>
      </c>
      <c r="J823"/>
    </row>
    <row r="824" spans="1:10" x14ac:dyDescent="0.25">
      <c r="A824" s="180">
        <v>27991</v>
      </c>
      <c r="B824" s="180" t="s">
        <v>6442</v>
      </c>
      <c r="C824" s="180" t="s">
        <v>6071</v>
      </c>
      <c r="D824" s="180" t="s">
        <v>6072</v>
      </c>
      <c r="E824" s="180" t="s">
        <v>6476</v>
      </c>
      <c r="J824"/>
    </row>
    <row r="825" spans="1:10" x14ac:dyDescent="0.25">
      <c r="A825" s="180">
        <v>27991</v>
      </c>
      <c r="B825" s="180" t="s">
        <v>6442</v>
      </c>
      <c r="C825" s="180" t="s">
        <v>6071</v>
      </c>
      <c r="D825" s="180" t="s">
        <v>6072</v>
      </c>
      <c r="E825" s="180" t="s">
        <v>6477</v>
      </c>
      <c r="J825"/>
    </row>
    <row r="826" spans="1:10" x14ac:dyDescent="0.25">
      <c r="A826" s="180">
        <v>27991</v>
      </c>
      <c r="B826" s="180" t="s">
        <v>6442</v>
      </c>
      <c r="C826" s="180" t="s">
        <v>6071</v>
      </c>
      <c r="D826" s="180" t="s">
        <v>6072</v>
      </c>
      <c r="E826" s="180" t="s">
        <v>6228</v>
      </c>
      <c r="J826"/>
    </row>
    <row r="827" spans="1:10" x14ac:dyDescent="0.25">
      <c r="A827" s="180">
        <v>27991</v>
      </c>
      <c r="B827" s="180" t="s">
        <v>6442</v>
      </c>
      <c r="C827" s="180" t="s">
        <v>6071</v>
      </c>
      <c r="D827" s="180" t="s">
        <v>6072</v>
      </c>
      <c r="E827" s="180" t="s">
        <v>6478</v>
      </c>
      <c r="J827"/>
    </row>
    <row r="828" spans="1:10" x14ac:dyDescent="0.25">
      <c r="A828" s="180">
        <v>27991</v>
      </c>
      <c r="B828" s="180" t="s">
        <v>6442</v>
      </c>
      <c r="C828" s="180" t="s">
        <v>6071</v>
      </c>
      <c r="D828" s="180" t="s">
        <v>6072</v>
      </c>
      <c r="E828" s="180" t="s">
        <v>6122</v>
      </c>
      <c r="J828"/>
    </row>
    <row r="829" spans="1:10" x14ac:dyDescent="0.25">
      <c r="A829" s="180">
        <v>27991</v>
      </c>
      <c r="B829" s="180" t="s">
        <v>6442</v>
      </c>
      <c r="C829" s="180" t="s">
        <v>6071</v>
      </c>
      <c r="D829" s="180" t="s">
        <v>6072</v>
      </c>
      <c r="E829" s="180" t="s">
        <v>6350</v>
      </c>
      <c r="J829"/>
    </row>
    <row r="830" spans="1:10" x14ac:dyDescent="0.25">
      <c r="A830" s="180">
        <v>27991</v>
      </c>
      <c r="B830" s="180" t="s">
        <v>6442</v>
      </c>
      <c r="C830" s="180" t="s">
        <v>6071</v>
      </c>
      <c r="D830" s="180" t="s">
        <v>6072</v>
      </c>
      <c r="E830" s="180" t="s">
        <v>6351</v>
      </c>
      <c r="J830"/>
    </row>
    <row r="831" spans="1:10" x14ac:dyDescent="0.25">
      <c r="A831" s="180">
        <v>27991</v>
      </c>
      <c r="B831" s="180" t="s">
        <v>6442</v>
      </c>
      <c r="C831" s="180" t="s">
        <v>6071</v>
      </c>
      <c r="D831" s="180" t="s">
        <v>6072</v>
      </c>
      <c r="E831" s="180" t="s">
        <v>6352</v>
      </c>
      <c r="J831"/>
    </row>
    <row r="832" spans="1:10" x14ac:dyDescent="0.25">
      <c r="A832" s="180">
        <v>27991</v>
      </c>
      <c r="B832" s="180" t="s">
        <v>6442</v>
      </c>
      <c r="C832" s="180" t="s">
        <v>6071</v>
      </c>
      <c r="D832" s="180" t="s">
        <v>6072</v>
      </c>
      <c r="E832" s="180" t="s">
        <v>6353</v>
      </c>
      <c r="J832"/>
    </row>
    <row r="833" spans="1:10" x14ac:dyDescent="0.25">
      <c r="A833" s="180">
        <v>27991</v>
      </c>
      <c r="B833" s="180" t="s">
        <v>6442</v>
      </c>
      <c r="C833" s="180" t="s">
        <v>6071</v>
      </c>
      <c r="D833" s="180" t="s">
        <v>6072</v>
      </c>
      <c r="E833" s="180" t="s">
        <v>6354</v>
      </c>
      <c r="J833"/>
    </row>
    <row r="834" spans="1:10" x14ac:dyDescent="0.25">
      <c r="A834" s="180">
        <v>27991</v>
      </c>
      <c r="B834" s="180" t="s">
        <v>6442</v>
      </c>
      <c r="C834" s="180" t="s">
        <v>6071</v>
      </c>
      <c r="D834" s="180" t="s">
        <v>6072</v>
      </c>
      <c r="E834" s="180" t="s">
        <v>6229</v>
      </c>
      <c r="J834"/>
    </row>
    <row r="835" spans="1:10" x14ac:dyDescent="0.25">
      <c r="A835" s="180">
        <v>27991</v>
      </c>
      <c r="B835" s="180" t="s">
        <v>6442</v>
      </c>
      <c r="C835" s="180" t="s">
        <v>6071</v>
      </c>
      <c r="D835" s="180" t="s">
        <v>6072</v>
      </c>
      <c r="E835" s="180" t="s">
        <v>6357</v>
      </c>
      <c r="J835"/>
    </row>
    <row r="836" spans="1:10" x14ac:dyDescent="0.25">
      <c r="A836" s="180">
        <v>27991</v>
      </c>
      <c r="B836" s="180" t="s">
        <v>6442</v>
      </c>
      <c r="C836" s="180" t="s">
        <v>6071</v>
      </c>
      <c r="D836" s="180" t="s">
        <v>6072</v>
      </c>
      <c r="E836" s="180" t="s">
        <v>6479</v>
      </c>
      <c r="J836"/>
    </row>
    <row r="837" spans="1:10" x14ac:dyDescent="0.25">
      <c r="A837" s="180">
        <v>27991</v>
      </c>
      <c r="B837" s="180" t="s">
        <v>6442</v>
      </c>
      <c r="C837" s="180" t="s">
        <v>6071</v>
      </c>
      <c r="D837" s="180" t="s">
        <v>6072</v>
      </c>
      <c r="E837" s="180" t="s">
        <v>6480</v>
      </c>
      <c r="J837"/>
    </row>
    <row r="838" spans="1:10" x14ac:dyDescent="0.25">
      <c r="A838" s="180">
        <v>27991</v>
      </c>
      <c r="B838" s="180" t="s">
        <v>6442</v>
      </c>
      <c r="C838" s="180" t="s">
        <v>6071</v>
      </c>
      <c r="D838" s="180" t="s">
        <v>6072</v>
      </c>
      <c r="E838" s="180" t="s">
        <v>6481</v>
      </c>
      <c r="J838"/>
    </row>
    <row r="839" spans="1:10" x14ac:dyDescent="0.25">
      <c r="A839" s="180">
        <v>27991</v>
      </c>
      <c r="B839" s="180" t="s">
        <v>6442</v>
      </c>
      <c r="C839" s="180" t="s">
        <v>6071</v>
      </c>
      <c r="D839" s="180" t="s">
        <v>6072</v>
      </c>
      <c r="E839" s="180" t="s">
        <v>6482</v>
      </c>
      <c r="J839"/>
    </row>
    <row r="840" spans="1:10" x14ac:dyDescent="0.25">
      <c r="A840" s="180">
        <v>27991</v>
      </c>
      <c r="B840" s="180" t="s">
        <v>6442</v>
      </c>
      <c r="C840" s="180" t="s">
        <v>6071</v>
      </c>
      <c r="D840" s="180" t="s">
        <v>6072</v>
      </c>
      <c r="E840" s="180" t="s">
        <v>6483</v>
      </c>
      <c r="J840"/>
    </row>
    <row r="841" spans="1:10" x14ac:dyDescent="0.25">
      <c r="A841" s="180">
        <v>27991</v>
      </c>
      <c r="B841" s="180" t="s">
        <v>6442</v>
      </c>
      <c r="C841" s="180" t="s">
        <v>6071</v>
      </c>
      <c r="D841" s="180" t="s">
        <v>6072</v>
      </c>
      <c r="E841" s="180" t="s">
        <v>6484</v>
      </c>
      <c r="J841"/>
    </row>
    <row r="842" spans="1:10" x14ac:dyDescent="0.25">
      <c r="A842" s="180">
        <v>27991</v>
      </c>
      <c r="B842" s="180" t="s">
        <v>6442</v>
      </c>
      <c r="C842" s="180" t="s">
        <v>6071</v>
      </c>
      <c r="D842" s="180" t="s">
        <v>6072</v>
      </c>
      <c r="E842" s="180" t="s">
        <v>6230</v>
      </c>
      <c r="J842"/>
    </row>
    <row r="843" spans="1:10" x14ac:dyDescent="0.25">
      <c r="A843" s="180">
        <v>27991</v>
      </c>
      <c r="B843" s="180" t="s">
        <v>6442</v>
      </c>
      <c r="C843" s="180" t="s">
        <v>6071</v>
      </c>
      <c r="D843" s="180" t="s">
        <v>6072</v>
      </c>
      <c r="E843" s="180" t="s">
        <v>6485</v>
      </c>
      <c r="J843"/>
    </row>
    <row r="844" spans="1:10" x14ac:dyDescent="0.25">
      <c r="A844" s="180">
        <v>27991</v>
      </c>
      <c r="B844" s="180" t="s">
        <v>6442</v>
      </c>
      <c r="C844" s="180" t="s">
        <v>6071</v>
      </c>
      <c r="D844" s="180" t="s">
        <v>6072</v>
      </c>
      <c r="E844" s="180" t="s">
        <v>6361</v>
      </c>
      <c r="J844"/>
    </row>
    <row r="845" spans="1:10" x14ac:dyDescent="0.25">
      <c r="A845" s="180">
        <v>27991</v>
      </c>
      <c r="B845" s="180" t="s">
        <v>6442</v>
      </c>
      <c r="C845" s="180" t="s">
        <v>6071</v>
      </c>
      <c r="D845" s="180" t="s">
        <v>6072</v>
      </c>
      <c r="E845" s="180" t="s">
        <v>6362</v>
      </c>
      <c r="J845"/>
    </row>
    <row r="846" spans="1:10" x14ac:dyDescent="0.25">
      <c r="A846" s="180">
        <v>27991</v>
      </c>
      <c r="B846" s="180" t="s">
        <v>6442</v>
      </c>
      <c r="C846" s="180" t="s">
        <v>6071</v>
      </c>
      <c r="D846" s="180" t="s">
        <v>6072</v>
      </c>
      <c r="E846" s="180" t="s">
        <v>6363</v>
      </c>
      <c r="J846"/>
    </row>
    <row r="847" spans="1:10" x14ac:dyDescent="0.25">
      <c r="A847" s="180">
        <v>27991</v>
      </c>
      <c r="B847" s="180" t="s">
        <v>6442</v>
      </c>
      <c r="C847" s="180" t="s">
        <v>6071</v>
      </c>
      <c r="D847" s="180" t="s">
        <v>6072</v>
      </c>
      <c r="E847" s="180" t="s">
        <v>6364</v>
      </c>
      <c r="J847"/>
    </row>
    <row r="848" spans="1:10" x14ac:dyDescent="0.25">
      <c r="A848" s="180">
        <v>27991</v>
      </c>
      <c r="B848" s="180" t="s">
        <v>6442</v>
      </c>
      <c r="C848" s="180" t="s">
        <v>6071</v>
      </c>
      <c r="D848" s="180" t="s">
        <v>6072</v>
      </c>
      <c r="E848" s="180" t="s">
        <v>6365</v>
      </c>
      <c r="J848"/>
    </row>
    <row r="849" spans="1:10" x14ac:dyDescent="0.25">
      <c r="A849" s="180">
        <v>27991</v>
      </c>
      <c r="B849" s="180" t="s">
        <v>6442</v>
      </c>
      <c r="C849" s="180" t="s">
        <v>6071</v>
      </c>
      <c r="D849" s="180" t="s">
        <v>6072</v>
      </c>
      <c r="E849" s="180" t="s">
        <v>6236</v>
      </c>
      <c r="J849"/>
    </row>
    <row r="850" spans="1:10" x14ac:dyDescent="0.25">
      <c r="A850" s="180">
        <v>27991</v>
      </c>
      <c r="B850" s="180" t="s">
        <v>6442</v>
      </c>
      <c r="C850" s="180" t="s">
        <v>6071</v>
      </c>
      <c r="D850" s="180" t="s">
        <v>6072</v>
      </c>
      <c r="E850" s="180" t="s">
        <v>6368</v>
      </c>
      <c r="J850"/>
    </row>
    <row r="851" spans="1:10" x14ac:dyDescent="0.25">
      <c r="A851" s="180">
        <v>27991</v>
      </c>
      <c r="B851" s="180" t="s">
        <v>6442</v>
      </c>
      <c r="C851" s="180" t="s">
        <v>6071</v>
      </c>
      <c r="D851" s="180" t="s">
        <v>6072</v>
      </c>
      <c r="E851" s="180" t="s">
        <v>6372</v>
      </c>
      <c r="J851"/>
    </row>
    <row r="852" spans="1:10" x14ac:dyDescent="0.25">
      <c r="A852" s="180">
        <v>27991</v>
      </c>
      <c r="B852" s="180" t="s">
        <v>6442</v>
      </c>
      <c r="C852" s="180" t="s">
        <v>6071</v>
      </c>
      <c r="D852" s="180" t="s">
        <v>6072</v>
      </c>
      <c r="E852" s="180" t="s">
        <v>6373</v>
      </c>
      <c r="J852"/>
    </row>
    <row r="853" spans="1:10" x14ac:dyDescent="0.25">
      <c r="A853" s="180">
        <v>27991</v>
      </c>
      <c r="B853" s="180" t="s">
        <v>6442</v>
      </c>
      <c r="C853" s="180" t="s">
        <v>6071</v>
      </c>
      <c r="D853" s="180" t="s">
        <v>6072</v>
      </c>
      <c r="E853" s="180" t="s">
        <v>6374</v>
      </c>
      <c r="J853"/>
    </row>
    <row r="854" spans="1:10" x14ac:dyDescent="0.25">
      <c r="A854" s="180">
        <v>27991</v>
      </c>
      <c r="B854" s="180" t="s">
        <v>6442</v>
      </c>
      <c r="C854" s="180" t="s">
        <v>6071</v>
      </c>
      <c r="D854" s="180" t="s">
        <v>6072</v>
      </c>
      <c r="E854" s="180" t="s">
        <v>6375</v>
      </c>
      <c r="J854"/>
    </row>
    <row r="855" spans="1:10" x14ac:dyDescent="0.25">
      <c r="A855" s="180">
        <v>27991</v>
      </c>
      <c r="B855" s="180" t="s">
        <v>6442</v>
      </c>
      <c r="C855" s="180" t="s">
        <v>6071</v>
      </c>
      <c r="D855" s="180" t="s">
        <v>6072</v>
      </c>
      <c r="E855" s="180" t="s">
        <v>6376</v>
      </c>
      <c r="J855"/>
    </row>
    <row r="856" spans="1:10" x14ac:dyDescent="0.25">
      <c r="A856" s="180">
        <v>27991</v>
      </c>
      <c r="B856" s="180" t="s">
        <v>6442</v>
      </c>
      <c r="C856" s="180" t="s">
        <v>6071</v>
      </c>
      <c r="D856" s="180" t="s">
        <v>6072</v>
      </c>
      <c r="E856" s="180" t="s">
        <v>6238</v>
      </c>
      <c r="J856"/>
    </row>
    <row r="857" spans="1:10" x14ac:dyDescent="0.25">
      <c r="A857" s="180">
        <v>27991</v>
      </c>
      <c r="B857" s="180" t="s">
        <v>6442</v>
      </c>
      <c r="C857" s="180" t="s">
        <v>6071</v>
      </c>
      <c r="D857" s="180" t="s">
        <v>6072</v>
      </c>
      <c r="E857" s="180" t="s">
        <v>6382</v>
      </c>
      <c r="J857"/>
    </row>
    <row r="858" spans="1:10" x14ac:dyDescent="0.25">
      <c r="A858" s="180">
        <v>27991</v>
      </c>
      <c r="B858" s="180" t="s">
        <v>6442</v>
      </c>
      <c r="C858" s="180" t="s">
        <v>6071</v>
      </c>
      <c r="D858" s="180" t="s">
        <v>6072</v>
      </c>
      <c r="E858" s="180" t="s">
        <v>6383</v>
      </c>
      <c r="J858"/>
    </row>
    <row r="859" spans="1:10" x14ac:dyDescent="0.25">
      <c r="A859" s="180">
        <v>27991</v>
      </c>
      <c r="B859" s="180" t="s">
        <v>6442</v>
      </c>
      <c r="C859" s="180" t="s">
        <v>6071</v>
      </c>
      <c r="D859" s="180" t="s">
        <v>6072</v>
      </c>
      <c r="E859" s="180" t="s">
        <v>6384</v>
      </c>
      <c r="J859"/>
    </row>
    <row r="860" spans="1:10" x14ac:dyDescent="0.25">
      <c r="A860" s="180">
        <v>27991</v>
      </c>
      <c r="B860" s="180" t="s">
        <v>6442</v>
      </c>
      <c r="C860" s="180" t="s">
        <v>6071</v>
      </c>
      <c r="D860" s="180" t="s">
        <v>6072</v>
      </c>
      <c r="E860" s="180" t="s">
        <v>6385</v>
      </c>
      <c r="J860"/>
    </row>
    <row r="861" spans="1:10" x14ac:dyDescent="0.25">
      <c r="A861" s="180">
        <v>27991</v>
      </c>
      <c r="B861" s="180" t="s">
        <v>6442</v>
      </c>
      <c r="C861" s="180" t="s">
        <v>6071</v>
      </c>
      <c r="D861" s="180" t="s">
        <v>6072</v>
      </c>
      <c r="E861" s="180" t="s">
        <v>6386</v>
      </c>
      <c r="J861"/>
    </row>
    <row r="862" spans="1:10" x14ac:dyDescent="0.25">
      <c r="A862" s="180">
        <v>27991</v>
      </c>
      <c r="B862" s="180" t="s">
        <v>6442</v>
      </c>
      <c r="C862" s="180" t="s">
        <v>6071</v>
      </c>
      <c r="D862" s="180" t="s">
        <v>6072</v>
      </c>
      <c r="E862" s="180" t="s">
        <v>6240</v>
      </c>
      <c r="J862"/>
    </row>
    <row r="863" spans="1:10" x14ac:dyDescent="0.25">
      <c r="A863" s="180">
        <v>27991</v>
      </c>
      <c r="B863" s="180" t="s">
        <v>6442</v>
      </c>
      <c r="C863" s="180" t="s">
        <v>6071</v>
      </c>
      <c r="D863" s="180" t="s">
        <v>6072</v>
      </c>
      <c r="E863" s="180" t="s">
        <v>6486</v>
      </c>
      <c r="J863"/>
    </row>
    <row r="864" spans="1:10" x14ac:dyDescent="0.25">
      <c r="A864" s="180">
        <v>27991</v>
      </c>
      <c r="B864" s="180" t="s">
        <v>6442</v>
      </c>
      <c r="C864" s="180" t="s">
        <v>6071</v>
      </c>
      <c r="D864" s="180" t="s">
        <v>6072</v>
      </c>
      <c r="E864" s="180" t="s">
        <v>6487</v>
      </c>
      <c r="J864"/>
    </row>
    <row r="865" spans="1:10" x14ac:dyDescent="0.25">
      <c r="A865" s="180">
        <v>27991</v>
      </c>
      <c r="B865" s="180" t="s">
        <v>6442</v>
      </c>
      <c r="C865" s="180" t="s">
        <v>6071</v>
      </c>
      <c r="D865" s="180" t="s">
        <v>6072</v>
      </c>
      <c r="E865" s="180" t="s">
        <v>6488</v>
      </c>
      <c r="J865"/>
    </row>
    <row r="866" spans="1:10" x14ac:dyDescent="0.25">
      <c r="A866" s="180">
        <v>27991</v>
      </c>
      <c r="B866" s="180" t="s">
        <v>6442</v>
      </c>
      <c r="C866" s="180" t="s">
        <v>6071</v>
      </c>
      <c r="D866" s="180" t="s">
        <v>6072</v>
      </c>
      <c r="E866" s="180" t="s">
        <v>6489</v>
      </c>
      <c r="J866"/>
    </row>
    <row r="867" spans="1:10" x14ac:dyDescent="0.25">
      <c r="A867" s="180">
        <v>27991</v>
      </c>
      <c r="B867" s="180" t="s">
        <v>6442</v>
      </c>
      <c r="C867" s="180" t="s">
        <v>6071</v>
      </c>
      <c r="D867" s="180" t="s">
        <v>6072</v>
      </c>
      <c r="E867" s="180" t="s">
        <v>6490</v>
      </c>
      <c r="J867"/>
    </row>
    <row r="868" spans="1:10" x14ac:dyDescent="0.25">
      <c r="A868" s="180">
        <v>27991</v>
      </c>
      <c r="B868" s="180" t="s">
        <v>6442</v>
      </c>
      <c r="C868" s="180" t="s">
        <v>6071</v>
      </c>
      <c r="D868" s="180" t="s">
        <v>6072</v>
      </c>
      <c r="E868" s="180" t="s">
        <v>6247</v>
      </c>
      <c r="J868"/>
    </row>
    <row r="869" spans="1:10" x14ac:dyDescent="0.25">
      <c r="A869" s="180">
        <v>27991</v>
      </c>
      <c r="B869" s="180" t="s">
        <v>6442</v>
      </c>
      <c r="C869" s="180" t="s">
        <v>6071</v>
      </c>
      <c r="D869" s="180" t="s">
        <v>6072</v>
      </c>
      <c r="E869" s="180" t="s">
        <v>6392</v>
      </c>
      <c r="J869"/>
    </row>
    <row r="870" spans="1:10" x14ac:dyDescent="0.25">
      <c r="A870" s="180">
        <v>27991</v>
      </c>
      <c r="B870" s="180" t="s">
        <v>6442</v>
      </c>
      <c r="C870" s="180" t="s">
        <v>6071</v>
      </c>
      <c r="D870" s="180" t="s">
        <v>6072</v>
      </c>
      <c r="E870" s="180" t="s">
        <v>6393</v>
      </c>
      <c r="J870"/>
    </row>
    <row r="871" spans="1:10" x14ac:dyDescent="0.25">
      <c r="A871" s="180">
        <v>27991</v>
      </c>
      <c r="B871" s="180" t="s">
        <v>6442</v>
      </c>
      <c r="C871" s="180" t="s">
        <v>6071</v>
      </c>
      <c r="D871" s="180" t="s">
        <v>6072</v>
      </c>
      <c r="E871" s="180" t="s">
        <v>6394</v>
      </c>
      <c r="J871"/>
    </row>
    <row r="872" spans="1:10" x14ac:dyDescent="0.25">
      <c r="A872" s="180">
        <v>27991</v>
      </c>
      <c r="B872" s="180" t="s">
        <v>6442</v>
      </c>
      <c r="C872" s="180" t="s">
        <v>6071</v>
      </c>
      <c r="D872" s="180" t="s">
        <v>6072</v>
      </c>
      <c r="E872" s="180" t="s">
        <v>6395</v>
      </c>
      <c r="J872"/>
    </row>
    <row r="873" spans="1:10" x14ac:dyDescent="0.25">
      <c r="A873" s="180">
        <v>27991</v>
      </c>
      <c r="B873" s="180" t="s">
        <v>6442</v>
      </c>
      <c r="C873" s="180" t="s">
        <v>6071</v>
      </c>
      <c r="D873" s="180" t="s">
        <v>6072</v>
      </c>
      <c r="E873" s="180" t="s">
        <v>6396</v>
      </c>
      <c r="J873"/>
    </row>
    <row r="874" spans="1:10" x14ac:dyDescent="0.25">
      <c r="A874" s="180">
        <v>27991</v>
      </c>
      <c r="B874" s="180" t="s">
        <v>6442</v>
      </c>
      <c r="C874" s="180" t="s">
        <v>6071</v>
      </c>
      <c r="D874" s="180" t="s">
        <v>6072</v>
      </c>
      <c r="E874" s="180" t="s">
        <v>6126</v>
      </c>
      <c r="J874"/>
    </row>
    <row r="875" spans="1:10" x14ac:dyDescent="0.25">
      <c r="A875" s="180">
        <v>27991</v>
      </c>
      <c r="B875" s="180" t="s">
        <v>6442</v>
      </c>
      <c r="C875" s="180" t="s">
        <v>6071</v>
      </c>
      <c r="D875" s="180" t="s">
        <v>6072</v>
      </c>
      <c r="E875" s="180" t="s">
        <v>6491</v>
      </c>
      <c r="J875"/>
    </row>
    <row r="876" spans="1:10" x14ac:dyDescent="0.25">
      <c r="A876" s="180">
        <v>27991</v>
      </c>
      <c r="B876" s="180" t="s">
        <v>6442</v>
      </c>
      <c r="C876" s="180" t="s">
        <v>6071</v>
      </c>
      <c r="D876" s="180" t="s">
        <v>6072</v>
      </c>
      <c r="E876" s="180" t="s">
        <v>6492</v>
      </c>
      <c r="J876"/>
    </row>
    <row r="877" spans="1:10" x14ac:dyDescent="0.25">
      <c r="A877" s="180">
        <v>27991</v>
      </c>
      <c r="B877" s="180" t="s">
        <v>6442</v>
      </c>
      <c r="C877" s="180" t="s">
        <v>6071</v>
      </c>
      <c r="D877" s="180" t="s">
        <v>6072</v>
      </c>
      <c r="E877" s="180" t="s">
        <v>6493</v>
      </c>
      <c r="J877"/>
    </row>
    <row r="878" spans="1:10" x14ac:dyDescent="0.25">
      <c r="A878" s="180">
        <v>27991</v>
      </c>
      <c r="B878" s="180" t="s">
        <v>6442</v>
      </c>
      <c r="C878" s="180" t="s">
        <v>6071</v>
      </c>
      <c r="D878" s="180" t="s">
        <v>6072</v>
      </c>
      <c r="E878" s="180" t="s">
        <v>6494</v>
      </c>
      <c r="J878"/>
    </row>
    <row r="879" spans="1:10" x14ac:dyDescent="0.25">
      <c r="A879" s="180">
        <v>27991</v>
      </c>
      <c r="B879" s="180" t="s">
        <v>6442</v>
      </c>
      <c r="C879" s="180" t="s">
        <v>6071</v>
      </c>
      <c r="D879" s="180" t="s">
        <v>6072</v>
      </c>
      <c r="E879" s="180" t="s">
        <v>6495</v>
      </c>
      <c r="J879"/>
    </row>
    <row r="880" spans="1:10" x14ac:dyDescent="0.25">
      <c r="A880" s="180">
        <v>27991</v>
      </c>
      <c r="B880" s="180" t="s">
        <v>6442</v>
      </c>
      <c r="C880" s="180" t="s">
        <v>6071</v>
      </c>
      <c r="D880" s="180" t="s">
        <v>6072</v>
      </c>
      <c r="E880" s="180" t="s">
        <v>6256</v>
      </c>
      <c r="J880"/>
    </row>
    <row r="881" spans="1:10" x14ac:dyDescent="0.25">
      <c r="A881" s="180">
        <v>27991</v>
      </c>
      <c r="B881" s="180" t="s">
        <v>6442</v>
      </c>
      <c r="C881" s="180" t="s">
        <v>6071</v>
      </c>
      <c r="D881" s="180" t="s">
        <v>6072</v>
      </c>
      <c r="E881" s="180" t="s">
        <v>6496</v>
      </c>
      <c r="J881"/>
    </row>
    <row r="882" spans="1:10" x14ac:dyDescent="0.25">
      <c r="A882" s="180">
        <v>27991</v>
      </c>
      <c r="B882" s="180" t="s">
        <v>6442</v>
      </c>
      <c r="C882" s="180" t="s">
        <v>6071</v>
      </c>
      <c r="D882" s="180" t="s">
        <v>6072</v>
      </c>
      <c r="E882" s="180" t="s">
        <v>6403</v>
      </c>
      <c r="J882"/>
    </row>
    <row r="883" spans="1:10" x14ac:dyDescent="0.25">
      <c r="A883" s="180">
        <v>27991</v>
      </c>
      <c r="B883" s="180" t="s">
        <v>6442</v>
      </c>
      <c r="C883" s="180" t="s">
        <v>6071</v>
      </c>
      <c r="D883" s="180" t="s">
        <v>6072</v>
      </c>
      <c r="E883" s="180" t="s">
        <v>6259</v>
      </c>
      <c r="J883"/>
    </row>
    <row r="884" spans="1:10" x14ac:dyDescent="0.25">
      <c r="A884" s="180">
        <v>27991</v>
      </c>
      <c r="B884" s="180" t="s">
        <v>6442</v>
      </c>
      <c r="C884" s="180" t="s">
        <v>6071</v>
      </c>
      <c r="D884" s="180" t="s">
        <v>6072</v>
      </c>
      <c r="E884" s="180" t="s">
        <v>6404</v>
      </c>
      <c r="J884"/>
    </row>
    <row r="885" spans="1:10" x14ac:dyDescent="0.25">
      <c r="A885" s="180">
        <v>27991</v>
      </c>
      <c r="B885" s="180" t="s">
        <v>6442</v>
      </c>
      <c r="C885" s="180" t="s">
        <v>6071</v>
      </c>
      <c r="D885" s="180" t="s">
        <v>6072</v>
      </c>
      <c r="E885" s="180" t="s">
        <v>6406</v>
      </c>
      <c r="J885"/>
    </row>
    <row r="886" spans="1:10" x14ac:dyDescent="0.25">
      <c r="A886" s="180">
        <v>27991</v>
      </c>
      <c r="B886" s="180" t="s">
        <v>6442</v>
      </c>
      <c r="C886" s="180" t="s">
        <v>6071</v>
      </c>
      <c r="D886" s="180" t="s">
        <v>6072</v>
      </c>
      <c r="E886" s="180" t="s">
        <v>6407</v>
      </c>
      <c r="J886"/>
    </row>
    <row r="887" spans="1:10" x14ac:dyDescent="0.25">
      <c r="A887" s="180">
        <v>27991</v>
      </c>
      <c r="B887" s="180" t="s">
        <v>6442</v>
      </c>
      <c r="C887" s="180" t="s">
        <v>6071</v>
      </c>
      <c r="D887" s="180" t="s">
        <v>6072</v>
      </c>
      <c r="E887" s="180" t="s">
        <v>6409</v>
      </c>
      <c r="J887"/>
    </row>
    <row r="888" spans="1:10" x14ac:dyDescent="0.25">
      <c r="A888" s="180">
        <v>27991</v>
      </c>
      <c r="B888" s="180" t="s">
        <v>6442</v>
      </c>
      <c r="C888" s="180" t="s">
        <v>6071</v>
      </c>
      <c r="D888" s="180" t="s">
        <v>6072</v>
      </c>
      <c r="E888" s="180" t="s">
        <v>6410</v>
      </c>
      <c r="J888"/>
    </row>
    <row r="889" spans="1:10" x14ac:dyDescent="0.25">
      <c r="A889" s="180">
        <v>27991</v>
      </c>
      <c r="B889" s="180" t="s">
        <v>6442</v>
      </c>
      <c r="C889" s="180" t="s">
        <v>6071</v>
      </c>
      <c r="D889" s="180" t="s">
        <v>6072</v>
      </c>
      <c r="E889" s="180" t="s">
        <v>6262</v>
      </c>
      <c r="J889"/>
    </row>
    <row r="890" spans="1:10" x14ac:dyDescent="0.25">
      <c r="A890" s="180">
        <v>27991</v>
      </c>
      <c r="B890" s="180" t="s">
        <v>6442</v>
      </c>
      <c r="C890" s="180" t="s">
        <v>6071</v>
      </c>
      <c r="D890" s="180" t="s">
        <v>6072</v>
      </c>
      <c r="E890" s="180" t="s">
        <v>6267</v>
      </c>
      <c r="J890"/>
    </row>
    <row r="891" spans="1:10" x14ac:dyDescent="0.25">
      <c r="A891" s="180">
        <v>27991</v>
      </c>
      <c r="B891" s="180" t="s">
        <v>6442</v>
      </c>
      <c r="C891" s="180" t="s">
        <v>6071</v>
      </c>
      <c r="D891" s="180" t="s">
        <v>6080</v>
      </c>
      <c r="E891" s="180" t="s">
        <v>6104</v>
      </c>
      <c r="J891"/>
    </row>
    <row r="892" spans="1:10" x14ac:dyDescent="0.25">
      <c r="A892" s="180">
        <v>27991</v>
      </c>
      <c r="B892" s="180" t="s">
        <v>6442</v>
      </c>
      <c r="C892" s="180" t="s">
        <v>6071</v>
      </c>
      <c r="D892" s="180" t="s">
        <v>6080</v>
      </c>
      <c r="E892" s="180" t="s">
        <v>6081</v>
      </c>
      <c r="J892"/>
    </row>
    <row r="893" spans="1:10" x14ac:dyDescent="0.25">
      <c r="A893" s="180">
        <v>27991</v>
      </c>
      <c r="B893" s="180" t="s">
        <v>6442</v>
      </c>
      <c r="C893" s="180" t="s">
        <v>6071</v>
      </c>
      <c r="D893" s="180" t="s">
        <v>6080</v>
      </c>
      <c r="E893" s="180" t="s">
        <v>5978</v>
      </c>
      <c r="J893"/>
    </row>
    <row r="894" spans="1:10" x14ac:dyDescent="0.25">
      <c r="A894" s="180">
        <v>27992</v>
      </c>
      <c r="B894" s="180" t="s">
        <v>6497</v>
      </c>
      <c r="C894" s="180" t="s">
        <v>6071</v>
      </c>
      <c r="D894" s="180" t="s">
        <v>6072</v>
      </c>
      <c r="E894" s="180" t="s">
        <v>6193</v>
      </c>
      <c r="J894"/>
    </row>
    <row r="895" spans="1:10" x14ac:dyDescent="0.25">
      <c r="A895" s="180">
        <v>27992</v>
      </c>
      <c r="B895" s="180" t="s">
        <v>6497</v>
      </c>
      <c r="C895" s="180" t="s">
        <v>6071</v>
      </c>
      <c r="D895" s="180" t="s">
        <v>6072</v>
      </c>
      <c r="E895" s="180" t="s">
        <v>6194</v>
      </c>
      <c r="J895"/>
    </row>
    <row r="896" spans="1:10" x14ac:dyDescent="0.25">
      <c r="A896" s="180">
        <v>27992</v>
      </c>
      <c r="B896" s="180" t="s">
        <v>6497</v>
      </c>
      <c r="C896" s="180" t="s">
        <v>6071</v>
      </c>
      <c r="D896" s="180" t="s">
        <v>6072</v>
      </c>
      <c r="E896" s="180" t="s">
        <v>6204</v>
      </c>
      <c r="J896"/>
    </row>
    <row r="897" spans="1:10" x14ac:dyDescent="0.25">
      <c r="A897" s="180">
        <v>27992</v>
      </c>
      <c r="B897" s="180" t="s">
        <v>6497</v>
      </c>
      <c r="C897" s="180" t="s">
        <v>6071</v>
      </c>
      <c r="D897" s="180" t="s">
        <v>6072</v>
      </c>
      <c r="E897" s="180" t="s">
        <v>6214</v>
      </c>
      <c r="J897"/>
    </row>
    <row r="898" spans="1:10" x14ac:dyDescent="0.25">
      <c r="A898" s="180">
        <v>27992</v>
      </c>
      <c r="B898" s="180" t="s">
        <v>6497</v>
      </c>
      <c r="C898" s="180" t="s">
        <v>6071</v>
      </c>
      <c r="D898" s="180" t="s">
        <v>6072</v>
      </c>
      <c r="E898" s="180" t="s">
        <v>6216</v>
      </c>
      <c r="J898"/>
    </row>
    <row r="899" spans="1:10" x14ac:dyDescent="0.25">
      <c r="A899" s="180">
        <v>27992</v>
      </c>
      <c r="B899" s="180" t="s">
        <v>6497</v>
      </c>
      <c r="C899" s="180" t="s">
        <v>6071</v>
      </c>
      <c r="D899" s="180" t="s">
        <v>6072</v>
      </c>
      <c r="E899" s="180" t="s">
        <v>6218</v>
      </c>
      <c r="J899"/>
    </row>
    <row r="900" spans="1:10" x14ac:dyDescent="0.25">
      <c r="A900" s="180">
        <v>27992</v>
      </c>
      <c r="B900" s="180" t="s">
        <v>6497</v>
      </c>
      <c r="C900" s="180" t="s">
        <v>6071</v>
      </c>
      <c r="D900" s="180" t="s">
        <v>6072</v>
      </c>
      <c r="E900" s="180" t="s">
        <v>6223</v>
      </c>
      <c r="J900"/>
    </row>
    <row r="901" spans="1:10" x14ac:dyDescent="0.25">
      <c r="A901" s="180">
        <v>27992</v>
      </c>
      <c r="B901" s="180" t="s">
        <v>6497</v>
      </c>
      <c r="C901" s="180" t="s">
        <v>6071</v>
      </c>
      <c r="D901" s="180" t="s">
        <v>6072</v>
      </c>
      <c r="E901" s="180" t="s">
        <v>6287</v>
      </c>
      <c r="J901"/>
    </row>
    <row r="902" spans="1:10" x14ac:dyDescent="0.25">
      <c r="A902" s="180">
        <v>27992</v>
      </c>
      <c r="B902" s="180" t="s">
        <v>6497</v>
      </c>
      <c r="C902" s="180" t="s">
        <v>6071</v>
      </c>
      <c r="D902" s="180" t="s">
        <v>6072</v>
      </c>
      <c r="E902" s="180" t="s">
        <v>6289</v>
      </c>
      <c r="J902"/>
    </row>
    <row r="903" spans="1:10" x14ac:dyDescent="0.25">
      <c r="A903" s="180">
        <v>27992</v>
      </c>
      <c r="B903" s="180" t="s">
        <v>6497</v>
      </c>
      <c r="C903" s="180" t="s">
        <v>6071</v>
      </c>
      <c r="D903" s="180" t="s">
        <v>6072</v>
      </c>
      <c r="E903" s="180" t="s">
        <v>6291</v>
      </c>
      <c r="J903"/>
    </row>
    <row r="904" spans="1:10" x14ac:dyDescent="0.25">
      <c r="A904" s="180">
        <v>27992</v>
      </c>
      <c r="B904" s="180" t="s">
        <v>6497</v>
      </c>
      <c r="C904" s="180" t="s">
        <v>6071</v>
      </c>
      <c r="D904" s="180" t="s">
        <v>6072</v>
      </c>
      <c r="E904" s="180" t="s">
        <v>6293</v>
      </c>
      <c r="J904"/>
    </row>
    <row r="905" spans="1:10" x14ac:dyDescent="0.25">
      <c r="A905" s="180">
        <v>27992</v>
      </c>
      <c r="B905" s="180" t="s">
        <v>6497</v>
      </c>
      <c r="C905" s="180" t="s">
        <v>6071</v>
      </c>
      <c r="D905" s="180" t="s">
        <v>6072</v>
      </c>
      <c r="E905" s="180" t="s">
        <v>6295</v>
      </c>
      <c r="J905"/>
    </row>
    <row r="906" spans="1:10" x14ac:dyDescent="0.25">
      <c r="A906" s="180">
        <v>27992</v>
      </c>
      <c r="B906" s="180" t="s">
        <v>6497</v>
      </c>
      <c r="C906" s="180" t="s">
        <v>6071</v>
      </c>
      <c r="D906" s="180" t="s">
        <v>6072</v>
      </c>
      <c r="E906" s="180" t="s">
        <v>6297</v>
      </c>
      <c r="J906"/>
    </row>
    <row r="907" spans="1:10" x14ac:dyDescent="0.25">
      <c r="A907" s="180">
        <v>27992</v>
      </c>
      <c r="B907" s="180" t="s">
        <v>6497</v>
      </c>
      <c r="C907" s="180" t="s">
        <v>6071</v>
      </c>
      <c r="D907" s="180" t="s">
        <v>6072</v>
      </c>
      <c r="E907" s="180" t="s">
        <v>6232</v>
      </c>
      <c r="J907"/>
    </row>
    <row r="908" spans="1:10" x14ac:dyDescent="0.25">
      <c r="A908" s="180">
        <v>27992</v>
      </c>
      <c r="B908" s="180" t="s">
        <v>6497</v>
      </c>
      <c r="C908" s="180" t="s">
        <v>6071</v>
      </c>
      <c r="D908" s="180" t="s">
        <v>6072</v>
      </c>
      <c r="E908" s="180" t="s">
        <v>6237</v>
      </c>
      <c r="J908"/>
    </row>
    <row r="909" spans="1:10" x14ac:dyDescent="0.25">
      <c r="A909" s="180">
        <v>27992</v>
      </c>
      <c r="B909" s="180" t="s">
        <v>6497</v>
      </c>
      <c r="C909" s="180" t="s">
        <v>6071</v>
      </c>
      <c r="D909" s="180" t="s">
        <v>6072</v>
      </c>
      <c r="E909" s="180" t="s">
        <v>6301</v>
      </c>
      <c r="J909"/>
    </row>
    <row r="910" spans="1:10" x14ac:dyDescent="0.25">
      <c r="A910" s="180">
        <v>27992</v>
      </c>
      <c r="B910" s="180" t="s">
        <v>6497</v>
      </c>
      <c r="C910" s="180" t="s">
        <v>6071</v>
      </c>
      <c r="D910" s="180" t="s">
        <v>6072</v>
      </c>
      <c r="E910" s="180" t="s">
        <v>6304</v>
      </c>
      <c r="J910"/>
    </row>
    <row r="911" spans="1:10" x14ac:dyDescent="0.25">
      <c r="A911" s="180">
        <v>27992</v>
      </c>
      <c r="B911" s="180" t="s">
        <v>6497</v>
      </c>
      <c r="C911" s="180" t="s">
        <v>6071</v>
      </c>
      <c r="D911" s="180" t="s">
        <v>6072</v>
      </c>
      <c r="E911" s="180" t="s">
        <v>6239</v>
      </c>
      <c r="J911"/>
    </row>
    <row r="912" spans="1:10" x14ac:dyDescent="0.25">
      <c r="A912" s="180">
        <v>27992</v>
      </c>
      <c r="B912" s="180" t="s">
        <v>6497</v>
      </c>
      <c r="C912" s="180" t="s">
        <v>6071</v>
      </c>
      <c r="D912" s="180" t="s">
        <v>6072</v>
      </c>
      <c r="E912" s="180" t="s">
        <v>6241</v>
      </c>
      <c r="J912"/>
    </row>
    <row r="913" spans="1:10" x14ac:dyDescent="0.25">
      <c r="A913" s="180">
        <v>27992</v>
      </c>
      <c r="B913" s="180" t="s">
        <v>6497</v>
      </c>
      <c r="C913" s="180" t="s">
        <v>6071</v>
      </c>
      <c r="D913" s="180" t="s">
        <v>6072</v>
      </c>
      <c r="E913" s="180" t="s">
        <v>6243</v>
      </c>
      <c r="J913"/>
    </row>
    <row r="914" spans="1:10" x14ac:dyDescent="0.25">
      <c r="A914" s="180">
        <v>27992</v>
      </c>
      <c r="B914" s="180" t="s">
        <v>6497</v>
      </c>
      <c r="C914" s="180" t="s">
        <v>6071</v>
      </c>
      <c r="D914" s="180" t="s">
        <v>6072</v>
      </c>
      <c r="E914" s="180" t="s">
        <v>6248</v>
      </c>
      <c r="J914"/>
    </row>
    <row r="915" spans="1:10" x14ac:dyDescent="0.25">
      <c r="A915" s="180">
        <v>27992</v>
      </c>
      <c r="B915" s="180" t="s">
        <v>6497</v>
      </c>
      <c r="C915" s="180" t="s">
        <v>6071</v>
      </c>
      <c r="D915" s="180" t="s">
        <v>6072</v>
      </c>
      <c r="E915" s="180" t="s">
        <v>6125</v>
      </c>
      <c r="J915"/>
    </row>
    <row r="916" spans="1:10" x14ac:dyDescent="0.25">
      <c r="A916" s="180">
        <v>27992</v>
      </c>
      <c r="B916" s="180" t="s">
        <v>6497</v>
      </c>
      <c r="C916" s="180" t="s">
        <v>6071</v>
      </c>
      <c r="D916" s="180" t="s">
        <v>6072</v>
      </c>
      <c r="E916" s="180" t="s">
        <v>6127</v>
      </c>
      <c r="J916"/>
    </row>
    <row r="917" spans="1:10" x14ac:dyDescent="0.25">
      <c r="A917" s="180">
        <v>27992</v>
      </c>
      <c r="B917" s="180" t="s">
        <v>6497</v>
      </c>
      <c r="C917" s="180" t="s">
        <v>6071</v>
      </c>
      <c r="D917" s="180" t="s">
        <v>6072</v>
      </c>
      <c r="E917" s="180" t="s">
        <v>6252</v>
      </c>
      <c r="J917"/>
    </row>
    <row r="918" spans="1:10" x14ac:dyDescent="0.25">
      <c r="A918" s="180">
        <v>27992</v>
      </c>
      <c r="B918" s="180" t="s">
        <v>6497</v>
      </c>
      <c r="C918" s="180" t="s">
        <v>6071</v>
      </c>
      <c r="D918" s="180" t="s">
        <v>6072</v>
      </c>
      <c r="E918" s="180" t="s">
        <v>6257</v>
      </c>
      <c r="J918"/>
    </row>
    <row r="919" spans="1:10" x14ac:dyDescent="0.25">
      <c r="A919" s="180">
        <v>27992</v>
      </c>
      <c r="B919" s="180" t="s">
        <v>6497</v>
      </c>
      <c r="C919" s="180" t="s">
        <v>6071</v>
      </c>
      <c r="D919" s="180" t="s">
        <v>6072</v>
      </c>
      <c r="E919" s="180" t="s">
        <v>6260</v>
      </c>
      <c r="J919"/>
    </row>
    <row r="920" spans="1:10" x14ac:dyDescent="0.25">
      <c r="A920" s="180">
        <v>27992</v>
      </c>
      <c r="B920" s="180" t="s">
        <v>6497</v>
      </c>
      <c r="C920" s="180" t="s">
        <v>6071</v>
      </c>
      <c r="D920" s="180" t="s">
        <v>6072</v>
      </c>
      <c r="E920" s="180" t="s">
        <v>6263</v>
      </c>
      <c r="J920"/>
    </row>
    <row r="921" spans="1:10" x14ac:dyDescent="0.25">
      <c r="A921" s="180">
        <v>27992</v>
      </c>
      <c r="B921" s="180" t="s">
        <v>6497</v>
      </c>
      <c r="C921" s="180" t="s">
        <v>6071</v>
      </c>
      <c r="D921" s="180" t="s">
        <v>6072</v>
      </c>
      <c r="E921" s="180" t="s">
        <v>6264</v>
      </c>
      <c r="J921"/>
    </row>
    <row r="922" spans="1:10" x14ac:dyDescent="0.25">
      <c r="A922" s="180">
        <v>27992</v>
      </c>
      <c r="B922" s="180" t="s">
        <v>6497</v>
      </c>
      <c r="C922" s="180" t="s">
        <v>6071</v>
      </c>
      <c r="D922" s="180" t="s">
        <v>6072</v>
      </c>
      <c r="E922" s="180" t="s">
        <v>6265</v>
      </c>
      <c r="J922"/>
    </row>
    <row r="923" spans="1:10" x14ac:dyDescent="0.25">
      <c r="A923" s="180">
        <v>27992</v>
      </c>
      <c r="B923" s="180" t="s">
        <v>6497</v>
      </c>
      <c r="C923" s="180" t="s">
        <v>6071</v>
      </c>
      <c r="D923" s="180" t="s">
        <v>6072</v>
      </c>
      <c r="E923" s="180" t="s">
        <v>6266</v>
      </c>
      <c r="J923"/>
    </row>
    <row r="924" spans="1:10" x14ac:dyDescent="0.25">
      <c r="A924" s="180">
        <v>27992</v>
      </c>
      <c r="B924" s="180" t="s">
        <v>6497</v>
      </c>
      <c r="C924" s="180" t="s">
        <v>6071</v>
      </c>
      <c r="D924" s="180" t="s">
        <v>6072</v>
      </c>
      <c r="E924" s="180" t="s">
        <v>6267</v>
      </c>
      <c r="J924"/>
    </row>
    <row r="925" spans="1:10" x14ac:dyDescent="0.25">
      <c r="A925" s="180">
        <v>27992</v>
      </c>
      <c r="B925" s="180" t="s">
        <v>6497</v>
      </c>
      <c r="C925" s="180" t="s">
        <v>6071</v>
      </c>
      <c r="D925" s="180" t="s">
        <v>6080</v>
      </c>
      <c r="E925" s="180" t="s">
        <v>5978</v>
      </c>
      <c r="J925"/>
    </row>
    <row r="926" spans="1:10" x14ac:dyDescent="0.25">
      <c r="A926" s="180">
        <v>27994</v>
      </c>
      <c r="B926" s="180" t="s">
        <v>6498</v>
      </c>
      <c r="C926" s="180" t="s">
        <v>6071</v>
      </c>
      <c r="D926" s="180" t="s">
        <v>6072</v>
      </c>
      <c r="E926" s="180" t="s">
        <v>6082</v>
      </c>
      <c r="J926"/>
    </row>
    <row r="927" spans="1:10" x14ac:dyDescent="0.25">
      <c r="A927" s="180">
        <v>27994</v>
      </c>
      <c r="B927" s="180" t="s">
        <v>6498</v>
      </c>
      <c r="C927" s="180" t="s">
        <v>6071</v>
      </c>
      <c r="D927" s="180" t="s">
        <v>6072</v>
      </c>
      <c r="E927" s="180" t="s">
        <v>6318</v>
      </c>
      <c r="J927"/>
    </row>
    <row r="928" spans="1:10" x14ac:dyDescent="0.25">
      <c r="A928" s="180">
        <v>27994</v>
      </c>
      <c r="B928" s="180" t="s">
        <v>6498</v>
      </c>
      <c r="C928" s="180" t="s">
        <v>6071</v>
      </c>
      <c r="D928" s="180" t="s">
        <v>6072</v>
      </c>
      <c r="E928" s="180" t="s">
        <v>6453</v>
      </c>
      <c r="J928"/>
    </row>
    <row r="929" spans="1:10" x14ac:dyDescent="0.25">
      <c r="A929" s="180">
        <v>27994</v>
      </c>
      <c r="B929" s="180" t="s">
        <v>6498</v>
      </c>
      <c r="C929" s="180" t="s">
        <v>6071</v>
      </c>
      <c r="D929" s="180" t="s">
        <v>6072</v>
      </c>
      <c r="E929" s="180" t="s">
        <v>6455</v>
      </c>
      <c r="J929"/>
    </row>
    <row r="930" spans="1:10" x14ac:dyDescent="0.25">
      <c r="A930" s="180">
        <v>27994</v>
      </c>
      <c r="B930" s="180" t="s">
        <v>6498</v>
      </c>
      <c r="C930" s="180" t="s">
        <v>6071</v>
      </c>
      <c r="D930" s="180" t="s">
        <v>6072</v>
      </c>
      <c r="E930" s="180" t="s">
        <v>6456</v>
      </c>
      <c r="J930"/>
    </row>
    <row r="931" spans="1:10" x14ac:dyDescent="0.25">
      <c r="A931" s="180">
        <v>27994</v>
      </c>
      <c r="B931" s="180" t="s">
        <v>6498</v>
      </c>
      <c r="C931" s="180" t="s">
        <v>6071</v>
      </c>
      <c r="D931" s="180" t="s">
        <v>6072</v>
      </c>
      <c r="E931" s="180" t="s">
        <v>6457</v>
      </c>
      <c r="J931"/>
    </row>
    <row r="932" spans="1:10" x14ac:dyDescent="0.25">
      <c r="A932" s="180">
        <v>27994</v>
      </c>
      <c r="B932" s="180" t="s">
        <v>6498</v>
      </c>
      <c r="C932" s="180" t="s">
        <v>6071</v>
      </c>
      <c r="D932" s="180" t="s">
        <v>6072</v>
      </c>
      <c r="E932" s="180" t="s">
        <v>6499</v>
      </c>
      <c r="J932"/>
    </row>
    <row r="933" spans="1:10" x14ac:dyDescent="0.25">
      <c r="A933" s="180">
        <v>27994</v>
      </c>
      <c r="B933" s="180" t="s">
        <v>6498</v>
      </c>
      <c r="C933" s="180" t="s">
        <v>6071</v>
      </c>
      <c r="D933" s="180" t="s">
        <v>6072</v>
      </c>
      <c r="E933" s="180" t="s">
        <v>6500</v>
      </c>
      <c r="J933"/>
    </row>
    <row r="934" spans="1:10" x14ac:dyDescent="0.25">
      <c r="A934" s="180">
        <v>27994</v>
      </c>
      <c r="B934" s="180" t="s">
        <v>6498</v>
      </c>
      <c r="C934" s="180" t="s">
        <v>6071</v>
      </c>
      <c r="D934" s="180" t="s">
        <v>6072</v>
      </c>
      <c r="E934" s="180" t="s">
        <v>6501</v>
      </c>
      <c r="J934"/>
    </row>
    <row r="935" spans="1:10" x14ac:dyDescent="0.25">
      <c r="A935" s="180">
        <v>27994</v>
      </c>
      <c r="B935" s="180" t="s">
        <v>6498</v>
      </c>
      <c r="C935" s="180" t="s">
        <v>6071</v>
      </c>
      <c r="D935" s="180" t="s">
        <v>6072</v>
      </c>
      <c r="E935" s="180" t="s">
        <v>6502</v>
      </c>
      <c r="J935"/>
    </row>
    <row r="936" spans="1:10" x14ac:dyDescent="0.25">
      <c r="A936" s="180">
        <v>27994</v>
      </c>
      <c r="B936" s="180" t="s">
        <v>6498</v>
      </c>
      <c r="C936" s="180" t="s">
        <v>6071</v>
      </c>
      <c r="D936" s="180" t="s">
        <v>6072</v>
      </c>
      <c r="E936" s="180" t="s">
        <v>6460</v>
      </c>
      <c r="J936"/>
    </row>
    <row r="937" spans="1:10" x14ac:dyDescent="0.25">
      <c r="A937" s="180">
        <v>27994</v>
      </c>
      <c r="B937" s="180" t="s">
        <v>6498</v>
      </c>
      <c r="C937" s="180" t="s">
        <v>6071</v>
      </c>
      <c r="D937" s="180" t="s">
        <v>6072</v>
      </c>
      <c r="E937" s="180" t="s">
        <v>6462</v>
      </c>
      <c r="J937"/>
    </row>
    <row r="938" spans="1:10" x14ac:dyDescent="0.25">
      <c r="A938" s="180">
        <v>27994</v>
      </c>
      <c r="B938" s="180" t="s">
        <v>6498</v>
      </c>
      <c r="C938" s="180" t="s">
        <v>6071</v>
      </c>
      <c r="D938" s="180" t="s">
        <v>6072</v>
      </c>
      <c r="E938" s="180" t="s">
        <v>6463</v>
      </c>
      <c r="J938"/>
    </row>
    <row r="939" spans="1:10" x14ac:dyDescent="0.25">
      <c r="A939" s="180">
        <v>27994</v>
      </c>
      <c r="B939" s="180" t="s">
        <v>6498</v>
      </c>
      <c r="C939" s="180" t="s">
        <v>6071</v>
      </c>
      <c r="D939" s="180" t="s">
        <v>6072</v>
      </c>
      <c r="E939" s="180" t="s">
        <v>6464</v>
      </c>
      <c r="J939"/>
    </row>
    <row r="940" spans="1:10" x14ac:dyDescent="0.25">
      <c r="A940" s="180">
        <v>27994</v>
      </c>
      <c r="B940" s="180" t="s">
        <v>6498</v>
      </c>
      <c r="C940" s="180" t="s">
        <v>6071</v>
      </c>
      <c r="D940" s="180" t="s">
        <v>6072</v>
      </c>
      <c r="E940" s="180" t="s">
        <v>6503</v>
      </c>
      <c r="J940"/>
    </row>
    <row r="941" spans="1:10" x14ac:dyDescent="0.25">
      <c r="A941" s="180">
        <v>27994</v>
      </c>
      <c r="B941" s="180" t="s">
        <v>6498</v>
      </c>
      <c r="C941" s="180" t="s">
        <v>6071</v>
      </c>
      <c r="D941" s="180" t="s">
        <v>6072</v>
      </c>
      <c r="E941" s="180" t="s">
        <v>6504</v>
      </c>
      <c r="J941"/>
    </row>
    <row r="942" spans="1:10" x14ac:dyDescent="0.25">
      <c r="A942" s="180">
        <v>27994</v>
      </c>
      <c r="B942" s="180" t="s">
        <v>6498</v>
      </c>
      <c r="C942" s="180" t="s">
        <v>6071</v>
      </c>
      <c r="D942" s="180" t="s">
        <v>6072</v>
      </c>
      <c r="E942" s="180" t="s">
        <v>6505</v>
      </c>
      <c r="J942"/>
    </row>
    <row r="943" spans="1:10" x14ac:dyDescent="0.25">
      <c r="A943" s="180">
        <v>27994</v>
      </c>
      <c r="B943" s="180" t="s">
        <v>6498</v>
      </c>
      <c r="C943" s="180" t="s">
        <v>6071</v>
      </c>
      <c r="D943" s="180" t="s">
        <v>6072</v>
      </c>
      <c r="E943" s="180" t="s">
        <v>6506</v>
      </c>
      <c r="J943"/>
    </row>
    <row r="944" spans="1:10" x14ac:dyDescent="0.25">
      <c r="A944" s="180">
        <v>27994</v>
      </c>
      <c r="B944" s="180" t="s">
        <v>6498</v>
      </c>
      <c r="C944" s="180" t="s">
        <v>6071</v>
      </c>
      <c r="D944" s="180" t="s">
        <v>6072</v>
      </c>
      <c r="E944" s="180" t="s">
        <v>6337</v>
      </c>
      <c r="J944"/>
    </row>
    <row r="945" spans="1:10" x14ac:dyDescent="0.25">
      <c r="A945" s="180">
        <v>27994</v>
      </c>
      <c r="B945" s="180" t="s">
        <v>6498</v>
      </c>
      <c r="C945" s="180" t="s">
        <v>6071</v>
      </c>
      <c r="D945" s="180" t="s">
        <v>6072</v>
      </c>
      <c r="E945" s="180" t="s">
        <v>6339</v>
      </c>
      <c r="J945"/>
    </row>
    <row r="946" spans="1:10" x14ac:dyDescent="0.25">
      <c r="A946" s="180">
        <v>27994</v>
      </c>
      <c r="B946" s="180" t="s">
        <v>6498</v>
      </c>
      <c r="C946" s="180" t="s">
        <v>6071</v>
      </c>
      <c r="D946" s="180" t="s">
        <v>6072</v>
      </c>
      <c r="E946" s="180" t="s">
        <v>6340</v>
      </c>
      <c r="J946"/>
    </row>
    <row r="947" spans="1:10" x14ac:dyDescent="0.25">
      <c r="A947" s="180">
        <v>27994</v>
      </c>
      <c r="B947" s="180" t="s">
        <v>6498</v>
      </c>
      <c r="C947" s="180" t="s">
        <v>6071</v>
      </c>
      <c r="D947" s="180" t="s">
        <v>6072</v>
      </c>
      <c r="E947" s="180" t="s">
        <v>6341</v>
      </c>
      <c r="J947"/>
    </row>
    <row r="948" spans="1:10" x14ac:dyDescent="0.25">
      <c r="A948" s="180">
        <v>27994</v>
      </c>
      <c r="B948" s="180" t="s">
        <v>6498</v>
      </c>
      <c r="C948" s="180" t="s">
        <v>6071</v>
      </c>
      <c r="D948" s="180" t="s">
        <v>6072</v>
      </c>
      <c r="E948" s="180" t="s">
        <v>6342</v>
      </c>
      <c r="J948"/>
    </row>
    <row r="949" spans="1:10" x14ac:dyDescent="0.25">
      <c r="A949" s="180">
        <v>27994</v>
      </c>
      <c r="B949" s="180" t="s">
        <v>6498</v>
      </c>
      <c r="C949" s="180" t="s">
        <v>6071</v>
      </c>
      <c r="D949" s="180" t="s">
        <v>6072</v>
      </c>
      <c r="E949" s="180" t="s">
        <v>6343</v>
      </c>
      <c r="J949"/>
    </row>
    <row r="950" spans="1:10" x14ac:dyDescent="0.25">
      <c r="A950" s="180">
        <v>27994</v>
      </c>
      <c r="B950" s="180" t="s">
        <v>6498</v>
      </c>
      <c r="C950" s="180" t="s">
        <v>6071</v>
      </c>
      <c r="D950" s="180" t="s">
        <v>6072</v>
      </c>
      <c r="E950" s="180" t="s">
        <v>6345</v>
      </c>
      <c r="J950"/>
    </row>
    <row r="951" spans="1:10" x14ac:dyDescent="0.25">
      <c r="A951" s="180">
        <v>27994</v>
      </c>
      <c r="B951" s="180" t="s">
        <v>6498</v>
      </c>
      <c r="C951" s="180" t="s">
        <v>6071</v>
      </c>
      <c r="D951" s="180" t="s">
        <v>6072</v>
      </c>
      <c r="E951" s="180" t="s">
        <v>6347</v>
      </c>
      <c r="J951"/>
    </row>
    <row r="952" spans="1:10" x14ac:dyDescent="0.25">
      <c r="A952" s="180">
        <v>27994</v>
      </c>
      <c r="B952" s="180" t="s">
        <v>6498</v>
      </c>
      <c r="C952" s="180" t="s">
        <v>6071</v>
      </c>
      <c r="D952" s="180" t="s">
        <v>6072</v>
      </c>
      <c r="E952" s="180" t="s">
        <v>6466</v>
      </c>
      <c r="J952"/>
    </row>
    <row r="953" spans="1:10" x14ac:dyDescent="0.25">
      <c r="A953" s="180">
        <v>27994</v>
      </c>
      <c r="B953" s="180" t="s">
        <v>6498</v>
      </c>
      <c r="C953" s="180" t="s">
        <v>6071</v>
      </c>
      <c r="D953" s="180" t="s">
        <v>6072</v>
      </c>
      <c r="E953" s="180" t="s">
        <v>6468</v>
      </c>
      <c r="J953"/>
    </row>
    <row r="954" spans="1:10" x14ac:dyDescent="0.25">
      <c r="A954" s="180">
        <v>27994</v>
      </c>
      <c r="B954" s="180" t="s">
        <v>6498</v>
      </c>
      <c r="C954" s="180" t="s">
        <v>6071</v>
      </c>
      <c r="D954" s="180" t="s">
        <v>6072</v>
      </c>
      <c r="E954" s="180" t="s">
        <v>6469</v>
      </c>
      <c r="J954"/>
    </row>
    <row r="955" spans="1:10" x14ac:dyDescent="0.25">
      <c r="A955" s="180">
        <v>27994</v>
      </c>
      <c r="B955" s="180" t="s">
        <v>6498</v>
      </c>
      <c r="C955" s="180" t="s">
        <v>6071</v>
      </c>
      <c r="D955" s="180" t="s">
        <v>6072</v>
      </c>
      <c r="E955" s="180" t="s">
        <v>6470</v>
      </c>
      <c r="J955"/>
    </row>
    <row r="956" spans="1:10" x14ac:dyDescent="0.25">
      <c r="A956" s="180">
        <v>27994</v>
      </c>
      <c r="B956" s="180" t="s">
        <v>6498</v>
      </c>
      <c r="C956" s="180" t="s">
        <v>6071</v>
      </c>
      <c r="D956" s="180" t="s">
        <v>6072</v>
      </c>
      <c r="E956" s="180" t="s">
        <v>6507</v>
      </c>
      <c r="J956"/>
    </row>
    <row r="957" spans="1:10" x14ac:dyDescent="0.25">
      <c r="A957" s="180">
        <v>27994</v>
      </c>
      <c r="B957" s="180" t="s">
        <v>6498</v>
      </c>
      <c r="C957" s="180" t="s">
        <v>6071</v>
      </c>
      <c r="D957" s="180" t="s">
        <v>6072</v>
      </c>
      <c r="E957" s="180" t="s">
        <v>6508</v>
      </c>
      <c r="J957"/>
    </row>
    <row r="958" spans="1:10" x14ac:dyDescent="0.25">
      <c r="A958" s="180">
        <v>27994</v>
      </c>
      <c r="B958" s="180" t="s">
        <v>6498</v>
      </c>
      <c r="C958" s="180" t="s">
        <v>6071</v>
      </c>
      <c r="D958" s="180" t="s">
        <v>6072</v>
      </c>
      <c r="E958" s="180" t="s">
        <v>6509</v>
      </c>
      <c r="J958"/>
    </row>
    <row r="959" spans="1:10" x14ac:dyDescent="0.25">
      <c r="A959" s="180">
        <v>27994</v>
      </c>
      <c r="B959" s="180" t="s">
        <v>6498</v>
      </c>
      <c r="C959" s="180" t="s">
        <v>6071</v>
      </c>
      <c r="D959" s="180" t="s">
        <v>6072</v>
      </c>
      <c r="E959" s="180" t="s">
        <v>6510</v>
      </c>
      <c r="J959"/>
    </row>
    <row r="960" spans="1:10" x14ac:dyDescent="0.25">
      <c r="A960" s="180">
        <v>27994</v>
      </c>
      <c r="B960" s="180" t="s">
        <v>6498</v>
      </c>
      <c r="C960" s="180" t="s">
        <v>6071</v>
      </c>
      <c r="D960" s="180" t="s">
        <v>6072</v>
      </c>
      <c r="E960" s="180" t="s">
        <v>6392</v>
      </c>
      <c r="J960"/>
    </row>
    <row r="961" spans="1:10" x14ac:dyDescent="0.25">
      <c r="A961" s="180">
        <v>27994</v>
      </c>
      <c r="B961" s="180" t="s">
        <v>6498</v>
      </c>
      <c r="C961" s="180" t="s">
        <v>6071</v>
      </c>
      <c r="D961" s="180" t="s">
        <v>6072</v>
      </c>
      <c r="E961" s="180" t="s">
        <v>6393</v>
      </c>
      <c r="J961"/>
    </row>
    <row r="962" spans="1:10" x14ac:dyDescent="0.25">
      <c r="A962" s="180">
        <v>27994</v>
      </c>
      <c r="B962" s="180" t="s">
        <v>6498</v>
      </c>
      <c r="C962" s="180" t="s">
        <v>6071</v>
      </c>
      <c r="D962" s="180" t="s">
        <v>6072</v>
      </c>
      <c r="E962" s="180" t="s">
        <v>6394</v>
      </c>
      <c r="J962"/>
    </row>
    <row r="963" spans="1:10" x14ac:dyDescent="0.25">
      <c r="A963" s="180">
        <v>27994</v>
      </c>
      <c r="B963" s="180" t="s">
        <v>6498</v>
      </c>
      <c r="C963" s="180" t="s">
        <v>6071</v>
      </c>
      <c r="D963" s="180" t="s">
        <v>6072</v>
      </c>
      <c r="E963" s="180" t="s">
        <v>6395</v>
      </c>
      <c r="J963"/>
    </row>
    <row r="964" spans="1:10" x14ac:dyDescent="0.25">
      <c r="A964" s="180">
        <v>27994</v>
      </c>
      <c r="B964" s="180" t="s">
        <v>6498</v>
      </c>
      <c r="C964" s="180" t="s">
        <v>6071</v>
      </c>
      <c r="D964" s="180" t="s">
        <v>6072</v>
      </c>
      <c r="E964" s="180" t="s">
        <v>6396</v>
      </c>
      <c r="J964"/>
    </row>
    <row r="965" spans="1:10" x14ac:dyDescent="0.25">
      <c r="A965" s="180">
        <v>27994</v>
      </c>
      <c r="B965" s="180" t="s">
        <v>6498</v>
      </c>
      <c r="C965" s="180" t="s">
        <v>6071</v>
      </c>
      <c r="D965" s="180" t="s">
        <v>6072</v>
      </c>
      <c r="E965" s="180" t="s">
        <v>6397</v>
      </c>
      <c r="J965"/>
    </row>
    <row r="966" spans="1:10" x14ac:dyDescent="0.25">
      <c r="A966" s="180">
        <v>27994</v>
      </c>
      <c r="B966" s="180" t="s">
        <v>6498</v>
      </c>
      <c r="C966" s="180" t="s">
        <v>6071</v>
      </c>
      <c r="D966" s="180" t="s">
        <v>6072</v>
      </c>
      <c r="E966" s="180" t="s">
        <v>6398</v>
      </c>
      <c r="J966"/>
    </row>
    <row r="967" spans="1:10" x14ac:dyDescent="0.25">
      <c r="A967" s="180">
        <v>27994</v>
      </c>
      <c r="B967" s="180" t="s">
        <v>6498</v>
      </c>
      <c r="C967" s="180" t="s">
        <v>6071</v>
      </c>
      <c r="D967" s="180" t="s">
        <v>6072</v>
      </c>
      <c r="E967" s="180" t="s">
        <v>6399</v>
      </c>
      <c r="J967"/>
    </row>
    <row r="968" spans="1:10" x14ac:dyDescent="0.25">
      <c r="A968" s="180">
        <v>27994</v>
      </c>
      <c r="B968" s="180" t="s">
        <v>6498</v>
      </c>
      <c r="C968" s="180" t="s">
        <v>6071</v>
      </c>
      <c r="D968" s="180" t="s">
        <v>6072</v>
      </c>
      <c r="E968" s="180" t="s">
        <v>6402</v>
      </c>
      <c r="J968"/>
    </row>
    <row r="969" spans="1:10" x14ac:dyDescent="0.25">
      <c r="A969" s="180">
        <v>27994</v>
      </c>
      <c r="B969" s="180" t="s">
        <v>6498</v>
      </c>
      <c r="C969" s="180" t="s">
        <v>6071</v>
      </c>
      <c r="D969" s="180" t="s">
        <v>6072</v>
      </c>
      <c r="E969" s="180" t="s">
        <v>6491</v>
      </c>
      <c r="J969"/>
    </row>
    <row r="970" spans="1:10" x14ac:dyDescent="0.25">
      <c r="A970" s="180">
        <v>27994</v>
      </c>
      <c r="B970" s="180" t="s">
        <v>6498</v>
      </c>
      <c r="C970" s="180" t="s">
        <v>6071</v>
      </c>
      <c r="D970" s="180" t="s">
        <v>6072</v>
      </c>
      <c r="E970" s="180" t="s">
        <v>6493</v>
      </c>
      <c r="J970"/>
    </row>
    <row r="971" spans="1:10" x14ac:dyDescent="0.25">
      <c r="A971" s="180">
        <v>27994</v>
      </c>
      <c r="B971" s="180" t="s">
        <v>6498</v>
      </c>
      <c r="C971" s="180" t="s">
        <v>6071</v>
      </c>
      <c r="D971" s="180" t="s">
        <v>6072</v>
      </c>
      <c r="E971" s="180" t="s">
        <v>6494</v>
      </c>
      <c r="J971"/>
    </row>
    <row r="972" spans="1:10" x14ac:dyDescent="0.25">
      <c r="A972" s="180">
        <v>27994</v>
      </c>
      <c r="B972" s="180" t="s">
        <v>6498</v>
      </c>
      <c r="C972" s="180" t="s">
        <v>6071</v>
      </c>
      <c r="D972" s="180" t="s">
        <v>6072</v>
      </c>
      <c r="E972" s="180" t="s">
        <v>6495</v>
      </c>
      <c r="J972"/>
    </row>
    <row r="973" spans="1:10" x14ac:dyDescent="0.25">
      <c r="A973" s="180">
        <v>27994</v>
      </c>
      <c r="B973" s="180" t="s">
        <v>6498</v>
      </c>
      <c r="C973" s="180" t="s">
        <v>6071</v>
      </c>
      <c r="D973" s="180" t="s">
        <v>6072</v>
      </c>
      <c r="E973" s="180" t="s">
        <v>6511</v>
      </c>
      <c r="J973"/>
    </row>
    <row r="974" spans="1:10" x14ac:dyDescent="0.25">
      <c r="A974" s="180">
        <v>27994</v>
      </c>
      <c r="B974" s="180" t="s">
        <v>6498</v>
      </c>
      <c r="C974" s="180" t="s">
        <v>6071</v>
      </c>
      <c r="D974" s="180" t="s">
        <v>6072</v>
      </c>
      <c r="E974" s="180" t="s">
        <v>6512</v>
      </c>
      <c r="J974"/>
    </row>
    <row r="975" spans="1:10" x14ac:dyDescent="0.25">
      <c r="A975" s="180">
        <v>27994</v>
      </c>
      <c r="B975" s="180" t="s">
        <v>6498</v>
      </c>
      <c r="C975" s="180" t="s">
        <v>6071</v>
      </c>
      <c r="D975" s="180" t="s">
        <v>6072</v>
      </c>
      <c r="E975" s="180" t="s">
        <v>6513</v>
      </c>
      <c r="J975"/>
    </row>
    <row r="976" spans="1:10" x14ac:dyDescent="0.25">
      <c r="A976" s="180">
        <v>27994</v>
      </c>
      <c r="B976" s="180" t="s">
        <v>6498</v>
      </c>
      <c r="C976" s="180" t="s">
        <v>6071</v>
      </c>
      <c r="D976" s="180" t="s">
        <v>6072</v>
      </c>
      <c r="E976" s="180" t="s">
        <v>6514</v>
      </c>
      <c r="J976"/>
    </row>
    <row r="977" spans="1:10" x14ac:dyDescent="0.25">
      <c r="A977" s="180">
        <v>27994</v>
      </c>
      <c r="B977" s="180" t="s">
        <v>6498</v>
      </c>
      <c r="C977" s="180" t="s">
        <v>6071</v>
      </c>
      <c r="D977" s="180" t="s">
        <v>6072</v>
      </c>
      <c r="E977" s="180" t="s">
        <v>6403</v>
      </c>
      <c r="J977"/>
    </row>
    <row r="978" spans="1:10" x14ac:dyDescent="0.25">
      <c r="A978" s="180">
        <v>27994</v>
      </c>
      <c r="B978" s="180" t="s">
        <v>6498</v>
      </c>
      <c r="C978" s="180" t="s">
        <v>6071</v>
      </c>
      <c r="D978" s="180" t="s">
        <v>6072</v>
      </c>
      <c r="E978" s="180" t="s">
        <v>6404</v>
      </c>
      <c r="J978"/>
    </row>
    <row r="979" spans="1:10" x14ac:dyDescent="0.25">
      <c r="A979" s="180">
        <v>27994</v>
      </c>
      <c r="B979" s="180" t="s">
        <v>6498</v>
      </c>
      <c r="C979" s="180" t="s">
        <v>6071</v>
      </c>
      <c r="D979" s="180" t="s">
        <v>6072</v>
      </c>
      <c r="E979" s="180" t="s">
        <v>6405</v>
      </c>
      <c r="J979"/>
    </row>
    <row r="980" spans="1:10" x14ac:dyDescent="0.25">
      <c r="A980" s="180">
        <v>27994</v>
      </c>
      <c r="B980" s="180" t="s">
        <v>6498</v>
      </c>
      <c r="C980" s="180" t="s">
        <v>6071</v>
      </c>
      <c r="D980" s="180" t="s">
        <v>6072</v>
      </c>
      <c r="E980" s="180" t="s">
        <v>6406</v>
      </c>
      <c r="J980"/>
    </row>
    <row r="981" spans="1:10" x14ac:dyDescent="0.25">
      <c r="A981" s="180">
        <v>27994</v>
      </c>
      <c r="B981" s="180" t="s">
        <v>6498</v>
      </c>
      <c r="C981" s="180" t="s">
        <v>6071</v>
      </c>
      <c r="D981" s="180" t="s">
        <v>6072</v>
      </c>
      <c r="E981" s="180" t="s">
        <v>6407</v>
      </c>
      <c r="J981"/>
    </row>
    <row r="982" spans="1:10" x14ac:dyDescent="0.25">
      <c r="A982" s="180">
        <v>27994</v>
      </c>
      <c r="B982" s="180" t="s">
        <v>6498</v>
      </c>
      <c r="C982" s="180" t="s">
        <v>6071</v>
      </c>
      <c r="D982" s="180" t="s">
        <v>6072</v>
      </c>
      <c r="E982" s="180" t="s">
        <v>6408</v>
      </c>
      <c r="J982"/>
    </row>
    <row r="983" spans="1:10" x14ac:dyDescent="0.25">
      <c r="A983" s="180">
        <v>27994</v>
      </c>
      <c r="B983" s="180" t="s">
        <v>6498</v>
      </c>
      <c r="C983" s="180" t="s">
        <v>6071</v>
      </c>
      <c r="D983" s="180" t="s">
        <v>6072</v>
      </c>
      <c r="E983" s="180" t="s">
        <v>6409</v>
      </c>
      <c r="J983"/>
    </row>
    <row r="984" spans="1:10" x14ac:dyDescent="0.25">
      <c r="A984" s="180">
        <v>27994</v>
      </c>
      <c r="B984" s="180" t="s">
        <v>6498</v>
      </c>
      <c r="C984" s="180" t="s">
        <v>6071</v>
      </c>
      <c r="D984" s="180" t="s">
        <v>6072</v>
      </c>
      <c r="E984" s="180" t="s">
        <v>6410</v>
      </c>
      <c r="J984"/>
    </row>
    <row r="985" spans="1:10" x14ac:dyDescent="0.25">
      <c r="A985" s="180">
        <v>27994</v>
      </c>
      <c r="B985" s="180" t="s">
        <v>6498</v>
      </c>
      <c r="C985" s="180" t="s">
        <v>6071</v>
      </c>
      <c r="D985" s="180" t="s">
        <v>6072</v>
      </c>
      <c r="E985" s="180" t="s">
        <v>6411</v>
      </c>
      <c r="J985"/>
    </row>
    <row r="986" spans="1:10" x14ac:dyDescent="0.25">
      <c r="A986" s="180">
        <v>27994</v>
      </c>
      <c r="B986" s="180" t="s">
        <v>6498</v>
      </c>
      <c r="C986" s="180" t="s">
        <v>6071</v>
      </c>
      <c r="D986" s="180" t="s">
        <v>6072</v>
      </c>
      <c r="E986" s="180" t="s">
        <v>6412</v>
      </c>
      <c r="J986"/>
    </row>
    <row r="987" spans="1:10" x14ac:dyDescent="0.25">
      <c r="A987" s="180">
        <v>27994</v>
      </c>
      <c r="B987" s="180" t="s">
        <v>6498</v>
      </c>
      <c r="C987" s="180" t="s">
        <v>6071</v>
      </c>
      <c r="D987" s="180" t="s">
        <v>6072</v>
      </c>
      <c r="E987" s="180" t="s">
        <v>6413</v>
      </c>
      <c r="J987"/>
    </row>
    <row r="988" spans="1:10" x14ac:dyDescent="0.25">
      <c r="A988" s="180">
        <v>27994</v>
      </c>
      <c r="B988" s="180" t="s">
        <v>6498</v>
      </c>
      <c r="C988" s="180" t="s">
        <v>6071</v>
      </c>
      <c r="D988" s="180" t="s">
        <v>6072</v>
      </c>
      <c r="E988" s="180" t="s">
        <v>6414</v>
      </c>
      <c r="J988"/>
    </row>
    <row r="989" spans="1:10" x14ac:dyDescent="0.25">
      <c r="A989" s="180">
        <v>27994</v>
      </c>
      <c r="B989" s="180" t="s">
        <v>6498</v>
      </c>
      <c r="C989" s="180" t="s">
        <v>6071</v>
      </c>
      <c r="D989" s="180" t="s">
        <v>6072</v>
      </c>
      <c r="E989" s="180" t="s">
        <v>6416</v>
      </c>
      <c r="J989"/>
    </row>
    <row r="990" spans="1:10" x14ac:dyDescent="0.25">
      <c r="A990" s="180">
        <v>27994</v>
      </c>
      <c r="B990" s="180" t="s">
        <v>6498</v>
      </c>
      <c r="C990" s="180" t="s">
        <v>6071</v>
      </c>
      <c r="D990" s="180" t="s">
        <v>6072</v>
      </c>
      <c r="E990" s="180" t="s">
        <v>6267</v>
      </c>
      <c r="J990"/>
    </row>
    <row r="991" spans="1:10" x14ac:dyDescent="0.25">
      <c r="A991" s="180">
        <v>27995</v>
      </c>
      <c r="B991" s="180" t="s">
        <v>6515</v>
      </c>
      <c r="C991" s="180" t="s">
        <v>6071</v>
      </c>
      <c r="D991" s="180" t="s">
        <v>6080</v>
      </c>
      <c r="E991" s="180" t="s">
        <v>5978</v>
      </c>
      <c r="J991"/>
    </row>
    <row r="992" spans="1:10" x14ac:dyDescent="0.25">
      <c r="A992" s="180">
        <v>28002</v>
      </c>
      <c r="B992" s="180" t="s">
        <v>6516</v>
      </c>
      <c r="C992" s="180" t="s">
        <v>6071</v>
      </c>
      <c r="D992" s="180" t="s">
        <v>6072</v>
      </c>
      <c r="E992" s="180" t="s">
        <v>6082</v>
      </c>
      <c r="J992"/>
    </row>
    <row r="993" spans="1:10" x14ac:dyDescent="0.25">
      <c r="A993" s="180">
        <v>28002</v>
      </c>
      <c r="B993" s="180" t="s">
        <v>6516</v>
      </c>
      <c r="C993" s="180" t="s">
        <v>6071</v>
      </c>
      <c r="D993" s="180" t="s">
        <v>6072</v>
      </c>
      <c r="E993" s="180" t="s">
        <v>6517</v>
      </c>
      <c r="J993"/>
    </row>
    <row r="994" spans="1:10" x14ac:dyDescent="0.25">
      <c r="A994" s="180">
        <v>28002</v>
      </c>
      <c r="B994" s="180" t="s">
        <v>6516</v>
      </c>
      <c r="C994" s="180" t="s">
        <v>6071</v>
      </c>
      <c r="D994" s="180" t="s">
        <v>6072</v>
      </c>
      <c r="E994" s="180" t="s">
        <v>6518</v>
      </c>
      <c r="J994"/>
    </row>
    <row r="995" spans="1:10" x14ac:dyDescent="0.25">
      <c r="A995" s="180">
        <v>28002</v>
      </c>
      <c r="B995" s="180" t="s">
        <v>6516</v>
      </c>
      <c r="C995" s="180" t="s">
        <v>6071</v>
      </c>
      <c r="D995" s="180" t="s">
        <v>6072</v>
      </c>
      <c r="E995" s="180" t="s">
        <v>6519</v>
      </c>
      <c r="J995"/>
    </row>
    <row r="996" spans="1:10" x14ac:dyDescent="0.25">
      <c r="A996" s="180">
        <v>28002</v>
      </c>
      <c r="B996" s="180" t="s">
        <v>6516</v>
      </c>
      <c r="C996" s="180" t="s">
        <v>6071</v>
      </c>
      <c r="D996" s="180" t="s">
        <v>6072</v>
      </c>
      <c r="E996" s="180" t="s">
        <v>6317</v>
      </c>
      <c r="J996"/>
    </row>
    <row r="997" spans="1:10" x14ac:dyDescent="0.25">
      <c r="A997" s="180">
        <v>28002</v>
      </c>
      <c r="B997" s="180" t="s">
        <v>6516</v>
      </c>
      <c r="C997" s="180" t="s">
        <v>6071</v>
      </c>
      <c r="D997" s="180" t="s">
        <v>6072</v>
      </c>
      <c r="E997" s="180" t="s">
        <v>6192</v>
      </c>
      <c r="J997"/>
    </row>
    <row r="998" spans="1:10" x14ac:dyDescent="0.25">
      <c r="A998" s="180">
        <v>28002</v>
      </c>
      <c r="B998" s="180" t="s">
        <v>6516</v>
      </c>
      <c r="C998" s="180" t="s">
        <v>6071</v>
      </c>
      <c r="D998" s="180" t="s">
        <v>6072</v>
      </c>
      <c r="E998" s="180" t="s">
        <v>6277</v>
      </c>
      <c r="J998"/>
    </row>
    <row r="999" spans="1:10" x14ac:dyDescent="0.25">
      <c r="A999" s="180">
        <v>28002</v>
      </c>
      <c r="B999" s="180" t="s">
        <v>6516</v>
      </c>
      <c r="C999" s="180" t="s">
        <v>6071</v>
      </c>
      <c r="D999" s="180" t="s">
        <v>6072</v>
      </c>
      <c r="E999" s="180" t="s">
        <v>6322</v>
      </c>
      <c r="J999"/>
    </row>
    <row r="1000" spans="1:10" x14ac:dyDescent="0.25">
      <c r="A1000" s="180">
        <v>28002</v>
      </c>
      <c r="B1000" s="180" t="s">
        <v>6516</v>
      </c>
      <c r="C1000" s="180" t="s">
        <v>6071</v>
      </c>
      <c r="D1000" s="180" t="s">
        <v>6072</v>
      </c>
      <c r="E1000" s="180" t="s">
        <v>6278</v>
      </c>
      <c r="J1000"/>
    </row>
    <row r="1001" spans="1:10" x14ac:dyDescent="0.25">
      <c r="A1001" s="180">
        <v>28002</v>
      </c>
      <c r="B1001" s="180" t="s">
        <v>6516</v>
      </c>
      <c r="C1001" s="180" t="s">
        <v>6071</v>
      </c>
      <c r="D1001" s="180" t="s">
        <v>6072</v>
      </c>
      <c r="E1001" s="180" t="s">
        <v>6279</v>
      </c>
      <c r="J1001"/>
    </row>
    <row r="1002" spans="1:10" x14ac:dyDescent="0.25">
      <c r="A1002" s="180">
        <v>28002</v>
      </c>
      <c r="B1002" s="180" t="s">
        <v>6516</v>
      </c>
      <c r="C1002" s="180" t="s">
        <v>6071</v>
      </c>
      <c r="D1002" s="180" t="s">
        <v>6072</v>
      </c>
      <c r="E1002" s="180" t="s">
        <v>6280</v>
      </c>
      <c r="J1002"/>
    </row>
    <row r="1003" spans="1:10" x14ac:dyDescent="0.25">
      <c r="A1003" s="180">
        <v>28002</v>
      </c>
      <c r="B1003" s="180" t="s">
        <v>6516</v>
      </c>
      <c r="C1003" s="180" t="s">
        <v>6071</v>
      </c>
      <c r="D1003" s="180" t="s">
        <v>6072</v>
      </c>
      <c r="E1003" s="180" t="s">
        <v>6520</v>
      </c>
      <c r="J1003"/>
    </row>
    <row r="1004" spans="1:10" x14ac:dyDescent="0.25">
      <c r="A1004" s="180">
        <v>28002</v>
      </c>
      <c r="B1004" s="180" t="s">
        <v>6516</v>
      </c>
      <c r="C1004" s="180" t="s">
        <v>6071</v>
      </c>
      <c r="D1004" s="180" t="s">
        <v>6072</v>
      </c>
      <c r="E1004" s="180" t="s">
        <v>6203</v>
      </c>
      <c r="J1004"/>
    </row>
    <row r="1005" spans="1:10" x14ac:dyDescent="0.25">
      <c r="A1005" s="180">
        <v>28002</v>
      </c>
      <c r="B1005" s="180" t="s">
        <v>6516</v>
      </c>
      <c r="C1005" s="180" t="s">
        <v>6071</v>
      </c>
      <c r="D1005" s="180" t="s">
        <v>6072</v>
      </c>
      <c r="E1005" s="180" t="s">
        <v>6205</v>
      </c>
      <c r="J1005"/>
    </row>
    <row r="1006" spans="1:10" x14ac:dyDescent="0.25">
      <c r="A1006" s="180">
        <v>28002</v>
      </c>
      <c r="B1006" s="180" t="s">
        <v>6516</v>
      </c>
      <c r="C1006" s="180" t="s">
        <v>6071</v>
      </c>
      <c r="D1006" s="180" t="s">
        <v>6072</v>
      </c>
      <c r="E1006" s="180" t="s">
        <v>6206</v>
      </c>
      <c r="J1006"/>
    </row>
    <row r="1007" spans="1:10" x14ac:dyDescent="0.25">
      <c r="A1007" s="180">
        <v>28002</v>
      </c>
      <c r="B1007" s="180" t="s">
        <v>6516</v>
      </c>
      <c r="C1007" s="180" t="s">
        <v>6071</v>
      </c>
      <c r="D1007" s="180" t="s">
        <v>6072</v>
      </c>
      <c r="E1007" s="180" t="s">
        <v>6207</v>
      </c>
      <c r="J1007"/>
    </row>
    <row r="1008" spans="1:10" x14ac:dyDescent="0.25">
      <c r="A1008" s="180">
        <v>28002</v>
      </c>
      <c r="B1008" s="180" t="s">
        <v>6516</v>
      </c>
      <c r="C1008" s="180" t="s">
        <v>6071</v>
      </c>
      <c r="D1008" s="180" t="s">
        <v>6072</v>
      </c>
      <c r="E1008" s="180" t="s">
        <v>6281</v>
      </c>
      <c r="J1008"/>
    </row>
    <row r="1009" spans="1:10" x14ac:dyDescent="0.25">
      <c r="A1009" s="180">
        <v>28002</v>
      </c>
      <c r="B1009" s="180" t="s">
        <v>6516</v>
      </c>
      <c r="C1009" s="180" t="s">
        <v>6071</v>
      </c>
      <c r="D1009" s="180" t="s">
        <v>6072</v>
      </c>
      <c r="E1009" s="180" t="s">
        <v>6282</v>
      </c>
      <c r="J1009"/>
    </row>
    <row r="1010" spans="1:10" x14ac:dyDescent="0.25">
      <c r="A1010" s="180">
        <v>28002</v>
      </c>
      <c r="B1010" s="180" t="s">
        <v>6516</v>
      </c>
      <c r="C1010" s="180" t="s">
        <v>6071</v>
      </c>
      <c r="D1010" s="180" t="s">
        <v>6072</v>
      </c>
      <c r="E1010" s="180" t="s">
        <v>6209</v>
      </c>
      <c r="J1010"/>
    </row>
    <row r="1011" spans="1:10" x14ac:dyDescent="0.25">
      <c r="A1011" s="180">
        <v>28002</v>
      </c>
      <c r="B1011" s="180" t="s">
        <v>6516</v>
      </c>
      <c r="C1011" s="180" t="s">
        <v>6071</v>
      </c>
      <c r="D1011" s="180" t="s">
        <v>6072</v>
      </c>
      <c r="E1011" s="180" t="s">
        <v>6213</v>
      </c>
      <c r="J1011"/>
    </row>
    <row r="1012" spans="1:10" x14ac:dyDescent="0.25">
      <c r="A1012" s="180">
        <v>28002</v>
      </c>
      <c r="B1012" s="180" t="s">
        <v>6516</v>
      </c>
      <c r="C1012" s="180" t="s">
        <v>6071</v>
      </c>
      <c r="D1012" s="180" t="s">
        <v>6072</v>
      </c>
      <c r="E1012" s="180" t="s">
        <v>6119</v>
      </c>
      <c r="J1012"/>
    </row>
    <row r="1013" spans="1:10" x14ac:dyDescent="0.25">
      <c r="A1013" s="180">
        <v>28002</v>
      </c>
      <c r="B1013" s="180" t="s">
        <v>6516</v>
      </c>
      <c r="C1013" s="180" t="s">
        <v>6071</v>
      </c>
      <c r="D1013" s="180" t="s">
        <v>6072</v>
      </c>
      <c r="E1013" s="180" t="s">
        <v>6120</v>
      </c>
      <c r="J1013"/>
    </row>
    <row r="1014" spans="1:10" x14ac:dyDescent="0.25">
      <c r="A1014" s="180">
        <v>28002</v>
      </c>
      <c r="B1014" s="180" t="s">
        <v>6516</v>
      </c>
      <c r="C1014" s="180" t="s">
        <v>6071</v>
      </c>
      <c r="D1014" s="180" t="s">
        <v>6072</v>
      </c>
      <c r="E1014" s="180" t="s">
        <v>6121</v>
      </c>
      <c r="J1014"/>
    </row>
    <row r="1015" spans="1:10" x14ac:dyDescent="0.25">
      <c r="A1015" s="180">
        <v>28002</v>
      </c>
      <c r="B1015" s="180" t="s">
        <v>6516</v>
      </c>
      <c r="C1015" s="180" t="s">
        <v>6071</v>
      </c>
      <c r="D1015" s="180" t="s">
        <v>6072</v>
      </c>
      <c r="E1015" s="180" t="s">
        <v>6338</v>
      </c>
      <c r="J1015"/>
    </row>
    <row r="1016" spans="1:10" x14ac:dyDescent="0.25">
      <c r="A1016" s="180">
        <v>28002</v>
      </c>
      <c r="B1016" s="180" t="s">
        <v>6516</v>
      </c>
      <c r="C1016" s="180" t="s">
        <v>6071</v>
      </c>
      <c r="D1016" s="180" t="s">
        <v>6072</v>
      </c>
      <c r="E1016" s="180" t="s">
        <v>6217</v>
      </c>
      <c r="J1016"/>
    </row>
    <row r="1017" spans="1:10" x14ac:dyDescent="0.25">
      <c r="A1017" s="180">
        <v>28002</v>
      </c>
      <c r="B1017" s="180" t="s">
        <v>6516</v>
      </c>
      <c r="C1017" s="180" t="s">
        <v>6071</v>
      </c>
      <c r="D1017" s="180" t="s">
        <v>6072</v>
      </c>
      <c r="E1017" s="180" t="s">
        <v>6219</v>
      </c>
      <c r="J1017"/>
    </row>
    <row r="1018" spans="1:10" x14ac:dyDescent="0.25">
      <c r="A1018" s="180">
        <v>28002</v>
      </c>
      <c r="B1018" s="180" t="s">
        <v>6516</v>
      </c>
      <c r="C1018" s="180" t="s">
        <v>6071</v>
      </c>
      <c r="D1018" s="180" t="s">
        <v>6072</v>
      </c>
      <c r="E1018" s="180" t="s">
        <v>6220</v>
      </c>
      <c r="J1018"/>
    </row>
    <row r="1019" spans="1:10" x14ac:dyDescent="0.25">
      <c r="A1019" s="180">
        <v>28002</v>
      </c>
      <c r="B1019" s="180" t="s">
        <v>6516</v>
      </c>
      <c r="C1019" s="180" t="s">
        <v>6071</v>
      </c>
      <c r="D1019" s="180" t="s">
        <v>6072</v>
      </c>
      <c r="E1019" s="180" t="s">
        <v>6221</v>
      </c>
      <c r="J1019"/>
    </row>
    <row r="1020" spans="1:10" x14ac:dyDescent="0.25">
      <c r="A1020" s="180">
        <v>28002</v>
      </c>
      <c r="B1020" s="180" t="s">
        <v>6516</v>
      </c>
      <c r="C1020" s="180" t="s">
        <v>6071</v>
      </c>
      <c r="D1020" s="180" t="s">
        <v>6072</v>
      </c>
      <c r="E1020" s="180" t="s">
        <v>6285</v>
      </c>
      <c r="J1020"/>
    </row>
    <row r="1021" spans="1:10" x14ac:dyDescent="0.25">
      <c r="A1021" s="180">
        <v>28002</v>
      </c>
      <c r="B1021" s="180" t="s">
        <v>6516</v>
      </c>
      <c r="C1021" s="180" t="s">
        <v>6071</v>
      </c>
      <c r="D1021" s="180" t="s">
        <v>6072</v>
      </c>
      <c r="E1021" s="180" t="s">
        <v>6344</v>
      </c>
      <c r="J1021"/>
    </row>
    <row r="1022" spans="1:10" x14ac:dyDescent="0.25">
      <c r="A1022" s="180">
        <v>28002</v>
      </c>
      <c r="B1022" s="180" t="s">
        <v>6516</v>
      </c>
      <c r="C1022" s="180" t="s">
        <v>6071</v>
      </c>
      <c r="D1022" s="180" t="s">
        <v>6072</v>
      </c>
      <c r="E1022" s="180" t="s">
        <v>6286</v>
      </c>
      <c r="J1022"/>
    </row>
    <row r="1023" spans="1:10" x14ac:dyDescent="0.25">
      <c r="A1023" s="180">
        <v>28002</v>
      </c>
      <c r="B1023" s="180" t="s">
        <v>6516</v>
      </c>
      <c r="C1023" s="180" t="s">
        <v>6071</v>
      </c>
      <c r="D1023" s="180" t="s">
        <v>6072</v>
      </c>
      <c r="E1023" s="180" t="s">
        <v>6224</v>
      </c>
      <c r="J1023"/>
    </row>
    <row r="1024" spans="1:10" x14ac:dyDescent="0.25">
      <c r="A1024" s="180">
        <v>28002</v>
      </c>
      <c r="B1024" s="180" t="s">
        <v>6516</v>
      </c>
      <c r="C1024" s="180" t="s">
        <v>6071</v>
      </c>
      <c r="D1024" s="180" t="s">
        <v>6072</v>
      </c>
      <c r="E1024" s="180" t="s">
        <v>6474</v>
      </c>
      <c r="J1024"/>
    </row>
    <row r="1025" spans="1:10" x14ac:dyDescent="0.25">
      <c r="A1025" s="180">
        <v>28002</v>
      </c>
      <c r="B1025" s="180" t="s">
        <v>6516</v>
      </c>
      <c r="C1025" s="180" t="s">
        <v>6071</v>
      </c>
      <c r="D1025" s="180" t="s">
        <v>6072</v>
      </c>
      <c r="E1025" s="180" t="s">
        <v>6521</v>
      </c>
      <c r="J1025"/>
    </row>
    <row r="1026" spans="1:10" x14ac:dyDescent="0.25">
      <c r="A1026" s="180">
        <v>28002</v>
      </c>
      <c r="B1026" s="180" t="s">
        <v>6516</v>
      </c>
      <c r="C1026" s="180" t="s">
        <v>6071</v>
      </c>
      <c r="D1026" s="180" t="s">
        <v>6072</v>
      </c>
      <c r="E1026" s="180" t="s">
        <v>6522</v>
      </c>
      <c r="J1026"/>
    </row>
    <row r="1027" spans="1:10" x14ac:dyDescent="0.25">
      <c r="A1027" s="180">
        <v>28002</v>
      </c>
      <c r="B1027" s="180" t="s">
        <v>6516</v>
      </c>
      <c r="C1027" s="180" t="s">
        <v>6071</v>
      </c>
      <c r="D1027" s="180" t="s">
        <v>6072</v>
      </c>
      <c r="E1027" s="180" t="s">
        <v>6523</v>
      </c>
      <c r="J1027"/>
    </row>
    <row r="1028" spans="1:10" x14ac:dyDescent="0.25">
      <c r="A1028" s="180">
        <v>28002</v>
      </c>
      <c r="B1028" s="180" t="s">
        <v>6516</v>
      </c>
      <c r="C1028" s="180" t="s">
        <v>6071</v>
      </c>
      <c r="D1028" s="180" t="s">
        <v>6072</v>
      </c>
      <c r="E1028" s="180" t="s">
        <v>6524</v>
      </c>
      <c r="J1028"/>
    </row>
    <row r="1029" spans="1:10" x14ac:dyDescent="0.25">
      <c r="A1029" s="180">
        <v>28002</v>
      </c>
      <c r="B1029" s="180" t="s">
        <v>6516</v>
      </c>
      <c r="C1029" s="180" t="s">
        <v>6071</v>
      </c>
      <c r="D1029" s="180" t="s">
        <v>6072</v>
      </c>
      <c r="E1029" s="180" t="s">
        <v>6288</v>
      </c>
      <c r="J1029"/>
    </row>
    <row r="1030" spans="1:10" x14ac:dyDescent="0.25">
      <c r="A1030" s="180">
        <v>28002</v>
      </c>
      <c r="B1030" s="180" t="s">
        <v>6516</v>
      </c>
      <c r="C1030" s="180" t="s">
        <v>6071</v>
      </c>
      <c r="D1030" s="180" t="s">
        <v>6072</v>
      </c>
      <c r="E1030" s="180" t="s">
        <v>6478</v>
      </c>
      <c r="J1030"/>
    </row>
    <row r="1031" spans="1:10" x14ac:dyDescent="0.25">
      <c r="A1031" s="180">
        <v>28002</v>
      </c>
      <c r="B1031" s="180" t="s">
        <v>6516</v>
      </c>
      <c r="C1031" s="180" t="s">
        <v>6071</v>
      </c>
      <c r="D1031" s="180" t="s">
        <v>6072</v>
      </c>
      <c r="E1031" s="180" t="s">
        <v>6290</v>
      </c>
      <c r="J1031"/>
    </row>
    <row r="1032" spans="1:10" x14ac:dyDescent="0.25">
      <c r="A1032" s="180">
        <v>28002</v>
      </c>
      <c r="B1032" s="180" t="s">
        <v>6516</v>
      </c>
      <c r="C1032" s="180" t="s">
        <v>6071</v>
      </c>
      <c r="D1032" s="180" t="s">
        <v>6072</v>
      </c>
      <c r="E1032" s="180" t="s">
        <v>6351</v>
      </c>
      <c r="J1032"/>
    </row>
    <row r="1033" spans="1:10" x14ac:dyDescent="0.25">
      <c r="A1033" s="180">
        <v>28002</v>
      </c>
      <c r="B1033" s="180" t="s">
        <v>6516</v>
      </c>
      <c r="C1033" s="180" t="s">
        <v>6071</v>
      </c>
      <c r="D1033" s="180" t="s">
        <v>6072</v>
      </c>
      <c r="E1033" s="180" t="s">
        <v>6525</v>
      </c>
      <c r="J1033"/>
    </row>
    <row r="1034" spans="1:10" x14ac:dyDescent="0.25">
      <c r="A1034" s="180">
        <v>28002</v>
      </c>
      <c r="B1034" s="180" t="s">
        <v>6516</v>
      </c>
      <c r="C1034" s="180" t="s">
        <v>6071</v>
      </c>
      <c r="D1034" s="180" t="s">
        <v>6072</v>
      </c>
      <c r="E1034" s="180" t="s">
        <v>6526</v>
      </c>
      <c r="J1034"/>
    </row>
    <row r="1035" spans="1:10" x14ac:dyDescent="0.25">
      <c r="A1035" s="180">
        <v>28002</v>
      </c>
      <c r="B1035" s="180" t="s">
        <v>6516</v>
      </c>
      <c r="C1035" s="180" t="s">
        <v>6071</v>
      </c>
      <c r="D1035" s="180" t="s">
        <v>6072</v>
      </c>
      <c r="E1035" s="180" t="s">
        <v>6527</v>
      </c>
      <c r="J1035"/>
    </row>
    <row r="1036" spans="1:10" x14ac:dyDescent="0.25">
      <c r="A1036" s="180">
        <v>28002</v>
      </c>
      <c r="B1036" s="180" t="s">
        <v>6516</v>
      </c>
      <c r="C1036" s="180" t="s">
        <v>6071</v>
      </c>
      <c r="D1036" s="180" t="s">
        <v>6072</v>
      </c>
      <c r="E1036" s="180" t="s">
        <v>6528</v>
      </c>
      <c r="J1036"/>
    </row>
    <row r="1037" spans="1:10" x14ac:dyDescent="0.25">
      <c r="A1037" s="180">
        <v>28002</v>
      </c>
      <c r="B1037" s="180" t="s">
        <v>6516</v>
      </c>
      <c r="C1037" s="180" t="s">
        <v>6071</v>
      </c>
      <c r="D1037" s="180" t="s">
        <v>6072</v>
      </c>
      <c r="E1037" s="180" t="s">
        <v>6292</v>
      </c>
      <c r="J1037"/>
    </row>
    <row r="1038" spans="1:10" x14ac:dyDescent="0.25">
      <c r="A1038" s="180">
        <v>28002</v>
      </c>
      <c r="B1038" s="180" t="s">
        <v>6516</v>
      </c>
      <c r="C1038" s="180" t="s">
        <v>6071</v>
      </c>
      <c r="D1038" s="180" t="s">
        <v>6072</v>
      </c>
      <c r="E1038" s="180" t="s">
        <v>6357</v>
      </c>
      <c r="J1038"/>
    </row>
    <row r="1039" spans="1:10" x14ac:dyDescent="0.25">
      <c r="A1039" s="180">
        <v>28002</v>
      </c>
      <c r="B1039" s="180" t="s">
        <v>6516</v>
      </c>
      <c r="C1039" s="180" t="s">
        <v>6071</v>
      </c>
      <c r="D1039" s="180" t="s">
        <v>6072</v>
      </c>
      <c r="E1039" s="180" t="s">
        <v>6294</v>
      </c>
      <c r="J1039"/>
    </row>
    <row r="1040" spans="1:10" x14ac:dyDescent="0.25">
      <c r="A1040" s="180">
        <v>28002</v>
      </c>
      <c r="B1040" s="180" t="s">
        <v>6516</v>
      </c>
      <c r="C1040" s="180" t="s">
        <v>6071</v>
      </c>
      <c r="D1040" s="180" t="s">
        <v>6072</v>
      </c>
      <c r="E1040" s="180" t="s">
        <v>6481</v>
      </c>
      <c r="J1040"/>
    </row>
    <row r="1041" spans="1:10" x14ac:dyDescent="0.25">
      <c r="A1041" s="180">
        <v>28002</v>
      </c>
      <c r="B1041" s="180" t="s">
        <v>6516</v>
      </c>
      <c r="C1041" s="180" t="s">
        <v>6071</v>
      </c>
      <c r="D1041" s="180" t="s">
        <v>6072</v>
      </c>
      <c r="E1041" s="180" t="s">
        <v>6529</v>
      </c>
      <c r="J1041"/>
    </row>
    <row r="1042" spans="1:10" x14ac:dyDescent="0.25">
      <c r="A1042" s="180">
        <v>28002</v>
      </c>
      <c r="B1042" s="180" t="s">
        <v>6516</v>
      </c>
      <c r="C1042" s="180" t="s">
        <v>6071</v>
      </c>
      <c r="D1042" s="180" t="s">
        <v>6072</v>
      </c>
      <c r="E1042" s="180" t="s">
        <v>6530</v>
      </c>
      <c r="J1042"/>
    </row>
    <row r="1043" spans="1:10" x14ac:dyDescent="0.25">
      <c r="A1043" s="180">
        <v>28002</v>
      </c>
      <c r="B1043" s="180" t="s">
        <v>6516</v>
      </c>
      <c r="C1043" s="180" t="s">
        <v>6071</v>
      </c>
      <c r="D1043" s="180" t="s">
        <v>6072</v>
      </c>
      <c r="E1043" s="180" t="s">
        <v>6123</v>
      </c>
      <c r="J1043"/>
    </row>
    <row r="1044" spans="1:10" x14ac:dyDescent="0.25">
      <c r="A1044" s="180">
        <v>28002</v>
      </c>
      <c r="B1044" s="180" t="s">
        <v>6516</v>
      </c>
      <c r="C1044" s="180" t="s">
        <v>6071</v>
      </c>
      <c r="D1044" s="180" t="s">
        <v>6072</v>
      </c>
      <c r="E1044" s="180" t="s">
        <v>6124</v>
      </c>
      <c r="J1044"/>
    </row>
    <row r="1045" spans="1:10" x14ac:dyDescent="0.25">
      <c r="A1045" s="180">
        <v>28002</v>
      </c>
      <c r="B1045" s="180" t="s">
        <v>6516</v>
      </c>
      <c r="C1045" s="180" t="s">
        <v>6071</v>
      </c>
      <c r="D1045" s="180" t="s">
        <v>6072</v>
      </c>
      <c r="E1045" s="180" t="s">
        <v>6296</v>
      </c>
      <c r="J1045"/>
    </row>
    <row r="1046" spans="1:10" x14ac:dyDescent="0.25">
      <c r="A1046" s="180">
        <v>28002</v>
      </c>
      <c r="B1046" s="180" t="s">
        <v>6516</v>
      </c>
      <c r="C1046" s="180" t="s">
        <v>6071</v>
      </c>
      <c r="D1046" s="180" t="s">
        <v>6072</v>
      </c>
      <c r="E1046" s="180" t="s">
        <v>6485</v>
      </c>
      <c r="J1046"/>
    </row>
    <row r="1047" spans="1:10" x14ac:dyDescent="0.25">
      <c r="A1047" s="180">
        <v>28002</v>
      </c>
      <c r="B1047" s="180" t="s">
        <v>6516</v>
      </c>
      <c r="C1047" s="180" t="s">
        <v>6071</v>
      </c>
      <c r="D1047" s="180" t="s">
        <v>6072</v>
      </c>
      <c r="E1047" s="180" t="s">
        <v>6298</v>
      </c>
      <c r="J1047"/>
    </row>
    <row r="1048" spans="1:10" x14ac:dyDescent="0.25">
      <c r="A1048" s="180">
        <v>28002</v>
      </c>
      <c r="B1048" s="180" t="s">
        <v>6516</v>
      </c>
      <c r="C1048" s="180" t="s">
        <v>6071</v>
      </c>
      <c r="D1048" s="180" t="s">
        <v>6072</v>
      </c>
      <c r="E1048" s="180" t="s">
        <v>6362</v>
      </c>
      <c r="J1048"/>
    </row>
    <row r="1049" spans="1:10" x14ac:dyDescent="0.25">
      <c r="A1049" s="180">
        <v>28002</v>
      </c>
      <c r="B1049" s="180" t="s">
        <v>6516</v>
      </c>
      <c r="C1049" s="180" t="s">
        <v>6071</v>
      </c>
      <c r="D1049" s="180" t="s">
        <v>6072</v>
      </c>
      <c r="E1049" s="180" t="s">
        <v>6231</v>
      </c>
      <c r="J1049"/>
    </row>
    <row r="1050" spans="1:10" x14ac:dyDescent="0.25">
      <c r="A1050" s="180">
        <v>28002</v>
      </c>
      <c r="B1050" s="180" t="s">
        <v>6516</v>
      </c>
      <c r="C1050" s="180" t="s">
        <v>6071</v>
      </c>
      <c r="D1050" s="180" t="s">
        <v>6072</v>
      </c>
      <c r="E1050" s="180" t="s">
        <v>6233</v>
      </c>
      <c r="J1050"/>
    </row>
    <row r="1051" spans="1:10" x14ac:dyDescent="0.25">
      <c r="A1051" s="180">
        <v>28002</v>
      </c>
      <c r="B1051" s="180" t="s">
        <v>6516</v>
      </c>
      <c r="C1051" s="180" t="s">
        <v>6071</v>
      </c>
      <c r="D1051" s="180" t="s">
        <v>6072</v>
      </c>
      <c r="E1051" s="180" t="s">
        <v>6234</v>
      </c>
      <c r="J1051"/>
    </row>
    <row r="1052" spans="1:10" x14ac:dyDescent="0.25">
      <c r="A1052" s="180">
        <v>28002</v>
      </c>
      <c r="B1052" s="180" t="s">
        <v>6516</v>
      </c>
      <c r="C1052" s="180" t="s">
        <v>6071</v>
      </c>
      <c r="D1052" s="180" t="s">
        <v>6072</v>
      </c>
      <c r="E1052" s="180" t="s">
        <v>6235</v>
      </c>
      <c r="J1052"/>
    </row>
    <row r="1053" spans="1:10" x14ac:dyDescent="0.25">
      <c r="A1053" s="180">
        <v>28002</v>
      </c>
      <c r="B1053" s="180" t="s">
        <v>6516</v>
      </c>
      <c r="C1053" s="180" t="s">
        <v>6071</v>
      </c>
      <c r="D1053" s="180" t="s">
        <v>6072</v>
      </c>
      <c r="E1053" s="180" t="s">
        <v>6299</v>
      </c>
      <c r="J1053"/>
    </row>
    <row r="1054" spans="1:10" x14ac:dyDescent="0.25">
      <c r="A1054" s="180">
        <v>28002</v>
      </c>
      <c r="B1054" s="180" t="s">
        <v>6516</v>
      </c>
      <c r="C1054" s="180" t="s">
        <v>6071</v>
      </c>
      <c r="D1054" s="180" t="s">
        <v>6072</v>
      </c>
      <c r="E1054" s="180" t="s">
        <v>6368</v>
      </c>
      <c r="J1054"/>
    </row>
    <row r="1055" spans="1:10" x14ac:dyDescent="0.25">
      <c r="A1055" s="180">
        <v>28002</v>
      </c>
      <c r="B1055" s="180" t="s">
        <v>6516</v>
      </c>
      <c r="C1055" s="180" t="s">
        <v>6071</v>
      </c>
      <c r="D1055" s="180" t="s">
        <v>6072</v>
      </c>
      <c r="E1055" s="180" t="s">
        <v>6300</v>
      </c>
      <c r="J1055"/>
    </row>
    <row r="1056" spans="1:10" x14ac:dyDescent="0.25">
      <c r="A1056" s="180">
        <v>28002</v>
      </c>
      <c r="B1056" s="180" t="s">
        <v>6516</v>
      </c>
      <c r="C1056" s="180" t="s">
        <v>6071</v>
      </c>
      <c r="D1056" s="180" t="s">
        <v>6072</v>
      </c>
      <c r="E1056" s="180" t="s">
        <v>6373</v>
      </c>
      <c r="J1056"/>
    </row>
    <row r="1057" spans="1:10" x14ac:dyDescent="0.25">
      <c r="A1057" s="180">
        <v>28002</v>
      </c>
      <c r="B1057" s="180" t="s">
        <v>6516</v>
      </c>
      <c r="C1057" s="180" t="s">
        <v>6071</v>
      </c>
      <c r="D1057" s="180" t="s">
        <v>6072</v>
      </c>
      <c r="E1057" s="180" t="s">
        <v>6531</v>
      </c>
      <c r="J1057"/>
    </row>
    <row r="1058" spans="1:10" x14ac:dyDescent="0.25">
      <c r="A1058" s="180">
        <v>28002</v>
      </c>
      <c r="B1058" s="180" t="s">
        <v>6516</v>
      </c>
      <c r="C1058" s="180" t="s">
        <v>6071</v>
      </c>
      <c r="D1058" s="180" t="s">
        <v>6072</v>
      </c>
      <c r="E1058" s="180" t="s">
        <v>6532</v>
      </c>
      <c r="J1058"/>
    </row>
    <row r="1059" spans="1:10" x14ac:dyDescent="0.25">
      <c r="A1059" s="180">
        <v>28002</v>
      </c>
      <c r="B1059" s="180" t="s">
        <v>6516</v>
      </c>
      <c r="C1059" s="180" t="s">
        <v>6071</v>
      </c>
      <c r="D1059" s="180" t="s">
        <v>6072</v>
      </c>
      <c r="E1059" s="180" t="s">
        <v>6533</v>
      </c>
      <c r="J1059"/>
    </row>
    <row r="1060" spans="1:10" x14ac:dyDescent="0.25">
      <c r="A1060" s="180">
        <v>28002</v>
      </c>
      <c r="B1060" s="180" t="s">
        <v>6516</v>
      </c>
      <c r="C1060" s="180" t="s">
        <v>6071</v>
      </c>
      <c r="D1060" s="180" t="s">
        <v>6072</v>
      </c>
      <c r="E1060" s="180" t="s">
        <v>6302</v>
      </c>
      <c r="J1060"/>
    </row>
    <row r="1061" spans="1:10" x14ac:dyDescent="0.25">
      <c r="A1061" s="180">
        <v>28002</v>
      </c>
      <c r="B1061" s="180" t="s">
        <v>6516</v>
      </c>
      <c r="C1061" s="180" t="s">
        <v>6071</v>
      </c>
      <c r="D1061" s="180" t="s">
        <v>6072</v>
      </c>
      <c r="E1061" s="180" t="s">
        <v>6303</v>
      </c>
      <c r="J1061"/>
    </row>
    <row r="1062" spans="1:10" x14ac:dyDescent="0.25">
      <c r="A1062" s="180">
        <v>28002</v>
      </c>
      <c r="B1062" s="180" t="s">
        <v>6516</v>
      </c>
      <c r="C1062" s="180" t="s">
        <v>6071</v>
      </c>
      <c r="D1062" s="180" t="s">
        <v>6072</v>
      </c>
      <c r="E1062" s="180" t="s">
        <v>6534</v>
      </c>
      <c r="J1062"/>
    </row>
    <row r="1063" spans="1:10" x14ac:dyDescent="0.25">
      <c r="A1063" s="180">
        <v>28002</v>
      </c>
      <c r="B1063" s="180" t="s">
        <v>6516</v>
      </c>
      <c r="C1063" s="180" t="s">
        <v>6071</v>
      </c>
      <c r="D1063" s="180" t="s">
        <v>6072</v>
      </c>
      <c r="E1063" s="180" t="s">
        <v>6383</v>
      </c>
      <c r="J1063"/>
    </row>
    <row r="1064" spans="1:10" x14ac:dyDescent="0.25">
      <c r="A1064" s="180">
        <v>28002</v>
      </c>
      <c r="B1064" s="180" t="s">
        <v>6516</v>
      </c>
      <c r="C1064" s="180" t="s">
        <v>6071</v>
      </c>
      <c r="D1064" s="180" t="s">
        <v>6072</v>
      </c>
      <c r="E1064" s="180" t="s">
        <v>6535</v>
      </c>
      <c r="J1064"/>
    </row>
    <row r="1065" spans="1:10" x14ac:dyDescent="0.25">
      <c r="A1065" s="180">
        <v>28002</v>
      </c>
      <c r="B1065" s="180" t="s">
        <v>6516</v>
      </c>
      <c r="C1065" s="180" t="s">
        <v>6071</v>
      </c>
      <c r="D1065" s="180" t="s">
        <v>6072</v>
      </c>
      <c r="E1065" s="180" t="s">
        <v>6536</v>
      </c>
      <c r="J1065"/>
    </row>
    <row r="1066" spans="1:10" x14ac:dyDescent="0.25">
      <c r="A1066" s="180">
        <v>28002</v>
      </c>
      <c r="B1066" s="180" t="s">
        <v>6516</v>
      </c>
      <c r="C1066" s="180" t="s">
        <v>6071</v>
      </c>
      <c r="D1066" s="180" t="s">
        <v>6072</v>
      </c>
      <c r="E1066" s="180" t="s">
        <v>6537</v>
      </c>
      <c r="J1066"/>
    </row>
    <row r="1067" spans="1:10" x14ac:dyDescent="0.25">
      <c r="A1067" s="180">
        <v>28002</v>
      </c>
      <c r="B1067" s="180" t="s">
        <v>6516</v>
      </c>
      <c r="C1067" s="180" t="s">
        <v>6071</v>
      </c>
      <c r="D1067" s="180" t="s">
        <v>6072</v>
      </c>
      <c r="E1067" s="180" t="s">
        <v>6305</v>
      </c>
      <c r="J1067"/>
    </row>
    <row r="1068" spans="1:10" x14ac:dyDescent="0.25">
      <c r="A1068" s="180">
        <v>28002</v>
      </c>
      <c r="B1068" s="180" t="s">
        <v>6516</v>
      </c>
      <c r="C1068" s="180" t="s">
        <v>6071</v>
      </c>
      <c r="D1068" s="180" t="s">
        <v>6072</v>
      </c>
      <c r="E1068" s="180" t="s">
        <v>6306</v>
      </c>
      <c r="J1068"/>
    </row>
    <row r="1069" spans="1:10" x14ac:dyDescent="0.25">
      <c r="A1069" s="180">
        <v>28002</v>
      </c>
      <c r="B1069" s="180" t="s">
        <v>6516</v>
      </c>
      <c r="C1069" s="180" t="s">
        <v>6071</v>
      </c>
      <c r="D1069" s="180" t="s">
        <v>6072</v>
      </c>
      <c r="E1069" s="180" t="s">
        <v>6538</v>
      </c>
      <c r="J1069"/>
    </row>
    <row r="1070" spans="1:10" x14ac:dyDescent="0.25">
      <c r="A1070" s="180">
        <v>28002</v>
      </c>
      <c r="B1070" s="180" t="s">
        <v>6516</v>
      </c>
      <c r="C1070" s="180" t="s">
        <v>6071</v>
      </c>
      <c r="D1070" s="180" t="s">
        <v>6072</v>
      </c>
      <c r="E1070" s="180" t="s">
        <v>6393</v>
      </c>
      <c r="J1070"/>
    </row>
    <row r="1071" spans="1:10" x14ac:dyDescent="0.25">
      <c r="A1071" s="180">
        <v>28002</v>
      </c>
      <c r="B1071" s="180" t="s">
        <v>6516</v>
      </c>
      <c r="C1071" s="180" t="s">
        <v>6071</v>
      </c>
      <c r="D1071" s="180" t="s">
        <v>6072</v>
      </c>
      <c r="E1071" s="180" t="s">
        <v>6249</v>
      </c>
      <c r="J1071"/>
    </row>
    <row r="1072" spans="1:10" x14ac:dyDescent="0.25">
      <c r="A1072" s="180">
        <v>28002</v>
      </c>
      <c r="B1072" s="180" t="s">
        <v>6516</v>
      </c>
      <c r="C1072" s="180" t="s">
        <v>6071</v>
      </c>
      <c r="D1072" s="180" t="s">
        <v>6072</v>
      </c>
      <c r="E1072" s="180" t="s">
        <v>6078</v>
      </c>
      <c r="J1072"/>
    </row>
    <row r="1073" spans="1:10" x14ac:dyDescent="0.25">
      <c r="A1073" s="180">
        <v>28002</v>
      </c>
      <c r="B1073" s="180" t="s">
        <v>6516</v>
      </c>
      <c r="C1073" s="180" t="s">
        <v>6071</v>
      </c>
      <c r="D1073" s="180" t="s">
        <v>6072</v>
      </c>
      <c r="E1073" s="180" t="s">
        <v>6079</v>
      </c>
      <c r="J1073"/>
    </row>
    <row r="1074" spans="1:10" x14ac:dyDescent="0.25">
      <c r="A1074" s="180">
        <v>28002</v>
      </c>
      <c r="B1074" s="180" t="s">
        <v>6516</v>
      </c>
      <c r="C1074" s="180" t="s">
        <v>6071</v>
      </c>
      <c r="D1074" s="180" t="s">
        <v>6072</v>
      </c>
      <c r="E1074" s="180" t="s">
        <v>6307</v>
      </c>
      <c r="J1074"/>
    </row>
    <row r="1075" spans="1:10" x14ac:dyDescent="0.25">
      <c r="A1075" s="180">
        <v>28002</v>
      </c>
      <c r="B1075" s="180" t="s">
        <v>6516</v>
      </c>
      <c r="C1075" s="180" t="s">
        <v>6071</v>
      </c>
      <c r="D1075" s="180" t="s">
        <v>6072</v>
      </c>
      <c r="E1075" s="180" t="s">
        <v>6308</v>
      </c>
      <c r="J1075"/>
    </row>
    <row r="1076" spans="1:10" x14ac:dyDescent="0.25">
      <c r="A1076" s="180">
        <v>28002</v>
      </c>
      <c r="B1076" s="180" t="s">
        <v>6516</v>
      </c>
      <c r="C1076" s="180" t="s">
        <v>6071</v>
      </c>
      <c r="D1076" s="180" t="s">
        <v>6072</v>
      </c>
      <c r="E1076" s="180" t="s">
        <v>6250</v>
      </c>
      <c r="J1076"/>
    </row>
    <row r="1077" spans="1:10" x14ac:dyDescent="0.25">
      <c r="A1077" s="180">
        <v>28002</v>
      </c>
      <c r="B1077" s="180" t="s">
        <v>6516</v>
      </c>
      <c r="C1077" s="180" t="s">
        <v>6071</v>
      </c>
      <c r="D1077" s="180" t="s">
        <v>6072</v>
      </c>
      <c r="E1077" s="180" t="s">
        <v>6492</v>
      </c>
      <c r="J1077"/>
    </row>
    <row r="1078" spans="1:10" x14ac:dyDescent="0.25">
      <c r="A1078" s="180">
        <v>28002</v>
      </c>
      <c r="B1078" s="180" t="s">
        <v>6516</v>
      </c>
      <c r="C1078" s="180" t="s">
        <v>6071</v>
      </c>
      <c r="D1078" s="180" t="s">
        <v>6072</v>
      </c>
      <c r="E1078" s="180" t="s">
        <v>6251</v>
      </c>
      <c r="J1078"/>
    </row>
    <row r="1079" spans="1:10" x14ac:dyDescent="0.25">
      <c r="A1079" s="180">
        <v>28002</v>
      </c>
      <c r="B1079" s="180" t="s">
        <v>6516</v>
      </c>
      <c r="C1079" s="180" t="s">
        <v>6071</v>
      </c>
      <c r="D1079" s="180" t="s">
        <v>6072</v>
      </c>
      <c r="E1079" s="180" t="s">
        <v>6253</v>
      </c>
      <c r="J1079"/>
    </row>
    <row r="1080" spans="1:10" x14ac:dyDescent="0.25">
      <c r="A1080" s="180">
        <v>28002</v>
      </c>
      <c r="B1080" s="180" t="s">
        <v>6516</v>
      </c>
      <c r="C1080" s="180" t="s">
        <v>6071</v>
      </c>
      <c r="D1080" s="180" t="s">
        <v>6072</v>
      </c>
      <c r="E1080" s="180" t="s">
        <v>6254</v>
      </c>
      <c r="J1080"/>
    </row>
    <row r="1081" spans="1:10" x14ac:dyDescent="0.25">
      <c r="A1081" s="180">
        <v>28002</v>
      </c>
      <c r="B1081" s="180" t="s">
        <v>6516</v>
      </c>
      <c r="C1081" s="180" t="s">
        <v>6071</v>
      </c>
      <c r="D1081" s="180" t="s">
        <v>6072</v>
      </c>
      <c r="E1081" s="180" t="s">
        <v>6255</v>
      </c>
      <c r="J1081"/>
    </row>
    <row r="1082" spans="1:10" x14ac:dyDescent="0.25">
      <c r="A1082" s="180">
        <v>28002</v>
      </c>
      <c r="B1082" s="180" t="s">
        <v>6516</v>
      </c>
      <c r="C1082" s="180" t="s">
        <v>6071</v>
      </c>
      <c r="D1082" s="180" t="s">
        <v>6072</v>
      </c>
      <c r="E1082" s="180" t="s">
        <v>6309</v>
      </c>
      <c r="J1082"/>
    </row>
    <row r="1083" spans="1:10" x14ac:dyDescent="0.25">
      <c r="A1083" s="180">
        <v>28002</v>
      </c>
      <c r="B1083" s="180" t="s">
        <v>6516</v>
      </c>
      <c r="C1083" s="180" t="s">
        <v>6071</v>
      </c>
      <c r="D1083" s="180" t="s">
        <v>6072</v>
      </c>
      <c r="E1083" s="180" t="s">
        <v>6496</v>
      </c>
      <c r="J1083"/>
    </row>
    <row r="1084" spans="1:10" x14ac:dyDescent="0.25">
      <c r="A1084" s="180">
        <v>28002</v>
      </c>
      <c r="B1084" s="180" t="s">
        <v>6516</v>
      </c>
      <c r="C1084" s="180" t="s">
        <v>6071</v>
      </c>
      <c r="D1084" s="180" t="s">
        <v>6072</v>
      </c>
      <c r="E1084" s="180" t="s">
        <v>6310</v>
      </c>
      <c r="J1084"/>
    </row>
    <row r="1085" spans="1:10" x14ac:dyDescent="0.25">
      <c r="A1085" s="180">
        <v>28002</v>
      </c>
      <c r="B1085" s="180" t="s">
        <v>6516</v>
      </c>
      <c r="C1085" s="180" t="s">
        <v>6071</v>
      </c>
      <c r="D1085" s="180" t="s">
        <v>6072</v>
      </c>
      <c r="E1085" s="180" t="s">
        <v>6258</v>
      </c>
      <c r="J1085"/>
    </row>
    <row r="1086" spans="1:10" x14ac:dyDescent="0.25">
      <c r="A1086" s="180">
        <v>28002</v>
      </c>
      <c r="B1086" s="180" t="s">
        <v>6516</v>
      </c>
      <c r="C1086" s="180" t="s">
        <v>6071</v>
      </c>
      <c r="D1086" s="180" t="s">
        <v>6072</v>
      </c>
      <c r="E1086" s="180" t="s">
        <v>6129</v>
      </c>
      <c r="J1086"/>
    </row>
    <row r="1087" spans="1:10" x14ac:dyDescent="0.25">
      <c r="A1087" s="180">
        <v>28002</v>
      </c>
      <c r="B1087" s="180" t="s">
        <v>6516</v>
      </c>
      <c r="C1087" s="180" t="s">
        <v>6071</v>
      </c>
      <c r="D1087" s="180" t="s">
        <v>6072</v>
      </c>
      <c r="E1087" s="180" t="s">
        <v>6408</v>
      </c>
      <c r="J1087"/>
    </row>
    <row r="1088" spans="1:10" x14ac:dyDescent="0.25">
      <c r="A1088" s="180">
        <v>28002</v>
      </c>
      <c r="B1088" s="180" t="s">
        <v>6516</v>
      </c>
      <c r="C1088" s="180" t="s">
        <v>6071</v>
      </c>
      <c r="D1088" s="180" t="s">
        <v>6072</v>
      </c>
      <c r="E1088" s="180" t="s">
        <v>6311</v>
      </c>
      <c r="J1088"/>
    </row>
    <row r="1089" spans="1:10" x14ac:dyDescent="0.25">
      <c r="A1089" s="180">
        <v>28002</v>
      </c>
      <c r="B1089" s="180" t="s">
        <v>6516</v>
      </c>
      <c r="C1089" s="180" t="s">
        <v>6071</v>
      </c>
      <c r="D1089" s="180" t="s">
        <v>6072</v>
      </c>
      <c r="E1089" s="180" t="s">
        <v>6413</v>
      </c>
      <c r="J1089"/>
    </row>
    <row r="1090" spans="1:10" x14ac:dyDescent="0.25">
      <c r="A1090" s="180">
        <v>28002</v>
      </c>
      <c r="B1090" s="180" t="s">
        <v>6516</v>
      </c>
      <c r="C1090" s="180" t="s">
        <v>6071</v>
      </c>
      <c r="D1090" s="180" t="s">
        <v>6072</v>
      </c>
      <c r="E1090" s="180" t="s">
        <v>6264</v>
      </c>
      <c r="J1090"/>
    </row>
    <row r="1091" spans="1:10" x14ac:dyDescent="0.25">
      <c r="A1091" s="180">
        <v>28002</v>
      </c>
      <c r="B1091" s="180" t="s">
        <v>6516</v>
      </c>
      <c r="C1091" s="180" t="s">
        <v>6071</v>
      </c>
      <c r="D1091" s="180" t="s">
        <v>6072</v>
      </c>
      <c r="E1091" s="180" t="s">
        <v>6265</v>
      </c>
      <c r="J1091"/>
    </row>
    <row r="1092" spans="1:10" x14ac:dyDescent="0.25">
      <c r="A1092" s="180">
        <v>28002</v>
      </c>
      <c r="B1092" s="180" t="s">
        <v>6516</v>
      </c>
      <c r="C1092" s="180" t="s">
        <v>6071</v>
      </c>
      <c r="D1092" s="180" t="s">
        <v>6072</v>
      </c>
      <c r="E1092" s="180" t="s">
        <v>6266</v>
      </c>
      <c r="J1092"/>
    </row>
    <row r="1093" spans="1:10" x14ac:dyDescent="0.25">
      <c r="A1093" s="180">
        <v>28002</v>
      </c>
      <c r="B1093" s="180" t="s">
        <v>6516</v>
      </c>
      <c r="C1093" s="180" t="s">
        <v>6071</v>
      </c>
      <c r="D1093" s="180" t="s">
        <v>6072</v>
      </c>
      <c r="E1093" s="180" t="s">
        <v>6267</v>
      </c>
      <c r="J1093"/>
    </row>
    <row r="1094" spans="1:10" x14ac:dyDescent="0.25">
      <c r="A1094" s="180">
        <v>28002</v>
      </c>
      <c r="B1094" s="180" t="s">
        <v>6516</v>
      </c>
      <c r="C1094" s="180" t="s">
        <v>6071</v>
      </c>
      <c r="D1094" s="180" t="s">
        <v>6080</v>
      </c>
      <c r="E1094" s="180" t="s">
        <v>6101</v>
      </c>
      <c r="J1094"/>
    </row>
    <row r="1095" spans="1:10" x14ac:dyDescent="0.25">
      <c r="A1095" s="180">
        <v>28002</v>
      </c>
      <c r="B1095" s="180" t="s">
        <v>6516</v>
      </c>
      <c r="C1095" s="180" t="s">
        <v>6071</v>
      </c>
      <c r="D1095" s="180" t="s">
        <v>6080</v>
      </c>
      <c r="E1095" s="180" t="s">
        <v>5978</v>
      </c>
      <c r="J1095"/>
    </row>
    <row r="1096" spans="1:10" x14ac:dyDescent="0.25">
      <c r="A1096" s="180">
        <v>28003</v>
      </c>
      <c r="B1096" s="180" t="s">
        <v>6539</v>
      </c>
      <c r="C1096" s="180" t="s">
        <v>6071</v>
      </c>
      <c r="D1096" s="180" t="s">
        <v>6072</v>
      </c>
      <c r="E1096" s="180" t="s">
        <v>6082</v>
      </c>
      <c r="J1096"/>
    </row>
    <row r="1097" spans="1:10" x14ac:dyDescent="0.25">
      <c r="A1097" s="180">
        <v>28003</v>
      </c>
      <c r="B1097" s="180" t="s">
        <v>6539</v>
      </c>
      <c r="C1097" s="180" t="s">
        <v>6071</v>
      </c>
      <c r="D1097" s="180" t="s">
        <v>6072</v>
      </c>
      <c r="E1097" s="180" t="s">
        <v>6192</v>
      </c>
      <c r="J1097"/>
    </row>
    <row r="1098" spans="1:10" x14ac:dyDescent="0.25">
      <c r="A1098" s="180">
        <v>28003</v>
      </c>
      <c r="B1098" s="180" t="s">
        <v>6539</v>
      </c>
      <c r="C1098" s="180" t="s">
        <v>6071</v>
      </c>
      <c r="D1098" s="180" t="s">
        <v>6072</v>
      </c>
      <c r="E1098" s="180" t="s">
        <v>6203</v>
      </c>
      <c r="J1098"/>
    </row>
    <row r="1099" spans="1:10" x14ac:dyDescent="0.25">
      <c r="A1099" s="180">
        <v>28003</v>
      </c>
      <c r="B1099" s="180" t="s">
        <v>6539</v>
      </c>
      <c r="C1099" s="180" t="s">
        <v>6071</v>
      </c>
      <c r="D1099" s="180" t="s">
        <v>6072</v>
      </c>
      <c r="E1099" s="180" t="s">
        <v>6209</v>
      </c>
      <c r="J1099"/>
    </row>
    <row r="1100" spans="1:10" x14ac:dyDescent="0.25">
      <c r="A1100" s="180">
        <v>28003</v>
      </c>
      <c r="B1100" s="180" t="s">
        <v>6539</v>
      </c>
      <c r="C1100" s="180" t="s">
        <v>6071</v>
      </c>
      <c r="D1100" s="180" t="s">
        <v>6072</v>
      </c>
      <c r="E1100" s="180" t="s">
        <v>6213</v>
      </c>
      <c r="J1100"/>
    </row>
    <row r="1101" spans="1:10" x14ac:dyDescent="0.25">
      <c r="A1101" s="180">
        <v>28003</v>
      </c>
      <c r="B1101" s="180" t="s">
        <v>6539</v>
      </c>
      <c r="C1101" s="180" t="s">
        <v>6071</v>
      </c>
      <c r="D1101" s="180" t="s">
        <v>6072</v>
      </c>
      <c r="E1101" s="180" t="s">
        <v>6217</v>
      </c>
      <c r="J1101"/>
    </row>
    <row r="1102" spans="1:10" x14ac:dyDescent="0.25">
      <c r="A1102" s="180">
        <v>28003</v>
      </c>
      <c r="B1102" s="180" t="s">
        <v>6539</v>
      </c>
      <c r="C1102" s="180" t="s">
        <v>6071</v>
      </c>
      <c r="D1102" s="180" t="s">
        <v>6072</v>
      </c>
      <c r="E1102" s="180" t="s">
        <v>6224</v>
      </c>
      <c r="J1102"/>
    </row>
    <row r="1103" spans="1:10" x14ac:dyDescent="0.25">
      <c r="A1103" s="180">
        <v>28003</v>
      </c>
      <c r="B1103" s="180" t="s">
        <v>6539</v>
      </c>
      <c r="C1103" s="180" t="s">
        <v>6071</v>
      </c>
      <c r="D1103" s="180" t="s">
        <v>6072</v>
      </c>
      <c r="E1103" s="180" t="s">
        <v>6249</v>
      </c>
      <c r="J1103"/>
    </row>
    <row r="1104" spans="1:10" x14ac:dyDescent="0.25">
      <c r="A1104" s="180">
        <v>28003</v>
      </c>
      <c r="B1104" s="180" t="s">
        <v>6539</v>
      </c>
      <c r="C1104" s="180" t="s">
        <v>6071</v>
      </c>
      <c r="D1104" s="180" t="s">
        <v>6072</v>
      </c>
      <c r="E1104" s="180" t="s">
        <v>6251</v>
      </c>
      <c r="J1104"/>
    </row>
    <row r="1105" spans="1:10" x14ac:dyDescent="0.25">
      <c r="A1105" s="180">
        <v>28003</v>
      </c>
      <c r="B1105" s="180" t="s">
        <v>6539</v>
      </c>
      <c r="C1105" s="180" t="s">
        <v>6071</v>
      </c>
      <c r="D1105" s="180" t="s">
        <v>6072</v>
      </c>
      <c r="E1105" s="180" t="s">
        <v>6129</v>
      </c>
      <c r="J1105"/>
    </row>
    <row r="1106" spans="1:10" x14ac:dyDescent="0.25">
      <c r="A1106" s="180">
        <v>28003</v>
      </c>
      <c r="B1106" s="180" t="s">
        <v>6539</v>
      </c>
      <c r="C1106" s="180" t="s">
        <v>6071</v>
      </c>
      <c r="D1106" s="180" t="s">
        <v>6072</v>
      </c>
      <c r="E1106" s="180" t="s">
        <v>6264</v>
      </c>
      <c r="J1106"/>
    </row>
    <row r="1107" spans="1:10" x14ac:dyDescent="0.25">
      <c r="A1107" s="180">
        <v>28003</v>
      </c>
      <c r="B1107" s="180" t="s">
        <v>6539</v>
      </c>
      <c r="C1107" s="180" t="s">
        <v>6071</v>
      </c>
      <c r="D1107" s="180" t="s">
        <v>6072</v>
      </c>
      <c r="E1107" s="180" t="s">
        <v>6265</v>
      </c>
      <c r="J1107"/>
    </row>
    <row r="1108" spans="1:10" x14ac:dyDescent="0.25">
      <c r="A1108" s="180">
        <v>28003</v>
      </c>
      <c r="B1108" s="180" t="s">
        <v>6539</v>
      </c>
      <c r="C1108" s="180" t="s">
        <v>6071</v>
      </c>
      <c r="D1108" s="180" t="s">
        <v>6072</v>
      </c>
      <c r="E1108" s="180" t="s">
        <v>6266</v>
      </c>
      <c r="J1108"/>
    </row>
    <row r="1109" spans="1:10" x14ac:dyDescent="0.25">
      <c r="A1109" s="180">
        <v>28003</v>
      </c>
      <c r="B1109" s="180" t="s">
        <v>6539</v>
      </c>
      <c r="C1109" s="180" t="s">
        <v>6071</v>
      </c>
      <c r="D1109" s="180" t="s">
        <v>6072</v>
      </c>
      <c r="E1109" s="180" t="s">
        <v>6267</v>
      </c>
      <c r="J1109"/>
    </row>
    <row r="1110" spans="1:10" x14ac:dyDescent="0.25">
      <c r="A1110" s="180">
        <v>28003</v>
      </c>
      <c r="B1110" s="180" t="s">
        <v>6539</v>
      </c>
      <c r="C1110" s="180" t="s">
        <v>6071</v>
      </c>
      <c r="D1110" s="180" t="s">
        <v>6080</v>
      </c>
      <c r="E1110" s="180" t="s">
        <v>5978</v>
      </c>
      <c r="J1110"/>
    </row>
    <row r="1111" spans="1:10" x14ac:dyDescent="0.25">
      <c r="A1111" s="180">
        <v>28010</v>
      </c>
      <c r="B1111" s="180" t="s">
        <v>6540</v>
      </c>
      <c r="C1111" s="180" t="s">
        <v>6071</v>
      </c>
      <c r="D1111" s="180" t="s">
        <v>6072</v>
      </c>
      <c r="E1111" s="180" t="s">
        <v>6517</v>
      </c>
      <c r="J1111"/>
    </row>
    <row r="1112" spans="1:10" x14ac:dyDescent="0.25">
      <c r="A1112" s="180">
        <v>28010</v>
      </c>
      <c r="B1112" s="180" t="s">
        <v>6540</v>
      </c>
      <c r="C1112" s="180" t="s">
        <v>6071</v>
      </c>
      <c r="D1112" s="180" t="s">
        <v>6072</v>
      </c>
      <c r="E1112" s="180" t="s">
        <v>6541</v>
      </c>
      <c r="J1112"/>
    </row>
    <row r="1113" spans="1:10" x14ac:dyDescent="0.25">
      <c r="A1113" s="180">
        <v>28010</v>
      </c>
      <c r="B1113" s="180" t="s">
        <v>6540</v>
      </c>
      <c r="C1113" s="180" t="s">
        <v>6071</v>
      </c>
      <c r="D1113" s="180" t="s">
        <v>6072</v>
      </c>
      <c r="E1113" s="180" t="s">
        <v>6542</v>
      </c>
      <c r="J1113"/>
    </row>
    <row r="1114" spans="1:10" x14ac:dyDescent="0.25">
      <c r="A1114" s="180">
        <v>28010</v>
      </c>
      <c r="B1114" s="180" t="s">
        <v>6540</v>
      </c>
      <c r="C1114" s="180" t="s">
        <v>6071</v>
      </c>
      <c r="D1114" s="180" t="s">
        <v>6072</v>
      </c>
      <c r="E1114" s="180" t="s">
        <v>6518</v>
      </c>
      <c r="J1114"/>
    </row>
    <row r="1115" spans="1:10" x14ac:dyDescent="0.25">
      <c r="A1115" s="180">
        <v>28010</v>
      </c>
      <c r="B1115" s="180" t="s">
        <v>6540</v>
      </c>
      <c r="C1115" s="180" t="s">
        <v>6071</v>
      </c>
      <c r="D1115" s="180" t="s">
        <v>6072</v>
      </c>
      <c r="E1115" s="180" t="s">
        <v>6519</v>
      </c>
      <c r="J1115"/>
    </row>
    <row r="1116" spans="1:10" x14ac:dyDescent="0.25">
      <c r="A1116" s="180">
        <v>28010</v>
      </c>
      <c r="B1116" s="180" t="s">
        <v>6540</v>
      </c>
      <c r="C1116" s="180" t="s">
        <v>6071</v>
      </c>
      <c r="D1116" s="180" t="s">
        <v>6072</v>
      </c>
      <c r="E1116" s="180" t="s">
        <v>6192</v>
      </c>
      <c r="J1116"/>
    </row>
    <row r="1117" spans="1:10" x14ac:dyDescent="0.25">
      <c r="A1117" s="180">
        <v>28010</v>
      </c>
      <c r="B1117" s="180" t="s">
        <v>6540</v>
      </c>
      <c r="C1117" s="180" t="s">
        <v>6071</v>
      </c>
      <c r="D1117" s="180" t="s">
        <v>6072</v>
      </c>
      <c r="E1117" s="180" t="s">
        <v>6084</v>
      </c>
      <c r="J1117"/>
    </row>
    <row r="1118" spans="1:10" x14ac:dyDescent="0.25">
      <c r="A1118" s="180">
        <v>28010</v>
      </c>
      <c r="B1118" s="180" t="s">
        <v>6540</v>
      </c>
      <c r="C1118" s="180" t="s">
        <v>6071</v>
      </c>
      <c r="D1118" s="180" t="s">
        <v>6072</v>
      </c>
      <c r="E1118" s="180" t="s">
        <v>6203</v>
      </c>
      <c r="J1118"/>
    </row>
    <row r="1119" spans="1:10" x14ac:dyDescent="0.25">
      <c r="A1119" s="180">
        <v>28010</v>
      </c>
      <c r="B1119" s="180" t="s">
        <v>6540</v>
      </c>
      <c r="C1119" s="180" t="s">
        <v>6071</v>
      </c>
      <c r="D1119" s="180" t="s">
        <v>6072</v>
      </c>
      <c r="E1119" s="180" t="s">
        <v>6205</v>
      </c>
      <c r="J1119"/>
    </row>
    <row r="1120" spans="1:10" x14ac:dyDescent="0.25">
      <c r="A1120" s="180">
        <v>28010</v>
      </c>
      <c r="B1120" s="180" t="s">
        <v>6540</v>
      </c>
      <c r="C1120" s="180" t="s">
        <v>6071</v>
      </c>
      <c r="D1120" s="180" t="s">
        <v>6072</v>
      </c>
      <c r="E1120" s="180" t="s">
        <v>6206</v>
      </c>
      <c r="J1120"/>
    </row>
    <row r="1121" spans="1:10" x14ac:dyDescent="0.25">
      <c r="A1121" s="180">
        <v>28010</v>
      </c>
      <c r="B1121" s="180" t="s">
        <v>6540</v>
      </c>
      <c r="C1121" s="180" t="s">
        <v>6071</v>
      </c>
      <c r="D1121" s="180" t="s">
        <v>6072</v>
      </c>
      <c r="E1121" s="180" t="s">
        <v>6207</v>
      </c>
      <c r="J1121"/>
    </row>
    <row r="1122" spans="1:10" x14ac:dyDescent="0.25">
      <c r="A1122" s="180">
        <v>28010</v>
      </c>
      <c r="B1122" s="180" t="s">
        <v>6540</v>
      </c>
      <c r="C1122" s="180" t="s">
        <v>6071</v>
      </c>
      <c r="D1122" s="180" t="s">
        <v>6072</v>
      </c>
      <c r="E1122" s="180" t="s">
        <v>6213</v>
      </c>
      <c r="J1122"/>
    </row>
    <row r="1123" spans="1:10" x14ac:dyDescent="0.25">
      <c r="A1123" s="180">
        <v>28010</v>
      </c>
      <c r="B1123" s="180" t="s">
        <v>6540</v>
      </c>
      <c r="C1123" s="180" t="s">
        <v>6071</v>
      </c>
      <c r="D1123" s="180" t="s">
        <v>6072</v>
      </c>
      <c r="E1123" s="180" t="s">
        <v>6119</v>
      </c>
      <c r="J1123"/>
    </row>
    <row r="1124" spans="1:10" x14ac:dyDescent="0.25">
      <c r="A1124" s="180">
        <v>28010</v>
      </c>
      <c r="B1124" s="180" t="s">
        <v>6540</v>
      </c>
      <c r="C1124" s="180" t="s">
        <v>6071</v>
      </c>
      <c r="D1124" s="180" t="s">
        <v>6072</v>
      </c>
      <c r="E1124" s="180" t="s">
        <v>6120</v>
      </c>
      <c r="J1124"/>
    </row>
    <row r="1125" spans="1:10" x14ac:dyDescent="0.25">
      <c r="A1125" s="180">
        <v>28010</v>
      </c>
      <c r="B1125" s="180" t="s">
        <v>6540</v>
      </c>
      <c r="C1125" s="180" t="s">
        <v>6071</v>
      </c>
      <c r="D1125" s="180" t="s">
        <v>6072</v>
      </c>
      <c r="E1125" s="180" t="s">
        <v>6121</v>
      </c>
      <c r="J1125"/>
    </row>
    <row r="1126" spans="1:10" x14ac:dyDescent="0.25">
      <c r="A1126" s="180">
        <v>28010</v>
      </c>
      <c r="B1126" s="180" t="s">
        <v>6540</v>
      </c>
      <c r="C1126" s="180" t="s">
        <v>6071</v>
      </c>
      <c r="D1126" s="180" t="s">
        <v>6072</v>
      </c>
      <c r="E1126" s="180" t="s">
        <v>6217</v>
      </c>
      <c r="J1126"/>
    </row>
    <row r="1127" spans="1:10" x14ac:dyDescent="0.25">
      <c r="A1127" s="180">
        <v>28010</v>
      </c>
      <c r="B1127" s="180" t="s">
        <v>6540</v>
      </c>
      <c r="C1127" s="180" t="s">
        <v>6071</v>
      </c>
      <c r="D1127" s="180" t="s">
        <v>6072</v>
      </c>
      <c r="E1127" s="180" t="s">
        <v>6219</v>
      </c>
      <c r="J1127"/>
    </row>
    <row r="1128" spans="1:10" x14ac:dyDescent="0.25">
      <c r="A1128" s="180">
        <v>28010</v>
      </c>
      <c r="B1128" s="180" t="s">
        <v>6540</v>
      </c>
      <c r="C1128" s="180" t="s">
        <v>6071</v>
      </c>
      <c r="D1128" s="180" t="s">
        <v>6072</v>
      </c>
      <c r="E1128" s="180" t="s">
        <v>6220</v>
      </c>
      <c r="J1128"/>
    </row>
    <row r="1129" spans="1:10" x14ac:dyDescent="0.25">
      <c r="A1129" s="180">
        <v>28010</v>
      </c>
      <c r="B1129" s="180" t="s">
        <v>6540</v>
      </c>
      <c r="C1129" s="180" t="s">
        <v>6071</v>
      </c>
      <c r="D1129" s="180" t="s">
        <v>6072</v>
      </c>
      <c r="E1129" s="180" t="s">
        <v>6221</v>
      </c>
      <c r="J1129"/>
    </row>
    <row r="1130" spans="1:10" x14ac:dyDescent="0.25">
      <c r="A1130" s="180">
        <v>28010</v>
      </c>
      <c r="B1130" s="180" t="s">
        <v>6540</v>
      </c>
      <c r="C1130" s="180" t="s">
        <v>6071</v>
      </c>
      <c r="D1130" s="180" t="s">
        <v>6072</v>
      </c>
      <c r="E1130" s="180" t="s">
        <v>6521</v>
      </c>
      <c r="J1130"/>
    </row>
    <row r="1131" spans="1:10" x14ac:dyDescent="0.25">
      <c r="A1131" s="180">
        <v>28010</v>
      </c>
      <c r="B1131" s="180" t="s">
        <v>6540</v>
      </c>
      <c r="C1131" s="180" t="s">
        <v>6071</v>
      </c>
      <c r="D1131" s="180" t="s">
        <v>6072</v>
      </c>
      <c r="E1131" s="180" t="s">
        <v>6522</v>
      </c>
      <c r="J1131"/>
    </row>
    <row r="1132" spans="1:10" x14ac:dyDescent="0.25">
      <c r="A1132" s="180">
        <v>28010</v>
      </c>
      <c r="B1132" s="180" t="s">
        <v>6540</v>
      </c>
      <c r="C1132" s="180" t="s">
        <v>6071</v>
      </c>
      <c r="D1132" s="180" t="s">
        <v>6072</v>
      </c>
      <c r="E1132" s="180" t="s">
        <v>6523</v>
      </c>
      <c r="J1132"/>
    </row>
    <row r="1133" spans="1:10" x14ac:dyDescent="0.25">
      <c r="A1133" s="180">
        <v>28010</v>
      </c>
      <c r="B1133" s="180" t="s">
        <v>6540</v>
      </c>
      <c r="C1133" s="180" t="s">
        <v>6071</v>
      </c>
      <c r="D1133" s="180" t="s">
        <v>6072</v>
      </c>
      <c r="E1133" s="180" t="s">
        <v>6524</v>
      </c>
      <c r="J1133"/>
    </row>
    <row r="1134" spans="1:10" x14ac:dyDescent="0.25">
      <c r="A1134" s="180">
        <v>28010</v>
      </c>
      <c r="B1134" s="180" t="s">
        <v>6540</v>
      </c>
      <c r="C1134" s="180" t="s">
        <v>6071</v>
      </c>
      <c r="D1134" s="180" t="s">
        <v>6072</v>
      </c>
      <c r="E1134" s="180" t="s">
        <v>6525</v>
      </c>
      <c r="J1134"/>
    </row>
    <row r="1135" spans="1:10" x14ac:dyDescent="0.25">
      <c r="A1135" s="180">
        <v>28010</v>
      </c>
      <c r="B1135" s="180" t="s">
        <v>6540</v>
      </c>
      <c r="C1135" s="180" t="s">
        <v>6071</v>
      </c>
      <c r="D1135" s="180" t="s">
        <v>6072</v>
      </c>
      <c r="E1135" s="180" t="s">
        <v>6526</v>
      </c>
      <c r="J1135"/>
    </row>
    <row r="1136" spans="1:10" x14ac:dyDescent="0.25">
      <c r="A1136" s="180">
        <v>28010</v>
      </c>
      <c r="B1136" s="180" t="s">
        <v>6540</v>
      </c>
      <c r="C1136" s="180" t="s">
        <v>6071</v>
      </c>
      <c r="D1136" s="180" t="s">
        <v>6072</v>
      </c>
      <c r="E1136" s="180" t="s">
        <v>6527</v>
      </c>
      <c r="J1136"/>
    </row>
    <row r="1137" spans="1:10" x14ac:dyDescent="0.25">
      <c r="A1137" s="180">
        <v>28010</v>
      </c>
      <c r="B1137" s="180" t="s">
        <v>6540</v>
      </c>
      <c r="C1137" s="180" t="s">
        <v>6071</v>
      </c>
      <c r="D1137" s="180" t="s">
        <v>6072</v>
      </c>
      <c r="E1137" s="180" t="s">
        <v>6528</v>
      </c>
      <c r="J1137"/>
    </row>
    <row r="1138" spans="1:10" x14ac:dyDescent="0.25">
      <c r="A1138" s="180">
        <v>28010</v>
      </c>
      <c r="B1138" s="180" t="s">
        <v>6540</v>
      </c>
      <c r="C1138" s="180" t="s">
        <v>6071</v>
      </c>
      <c r="D1138" s="180" t="s">
        <v>6072</v>
      </c>
      <c r="E1138" s="180" t="s">
        <v>6529</v>
      </c>
      <c r="J1138"/>
    </row>
    <row r="1139" spans="1:10" x14ac:dyDescent="0.25">
      <c r="A1139" s="180">
        <v>28010</v>
      </c>
      <c r="B1139" s="180" t="s">
        <v>6540</v>
      </c>
      <c r="C1139" s="180" t="s">
        <v>6071</v>
      </c>
      <c r="D1139" s="180" t="s">
        <v>6072</v>
      </c>
      <c r="E1139" s="180" t="s">
        <v>6530</v>
      </c>
      <c r="J1139"/>
    </row>
    <row r="1140" spans="1:10" x14ac:dyDescent="0.25">
      <c r="A1140" s="180">
        <v>28010</v>
      </c>
      <c r="B1140" s="180" t="s">
        <v>6540</v>
      </c>
      <c r="C1140" s="180" t="s">
        <v>6071</v>
      </c>
      <c r="D1140" s="180" t="s">
        <v>6072</v>
      </c>
      <c r="E1140" s="180" t="s">
        <v>6123</v>
      </c>
      <c r="J1140"/>
    </row>
    <row r="1141" spans="1:10" x14ac:dyDescent="0.25">
      <c r="A1141" s="180">
        <v>28010</v>
      </c>
      <c r="B1141" s="180" t="s">
        <v>6540</v>
      </c>
      <c r="C1141" s="180" t="s">
        <v>6071</v>
      </c>
      <c r="D1141" s="180" t="s">
        <v>6072</v>
      </c>
      <c r="E1141" s="180" t="s">
        <v>6124</v>
      </c>
      <c r="J1141"/>
    </row>
    <row r="1142" spans="1:10" x14ac:dyDescent="0.25">
      <c r="A1142" s="180">
        <v>28010</v>
      </c>
      <c r="B1142" s="180" t="s">
        <v>6540</v>
      </c>
      <c r="C1142" s="180" t="s">
        <v>6071</v>
      </c>
      <c r="D1142" s="180" t="s">
        <v>6072</v>
      </c>
      <c r="E1142" s="180" t="s">
        <v>6231</v>
      </c>
      <c r="J1142"/>
    </row>
    <row r="1143" spans="1:10" x14ac:dyDescent="0.25">
      <c r="A1143" s="180">
        <v>28010</v>
      </c>
      <c r="B1143" s="180" t="s">
        <v>6540</v>
      </c>
      <c r="C1143" s="180" t="s">
        <v>6071</v>
      </c>
      <c r="D1143" s="180" t="s">
        <v>6072</v>
      </c>
      <c r="E1143" s="180" t="s">
        <v>6233</v>
      </c>
      <c r="J1143"/>
    </row>
    <row r="1144" spans="1:10" x14ac:dyDescent="0.25">
      <c r="A1144" s="180">
        <v>28010</v>
      </c>
      <c r="B1144" s="180" t="s">
        <v>6540</v>
      </c>
      <c r="C1144" s="180" t="s">
        <v>6071</v>
      </c>
      <c r="D1144" s="180" t="s">
        <v>6072</v>
      </c>
      <c r="E1144" s="180" t="s">
        <v>6234</v>
      </c>
      <c r="J1144"/>
    </row>
    <row r="1145" spans="1:10" x14ac:dyDescent="0.25">
      <c r="A1145" s="180">
        <v>28010</v>
      </c>
      <c r="B1145" s="180" t="s">
        <v>6540</v>
      </c>
      <c r="C1145" s="180" t="s">
        <v>6071</v>
      </c>
      <c r="D1145" s="180" t="s">
        <v>6072</v>
      </c>
      <c r="E1145" s="180" t="s">
        <v>6235</v>
      </c>
      <c r="J1145"/>
    </row>
    <row r="1146" spans="1:10" x14ac:dyDescent="0.25">
      <c r="A1146" s="180">
        <v>28010</v>
      </c>
      <c r="B1146" s="180" t="s">
        <v>6540</v>
      </c>
      <c r="C1146" s="180" t="s">
        <v>6071</v>
      </c>
      <c r="D1146" s="180" t="s">
        <v>6072</v>
      </c>
      <c r="E1146" s="180" t="s">
        <v>6531</v>
      </c>
      <c r="J1146"/>
    </row>
    <row r="1147" spans="1:10" x14ac:dyDescent="0.25">
      <c r="A1147" s="180">
        <v>28010</v>
      </c>
      <c r="B1147" s="180" t="s">
        <v>6540</v>
      </c>
      <c r="C1147" s="180" t="s">
        <v>6071</v>
      </c>
      <c r="D1147" s="180" t="s">
        <v>6072</v>
      </c>
      <c r="E1147" s="180" t="s">
        <v>6532</v>
      </c>
      <c r="J1147"/>
    </row>
    <row r="1148" spans="1:10" x14ac:dyDescent="0.25">
      <c r="A1148" s="180">
        <v>28010</v>
      </c>
      <c r="B1148" s="180" t="s">
        <v>6540</v>
      </c>
      <c r="C1148" s="180" t="s">
        <v>6071</v>
      </c>
      <c r="D1148" s="180" t="s">
        <v>6072</v>
      </c>
      <c r="E1148" s="180" t="s">
        <v>6533</v>
      </c>
      <c r="J1148"/>
    </row>
    <row r="1149" spans="1:10" x14ac:dyDescent="0.25">
      <c r="A1149" s="180">
        <v>28010</v>
      </c>
      <c r="B1149" s="180" t="s">
        <v>6540</v>
      </c>
      <c r="C1149" s="180" t="s">
        <v>6071</v>
      </c>
      <c r="D1149" s="180" t="s">
        <v>6072</v>
      </c>
      <c r="E1149" s="180" t="s">
        <v>6534</v>
      </c>
      <c r="J1149"/>
    </row>
    <row r="1150" spans="1:10" x14ac:dyDescent="0.25">
      <c r="A1150" s="180">
        <v>28010</v>
      </c>
      <c r="B1150" s="180" t="s">
        <v>6540</v>
      </c>
      <c r="C1150" s="180" t="s">
        <v>6071</v>
      </c>
      <c r="D1150" s="180" t="s">
        <v>6072</v>
      </c>
      <c r="E1150" s="180" t="s">
        <v>6535</v>
      </c>
      <c r="J1150"/>
    </row>
    <row r="1151" spans="1:10" x14ac:dyDescent="0.25">
      <c r="A1151" s="180">
        <v>28010</v>
      </c>
      <c r="B1151" s="180" t="s">
        <v>6540</v>
      </c>
      <c r="C1151" s="180" t="s">
        <v>6071</v>
      </c>
      <c r="D1151" s="180" t="s">
        <v>6072</v>
      </c>
      <c r="E1151" s="180" t="s">
        <v>6536</v>
      </c>
      <c r="J1151"/>
    </row>
    <row r="1152" spans="1:10" x14ac:dyDescent="0.25">
      <c r="A1152" s="180">
        <v>28010</v>
      </c>
      <c r="B1152" s="180" t="s">
        <v>6540</v>
      </c>
      <c r="C1152" s="180" t="s">
        <v>6071</v>
      </c>
      <c r="D1152" s="180" t="s">
        <v>6072</v>
      </c>
      <c r="E1152" s="180" t="s">
        <v>6537</v>
      </c>
      <c r="J1152"/>
    </row>
    <row r="1153" spans="1:10" x14ac:dyDescent="0.25">
      <c r="A1153" s="180">
        <v>28010</v>
      </c>
      <c r="B1153" s="180" t="s">
        <v>6540</v>
      </c>
      <c r="C1153" s="180" t="s">
        <v>6071</v>
      </c>
      <c r="D1153" s="180" t="s">
        <v>6072</v>
      </c>
      <c r="E1153" s="180" t="s">
        <v>6538</v>
      </c>
      <c r="J1153"/>
    </row>
    <row r="1154" spans="1:10" x14ac:dyDescent="0.25">
      <c r="A1154" s="180">
        <v>28010</v>
      </c>
      <c r="B1154" s="180" t="s">
        <v>6540</v>
      </c>
      <c r="C1154" s="180" t="s">
        <v>6071</v>
      </c>
      <c r="D1154" s="180" t="s">
        <v>6072</v>
      </c>
      <c r="E1154" s="180" t="s">
        <v>6249</v>
      </c>
      <c r="J1154"/>
    </row>
    <row r="1155" spans="1:10" x14ac:dyDescent="0.25">
      <c r="A1155" s="180">
        <v>28010</v>
      </c>
      <c r="B1155" s="180" t="s">
        <v>6540</v>
      </c>
      <c r="C1155" s="180" t="s">
        <v>6071</v>
      </c>
      <c r="D1155" s="180" t="s">
        <v>6072</v>
      </c>
      <c r="E1155" s="180" t="s">
        <v>6078</v>
      </c>
      <c r="J1155"/>
    </row>
    <row r="1156" spans="1:10" x14ac:dyDescent="0.25">
      <c r="A1156" s="180">
        <v>28010</v>
      </c>
      <c r="B1156" s="180" t="s">
        <v>6540</v>
      </c>
      <c r="C1156" s="180" t="s">
        <v>6071</v>
      </c>
      <c r="D1156" s="180" t="s">
        <v>6072</v>
      </c>
      <c r="E1156" s="180" t="s">
        <v>6079</v>
      </c>
      <c r="J1156"/>
    </row>
    <row r="1157" spans="1:10" x14ac:dyDescent="0.25">
      <c r="A1157" s="180">
        <v>28010</v>
      </c>
      <c r="B1157" s="180" t="s">
        <v>6540</v>
      </c>
      <c r="C1157" s="180" t="s">
        <v>6071</v>
      </c>
      <c r="D1157" s="180" t="s">
        <v>6072</v>
      </c>
      <c r="E1157" s="180" t="s">
        <v>6250</v>
      </c>
      <c r="J1157"/>
    </row>
    <row r="1158" spans="1:10" x14ac:dyDescent="0.25">
      <c r="A1158" s="180">
        <v>28010</v>
      </c>
      <c r="B1158" s="180" t="s">
        <v>6540</v>
      </c>
      <c r="C1158" s="180" t="s">
        <v>6071</v>
      </c>
      <c r="D1158" s="180" t="s">
        <v>6072</v>
      </c>
      <c r="E1158" s="180" t="s">
        <v>6251</v>
      </c>
      <c r="J1158"/>
    </row>
    <row r="1159" spans="1:10" x14ac:dyDescent="0.25">
      <c r="A1159" s="180">
        <v>28010</v>
      </c>
      <c r="B1159" s="180" t="s">
        <v>6540</v>
      </c>
      <c r="C1159" s="180" t="s">
        <v>6071</v>
      </c>
      <c r="D1159" s="180" t="s">
        <v>6072</v>
      </c>
      <c r="E1159" s="180" t="s">
        <v>6253</v>
      </c>
      <c r="J1159"/>
    </row>
    <row r="1160" spans="1:10" x14ac:dyDescent="0.25">
      <c r="A1160" s="180">
        <v>28010</v>
      </c>
      <c r="B1160" s="180" t="s">
        <v>6540</v>
      </c>
      <c r="C1160" s="180" t="s">
        <v>6071</v>
      </c>
      <c r="D1160" s="180" t="s">
        <v>6072</v>
      </c>
      <c r="E1160" s="180" t="s">
        <v>6254</v>
      </c>
      <c r="J1160"/>
    </row>
    <row r="1161" spans="1:10" x14ac:dyDescent="0.25">
      <c r="A1161" s="180">
        <v>28010</v>
      </c>
      <c r="B1161" s="180" t="s">
        <v>6540</v>
      </c>
      <c r="C1161" s="180" t="s">
        <v>6071</v>
      </c>
      <c r="D1161" s="180" t="s">
        <v>6072</v>
      </c>
      <c r="E1161" s="180" t="s">
        <v>6255</v>
      </c>
      <c r="J1161"/>
    </row>
    <row r="1162" spans="1:10" x14ac:dyDescent="0.25">
      <c r="A1162" s="180">
        <v>28010</v>
      </c>
      <c r="B1162" s="180" t="s">
        <v>6540</v>
      </c>
      <c r="C1162" s="180" t="s">
        <v>6071</v>
      </c>
      <c r="D1162" s="180" t="s">
        <v>6072</v>
      </c>
      <c r="E1162" s="180" t="s">
        <v>6129</v>
      </c>
      <c r="J1162"/>
    </row>
    <row r="1163" spans="1:10" x14ac:dyDescent="0.25">
      <c r="A1163" s="180">
        <v>28010</v>
      </c>
      <c r="B1163" s="180" t="s">
        <v>6540</v>
      </c>
      <c r="C1163" s="180" t="s">
        <v>6071</v>
      </c>
      <c r="D1163" s="180" t="s">
        <v>6072</v>
      </c>
      <c r="E1163" s="180" t="s">
        <v>6264</v>
      </c>
      <c r="J1163"/>
    </row>
    <row r="1164" spans="1:10" x14ac:dyDescent="0.25">
      <c r="A1164" s="180">
        <v>28010</v>
      </c>
      <c r="B1164" s="180" t="s">
        <v>6540</v>
      </c>
      <c r="C1164" s="180" t="s">
        <v>6071</v>
      </c>
      <c r="D1164" s="180" t="s">
        <v>6072</v>
      </c>
      <c r="E1164" s="180" t="s">
        <v>6265</v>
      </c>
      <c r="J1164"/>
    </row>
    <row r="1165" spans="1:10" x14ac:dyDescent="0.25">
      <c r="A1165" s="180">
        <v>28010</v>
      </c>
      <c r="B1165" s="180" t="s">
        <v>6540</v>
      </c>
      <c r="C1165" s="180" t="s">
        <v>6071</v>
      </c>
      <c r="D1165" s="180" t="s">
        <v>6072</v>
      </c>
      <c r="E1165" s="180" t="s">
        <v>6266</v>
      </c>
      <c r="J1165"/>
    </row>
    <row r="1166" spans="1:10" x14ac:dyDescent="0.25">
      <c r="A1166" s="180">
        <v>28010</v>
      </c>
      <c r="B1166" s="180" t="s">
        <v>6540</v>
      </c>
      <c r="C1166" s="180" t="s">
        <v>6071</v>
      </c>
      <c r="D1166" s="180" t="s">
        <v>6072</v>
      </c>
      <c r="E1166" s="180" t="s">
        <v>6267</v>
      </c>
      <c r="J1166"/>
    </row>
    <row r="1167" spans="1:10" x14ac:dyDescent="0.25">
      <c r="A1167" s="180">
        <v>28010</v>
      </c>
      <c r="B1167" s="180" t="s">
        <v>6540</v>
      </c>
      <c r="C1167" s="180" t="s">
        <v>6071</v>
      </c>
      <c r="D1167" s="180" t="s">
        <v>6080</v>
      </c>
      <c r="E1167" s="180" t="s">
        <v>6101</v>
      </c>
      <c r="J1167"/>
    </row>
    <row r="1168" spans="1:10" x14ac:dyDescent="0.25">
      <c r="A1168" s="180">
        <v>28010</v>
      </c>
      <c r="B1168" s="180" t="s">
        <v>6540</v>
      </c>
      <c r="C1168" s="180" t="s">
        <v>6071</v>
      </c>
      <c r="D1168" s="180" t="s">
        <v>6080</v>
      </c>
      <c r="E1168" s="180" t="s">
        <v>5978</v>
      </c>
      <c r="J1168"/>
    </row>
    <row r="1169" spans="1:10" x14ac:dyDescent="0.25">
      <c r="A1169" s="180">
        <v>28011</v>
      </c>
      <c r="B1169" s="180" t="s">
        <v>6543</v>
      </c>
      <c r="C1169" s="180" t="s">
        <v>6071</v>
      </c>
      <c r="D1169" s="180" t="s">
        <v>6072</v>
      </c>
      <c r="E1169" s="180" t="s">
        <v>6082</v>
      </c>
      <c r="J1169"/>
    </row>
    <row r="1170" spans="1:10" x14ac:dyDescent="0.25">
      <c r="A1170" s="180">
        <v>28011</v>
      </c>
      <c r="B1170" s="180" t="s">
        <v>6543</v>
      </c>
      <c r="C1170" s="180" t="s">
        <v>6071</v>
      </c>
      <c r="D1170" s="180" t="s">
        <v>6072</v>
      </c>
      <c r="E1170" s="180" t="s">
        <v>6544</v>
      </c>
      <c r="J1170"/>
    </row>
    <row r="1171" spans="1:10" x14ac:dyDescent="0.25">
      <c r="A1171" s="180">
        <v>28011</v>
      </c>
      <c r="B1171" s="180" t="s">
        <v>6543</v>
      </c>
      <c r="C1171" s="180" t="s">
        <v>6071</v>
      </c>
      <c r="D1171" s="180" t="s">
        <v>6072</v>
      </c>
      <c r="E1171" s="180" t="s">
        <v>6545</v>
      </c>
      <c r="J1171"/>
    </row>
    <row r="1172" spans="1:10" x14ac:dyDescent="0.25">
      <c r="A1172" s="180">
        <v>28011</v>
      </c>
      <c r="B1172" s="180" t="s">
        <v>6543</v>
      </c>
      <c r="C1172" s="180" t="s">
        <v>6071</v>
      </c>
      <c r="D1172" s="180" t="s">
        <v>6072</v>
      </c>
      <c r="E1172" s="180" t="s">
        <v>6546</v>
      </c>
      <c r="J1172"/>
    </row>
    <row r="1173" spans="1:10" x14ac:dyDescent="0.25">
      <c r="A1173" s="180">
        <v>28011</v>
      </c>
      <c r="B1173" s="180" t="s">
        <v>6543</v>
      </c>
      <c r="C1173" s="180" t="s">
        <v>6071</v>
      </c>
      <c r="D1173" s="180" t="s">
        <v>6072</v>
      </c>
      <c r="E1173" s="180" t="s">
        <v>6547</v>
      </c>
      <c r="J1173"/>
    </row>
    <row r="1174" spans="1:10" x14ac:dyDescent="0.25">
      <c r="A1174" s="180">
        <v>28011</v>
      </c>
      <c r="B1174" s="180" t="s">
        <v>6543</v>
      </c>
      <c r="C1174" s="180" t="s">
        <v>6071</v>
      </c>
      <c r="D1174" s="180" t="s">
        <v>6072</v>
      </c>
      <c r="E1174" s="180" t="s">
        <v>6318</v>
      </c>
      <c r="J1174"/>
    </row>
    <row r="1175" spans="1:10" x14ac:dyDescent="0.25">
      <c r="A1175" s="180">
        <v>28011</v>
      </c>
      <c r="B1175" s="180" t="s">
        <v>6543</v>
      </c>
      <c r="C1175" s="180" t="s">
        <v>6071</v>
      </c>
      <c r="D1175" s="180" t="s">
        <v>6072</v>
      </c>
      <c r="E1175" s="180" t="s">
        <v>6319</v>
      </c>
      <c r="J1175"/>
    </row>
    <row r="1176" spans="1:10" x14ac:dyDescent="0.25">
      <c r="A1176" s="180">
        <v>28011</v>
      </c>
      <c r="B1176" s="180" t="s">
        <v>6543</v>
      </c>
      <c r="C1176" s="180" t="s">
        <v>6071</v>
      </c>
      <c r="D1176" s="180" t="s">
        <v>6072</v>
      </c>
      <c r="E1176" s="180" t="s">
        <v>6161</v>
      </c>
      <c r="J1176"/>
    </row>
    <row r="1177" spans="1:10" x14ac:dyDescent="0.25">
      <c r="A1177" s="180">
        <v>28011</v>
      </c>
      <c r="B1177" s="180" t="s">
        <v>6543</v>
      </c>
      <c r="C1177" s="180" t="s">
        <v>6071</v>
      </c>
      <c r="D1177" s="180" t="s">
        <v>6072</v>
      </c>
      <c r="E1177" s="180" t="s">
        <v>6073</v>
      </c>
      <c r="J1177"/>
    </row>
    <row r="1178" spans="1:10" x14ac:dyDescent="0.25">
      <c r="A1178" s="180">
        <v>28011</v>
      </c>
      <c r="B1178" s="180" t="s">
        <v>6543</v>
      </c>
      <c r="C1178" s="180" t="s">
        <v>6071</v>
      </c>
      <c r="D1178" s="180" t="s">
        <v>6072</v>
      </c>
      <c r="E1178" s="180" t="s">
        <v>6548</v>
      </c>
      <c r="J1178"/>
    </row>
    <row r="1179" spans="1:10" x14ac:dyDescent="0.25">
      <c r="A1179" s="180">
        <v>28011</v>
      </c>
      <c r="B1179" s="180" t="s">
        <v>6543</v>
      </c>
      <c r="C1179" s="180" t="s">
        <v>6071</v>
      </c>
      <c r="D1179" s="180" t="s">
        <v>6072</v>
      </c>
      <c r="E1179" s="180" t="s">
        <v>6323</v>
      </c>
      <c r="J1179"/>
    </row>
    <row r="1180" spans="1:10" x14ac:dyDescent="0.25">
      <c r="A1180" s="180">
        <v>28011</v>
      </c>
      <c r="B1180" s="180" t="s">
        <v>6543</v>
      </c>
      <c r="C1180" s="180" t="s">
        <v>6071</v>
      </c>
      <c r="D1180" s="180" t="s">
        <v>6072</v>
      </c>
      <c r="E1180" s="180" t="s">
        <v>6324</v>
      </c>
      <c r="J1180"/>
    </row>
    <row r="1181" spans="1:10" x14ac:dyDescent="0.25">
      <c r="A1181" s="180">
        <v>28011</v>
      </c>
      <c r="B1181" s="180" t="s">
        <v>6543</v>
      </c>
      <c r="C1181" s="180" t="s">
        <v>6071</v>
      </c>
      <c r="D1181" s="180" t="s">
        <v>6072</v>
      </c>
      <c r="E1181" s="180" t="s">
        <v>6325</v>
      </c>
      <c r="J1181"/>
    </row>
    <row r="1182" spans="1:10" x14ac:dyDescent="0.25">
      <c r="A1182" s="180">
        <v>28011</v>
      </c>
      <c r="B1182" s="180" t="s">
        <v>6543</v>
      </c>
      <c r="C1182" s="180" t="s">
        <v>6071</v>
      </c>
      <c r="D1182" s="180" t="s">
        <v>6072</v>
      </c>
      <c r="E1182" s="180" t="s">
        <v>6326</v>
      </c>
      <c r="J1182"/>
    </row>
    <row r="1183" spans="1:10" x14ac:dyDescent="0.25">
      <c r="A1183" s="180">
        <v>28011</v>
      </c>
      <c r="B1183" s="180" t="s">
        <v>6543</v>
      </c>
      <c r="C1183" s="180" t="s">
        <v>6071</v>
      </c>
      <c r="D1183" s="180" t="s">
        <v>6072</v>
      </c>
      <c r="E1183" s="180" t="s">
        <v>6327</v>
      </c>
      <c r="J1183"/>
    </row>
    <row r="1184" spans="1:10" x14ac:dyDescent="0.25">
      <c r="A1184" s="180">
        <v>28011</v>
      </c>
      <c r="B1184" s="180" t="s">
        <v>6543</v>
      </c>
      <c r="C1184" s="180" t="s">
        <v>6071</v>
      </c>
      <c r="D1184" s="180" t="s">
        <v>6072</v>
      </c>
      <c r="E1184" s="180" t="s">
        <v>6549</v>
      </c>
      <c r="J1184"/>
    </row>
    <row r="1185" spans="1:10" x14ac:dyDescent="0.25">
      <c r="A1185" s="180">
        <v>28011</v>
      </c>
      <c r="B1185" s="180" t="s">
        <v>6543</v>
      </c>
      <c r="C1185" s="180" t="s">
        <v>6071</v>
      </c>
      <c r="D1185" s="180" t="s">
        <v>6072</v>
      </c>
      <c r="E1185" s="180" t="s">
        <v>6449</v>
      </c>
      <c r="J1185"/>
    </row>
    <row r="1186" spans="1:10" x14ac:dyDescent="0.25">
      <c r="A1186" s="180">
        <v>28011</v>
      </c>
      <c r="B1186" s="180" t="s">
        <v>6543</v>
      </c>
      <c r="C1186" s="180" t="s">
        <v>6071</v>
      </c>
      <c r="D1186" s="180" t="s">
        <v>6072</v>
      </c>
      <c r="E1186" s="180" t="s">
        <v>6450</v>
      </c>
      <c r="J1186"/>
    </row>
    <row r="1187" spans="1:10" x14ac:dyDescent="0.25">
      <c r="A1187" s="180">
        <v>28011</v>
      </c>
      <c r="B1187" s="180" t="s">
        <v>6543</v>
      </c>
      <c r="C1187" s="180" t="s">
        <v>6071</v>
      </c>
      <c r="D1187" s="180" t="s">
        <v>6072</v>
      </c>
      <c r="E1187" s="180" t="s">
        <v>6451</v>
      </c>
      <c r="J1187"/>
    </row>
    <row r="1188" spans="1:10" x14ac:dyDescent="0.25">
      <c r="A1188" s="180">
        <v>28011</v>
      </c>
      <c r="B1188" s="180" t="s">
        <v>6543</v>
      </c>
      <c r="C1188" s="180" t="s">
        <v>6071</v>
      </c>
      <c r="D1188" s="180" t="s">
        <v>6072</v>
      </c>
      <c r="E1188" s="180" t="s">
        <v>6550</v>
      </c>
      <c r="J1188"/>
    </row>
    <row r="1189" spans="1:10" x14ac:dyDescent="0.25">
      <c r="A1189" s="180">
        <v>28011</v>
      </c>
      <c r="B1189" s="180" t="s">
        <v>6543</v>
      </c>
      <c r="C1189" s="180" t="s">
        <v>6071</v>
      </c>
      <c r="D1189" s="180" t="s">
        <v>6072</v>
      </c>
      <c r="E1189" s="180" t="s">
        <v>6551</v>
      </c>
      <c r="J1189"/>
    </row>
    <row r="1190" spans="1:10" x14ac:dyDescent="0.25">
      <c r="A1190" s="180">
        <v>28011</v>
      </c>
      <c r="B1190" s="180" t="s">
        <v>6543</v>
      </c>
      <c r="C1190" s="180" t="s">
        <v>6071</v>
      </c>
      <c r="D1190" s="180" t="s">
        <v>6072</v>
      </c>
      <c r="E1190" s="180" t="s">
        <v>6453</v>
      </c>
      <c r="J1190"/>
    </row>
    <row r="1191" spans="1:10" x14ac:dyDescent="0.25">
      <c r="A1191" s="180">
        <v>28011</v>
      </c>
      <c r="B1191" s="180" t="s">
        <v>6543</v>
      </c>
      <c r="C1191" s="180" t="s">
        <v>6071</v>
      </c>
      <c r="D1191" s="180" t="s">
        <v>6072</v>
      </c>
      <c r="E1191" s="180" t="s">
        <v>6455</v>
      </c>
      <c r="J1191"/>
    </row>
    <row r="1192" spans="1:10" x14ac:dyDescent="0.25">
      <c r="A1192" s="180">
        <v>28011</v>
      </c>
      <c r="B1192" s="180" t="s">
        <v>6543</v>
      </c>
      <c r="C1192" s="180" t="s">
        <v>6071</v>
      </c>
      <c r="D1192" s="180" t="s">
        <v>6072</v>
      </c>
      <c r="E1192" s="180" t="s">
        <v>6456</v>
      </c>
      <c r="J1192"/>
    </row>
    <row r="1193" spans="1:10" x14ac:dyDescent="0.25">
      <c r="A1193" s="180">
        <v>28011</v>
      </c>
      <c r="B1193" s="180" t="s">
        <v>6543</v>
      </c>
      <c r="C1193" s="180" t="s">
        <v>6071</v>
      </c>
      <c r="D1193" s="180" t="s">
        <v>6072</v>
      </c>
      <c r="E1193" s="180" t="s">
        <v>6457</v>
      </c>
      <c r="J1193"/>
    </row>
    <row r="1194" spans="1:10" x14ac:dyDescent="0.25">
      <c r="A1194" s="180">
        <v>28011</v>
      </c>
      <c r="B1194" s="180" t="s">
        <v>6543</v>
      </c>
      <c r="C1194" s="180" t="s">
        <v>6071</v>
      </c>
      <c r="D1194" s="180" t="s">
        <v>6072</v>
      </c>
      <c r="E1194" s="180" t="s">
        <v>6499</v>
      </c>
      <c r="J1194"/>
    </row>
    <row r="1195" spans="1:10" x14ac:dyDescent="0.25">
      <c r="A1195" s="180">
        <v>28011</v>
      </c>
      <c r="B1195" s="180" t="s">
        <v>6543</v>
      </c>
      <c r="C1195" s="180" t="s">
        <v>6071</v>
      </c>
      <c r="D1195" s="180" t="s">
        <v>6072</v>
      </c>
      <c r="E1195" s="180" t="s">
        <v>6209</v>
      </c>
      <c r="J1195"/>
    </row>
    <row r="1196" spans="1:10" x14ac:dyDescent="0.25">
      <c r="A1196" s="180">
        <v>28011</v>
      </c>
      <c r="B1196" s="180" t="s">
        <v>6543</v>
      </c>
      <c r="C1196" s="180" t="s">
        <v>6071</v>
      </c>
      <c r="D1196" s="180" t="s">
        <v>6072</v>
      </c>
      <c r="E1196" s="180" t="s">
        <v>6500</v>
      </c>
      <c r="J1196"/>
    </row>
    <row r="1197" spans="1:10" x14ac:dyDescent="0.25">
      <c r="A1197" s="180">
        <v>28011</v>
      </c>
      <c r="B1197" s="180" t="s">
        <v>6543</v>
      </c>
      <c r="C1197" s="180" t="s">
        <v>6071</v>
      </c>
      <c r="D1197" s="180" t="s">
        <v>6072</v>
      </c>
      <c r="E1197" s="180" t="s">
        <v>6552</v>
      </c>
      <c r="J1197"/>
    </row>
    <row r="1198" spans="1:10" x14ac:dyDescent="0.25">
      <c r="A1198" s="180">
        <v>28011</v>
      </c>
      <c r="B1198" s="180" t="s">
        <v>6543</v>
      </c>
      <c r="C1198" s="180" t="s">
        <v>6071</v>
      </c>
      <c r="D1198" s="180" t="s">
        <v>6072</v>
      </c>
      <c r="E1198" s="180" t="s">
        <v>6553</v>
      </c>
      <c r="J1198"/>
    </row>
    <row r="1199" spans="1:10" x14ac:dyDescent="0.25">
      <c r="A1199" s="180">
        <v>28011</v>
      </c>
      <c r="B1199" s="180" t="s">
        <v>6543</v>
      </c>
      <c r="C1199" s="180" t="s">
        <v>6071</v>
      </c>
      <c r="D1199" s="180" t="s">
        <v>6072</v>
      </c>
      <c r="E1199" s="180" t="s">
        <v>6554</v>
      </c>
      <c r="J1199"/>
    </row>
    <row r="1200" spans="1:10" x14ac:dyDescent="0.25">
      <c r="A1200" s="180">
        <v>28011</v>
      </c>
      <c r="B1200" s="180" t="s">
        <v>6543</v>
      </c>
      <c r="C1200" s="180" t="s">
        <v>6071</v>
      </c>
      <c r="D1200" s="180" t="s">
        <v>6072</v>
      </c>
      <c r="E1200" s="180" t="s">
        <v>6211</v>
      </c>
      <c r="J1200"/>
    </row>
    <row r="1201" spans="1:10" x14ac:dyDescent="0.25">
      <c r="A1201" s="180">
        <v>28011</v>
      </c>
      <c r="B1201" s="180" t="s">
        <v>6543</v>
      </c>
      <c r="C1201" s="180" t="s">
        <v>6071</v>
      </c>
      <c r="D1201" s="180" t="s">
        <v>6072</v>
      </c>
      <c r="E1201" s="180" t="s">
        <v>6501</v>
      </c>
      <c r="J1201"/>
    </row>
    <row r="1202" spans="1:10" x14ac:dyDescent="0.25">
      <c r="A1202" s="180">
        <v>28011</v>
      </c>
      <c r="B1202" s="180" t="s">
        <v>6543</v>
      </c>
      <c r="C1202" s="180" t="s">
        <v>6071</v>
      </c>
      <c r="D1202" s="180" t="s">
        <v>6072</v>
      </c>
      <c r="E1202" s="180" t="s">
        <v>6502</v>
      </c>
      <c r="J1202"/>
    </row>
    <row r="1203" spans="1:10" x14ac:dyDescent="0.25">
      <c r="A1203" s="180">
        <v>28011</v>
      </c>
      <c r="B1203" s="180" t="s">
        <v>6543</v>
      </c>
      <c r="C1203" s="180" t="s">
        <v>6071</v>
      </c>
      <c r="D1203" s="180" t="s">
        <v>6072</v>
      </c>
      <c r="E1203" s="180" t="s">
        <v>6460</v>
      </c>
      <c r="J1203"/>
    </row>
    <row r="1204" spans="1:10" x14ac:dyDescent="0.25">
      <c r="A1204" s="180">
        <v>28011</v>
      </c>
      <c r="B1204" s="180" t="s">
        <v>6543</v>
      </c>
      <c r="C1204" s="180" t="s">
        <v>6071</v>
      </c>
      <c r="D1204" s="180" t="s">
        <v>6072</v>
      </c>
      <c r="E1204" s="180" t="s">
        <v>6462</v>
      </c>
      <c r="J1204"/>
    </row>
    <row r="1205" spans="1:10" x14ac:dyDescent="0.25">
      <c r="A1205" s="180">
        <v>28011</v>
      </c>
      <c r="B1205" s="180" t="s">
        <v>6543</v>
      </c>
      <c r="C1205" s="180" t="s">
        <v>6071</v>
      </c>
      <c r="D1205" s="180" t="s">
        <v>6072</v>
      </c>
      <c r="E1205" s="180" t="s">
        <v>6463</v>
      </c>
      <c r="J1205"/>
    </row>
    <row r="1206" spans="1:10" x14ac:dyDescent="0.25">
      <c r="A1206" s="180">
        <v>28011</v>
      </c>
      <c r="B1206" s="180" t="s">
        <v>6543</v>
      </c>
      <c r="C1206" s="180" t="s">
        <v>6071</v>
      </c>
      <c r="D1206" s="180" t="s">
        <v>6072</v>
      </c>
      <c r="E1206" s="180" t="s">
        <v>6464</v>
      </c>
      <c r="J1206"/>
    </row>
    <row r="1207" spans="1:10" x14ac:dyDescent="0.25">
      <c r="A1207" s="180">
        <v>28011</v>
      </c>
      <c r="B1207" s="180" t="s">
        <v>6543</v>
      </c>
      <c r="C1207" s="180" t="s">
        <v>6071</v>
      </c>
      <c r="D1207" s="180" t="s">
        <v>6072</v>
      </c>
      <c r="E1207" s="180" t="s">
        <v>6503</v>
      </c>
      <c r="J1207"/>
    </row>
    <row r="1208" spans="1:10" x14ac:dyDescent="0.25">
      <c r="A1208" s="180">
        <v>28011</v>
      </c>
      <c r="B1208" s="180" t="s">
        <v>6543</v>
      </c>
      <c r="C1208" s="180" t="s">
        <v>6071</v>
      </c>
      <c r="D1208" s="180" t="s">
        <v>6072</v>
      </c>
      <c r="E1208" s="180" t="s">
        <v>6213</v>
      </c>
      <c r="J1208"/>
    </row>
    <row r="1209" spans="1:10" x14ac:dyDescent="0.25">
      <c r="A1209" s="180">
        <v>28011</v>
      </c>
      <c r="B1209" s="180" t="s">
        <v>6543</v>
      </c>
      <c r="C1209" s="180" t="s">
        <v>6071</v>
      </c>
      <c r="D1209" s="180" t="s">
        <v>6072</v>
      </c>
      <c r="E1209" s="180" t="s">
        <v>6504</v>
      </c>
      <c r="J1209"/>
    </row>
    <row r="1210" spans="1:10" x14ac:dyDescent="0.25">
      <c r="A1210" s="180">
        <v>28011</v>
      </c>
      <c r="B1210" s="180" t="s">
        <v>6543</v>
      </c>
      <c r="C1210" s="180" t="s">
        <v>6071</v>
      </c>
      <c r="D1210" s="180" t="s">
        <v>6072</v>
      </c>
      <c r="E1210" s="180" t="s">
        <v>6119</v>
      </c>
      <c r="J1210"/>
    </row>
    <row r="1211" spans="1:10" x14ac:dyDescent="0.25">
      <c r="A1211" s="180">
        <v>28011</v>
      </c>
      <c r="B1211" s="180" t="s">
        <v>6543</v>
      </c>
      <c r="C1211" s="180" t="s">
        <v>6071</v>
      </c>
      <c r="D1211" s="180" t="s">
        <v>6072</v>
      </c>
      <c r="E1211" s="180" t="s">
        <v>6120</v>
      </c>
      <c r="J1211"/>
    </row>
    <row r="1212" spans="1:10" x14ac:dyDescent="0.25">
      <c r="A1212" s="180">
        <v>28011</v>
      </c>
      <c r="B1212" s="180" t="s">
        <v>6543</v>
      </c>
      <c r="C1212" s="180" t="s">
        <v>6071</v>
      </c>
      <c r="D1212" s="180" t="s">
        <v>6072</v>
      </c>
      <c r="E1212" s="180" t="s">
        <v>6121</v>
      </c>
      <c r="J1212"/>
    </row>
    <row r="1213" spans="1:10" x14ac:dyDescent="0.25">
      <c r="A1213" s="180">
        <v>28011</v>
      </c>
      <c r="B1213" s="180" t="s">
        <v>6543</v>
      </c>
      <c r="C1213" s="180" t="s">
        <v>6071</v>
      </c>
      <c r="D1213" s="180" t="s">
        <v>6072</v>
      </c>
      <c r="E1213" s="180" t="s">
        <v>6215</v>
      </c>
      <c r="J1213"/>
    </row>
    <row r="1214" spans="1:10" x14ac:dyDescent="0.25">
      <c r="A1214" s="180">
        <v>28011</v>
      </c>
      <c r="B1214" s="180" t="s">
        <v>6543</v>
      </c>
      <c r="C1214" s="180" t="s">
        <v>6071</v>
      </c>
      <c r="D1214" s="180" t="s">
        <v>6072</v>
      </c>
      <c r="E1214" s="180" t="s">
        <v>6505</v>
      </c>
      <c r="J1214"/>
    </row>
    <row r="1215" spans="1:10" x14ac:dyDescent="0.25">
      <c r="A1215" s="180">
        <v>28011</v>
      </c>
      <c r="B1215" s="180" t="s">
        <v>6543</v>
      </c>
      <c r="C1215" s="180" t="s">
        <v>6071</v>
      </c>
      <c r="D1215" s="180" t="s">
        <v>6072</v>
      </c>
      <c r="E1215" s="180" t="s">
        <v>6506</v>
      </c>
      <c r="J1215"/>
    </row>
    <row r="1216" spans="1:10" x14ac:dyDescent="0.25">
      <c r="A1216" s="180">
        <v>28011</v>
      </c>
      <c r="B1216" s="180" t="s">
        <v>6543</v>
      </c>
      <c r="C1216" s="180" t="s">
        <v>6071</v>
      </c>
      <c r="D1216" s="180" t="s">
        <v>6072</v>
      </c>
      <c r="E1216" s="180" t="s">
        <v>6337</v>
      </c>
      <c r="J1216"/>
    </row>
    <row r="1217" spans="1:10" x14ac:dyDescent="0.25">
      <c r="A1217" s="180">
        <v>28011</v>
      </c>
      <c r="B1217" s="180" t="s">
        <v>6543</v>
      </c>
      <c r="C1217" s="180" t="s">
        <v>6071</v>
      </c>
      <c r="D1217" s="180" t="s">
        <v>6072</v>
      </c>
      <c r="E1217" s="180" t="s">
        <v>6339</v>
      </c>
      <c r="J1217"/>
    </row>
    <row r="1218" spans="1:10" x14ac:dyDescent="0.25">
      <c r="A1218" s="180">
        <v>28011</v>
      </c>
      <c r="B1218" s="180" t="s">
        <v>6543</v>
      </c>
      <c r="C1218" s="180" t="s">
        <v>6071</v>
      </c>
      <c r="D1218" s="180" t="s">
        <v>6072</v>
      </c>
      <c r="E1218" s="180" t="s">
        <v>6340</v>
      </c>
      <c r="J1218"/>
    </row>
    <row r="1219" spans="1:10" x14ac:dyDescent="0.25">
      <c r="A1219" s="180">
        <v>28011</v>
      </c>
      <c r="B1219" s="180" t="s">
        <v>6543</v>
      </c>
      <c r="C1219" s="180" t="s">
        <v>6071</v>
      </c>
      <c r="D1219" s="180" t="s">
        <v>6072</v>
      </c>
      <c r="E1219" s="180" t="s">
        <v>6341</v>
      </c>
      <c r="J1219"/>
    </row>
    <row r="1220" spans="1:10" x14ac:dyDescent="0.25">
      <c r="A1220" s="180">
        <v>28011</v>
      </c>
      <c r="B1220" s="180" t="s">
        <v>6543</v>
      </c>
      <c r="C1220" s="180" t="s">
        <v>6071</v>
      </c>
      <c r="D1220" s="180" t="s">
        <v>6072</v>
      </c>
      <c r="E1220" s="180" t="s">
        <v>6342</v>
      </c>
      <c r="J1220"/>
    </row>
    <row r="1221" spans="1:10" x14ac:dyDescent="0.25">
      <c r="A1221" s="180">
        <v>28011</v>
      </c>
      <c r="B1221" s="180" t="s">
        <v>6543</v>
      </c>
      <c r="C1221" s="180" t="s">
        <v>6071</v>
      </c>
      <c r="D1221" s="180" t="s">
        <v>6072</v>
      </c>
      <c r="E1221" s="180" t="s">
        <v>6217</v>
      </c>
      <c r="J1221"/>
    </row>
    <row r="1222" spans="1:10" x14ac:dyDescent="0.25">
      <c r="A1222" s="180">
        <v>28011</v>
      </c>
      <c r="B1222" s="180" t="s">
        <v>6543</v>
      </c>
      <c r="C1222" s="180" t="s">
        <v>6071</v>
      </c>
      <c r="D1222" s="180" t="s">
        <v>6072</v>
      </c>
      <c r="E1222" s="180" t="s">
        <v>6343</v>
      </c>
      <c r="J1222"/>
    </row>
    <row r="1223" spans="1:10" x14ac:dyDescent="0.25">
      <c r="A1223" s="180">
        <v>28011</v>
      </c>
      <c r="B1223" s="180" t="s">
        <v>6543</v>
      </c>
      <c r="C1223" s="180" t="s">
        <v>6071</v>
      </c>
      <c r="D1223" s="180" t="s">
        <v>6072</v>
      </c>
      <c r="E1223" s="180" t="s">
        <v>6219</v>
      </c>
      <c r="J1223"/>
    </row>
    <row r="1224" spans="1:10" x14ac:dyDescent="0.25">
      <c r="A1224" s="180">
        <v>28011</v>
      </c>
      <c r="B1224" s="180" t="s">
        <v>6543</v>
      </c>
      <c r="C1224" s="180" t="s">
        <v>6071</v>
      </c>
      <c r="D1224" s="180" t="s">
        <v>6072</v>
      </c>
      <c r="E1224" s="180" t="s">
        <v>6220</v>
      </c>
      <c r="J1224"/>
    </row>
    <row r="1225" spans="1:10" x14ac:dyDescent="0.25">
      <c r="A1225" s="180">
        <v>28011</v>
      </c>
      <c r="B1225" s="180" t="s">
        <v>6543</v>
      </c>
      <c r="C1225" s="180" t="s">
        <v>6071</v>
      </c>
      <c r="D1225" s="180" t="s">
        <v>6072</v>
      </c>
      <c r="E1225" s="180" t="s">
        <v>6221</v>
      </c>
      <c r="J1225"/>
    </row>
    <row r="1226" spans="1:10" x14ac:dyDescent="0.25">
      <c r="A1226" s="180">
        <v>28011</v>
      </c>
      <c r="B1226" s="180" t="s">
        <v>6543</v>
      </c>
      <c r="C1226" s="180" t="s">
        <v>6071</v>
      </c>
      <c r="D1226" s="180" t="s">
        <v>6072</v>
      </c>
      <c r="E1226" s="180" t="s">
        <v>6222</v>
      </c>
      <c r="J1226"/>
    </row>
    <row r="1227" spans="1:10" x14ac:dyDescent="0.25">
      <c r="A1227" s="180">
        <v>28011</v>
      </c>
      <c r="B1227" s="180" t="s">
        <v>6543</v>
      </c>
      <c r="C1227" s="180" t="s">
        <v>6071</v>
      </c>
      <c r="D1227" s="180" t="s">
        <v>6072</v>
      </c>
      <c r="E1227" s="180" t="s">
        <v>6345</v>
      </c>
      <c r="J1227"/>
    </row>
    <row r="1228" spans="1:10" x14ac:dyDescent="0.25">
      <c r="A1228" s="180">
        <v>28011</v>
      </c>
      <c r="B1228" s="180" t="s">
        <v>6543</v>
      </c>
      <c r="C1228" s="180" t="s">
        <v>6071</v>
      </c>
      <c r="D1228" s="180" t="s">
        <v>6072</v>
      </c>
      <c r="E1228" s="180" t="s">
        <v>6347</v>
      </c>
      <c r="J1228"/>
    </row>
    <row r="1229" spans="1:10" x14ac:dyDescent="0.25">
      <c r="A1229" s="180">
        <v>28011</v>
      </c>
      <c r="B1229" s="180" t="s">
        <v>6543</v>
      </c>
      <c r="C1229" s="180" t="s">
        <v>6071</v>
      </c>
      <c r="D1229" s="180" t="s">
        <v>6072</v>
      </c>
      <c r="E1229" s="180" t="s">
        <v>6466</v>
      </c>
      <c r="J1229"/>
    </row>
    <row r="1230" spans="1:10" x14ac:dyDescent="0.25">
      <c r="A1230" s="180">
        <v>28011</v>
      </c>
      <c r="B1230" s="180" t="s">
        <v>6543</v>
      </c>
      <c r="C1230" s="180" t="s">
        <v>6071</v>
      </c>
      <c r="D1230" s="180" t="s">
        <v>6072</v>
      </c>
      <c r="E1230" s="180" t="s">
        <v>6468</v>
      </c>
      <c r="J1230"/>
    </row>
    <row r="1231" spans="1:10" x14ac:dyDescent="0.25">
      <c r="A1231" s="180">
        <v>28011</v>
      </c>
      <c r="B1231" s="180" t="s">
        <v>6543</v>
      </c>
      <c r="C1231" s="180" t="s">
        <v>6071</v>
      </c>
      <c r="D1231" s="180" t="s">
        <v>6072</v>
      </c>
      <c r="E1231" s="180" t="s">
        <v>6469</v>
      </c>
      <c r="J1231"/>
    </row>
    <row r="1232" spans="1:10" x14ac:dyDescent="0.25">
      <c r="A1232" s="180">
        <v>28011</v>
      </c>
      <c r="B1232" s="180" t="s">
        <v>6543</v>
      </c>
      <c r="C1232" s="180" t="s">
        <v>6071</v>
      </c>
      <c r="D1232" s="180" t="s">
        <v>6072</v>
      </c>
      <c r="E1232" s="180" t="s">
        <v>6470</v>
      </c>
      <c r="J1232"/>
    </row>
    <row r="1233" spans="1:10" x14ac:dyDescent="0.25">
      <c r="A1233" s="180">
        <v>28011</v>
      </c>
      <c r="B1233" s="180" t="s">
        <v>6543</v>
      </c>
      <c r="C1233" s="180" t="s">
        <v>6071</v>
      </c>
      <c r="D1233" s="180" t="s">
        <v>6072</v>
      </c>
      <c r="E1233" s="180" t="s">
        <v>6507</v>
      </c>
      <c r="J1233"/>
    </row>
    <row r="1234" spans="1:10" x14ac:dyDescent="0.25">
      <c r="A1234" s="180">
        <v>28011</v>
      </c>
      <c r="B1234" s="180" t="s">
        <v>6543</v>
      </c>
      <c r="C1234" s="180" t="s">
        <v>6071</v>
      </c>
      <c r="D1234" s="180" t="s">
        <v>6072</v>
      </c>
      <c r="E1234" s="180" t="s">
        <v>6224</v>
      </c>
      <c r="J1234"/>
    </row>
    <row r="1235" spans="1:10" x14ac:dyDescent="0.25">
      <c r="A1235" s="180">
        <v>28011</v>
      </c>
      <c r="B1235" s="180" t="s">
        <v>6543</v>
      </c>
      <c r="C1235" s="180" t="s">
        <v>6071</v>
      </c>
      <c r="D1235" s="180" t="s">
        <v>6072</v>
      </c>
      <c r="E1235" s="180" t="s">
        <v>6508</v>
      </c>
      <c r="J1235"/>
    </row>
    <row r="1236" spans="1:10" x14ac:dyDescent="0.25">
      <c r="A1236" s="180">
        <v>28011</v>
      </c>
      <c r="B1236" s="180" t="s">
        <v>6543</v>
      </c>
      <c r="C1236" s="180" t="s">
        <v>6071</v>
      </c>
      <c r="D1236" s="180" t="s">
        <v>6072</v>
      </c>
      <c r="E1236" s="180" t="s">
        <v>6555</v>
      </c>
      <c r="J1236"/>
    </row>
    <row r="1237" spans="1:10" x14ac:dyDescent="0.25">
      <c r="A1237" s="180">
        <v>28011</v>
      </c>
      <c r="B1237" s="180" t="s">
        <v>6543</v>
      </c>
      <c r="C1237" s="180" t="s">
        <v>6071</v>
      </c>
      <c r="D1237" s="180" t="s">
        <v>6072</v>
      </c>
      <c r="E1237" s="180" t="s">
        <v>6556</v>
      </c>
      <c r="J1237"/>
    </row>
    <row r="1238" spans="1:10" x14ac:dyDescent="0.25">
      <c r="A1238" s="180">
        <v>28011</v>
      </c>
      <c r="B1238" s="180" t="s">
        <v>6543</v>
      </c>
      <c r="C1238" s="180" t="s">
        <v>6071</v>
      </c>
      <c r="D1238" s="180" t="s">
        <v>6072</v>
      </c>
      <c r="E1238" s="180" t="s">
        <v>6557</v>
      </c>
      <c r="J1238"/>
    </row>
    <row r="1239" spans="1:10" x14ac:dyDescent="0.25">
      <c r="A1239" s="180">
        <v>28011</v>
      </c>
      <c r="B1239" s="180" t="s">
        <v>6543</v>
      </c>
      <c r="C1239" s="180" t="s">
        <v>6071</v>
      </c>
      <c r="D1239" s="180" t="s">
        <v>6072</v>
      </c>
      <c r="E1239" s="180" t="s">
        <v>6226</v>
      </c>
      <c r="J1239"/>
    </row>
    <row r="1240" spans="1:10" x14ac:dyDescent="0.25">
      <c r="A1240" s="180">
        <v>28011</v>
      </c>
      <c r="B1240" s="180" t="s">
        <v>6543</v>
      </c>
      <c r="C1240" s="180" t="s">
        <v>6071</v>
      </c>
      <c r="D1240" s="180" t="s">
        <v>6072</v>
      </c>
      <c r="E1240" s="180" t="s">
        <v>6509</v>
      </c>
      <c r="J1240"/>
    </row>
    <row r="1241" spans="1:10" x14ac:dyDescent="0.25">
      <c r="A1241" s="180">
        <v>28011</v>
      </c>
      <c r="B1241" s="180" t="s">
        <v>6543</v>
      </c>
      <c r="C1241" s="180" t="s">
        <v>6071</v>
      </c>
      <c r="D1241" s="180" t="s">
        <v>6072</v>
      </c>
      <c r="E1241" s="180" t="s">
        <v>6510</v>
      </c>
      <c r="J1241"/>
    </row>
    <row r="1242" spans="1:10" x14ac:dyDescent="0.25">
      <c r="A1242" s="180">
        <v>28011</v>
      </c>
      <c r="B1242" s="180" t="s">
        <v>6543</v>
      </c>
      <c r="C1242" s="180" t="s">
        <v>6071</v>
      </c>
      <c r="D1242" s="180" t="s">
        <v>6072</v>
      </c>
      <c r="E1242" s="180" t="s">
        <v>6473</v>
      </c>
      <c r="J1242"/>
    </row>
    <row r="1243" spans="1:10" x14ac:dyDescent="0.25">
      <c r="A1243" s="180">
        <v>28011</v>
      </c>
      <c r="B1243" s="180" t="s">
        <v>6543</v>
      </c>
      <c r="C1243" s="180" t="s">
        <v>6071</v>
      </c>
      <c r="D1243" s="180" t="s">
        <v>6072</v>
      </c>
      <c r="E1243" s="180" t="s">
        <v>6475</v>
      </c>
      <c r="J1243"/>
    </row>
    <row r="1244" spans="1:10" x14ac:dyDescent="0.25">
      <c r="A1244" s="180">
        <v>28011</v>
      </c>
      <c r="B1244" s="180" t="s">
        <v>6543</v>
      </c>
      <c r="C1244" s="180" t="s">
        <v>6071</v>
      </c>
      <c r="D1244" s="180" t="s">
        <v>6072</v>
      </c>
      <c r="E1244" s="180" t="s">
        <v>6476</v>
      </c>
      <c r="J1244"/>
    </row>
    <row r="1245" spans="1:10" x14ac:dyDescent="0.25">
      <c r="A1245" s="180">
        <v>28011</v>
      </c>
      <c r="B1245" s="180" t="s">
        <v>6543</v>
      </c>
      <c r="C1245" s="180" t="s">
        <v>6071</v>
      </c>
      <c r="D1245" s="180" t="s">
        <v>6072</v>
      </c>
      <c r="E1245" s="180" t="s">
        <v>6477</v>
      </c>
      <c r="J1245"/>
    </row>
    <row r="1246" spans="1:10" x14ac:dyDescent="0.25">
      <c r="A1246" s="180">
        <v>28011</v>
      </c>
      <c r="B1246" s="180" t="s">
        <v>6543</v>
      </c>
      <c r="C1246" s="180" t="s">
        <v>6071</v>
      </c>
      <c r="D1246" s="180" t="s">
        <v>6072</v>
      </c>
      <c r="E1246" s="180" t="s">
        <v>6558</v>
      </c>
      <c r="J1246"/>
    </row>
    <row r="1247" spans="1:10" x14ac:dyDescent="0.25">
      <c r="A1247" s="180">
        <v>28011</v>
      </c>
      <c r="B1247" s="180" t="s">
        <v>6543</v>
      </c>
      <c r="C1247" s="180" t="s">
        <v>6071</v>
      </c>
      <c r="D1247" s="180" t="s">
        <v>6072</v>
      </c>
      <c r="E1247" s="180" t="s">
        <v>6559</v>
      </c>
      <c r="J1247"/>
    </row>
    <row r="1248" spans="1:10" x14ac:dyDescent="0.25">
      <c r="A1248" s="180">
        <v>28011</v>
      </c>
      <c r="B1248" s="180" t="s">
        <v>6543</v>
      </c>
      <c r="C1248" s="180" t="s">
        <v>6071</v>
      </c>
      <c r="D1248" s="180" t="s">
        <v>6072</v>
      </c>
      <c r="E1248" s="180" t="s">
        <v>6228</v>
      </c>
      <c r="J1248"/>
    </row>
    <row r="1249" spans="1:10" x14ac:dyDescent="0.25">
      <c r="A1249" s="180">
        <v>28011</v>
      </c>
      <c r="B1249" s="180" t="s">
        <v>6543</v>
      </c>
      <c r="C1249" s="180" t="s">
        <v>6071</v>
      </c>
      <c r="D1249" s="180" t="s">
        <v>6072</v>
      </c>
      <c r="E1249" s="180" t="s">
        <v>6560</v>
      </c>
      <c r="J1249"/>
    </row>
    <row r="1250" spans="1:10" x14ac:dyDescent="0.25">
      <c r="A1250" s="180">
        <v>28011</v>
      </c>
      <c r="B1250" s="180" t="s">
        <v>6543</v>
      </c>
      <c r="C1250" s="180" t="s">
        <v>6071</v>
      </c>
      <c r="D1250" s="180" t="s">
        <v>6072</v>
      </c>
      <c r="E1250" s="180" t="s">
        <v>6561</v>
      </c>
      <c r="J1250"/>
    </row>
    <row r="1251" spans="1:10" x14ac:dyDescent="0.25">
      <c r="A1251" s="180">
        <v>28011</v>
      </c>
      <c r="B1251" s="180" t="s">
        <v>6543</v>
      </c>
      <c r="C1251" s="180" t="s">
        <v>6071</v>
      </c>
      <c r="D1251" s="180" t="s">
        <v>6072</v>
      </c>
      <c r="E1251" s="180" t="s">
        <v>6350</v>
      </c>
      <c r="J1251"/>
    </row>
    <row r="1252" spans="1:10" x14ac:dyDescent="0.25">
      <c r="A1252" s="180">
        <v>28011</v>
      </c>
      <c r="B1252" s="180" t="s">
        <v>6543</v>
      </c>
      <c r="C1252" s="180" t="s">
        <v>6071</v>
      </c>
      <c r="D1252" s="180" t="s">
        <v>6072</v>
      </c>
      <c r="E1252" s="180" t="s">
        <v>6352</v>
      </c>
      <c r="J1252"/>
    </row>
    <row r="1253" spans="1:10" x14ac:dyDescent="0.25">
      <c r="A1253" s="180">
        <v>28011</v>
      </c>
      <c r="B1253" s="180" t="s">
        <v>6543</v>
      </c>
      <c r="C1253" s="180" t="s">
        <v>6071</v>
      </c>
      <c r="D1253" s="180" t="s">
        <v>6072</v>
      </c>
      <c r="E1253" s="180" t="s">
        <v>6353</v>
      </c>
      <c r="J1253"/>
    </row>
    <row r="1254" spans="1:10" x14ac:dyDescent="0.25">
      <c r="A1254" s="180">
        <v>28011</v>
      </c>
      <c r="B1254" s="180" t="s">
        <v>6543</v>
      </c>
      <c r="C1254" s="180" t="s">
        <v>6071</v>
      </c>
      <c r="D1254" s="180" t="s">
        <v>6072</v>
      </c>
      <c r="E1254" s="180" t="s">
        <v>6354</v>
      </c>
      <c r="J1254"/>
    </row>
    <row r="1255" spans="1:10" x14ac:dyDescent="0.25">
      <c r="A1255" s="180">
        <v>28011</v>
      </c>
      <c r="B1255" s="180" t="s">
        <v>6543</v>
      </c>
      <c r="C1255" s="180" t="s">
        <v>6071</v>
      </c>
      <c r="D1255" s="180" t="s">
        <v>6072</v>
      </c>
      <c r="E1255" s="180" t="s">
        <v>6355</v>
      </c>
      <c r="J1255"/>
    </row>
    <row r="1256" spans="1:10" x14ac:dyDescent="0.25">
      <c r="A1256" s="180">
        <v>28011</v>
      </c>
      <c r="B1256" s="180" t="s">
        <v>6543</v>
      </c>
      <c r="C1256" s="180" t="s">
        <v>6071</v>
      </c>
      <c r="D1256" s="180" t="s">
        <v>6072</v>
      </c>
      <c r="E1256" s="180" t="s">
        <v>6356</v>
      </c>
      <c r="J1256"/>
    </row>
    <row r="1257" spans="1:10" x14ac:dyDescent="0.25">
      <c r="A1257" s="180">
        <v>28011</v>
      </c>
      <c r="B1257" s="180" t="s">
        <v>6543</v>
      </c>
      <c r="C1257" s="180" t="s">
        <v>6071</v>
      </c>
      <c r="D1257" s="180" t="s">
        <v>6072</v>
      </c>
      <c r="E1257" s="180" t="s">
        <v>6358</v>
      </c>
      <c r="J1257"/>
    </row>
    <row r="1258" spans="1:10" x14ac:dyDescent="0.25">
      <c r="A1258" s="180">
        <v>28011</v>
      </c>
      <c r="B1258" s="180" t="s">
        <v>6543</v>
      </c>
      <c r="C1258" s="180" t="s">
        <v>6071</v>
      </c>
      <c r="D1258" s="180" t="s">
        <v>6072</v>
      </c>
      <c r="E1258" s="180" t="s">
        <v>6360</v>
      </c>
      <c r="J1258"/>
    </row>
    <row r="1259" spans="1:10" x14ac:dyDescent="0.25">
      <c r="A1259" s="180">
        <v>28011</v>
      </c>
      <c r="B1259" s="180" t="s">
        <v>6543</v>
      </c>
      <c r="C1259" s="180" t="s">
        <v>6071</v>
      </c>
      <c r="D1259" s="180" t="s">
        <v>6072</v>
      </c>
      <c r="E1259" s="180" t="s">
        <v>6480</v>
      </c>
      <c r="J1259"/>
    </row>
    <row r="1260" spans="1:10" x14ac:dyDescent="0.25">
      <c r="A1260" s="180">
        <v>28011</v>
      </c>
      <c r="B1260" s="180" t="s">
        <v>6543</v>
      </c>
      <c r="C1260" s="180" t="s">
        <v>6071</v>
      </c>
      <c r="D1260" s="180" t="s">
        <v>6072</v>
      </c>
      <c r="E1260" s="180" t="s">
        <v>6482</v>
      </c>
      <c r="J1260"/>
    </row>
    <row r="1261" spans="1:10" x14ac:dyDescent="0.25">
      <c r="A1261" s="180">
        <v>28011</v>
      </c>
      <c r="B1261" s="180" t="s">
        <v>6543</v>
      </c>
      <c r="C1261" s="180" t="s">
        <v>6071</v>
      </c>
      <c r="D1261" s="180" t="s">
        <v>6072</v>
      </c>
      <c r="E1261" s="180" t="s">
        <v>6483</v>
      </c>
      <c r="J1261"/>
    </row>
    <row r="1262" spans="1:10" x14ac:dyDescent="0.25">
      <c r="A1262" s="180">
        <v>28011</v>
      </c>
      <c r="B1262" s="180" t="s">
        <v>6543</v>
      </c>
      <c r="C1262" s="180" t="s">
        <v>6071</v>
      </c>
      <c r="D1262" s="180" t="s">
        <v>6072</v>
      </c>
      <c r="E1262" s="180" t="s">
        <v>6484</v>
      </c>
      <c r="J1262"/>
    </row>
    <row r="1263" spans="1:10" x14ac:dyDescent="0.25">
      <c r="A1263" s="180">
        <v>28011</v>
      </c>
      <c r="B1263" s="180" t="s">
        <v>6543</v>
      </c>
      <c r="C1263" s="180" t="s">
        <v>6071</v>
      </c>
      <c r="D1263" s="180" t="s">
        <v>6072</v>
      </c>
      <c r="E1263" s="180" t="s">
        <v>6562</v>
      </c>
      <c r="J1263"/>
    </row>
    <row r="1264" spans="1:10" x14ac:dyDescent="0.25">
      <c r="A1264" s="180">
        <v>28011</v>
      </c>
      <c r="B1264" s="180" t="s">
        <v>6543</v>
      </c>
      <c r="C1264" s="180" t="s">
        <v>6071</v>
      </c>
      <c r="D1264" s="180" t="s">
        <v>6072</v>
      </c>
      <c r="E1264" s="180" t="s">
        <v>6563</v>
      </c>
      <c r="J1264"/>
    </row>
    <row r="1265" spans="1:10" x14ac:dyDescent="0.25">
      <c r="A1265" s="180">
        <v>28011</v>
      </c>
      <c r="B1265" s="180" t="s">
        <v>6543</v>
      </c>
      <c r="C1265" s="180" t="s">
        <v>6071</v>
      </c>
      <c r="D1265" s="180" t="s">
        <v>6072</v>
      </c>
      <c r="E1265" s="180" t="s">
        <v>6564</v>
      </c>
      <c r="J1265"/>
    </row>
    <row r="1266" spans="1:10" x14ac:dyDescent="0.25">
      <c r="A1266" s="180">
        <v>28011</v>
      </c>
      <c r="B1266" s="180" t="s">
        <v>6543</v>
      </c>
      <c r="C1266" s="180" t="s">
        <v>6071</v>
      </c>
      <c r="D1266" s="180" t="s">
        <v>6072</v>
      </c>
      <c r="E1266" s="180" t="s">
        <v>6565</v>
      </c>
      <c r="J1266"/>
    </row>
    <row r="1267" spans="1:10" x14ac:dyDescent="0.25">
      <c r="A1267" s="180">
        <v>28011</v>
      </c>
      <c r="B1267" s="180" t="s">
        <v>6543</v>
      </c>
      <c r="C1267" s="180" t="s">
        <v>6071</v>
      </c>
      <c r="D1267" s="180" t="s">
        <v>6072</v>
      </c>
      <c r="E1267" s="180" t="s">
        <v>6361</v>
      </c>
      <c r="J1267"/>
    </row>
    <row r="1268" spans="1:10" x14ac:dyDescent="0.25">
      <c r="A1268" s="180">
        <v>28011</v>
      </c>
      <c r="B1268" s="180" t="s">
        <v>6543</v>
      </c>
      <c r="C1268" s="180" t="s">
        <v>6071</v>
      </c>
      <c r="D1268" s="180" t="s">
        <v>6072</v>
      </c>
      <c r="E1268" s="180" t="s">
        <v>6363</v>
      </c>
      <c r="J1268"/>
    </row>
    <row r="1269" spans="1:10" x14ac:dyDescent="0.25">
      <c r="A1269" s="180">
        <v>28011</v>
      </c>
      <c r="B1269" s="180" t="s">
        <v>6543</v>
      </c>
      <c r="C1269" s="180" t="s">
        <v>6071</v>
      </c>
      <c r="D1269" s="180" t="s">
        <v>6072</v>
      </c>
      <c r="E1269" s="180" t="s">
        <v>6364</v>
      </c>
      <c r="J1269"/>
    </row>
    <row r="1270" spans="1:10" x14ac:dyDescent="0.25">
      <c r="A1270" s="180">
        <v>28011</v>
      </c>
      <c r="B1270" s="180" t="s">
        <v>6543</v>
      </c>
      <c r="C1270" s="180" t="s">
        <v>6071</v>
      </c>
      <c r="D1270" s="180" t="s">
        <v>6072</v>
      </c>
      <c r="E1270" s="180" t="s">
        <v>6365</v>
      </c>
      <c r="J1270"/>
    </row>
    <row r="1271" spans="1:10" x14ac:dyDescent="0.25">
      <c r="A1271" s="180">
        <v>28011</v>
      </c>
      <c r="B1271" s="180" t="s">
        <v>6543</v>
      </c>
      <c r="C1271" s="180" t="s">
        <v>6071</v>
      </c>
      <c r="D1271" s="180" t="s">
        <v>6072</v>
      </c>
      <c r="E1271" s="180" t="s">
        <v>6366</v>
      </c>
      <c r="J1271"/>
    </row>
    <row r="1272" spans="1:10" x14ac:dyDescent="0.25">
      <c r="A1272" s="180">
        <v>28011</v>
      </c>
      <c r="B1272" s="180" t="s">
        <v>6543</v>
      </c>
      <c r="C1272" s="180" t="s">
        <v>6071</v>
      </c>
      <c r="D1272" s="180" t="s">
        <v>6072</v>
      </c>
      <c r="E1272" s="180" t="s">
        <v>6367</v>
      </c>
      <c r="J1272"/>
    </row>
    <row r="1273" spans="1:10" x14ac:dyDescent="0.25">
      <c r="A1273" s="180">
        <v>28011</v>
      </c>
      <c r="B1273" s="180" t="s">
        <v>6543</v>
      </c>
      <c r="C1273" s="180" t="s">
        <v>6071</v>
      </c>
      <c r="D1273" s="180" t="s">
        <v>6072</v>
      </c>
      <c r="E1273" s="180" t="s">
        <v>6236</v>
      </c>
      <c r="J1273"/>
    </row>
    <row r="1274" spans="1:10" x14ac:dyDescent="0.25">
      <c r="A1274" s="180">
        <v>28011</v>
      </c>
      <c r="B1274" s="180" t="s">
        <v>6543</v>
      </c>
      <c r="C1274" s="180" t="s">
        <v>6071</v>
      </c>
      <c r="D1274" s="180" t="s">
        <v>6072</v>
      </c>
      <c r="E1274" s="180" t="s">
        <v>6369</v>
      </c>
      <c r="J1274"/>
    </row>
    <row r="1275" spans="1:10" x14ac:dyDescent="0.25">
      <c r="A1275" s="180">
        <v>28011</v>
      </c>
      <c r="B1275" s="180" t="s">
        <v>6543</v>
      </c>
      <c r="C1275" s="180" t="s">
        <v>6071</v>
      </c>
      <c r="D1275" s="180" t="s">
        <v>6072</v>
      </c>
      <c r="E1275" s="180" t="s">
        <v>6371</v>
      </c>
      <c r="J1275"/>
    </row>
    <row r="1276" spans="1:10" x14ac:dyDescent="0.25">
      <c r="A1276" s="180">
        <v>28011</v>
      </c>
      <c r="B1276" s="180" t="s">
        <v>6543</v>
      </c>
      <c r="C1276" s="180" t="s">
        <v>6071</v>
      </c>
      <c r="D1276" s="180" t="s">
        <v>6072</v>
      </c>
      <c r="E1276" s="180" t="s">
        <v>6372</v>
      </c>
      <c r="J1276"/>
    </row>
    <row r="1277" spans="1:10" x14ac:dyDescent="0.25">
      <c r="A1277" s="180">
        <v>28011</v>
      </c>
      <c r="B1277" s="180" t="s">
        <v>6543</v>
      </c>
      <c r="C1277" s="180" t="s">
        <v>6071</v>
      </c>
      <c r="D1277" s="180" t="s">
        <v>6072</v>
      </c>
      <c r="E1277" s="180" t="s">
        <v>6374</v>
      </c>
      <c r="J1277"/>
    </row>
    <row r="1278" spans="1:10" x14ac:dyDescent="0.25">
      <c r="A1278" s="180">
        <v>28011</v>
      </c>
      <c r="B1278" s="180" t="s">
        <v>6543</v>
      </c>
      <c r="C1278" s="180" t="s">
        <v>6071</v>
      </c>
      <c r="D1278" s="180" t="s">
        <v>6072</v>
      </c>
      <c r="E1278" s="180" t="s">
        <v>6375</v>
      </c>
      <c r="J1278"/>
    </row>
    <row r="1279" spans="1:10" x14ac:dyDescent="0.25">
      <c r="A1279" s="180">
        <v>28011</v>
      </c>
      <c r="B1279" s="180" t="s">
        <v>6543</v>
      </c>
      <c r="C1279" s="180" t="s">
        <v>6071</v>
      </c>
      <c r="D1279" s="180" t="s">
        <v>6072</v>
      </c>
      <c r="E1279" s="180" t="s">
        <v>6376</v>
      </c>
      <c r="J1279"/>
    </row>
    <row r="1280" spans="1:10" x14ac:dyDescent="0.25">
      <c r="A1280" s="180">
        <v>28011</v>
      </c>
      <c r="B1280" s="180" t="s">
        <v>6543</v>
      </c>
      <c r="C1280" s="180" t="s">
        <v>6071</v>
      </c>
      <c r="D1280" s="180" t="s">
        <v>6072</v>
      </c>
      <c r="E1280" s="180" t="s">
        <v>6377</v>
      </c>
      <c r="J1280"/>
    </row>
    <row r="1281" spans="1:10" x14ac:dyDescent="0.25">
      <c r="A1281" s="180">
        <v>28011</v>
      </c>
      <c r="B1281" s="180" t="s">
        <v>6543</v>
      </c>
      <c r="C1281" s="180" t="s">
        <v>6071</v>
      </c>
      <c r="D1281" s="180" t="s">
        <v>6072</v>
      </c>
      <c r="E1281" s="180" t="s">
        <v>6378</v>
      </c>
      <c r="J1281"/>
    </row>
    <row r="1282" spans="1:10" x14ac:dyDescent="0.25">
      <c r="A1282" s="180">
        <v>28011</v>
      </c>
      <c r="B1282" s="180" t="s">
        <v>6543</v>
      </c>
      <c r="C1282" s="180" t="s">
        <v>6071</v>
      </c>
      <c r="D1282" s="180" t="s">
        <v>6072</v>
      </c>
      <c r="E1282" s="180" t="s">
        <v>6379</v>
      </c>
      <c r="J1282"/>
    </row>
    <row r="1283" spans="1:10" x14ac:dyDescent="0.25">
      <c r="A1283" s="180">
        <v>28011</v>
      </c>
      <c r="B1283" s="180" t="s">
        <v>6543</v>
      </c>
      <c r="C1283" s="180" t="s">
        <v>6071</v>
      </c>
      <c r="D1283" s="180" t="s">
        <v>6072</v>
      </c>
      <c r="E1283" s="180" t="s">
        <v>6381</v>
      </c>
      <c r="J1283"/>
    </row>
    <row r="1284" spans="1:10" x14ac:dyDescent="0.25">
      <c r="A1284" s="180">
        <v>28011</v>
      </c>
      <c r="B1284" s="180" t="s">
        <v>6543</v>
      </c>
      <c r="C1284" s="180" t="s">
        <v>6071</v>
      </c>
      <c r="D1284" s="180" t="s">
        <v>6072</v>
      </c>
      <c r="E1284" s="180" t="s">
        <v>6382</v>
      </c>
      <c r="J1284"/>
    </row>
    <row r="1285" spans="1:10" x14ac:dyDescent="0.25">
      <c r="A1285" s="180">
        <v>28011</v>
      </c>
      <c r="B1285" s="180" t="s">
        <v>6543</v>
      </c>
      <c r="C1285" s="180" t="s">
        <v>6071</v>
      </c>
      <c r="D1285" s="180" t="s">
        <v>6072</v>
      </c>
      <c r="E1285" s="180" t="s">
        <v>6384</v>
      </c>
      <c r="J1285"/>
    </row>
    <row r="1286" spans="1:10" x14ac:dyDescent="0.25">
      <c r="A1286" s="180">
        <v>28011</v>
      </c>
      <c r="B1286" s="180" t="s">
        <v>6543</v>
      </c>
      <c r="C1286" s="180" t="s">
        <v>6071</v>
      </c>
      <c r="D1286" s="180" t="s">
        <v>6072</v>
      </c>
      <c r="E1286" s="180" t="s">
        <v>6385</v>
      </c>
      <c r="J1286"/>
    </row>
    <row r="1287" spans="1:10" x14ac:dyDescent="0.25">
      <c r="A1287" s="180">
        <v>28011</v>
      </c>
      <c r="B1287" s="180" t="s">
        <v>6543</v>
      </c>
      <c r="C1287" s="180" t="s">
        <v>6071</v>
      </c>
      <c r="D1287" s="180" t="s">
        <v>6072</v>
      </c>
      <c r="E1287" s="180" t="s">
        <v>6386</v>
      </c>
      <c r="J1287"/>
    </row>
    <row r="1288" spans="1:10" x14ac:dyDescent="0.25">
      <c r="A1288" s="180">
        <v>28011</v>
      </c>
      <c r="B1288" s="180" t="s">
        <v>6543</v>
      </c>
      <c r="C1288" s="180" t="s">
        <v>6071</v>
      </c>
      <c r="D1288" s="180" t="s">
        <v>6072</v>
      </c>
      <c r="E1288" s="180" t="s">
        <v>6387</v>
      </c>
      <c r="J1288"/>
    </row>
    <row r="1289" spans="1:10" x14ac:dyDescent="0.25">
      <c r="A1289" s="180">
        <v>28011</v>
      </c>
      <c r="B1289" s="180" t="s">
        <v>6543</v>
      </c>
      <c r="C1289" s="180" t="s">
        <v>6071</v>
      </c>
      <c r="D1289" s="180" t="s">
        <v>6072</v>
      </c>
      <c r="E1289" s="180" t="s">
        <v>6388</v>
      </c>
      <c r="J1289"/>
    </row>
    <row r="1290" spans="1:10" x14ac:dyDescent="0.25">
      <c r="A1290" s="180">
        <v>28011</v>
      </c>
      <c r="B1290" s="180" t="s">
        <v>6543</v>
      </c>
      <c r="C1290" s="180" t="s">
        <v>6071</v>
      </c>
      <c r="D1290" s="180" t="s">
        <v>6072</v>
      </c>
      <c r="E1290" s="180" t="s">
        <v>6389</v>
      </c>
      <c r="J1290"/>
    </row>
    <row r="1291" spans="1:10" x14ac:dyDescent="0.25">
      <c r="A1291" s="180">
        <v>28011</v>
      </c>
      <c r="B1291" s="180" t="s">
        <v>6543</v>
      </c>
      <c r="C1291" s="180" t="s">
        <v>6071</v>
      </c>
      <c r="D1291" s="180" t="s">
        <v>6072</v>
      </c>
      <c r="E1291" s="180" t="s">
        <v>6391</v>
      </c>
      <c r="J1291"/>
    </row>
    <row r="1292" spans="1:10" x14ac:dyDescent="0.25">
      <c r="A1292" s="180">
        <v>28011</v>
      </c>
      <c r="B1292" s="180" t="s">
        <v>6543</v>
      </c>
      <c r="C1292" s="180" t="s">
        <v>6071</v>
      </c>
      <c r="D1292" s="180" t="s">
        <v>6072</v>
      </c>
      <c r="E1292" s="180" t="s">
        <v>6486</v>
      </c>
      <c r="J1292"/>
    </row>
    <row r="1293" spans="1:10" x14ac:dyDescent="0.25">
      <c r="A1293" s="180">
        <v>28011</v>
      </c>
      <c r="B1293" s="180" t="s">
        <v>6543</v>
      </c>
      <c r="C1293" s="180" t="s">
        <v>6071</v>
      </c>
      <c r="D1293" s="180" t="s">
        <v>6072</v>
      </c>
      <c r="E1293" s="180" t="s">
        <v>6488</v>
      </c>
      <c r="J1293"/>
    </row>
    <row r="1294" spans="1:10" x14ac:dyDescent="0.25">
      <c r="A1294" s="180">
        <v>28011</v>
      </c>
      <c r="B1294" s="180" t="s">
        <v>6543</v>
      </c>
      <c r="C1294" s="180" t="s">
        <v>6071</v>
      </c>
      <c r="D1294" s="180" t="s">
        <v>6072</v>
      </c>
      <c r="E1294" s="180" t="s">
        <v>6489</v>
      </c>
      <c r="J1294"/>
    </row>
    <row r="1295" spans="1:10" x14ac:dyDescent="0.25">
      <c r="A1295" s="180">
        <v>28011</v>
      </c>
      <c r="B1295" s="180" t="s">
        <v>6543</v>
      </c>
      <c r="C1295" s="180" t="s">
        <v>6071</v>
      </c>
      <c r="D1295" s="180" t="s">
        <v>6072</v>
      </c>
      <c r="E1295" s="180" t="s">
        <v>6490</v>
      </c>
      <c r="J1295"/>
    </row>
    <row r="1296" spans="1:10" x14ac:dyDescent="0.25">
      <c r="A1296" s="180">
        <v>28011</v>
      </c>
      <c r="B1296" s="180" t="s">
        <v>6543</v>
      </c>
      <c r="C1296" s="180" t="s">
        <v>6071</v>
      </c>
      <c r="D1296" s="180" t="s">
        <v>6072</v>
      </c>
      <c r="E1296" s="180" t="s">
        <v>6566</v>
      </c>
      <c r="J1296"/>
    </row>
    <row r="1297" spans="1:10" x14ac:dyDescent="0.25">
      <c r="A1297" s="180">
        <v>28011</v>
      </c>
      <c r="B1297" s="180" t="s">
        <v>6543</v>
      </c>
      <c r="C1297" s="180" t="s">
        <v>6071</v>
      </c>
      <c r="D1297" s="180" t="s">
        <v>6072</v>
      </c>
      <c r="E1297" s="180" t="s">
        <v>6567</v>
      </c>
      <c r="J1297"/>
    </row>
    <row r="1298" spans="1:10" x14ac:dyDescent="0.25">
      <c r="A1298" s="180">
        <v>28011</v>
      </c>
      <c r="B1298" s="180" t="s">
        <v>6543</v>
      </c>
      <c r="C1298" s="180" t="s">
        <v>6071</v>
      </c>
      <c r="D1298" s="180" t="s">
        <v>6072</v>
      </c>
      <c r="E1298" s="180" t="s">
        <v>6247</v>
      </c>
      <c r="J1298"/>
    </row>
    <row r="1299" spans="1:10" x14ac:dyDescent="0.25">
      <c r="A1299" s="180">
        <v>28011</v>
      </c>
      <c r="B1299" s="180" t="s">
        <v>6543</v>
      </c>
      <c r="C1299" s="180" t="s">
        <v>6071</v>
      </c>
      <c r="D1299" s="180" t="s">
        <v>6072</v>
      </c>
      <c r="E1299" s="180" t="s">
        <v>6568</v>
      </c>
      <c r="J1299"/>
    </row>
    <row r="1300" spans="1:10" x14ac:dyDescent="0.25">
      <c r="A1300" s="180">
        <v>28011</v>
      </c>
      <c r="B1300" s="180" t="s">
        <v>6543</v>
      </c>
      <c r="C1300" s="180" t="s">
        <v>6071</v>
      </c>
      <c r="D1300" s="180" t="s">
        <v>6072</v>
      </c>
      <c r="E1300" s="180" t="s">
        <v>6569</v>
      </c>
      <c r="J1300"/>
    </row>
    <row r="1301" spans="1:10" x14ac:dyDescent="0.25">
      <c r="A1301" s="180">
        <v>28011</v>
      </c>
      <c r="B1301" s="180" t="s">
        <v>6543</v>
      </c>
      <c r="C1301" s="180" t="s">
        <v>6071</v>
      </c>
      <c r="D1301" s="180" t="s">
        <v>6072</v>
      </c>
      <c r="E1301" s="180" t="s">
        <v>6392</v>
      </c>
      <c r="J1301"/>
    </row>
    <row r="1302" spans="1:10" x14ac:dyDescent="0.25">
      <c r="A1302" s="180">
        <v>28011</v>
      </c>
      <c r="B1302" s="180" t="s">
        <v>6543</v>
      </c>
      <c r="C1302" s="180" t="s">
        <v>6071</v>
      </c>
      <c r="D1302" s="180" t="s">
        <v>6072</v>
      </c>
      <c r="E1302" s="180" t="s">
        <v>6394</v>
      </c>
      <c r="J1302"/>
    </row>
    <row r="1303" spans="1:10" x14ac:dyDescent="0.25">
      <c r="A1303" s="180">
        <v>28011</v>
      </c>
      <c r="B1303" s="180" t="s">
        <v>6543</v>
      </c>
      <c r="C1303" s="180" t="s">
        <v>6071</v>
      </c>
      <c r="D1303" s="180" t="s">
        <v>6072</v>
      </c>
      <c r="E1303" s="180" t="s">
        <v>6395</v>
      </c>
      <c r="J1303"/>
    </row>
    <row r="1304" spans="1:10" x14ac:dyDescent="0.25">
      <c r="A1304" s="180">
        <v>28011</v>
      </c>
      <c r="B1304" s="180" t="s">
        <v>6543</v>
      </c>
      <c r="C1304" s="180" t="s">
        <v>6071</v>
      </c>
      <c r="D1304" s="180" t="s">
        <v>6072</v>
      </c>
      <c r="E1304" s="180" t="s">
        <v>6396</v>
      </c>
      <c r="J1304"/>
    </row>
    <row r="1305" spans="1:10" x14ac:dyDescent="0.25">
      <c r="A1305" s="180">
        <v>28011</v>
      </c>
      <c r="B1305" s="180" t="s">
        <v>6543</v>
      </c>
      <c r="C1305" s="180" t="s">
        <v>6071</v>
      </c>
      <c r="D1305" s="180" t="s">
        <v>6072</v>
      </c>
      <c r="E1305" s="180" t="s">
        <v>6397</v>
      </c>
      <c r="J1305"/>
    </row>
    <row r="1306" spans="1:10" x14ac:dyDescent="0.25">
      <c r="A1306" s="180">
        <v>28011</v>
      </c>
      <c r="B1306" s="180" t="s">
        <v>6543</v>
      </c>
      <c r="C1306" s="180" t="s">
        <v>6071</v>
      </c>
      <c r="D1306" s="180" t="s">
        <v>6072</v>
      </c>
      <c r="E1306" s="180" t="s">
        <v>6249</v>
      </c>
      <c r="J1306"/>
    </row>
    <row r="1307" spans="1:10" x14ac:dyDescent="0.25">
      <c r="A1307" s="180">
        <v>28011</v>
      </c>
      <c r="B1307" s="180" t="s">
        <v>6543</v>
      </c>
      <c r="C1307" s="180" t="s">
        <v>6071</v>
      </c>
      <c r="D1307" s="180" t="s">
        <v>6072</v>
      </c>
      <c r="E1307" s="180" t="s">
        <v>6398</v>
      </c>
      <c r="J1307"/>
    </row>
    <row r="1308" spans="1:10" x14ac:dyDescent="0.25">
      <c r="A1308" s="180">
        <v>28011</v>
      </c>
      <c r="B1308" s="180" t="s">
        <v>6543</v>
      </c>
      <c r="C1308" s="180" t="s">
        <v>6071</v>
      </c>
      <c r="D1308" s="180" t="s">
        <v>6072</v>
      </c>
      <c r="E1308" s="180" t="s">
        <v>6078</v>
      </c>
      <c r="J1308"/>
    </row>
    <row r="1309" spans="1:10" x14ac:dyDescent="0.25">
      <c r="A1309" s="180">
        <v>28011</v>
      </c>
      <c r="B1309" s="180" t="s">
        <v>6543</v>
      </c>
      <c r="C1309" s="180" t="s">
        <v>6071</v>
      </c>
      <c r="D1309" s="180" t="s">
        <v>6072</v>
      </c>
      <c r="E1309" s="180" t="s">
        <v>6079</v>
      </c>
      <c r="J1309"/>
    </row>
    <row r="1310" spans="1:10" x14ac:dyDescent="0.25">
      <c r="A1310" s="180">
        <v>28011</v>
      </c>
      <c r="B1310" s="180" t="s">
        <v>6543</v>
      </c>
      <c r="C1310" s="180" t="s">
        <v>6071</v>
      </c>
      <c r="D1310" s="180" t="s">
        <v>6072</v>
      </c>
      <c r="E1310" s="180" t="s">
        <v>6250</v>
      </c>
      <c r="J1310"/>
    </row>
    <row r="1311" spans="1:10" x14ac:dyDescent="0.25">
      <c r="A1311" s="180">
        <v>28011</v>
      </c>
      <c r="B1311" s="180" t="s">
        <v>6543</v>
      </c>
      <c r="C1311" s="180" t="s">
        <v>6071</v>
      </c>
      <c r="D1311" s="180" t="s">
        <v>6072</v>
      </c>
      <c r="E1311" s="180" t="s">
        <v>6126</v>
      </c>
      <c r="J1311"/>
    </row>
    <row r="1312" spans="1:10" x14ac:dyDescent="0.25">
      <c r="A1312" s="180">
        <v>28011</v>
      </c>
      <c r="B1312" s="180" t="s">
        <v>6543</v>
      </c>
      <c r="C1312" s="180" t="s">
        <v>6071</v>
      </c>
      <c r="D1312" s="180" t="s">
        <v>6072</v>
      </c>
      <c r="E1312" s="180" t="s">
        <v>6399</v>
      </c>
      <c r="J1312"/>
    </row>
    <row r="1313" spans="1:10" x14ac:dyDescent="0.25">
      <c r="A1313" s="180">
        <v>28011</v>
      </c>
      <c r="B1313" s="180" t="s">
        <v>6543</v>
      </c>
      <c r="C1313" s="180" t="s">
        <v>6071</v>
      </c>
      <c r="D1313" s="180" t="s">
        <v>6072</v>
      </c>
      <c r="E1313" s="180" t="s">
        <v>6402</v>
      </c>
      <c r="J1313"/>
    </row>
    <row r="1314" spans="1:10" x14ac:dyDescent="0.25">
      <c r="A1314" s="180">
        <v>28011</v>
      </c>
      <c r="B1314" s="180" t="s">
        <v>6543</v>
      </c>
      <c r="C1314" s="180" t="s">
        <v>6071</v>
      </c>
      <c r="D1314" s="180" t="s">
        <v>6072</v>
      </c>
      <c r="E1314" s="180" t="s">
        <v>6491</v>
      </c>
      <c r="J1314"/>
    </row>
    <row r="1315" spans="1:10" x14ac:dyDescent="0.25">
      <c r="A1315" s="180">
        <v>28011</v>
      </c>
      <c r="B1315" s="180" t="s">
        <v>6543</v>
      </c>
      <c r="C1315" s="180" t="s">
        <v>6071</v>
      </c>
      <c r="D1315" s="180" t="s">
        <v>6072</v>
      </c>
      <c r="E1315" s="180" t="s">
        <v>6492</v>
      </c>
      <c r="J1315"/>
    </row>
    <row r="1316" spans="1:10" x14ac:dyDescent="0.25">
      <c r="A1316" s="180">
        <v>28011</v>
      </c>
      <c r="B1316" s="180" t="s">
        <v>6543</v>
      </c>
      <c r="C1316" s="180" t="s">
        <v>6071</v>
      </c>
      <c r="D1316" s="180" t="s">
        <v>6072</v>
      </c>
      <c r="E1316" s="180" t="s">
        <v>6493</v>
      </c>
      <c r="J1316"/>
    </row>
    <row r="1317" spans="1:10" x14ac:dyDescent="0.25">
      <c r="A1317" s="180">
        <v>28011</v>
      </c>
      <c r="B1317" s="180" t="s">
        <v>6543</v>
      </c>
      <c r="C1317" s="180" t="s">
        <v>6071</v>
      </c>
      <c r="D1317" s="180" t="s">
        <v>6072</v>
      </c>
      <c r="E1317" s="180" t="s">
        <v>6494</v>
      </c>
      <c r="J1317"/>
    </row>
    <row r="1318" spans="1:10" x14ac:dyDescent="0.25">
      <c r="A1318" s="180">
        <v>28011</v>
      </c>
      <c r="B1318" s="180" t="s">
        <v>6543</v>
      </c>
      <c r="C1318" s="180" t="s">
        <v>6071</v>
      </c>
      <c r="D1318" s="180" t="s">
        <v>6072</v>
      </c>
      <c r="E1318" s="180" t="s">
        <v>6495</v>
      </c>
      <c r="J1318"/>
    </row>
    <row r="1319" spans="1:10" x14ac:dyDescent="0.25">
      <c r="A1319" s="180">
        <v>28011</v>
      </c>
      <c r="B1319" s="180" t="s">
        <v>6543</v>
      </c>
      <c r="C1319" s="180" t="s">
        <v>6071</v>
      </c>
      <c r="D1319" s="180" t="s">
        <v>6072</v>
      </c>
      <c r="E1319" s="180" t="s">
        <v>6511</v>
      </c>
      <c r="J1319"/>
    </row>
    <row r="1320" spans="1:10" x14ac:dyDescent="0.25">
      <c r="A1320" s="180">
        <v>28011</v>
      </c>
      <c r="B1320" s="180" t="s">
        <v>6543</v>
      </c>
      <c r="C1320" s="180" t="s">
        <v>6071</v>
      </c>
      <c r="D1320" s="180" t="s">
        <v>6072</v>
      </c>
      <c r="E1320" s="180" t="s">
        <v>6251</v>
      </c>
      <c r="J1320"/>
    </row>
    <row r="1321" spans="1:10" x14ac:dyDescent="0.25">
      <c r="A1321" s="180">
        <v>28011</v>
      </c>
      <c r="B1321" s="180" t="s">
        <v>6543</v>
      </c>
      <c r="C1321" s="180" t="s">
        <v>6071</v>
      </c>
      <c r="D1321" s="180" t="s">
        <v>6072</v>
      </c>
      <c r="E1321" s="180" t="s">
        <v>6512</v>
      </c>
      <c r="J1321"/>
    </row>
    <row r="1322" spans="1:10" x14ac:dyDescent="0.25">
      <c r="A1322" s="180">
        <v>28011</v>
      </c>
      <c r="B1322" s="180" t="s">
        <v>6543</v>
      </c>
      <c r="C1322" s="180" t="s">
        <v>6071</v>
      </c>
      <c r="D1322" s="180" t="s">
        <v>6072</v>
      </c>
      <c r="E1322" s="180" t="s">
        <v>6253</v>
      </c>
      <c r="J1322"/>
    </row>
    <row r="1323" spans="1:10" x14ac:dyDescent="0.25">
      <c r="A1323" s="180">
        <v>28011</v>
      </c>
      <c r="B1323" s="180" t="s">
        <v>6543</v>
      </c>
      <c r="C1323" s="180" t="s">
        <v>6071</v>
      </c>
      <c r="D1323" s="180" t="s">
        <v>6072</v>
      </c>
      <c r="E1323" s="180" t="s">
        <v>6254</v>
      </c>
      <c r="J1323"/>
    </row>
    <row r="1324" spans="1:10" x14ac:dyDescent="0.25">
      <c r="A1324" s="180">
        <v>28011</v>
      </c>
      <c r="B1324" s="180" t="s">
        <v>6543</v>
      </c>
      <c r="C1324" s="180" t="s">
        <v>6071</v>
      </c>
      <c r="D1324" s="180" t="s">
        <v>6072</v>
      </c>
      <c r="E1324" s="180" t="s">
        <v>6255</v>
      </c>
      <c r="J1324"/>
    </row>
    <row r="1325" spans="1:10" x14ac:dyDescent="0.25">
      <c r="A1325" s="180">
        <v>28011</v>
      </c>
      <c r="B1325" s="180" t="s">
        <v>6543</v>
      </c>
      <c r="C1325" s="180" t="s">
        <v>6071</v>
      </c>
      <c r="D1325" s="180" t="s">
        <v>6072</v>
      </c>
      <c r="E1325" s="180" t="s">
        <v>6256</v>
      </c>
      <c r="J1325"/>
    </row>
    <row r="1326" spans="1:10" x14ac:dyDescent="0.25">
      <c r="A1326" s="180">
        <v>28011</v>
      </c>
      <c r="B1326" s="180" t="s">
        <v>6543</v>
      </c>
      <c r="C1326" s="180" t="s">
        <v>6071</v>
      </c>
      <c r="D1326" s="180" t="s">
        <v>6072</v>
      </c>
      <c r="E1326" s="180" t="s">
        <v>6513</v>
      </c>
      <c r="J1326"/>
    </row>
    <row r="1327" spans="1:10" x14ac:dyDescent="0.25">
      <c r="A1327" s="180">
        <v>28011</v>
      </c>
      <c r="B1327" s="180" t="s">
        <v>6543</v>
      </c>
      <c r="C1327" s="180" t="s">
        <v>6071</v>
      </c>
      <c r="D1327" s="180" t="s">
        <v>6072</v>
      </c>
      <c r="E1327" s="180" t="s">
        <v>6514</v>
      </c>
      <c r="J1327"/>
    </row>
    <row r="1328" spans="1:10" x14ac:dyDescent="0.25">
      <c r="A1328" s="180">
        <v>28011</v>
      </c>
      <c r="B1328" s="180" t="s">
        <v>6543</v>
      </c>
      <c r="C1328" s="180" t="s">
        <v>6071</v>
      </c>
      <c r="D1328" s="180" t="s">
        <v>6072</v>
      </c>
      <c r="E1328" s="180" t="s">
        <v>6403</v>
      </c>
      <c r="J1328"/>
    </row>
    <row r="1329" spans="1:10" x14ac:dyDescent="0.25">
      <c r="A1329" s="180">
        <v>28011</v>
      </c>
      <c r="B1329" s="180" t="s">
        <v>6543</v>
      </c>
      <c r="C1329" s="180" t="s">
        <v>6071</v>
      </c>
      <c r="D1329" s="180" t="s">
        <v>6072</v>
      </c>
      <c r="E1329" s="180" t="s">
        <v>6258</v>
      </c>
      <c r="J1329"/>
    </row>
    <row r="1330" spans="1:10" x14ac:dyDescent="0.25">
      <c r="A1330" s="180">
        <v>28011</v>
      </c>
      <c r="B1330" s="180" t="s">
        <v>6543</v>
      </c>
      <c r="C1330" s="180" t="s">
        <v>6071</v>
      </c>
      <c r="D1330" s="180" t="s">
        <v>6072</v>
      </c>
      <c r="E1330" s="180" t="s">
        <v>6404</v>
      </c>
      <c r="J1330"/>
    </row>
    <row r="1331" spans="1:10" x14ac:dyDescent="0.25">
      <c r="A1331" s="180">
        <v>28011</v>
      </c>
      <c r="B1331" s="180" t="s">
        <v>6543</v>
      </c>
      <c r="C1331" s="180" t="s">
        <v>6071</v>
      </c>
      <c r="D1331" s="180" t="s">
        <v>6072</v>
      </c>
      <c r="E1331" s="180" t="s">
        <v>6405</v>
      </c>
      <c r="J1331"/>
    </row>
    <row r="1332" spans="1:10" x14ac:dyDescent="0.25">
      <c r="A1332" s="180">
        <v>28011</v>
      </c>
      <c r="B1332" s="180" t="s">
        <v>6543</v>
      </c>
      <c r="C1332" s="180" t="s">
        <v>6071</v>
      </c>
      <c r="D1332" s="180" t="s">
        <v>6072</v>
      </c>
      <c r="E1332" s="180" t="s">
        <v>6129</v>
      </c>
      <c r="J1332"/>
    </row>
    <row r="1333" spans="1:10" x14ac:dyDescent="0.25">
      <c r="A1333" s="180">
        <v>28011</v>
      </c>
      <c r="B1333" s="180" t="s">
        <v>6543</v>
      </c>
      <c r="C1333" s="180" t="s">
        <v>6071</v>
      </c>
      <c r="D1333" s="180" t="s">
        <v>6072</v>
      </c>
      <c r="E1333" s="180" t="s">
        <v>6261</v>
      </c>
      <c r="J1333"/>
    </row>
    <row r="1334" spans="1:10" x14ac:dyDescent="0.25">
      <c r="A1334" s="180">
        <v>28011</v>
      </c>
      <c r="B1334" s="180" t="s">
        <v>6543</v>
      </c>
      <c r="C1334" s="180" t="s">
        <v>6071</v>
      </c>
      <c r="D1334" s="180" t="s">
        <v>6072</v>
      </c>
      <c r="E1334" s="180" t="s">
        <v>6262</v>
      </c>
      <c r="J1334"/>
    </row>
    <row r="1335" spans="1:10" x14ac:dyDescent="0.25">
      <c r="A1335" s="180">
        <v>28011</v>
      </c>
      <c r="B1335" s="180" t="s">
        <v>6543</v>
      </c>
      <c r="C1335" s="180" t="s">
        <v>6071</v>
      </c>
      <c r="D1335" s="180" t="s">
        <v>6080</v>
      </c>
      <c r="E1335" s="180" t="s">
        <v>6104</v>
      </c>
      <c r="J1335"/>
    </row>
    <row r="1336" spans="1:10" x14ac:dyDescent="0.25">
      <c r="A1336" s="180">
        <v>28011</v>
      </c>
      <c r="B1336" s="180" t="s">
        <v>6543</v>
      </c>
      <c r="C1336" s="180" t="s">
        <v>6071</v>
      </c>
      <c r="D1336" s="180" t="s">
        <v>6080</v>
      </c>
      <c r="E1336" s="180" t="s">
        <v>6173</v>
      </c>
      <c r="J1336"/>
    </row>
    <row r="1337" spans="1:10" x14ac:dyDescent="0.25">
      <c r="A1337" s="180">
        <v>28011</v>
      </c>
      <c r="B1337" s="180" t="s">
        <v>6543</v>
      </c>
      <c r="C1337" s="180" t="s">
        <v>6071</v>
      </c>
      <c r="D1337" s="180" t="s">
        <v>6080</v>
      </c>
      <c r="E1337" s="180" t="s">
        <v>6081</v>
      </c>
      <c r="J1337"/>
    </row>
    <row r="1338" spans="1:10" x14ac:dyDescent="0.25">
      <c r="A1338" s="180">
        <v>28011</v>
      </c>
      <c r="B1338" s="180" t="s">
        <v>6543</v>
      </c>
      <c r="C1338" s="180" t="s">
        <v>6071</v>
      </c>
      <c r="D1338" s="180" t="s">
        <v>6080</v>
      </c>
      <c r="E1338" s="180" t="s">
        <v>5978</v>
      </c>
      <c r="J1338"/>
    </row>
    <row r="1339" spans="1:10" x14ac:dyDescent="0.25">
      <c r="A1339" s="180">
        <v>28012</v>
      </c>
      <c r="B1339" s="180" t="s">
        <v>6570</v>
      </c>
      <c r="C1339" s="180" t="s">
        <v>6071</v>
      </c>
      <c r="D1339" s="180" t="s">
        <v>6072</v>
      </c>
      <c r="E1339" s="180" t="s">
        <v>6188</v>
      </c>
      <c r="J1339"/>
    </row>
    <row r="1340" spans="1:10" x14ac:dyDescent="0.25">
      <c r="A1340" s="180">
        <v>28012</v>
      </c>
      <c r="B1340" s="180" t="s">
        <v>6570</v>
      </c>
      <c r="C1340" s="180" t="s">
        <v>6071</v>
      </c>
      <c r="D1340" s="180" t="s">
        <v>6072</v>
      </c>
      <c r="E1340" s="180" t="s">
        <v>6189</v>
      </c>
      <c r="J1340"/>
    </row>
    <row r="1341" spans="1:10" x14ac:dyDescent="0.25">
      <c r="A1341" s="180">
        <v>28012</v>
      </c>
      <c r="B1341" s="180" t="s">
        <v>6570</v>
      </c>
      <c r="C1341" s="180" t="s">
        <v>6071</v>
      </c>
      <c r="D1341" s="180" t="s">
        <v>6072</v>
      </c>
      <c r="E1341" s="180" t="s">
        <v>6190</v>
      </c>
      <c r="J1341"/>
    </row>
    <row r="1342" spans="1:10" x14ac:dyDescent="0.25">
      <c r="A1342" s="180">
        <v>28012</v>
      </c>
      <c r="B1342" s="180" t="s">
        <v>6570</v>
      </c>
      <c r="C1342" s="180" t="s">
        <v>6071</v>
      </c>
      <c r="D1342" s="180" t="s">
        <v>6072</v>
      </c>
      <c r="E1342" s="180" t="s">
        <v>6443</v>
      </c>
      <c r="J1342"/>
    </row>
    <row r="1343" spans="1:10" x14ac:dyDescent="0.25">
      <c r="A1343" s="180">
        <v>28012</v>
      </c>
      <c r="B1343" s="180" t="s">
        <v>6570</v>
      </c>
      <c r="C1343" s="180" t="s">
        <v>6071</v>
      </c>
      <c r="D1343" s="180" t="s">
        <v>6072</v>
      </c>
      <c r="E1343" s="180" t="s">
        <v>6444</v>
      </c>
      <c r="J1343"/>
    </row>
    <row r="1344" spans="1:10" x14ac:dyDescent="0.25">
      <c r="A1344" s="180">
        <v>28012</v>
      </c>
      <c r="B1344" s="180" t="s">
        <v>6570</v>
      </c>
      <c r="C1344" s="180" t="s">
        <v>6071</v>
      </c>
      <c r="D1344" s="180" t="s">
        <v>6072</v>
      </c>
      <c r="E1344" s="180" t="s">
        <v>6113</v>
      </c>
      <c r="J1344"/>
    </row>
    <row r="1345" spans="1:10" x14ac:dyDescent="0.25">
      <c r="A1345" s="180">
        <v>28012</v>
      </c>
      <c r="B1345" s="180" t="s">
        <v>6570</v>
      </c>
      <c r="C1345" s="180" t="s">
        <v>6071</v>
      </c>
      <c r="D1345" s="180" t="s">
        <v>6072</v>
      </c>
      <c r="E1345" s="180" t="s">
        <v>6191</v>
      </c>
      <c r="J1345"/>
    </row>
    <row r="1346" spans="1:10" x14ac:dyDescent="0.25">
      <c r="A1346" s="180">
        <v>28012</v>
      </c>
      <c r="B1346" s="180" t="s">
        <v>6570</v>
      </c>
      <c r="C1346" s="180" t="s">
        <v>6071</v>
      </c>
      <c r="D1346" s="180" t="s">
        <v>6072</v>
      </c>
      <c r="E1346" s="180" t="s">
        <v>6192</v>
      </c>
      <c r="J1346"/>
    </row>
    <row r="1347" spans="1:10" x14ac:dyDescent="0.25">
      <c r="A1347" s="180">
        <v>28012</v>
      </c>
      <c r="B1347" s="180" t="s">
        <v>6570</v>
      </c>
      <c r="C1347" s="180" t="s">
        <v>6071</v>
      </c>
      <c r="D1347" s="180" t="s">
        <v>6072</v>
      </c>
      <c r="E1347" s="180" t="s">
        <v>6193</v>
      </c>
      <c r="J1347"/>
    </row>
    <row r="1348" spans="1:10" x14ac:dyDescent="0.25">
      <c r="A1348" s="180">
        <v>28012</v>
      </c>
      <c r="B1348" s="180" t="s">
        <v>6570</v>
      </c>
      <c r="C1348" s="180" t="s">
        <v>6071</v>
      </c>
      <c r="D1348" s="180" t="s">
        <v>6072</v>
      </c>
      <c r="E1348" s="180" t="s">
        <v>6277</v>
      </c>
      <c r="J1348"/>
    </row>
    <row r="1349" spans="1:10" x14ac:dyDescent="0.25">
      <c r="A1349" s="180">
        <v>28012</v>
      </c>
      <c r="B1349" s="180" t="s">
        <v>6570</v>
      </c>
      <c r="C1349" s="180" t="s">
        <v>6071</v>
      </c>
      <c r="D1349" s="180" t="s">
        <v>6072</v>
      </c>
      <c r="E1349" s="180" t="s">
        <v>6194</v>
      </c>
      <c r="J1349"/>
    </row>
    <row r="1350" spans="1:10" x14ac:dyDescent="0.25">
      <c r="A1350" s="180">
        <v>28012</v>
      </c>
      <c r="B1350" s="180" t="s">
        <v>6570</v>
      </c>
      <c r="C1350" s="180" t="s">
        <v>6071</v>
      </c>
      <c r="D1350" s="180" t="s">
        <v>6072</v>
      </c>
      <c r="E1350" s="180" t="s">
        <v>6195</v>
      </c>
      <c r="J1350"/>
    </row>
    <row r="1351" spans="1:10" x14ac:dyDescent="0.25">
      <c r="A1351" s="180">
        <v>28012</v>
      </c>
      <c r="B1351" s="180" t="s">
        <v>6570</v>
      </c>
      <c r="C1351" s="180" t="s">
        <v>6071</v>
      </c>
      <c r="D1351" s="180" t="s">
        <v>6072</v>
      </c>
      <c r="E1351" s="180" t="s">
        <v>6116</v>
      </c>
      <c r="J1351"/>
    </row>
    <row r="1352" spans="1:10" x14ac:dyDescent="0.25">
      <c r="A1352" s="180">
        <v>28012</v>
      </c>
      <c r="B1352" s="180" t="s">
        <v>6570</v>
      </c>
      <c r="C1352" s="180" t="s">
        <v>6071</v>
      </c>
      <c r="D1352" s="180" t="s">
        <v>6072</v>
      </c>
      <c r="E1352" s="180" t="s">
        <v>6196</v>
      </c>
      <c r="J1352"/>
    </row>
    <row r="1353" spans="1:10" x14ac:dyDescent="0.25">
      <c r="A1353" s="180">
        <v>28012</v>
      </c>
      <c r="B1353" s="180" t="s">
        <v>6570</v>
      </c>
      <c r="C1353" s="180" t="s">
        <v>6071</v>
      </c>
      <c r="D1353" s="180" t="s">
        <v>6072</v>
      </c>
      <c r="E1353" s="180" t="s">
        <v>6197</v>
      </c>
      <c r="J1353"/>
    </row>
    <row r="1354" spans="1:10" x14ac:dyDescent="0.25">
      <c r="A1354" s="180">
        <v>28012</v>
      </c>
      <c r="B1354" s="180" t="s">
        <v>6570</v>
      </c>
      <c r="C1354" s="180" t="s">
        <v>6071</v>
      </c>
      <c r="D1354" s="180" t="s">
        <v>6072</v>
      </c>
      <c r="E1354" s="180" t="s">
        <v>6571</v>
      </c>
      <c r="J1354"/>
    </row>
    <row r="1355" spans="1:10" x14ac:dyDescent="0.25">
      <c r="A1355" s="180">
        <v>28012</v>
      </c>
      <c r="B1355" s="180" t="s">
        <v>6570</v>
      </c>
      <c r="C1355" s="180" t="s">
        <v>6071</v>
      </c>
      <c r="D1355" s="180" t="s">
        <v>6072</v>
      </c>
      <c r="E1355" s="180" t="s">
        <v>6572</v>
      </c>
      <c r="J1355"/>
    </row>
    <row r="1356" spans="1:10" x14ac:dyDescent="0.25">
      <c r="A1356" s="180">
        <v>28012</v>
      </c>
      <c r="B1356" s="180" t="s">
        <v>6570</v>
      </c>
      <c r="C1356" s="180" t="s">
        <v>6071</v>
      </c>
      <c r="D1356" s="180" t="s">
        <v>6072</v>
      </c>
      <c r="E1356" s="180" t="s">
        <v>6198</v>
      </c>
      <c r="J1356"/>
    </row>
    <row r="1357" spans="1:10" x14ac:dyDescent="0.25">
      <c r="A1357" s="180">
        <v>28012</v>
      </c>
      <c r="B1357" s="180" t="s">
        <v>6570</v>
      </c>
      <c r="C1357" s="180" t="s">
        <v>6071</v>
      </c>
      <c r="D1357" s="180" t="s">
        <v>6072</v>
      </c>
      <c r="E1357" s="180" t="s">
        <v>6322</v>
      </c>
      <c r="J1357"/>
    </row>
    <row r="1358" spans="1:10" x14ac:dyDescent="0.25">
      <c r="A1358" s="180">
        <v>28012</v>
      </c>
      <c r="B1358" s="180" t="s">
        <v>6570</v>
      </c>
      <c r="C1358" s="180" t="s">
        <v>6071</v>
      </c>
      <c r="D1358" s="180" t="s">
        <v>6072</v>
      </c>
      <c r="E1358" s="180" t="s">
        <v>6199</v>
      </c>
      <c r="J1358"/>
    </row>
    <row r="1359" spans="1:10" x14ac:dyDescent="0.25">
      <c r="A1359" s="180">
        <v>28012</v>
      </c>
      <c r="B1359" s="180" t="s">
        <v>6570</v>
      </c>
      <c r="C1359" s="180" t="s">
        <v>6071</v>
      </c>
      <c r="D1359" s="180" t="s">
        <v>6072</v>
      </c>
      <c r="E1359" s="180" t="s">
        <v>6200</v>
      </c>
      <c r="J1359"/>
    </row>
    <row r="1360" spans="1:10" x14ac:dyDescent="0.25">
      <c r="A1360" s="180">
        <v>28012</v>
      </c>
      <c r="B1360" s="180" t="s">
        <v>6570</v>
      </c>
      <c r="C1360" s="180" t="s">
        <v>6071</v>
      </c>
      <c r="D1360" s="180" t="s">
        <v>6072</v>
      </c>
      <c r="E1360" s="180" t="s">
        <v>6076</v>
      </c>
      <c r="J1360"/>
    </row>
    <row r="1361" spans="1:10" x14ac:dyDescent="0.25">
      <c r="A1361" s="180">
        <v>28012</v>
      </c>
      <c r="B1361" s="180" t="s">
        <v>6570</v>
      </c>
      <c r="C1361" s="180" t="s">
        <v>6071</v>
      </c>
      <c r="D1361" s="180" t="s">
        <v>6072</v>
      </c>
      <c r="E1361" s="180" t="s">
        <v>6077</v>
      </c>
      <c r="J1361"/>
    </row>
    <row r="1362" spans="1:10" x14ac:dyDescent="0.25">
      <c r="A1362" s="180">
        <v>28012</v>
      </c>
      <c r="B1362" s="180" t="s">
        <v>6570</v>
      </c>
      <c r="C1362" s="180" t="s">
        <v>6071</v>
      </c>
      <c r="D1362" s="180" t="s">
        <v>6072</v>
      </c>
      <c r="E1362" s="180" t="s">
        <v>6278</v>
      </c>
      <c r="J1362"/>
    </row>
    <row r="1363" spans="1:10" x14ac:dyDescent="0.25">
      <c r="A1363" s="180">
        <v>28012</v>
      </c>
      <c r="B1363" s="180" t="s">
        <v>6570</v>
      </c>
      <c r="C1363" s="180" t="s">
        <v>6071</v>
      </c>
      <c r="D1363" s="180" t="s">
        <v>6072</v>
      </c>
      <c r="E1363" s="180" t="s">
        <v>6279</v>
      </c>
      <c r="J1363"/>
    </row>
    <row r="1364" spans="1:10" x14ac:dyDescent="0.25">
      <c r="A1364" s="180">
        <v>28012</v>
      </c>
      <c r="B1364" s="180" t="s">
        <v>6570</v>
      </c>
      <c r="C1364" s="180" t="s">
        <v>6071</v>
      </c>
      <c r="D1364" s="180" t="s">
        <v>6072</v>
      </c>
      <c r="E1364" s="180" t="s">
        <v>6280</v>
      </c>
      <c r="J1364"/>
    </row>
    <row r="1365" spans="1:10" x14ac:dyDescent="0.25">
      <c r="A1365" s="180">
        <v>28012</v>
      </c>
      <c r="B1365" s="180" t="s">
        <v>6570</v>
      </c>
      <c r="C1365" s="180" t="s">
        <v>6071</v>
      </c>
      <c r="D1365" s="180" t="s">
        <v>6072</v>
      </c>
      <c r="E1365" s="180" t="s">
        <v>6201</v>
      </c>
      <c r="J1365"/>
    </row>
    <row r="1366" spans="1:10" x14ac:dyDescent="0.25">
      <c r="A1366" s="180">
        <v>28012</v>
      </c>
      <c r="B1366" s="180" t="s">
        <v>6570</v>
      </c>
      <c r="C1366" s="180" t="s">
        <v>6071</v>
      </c>
      <c r="D1366" s="180" t="s">
        <v>6072</v>
      </c>
      <c r="E1366" s="180" t="s">
        <v>6202</v>
      </c>
      <c r="J1366"/>
    </row>
    <row r="1367" spans="1:10" x14ac:dyDescent="0.25">
      <c r="A1367" s="180">
        <v>28012</v>
      </c>
      <c r="B1367" s="180" t="s">
        <v>6570</v>
      </c>
      <c r="C1367" s="180" t="s">
        <v>6071</v>
      </c>
      <c r="D1367" s="180" t="s">
        <v>6072</v>
      </c>
      <c r="E1367" s="180" t="s">
        <v>6203</v>
      </c>
      <c r="J1367"/>
    </row>
    <row r="1368" spans="1:10" x14ac:dyDescent="0.25">
      <c r="A1368" s="180">
        <v>28012</v>
      </c>
      <c r="B1368" s="180" t="s">
        <v>6570</v>
      </c>
      <c r="C1368" s="180" t="s">
        <v>6071</v>
      </c>
      <c r="D1368" s="180" t="s">
        <v>6072</v>
      </c>
      <c r="E1368" s="180" t="s">
        <v>6204</v>
      </c>
      <c r="J1368"/>
    </row>
    <row r="1369" spans="1:10" x14ac:dyDescent="0.25">
      <c r="A1369" s="180">
        <v>28012</v>
      </c>
      <c r="B1369" s="180" t="s">
        <v>6570</v>
      </c>
      <c r="C1369" s="180" t="s">
        <v>6071</v>
      </c>
      <c r="D1369" s="180" t="s">
        <v>6072</v>
      </c>
      <c r="E1369" s="180" t="s">
        <v>6205</v>
      </c>
      <c r="J1369"/>
    </row>
    <row r="1370" spans="1:10" x14ac:dyDescent="0.25">
      <c r="A1370" s="180">
        <v>28012</v>
      </c>
      <c r="B1370" s="180" t="s">
        <v>6570</v>
      </c>
      <c r="C1370" s="180" t="s">
        <v>6071</v>
      </c>
      <c r="D1370" s="180" t="s">
        <v>6072</v>
      </c>
      <c r="E1370" s="180" t="s">
        <v>6206</v>
      </c>
      <c r="J1370"/>
    </row>
    <row r="1371" spans="1:10" x14ac:dyDescent="0.25">
      <c r="A1371" s="180">
        <v>28012</v>
      </c>
      <c r="B1371" s="180" t="s">
        <v>6570</v>
      </c>
      <c r="C1371" s="180" t="s">
        <v>6071</v>
      </c>
      <c r="D1371" s="180" t="s">
        <v>6072</v>
      </c>
      <c r="E1371" s="180" t="s">
        <v>6207</v>
      </c>
      <c r="J1371"/>
    </row>
    <row r="1372" spans="1:10" x14ac:dyDescent="0.25">
      <c r="A1372" s="180">
        <v>28012</v>
      </c>
      <c r="B1372" s="180" t="s">
        <v>6570</v>
      </c>
      <c r="C1372" s="180" t="s">
        <v>6071</v>
      </c>
      <c r="D1372" s="180" t="s">
        <v>6072</v>
      </c>
      <c r="E1372" s="180" t="s">
        <v>6281</v>
      </c>
      <c r="J1372"/>
    </row>
    <row r="1373" spans="1:10" x14ac:dyDescent="0.25">
      <c r="A1373" s="180">
        <v>28012</v>
      </c>
      <c r="B1373" s="180" t="s">
        <v>6570</v>
      </c>
      <c r="C1373" s="180" t="s">
        <v>6071</v>
      </c>
      <c r="D1373" s="180" t="s">
        <v>6072</v>
      </c>
      <c r="E1373" s="180" t="s">
        <v>6282</v>
      </c>
      <c r="J1373"/>
    </row>
    <row r="1374" spans="1:10" x14ac:dyDescent="0.25">
      <c r="A1374" s="180">
        <v>28012</v>
      </c>
      <c r="B1374" s="180" t="s">
        <v>6570</v>
      </c>
      <c r="C1374" s="180" t="s">
        <v>6071</v>
      </c>
      <c r="D1374" s="180" t="s">
        <v>6072</v>
      </c>
      <c r="E1374" s="180" t="s">
        <v>6452</v>
      </c>
      <c r="J1374"/>
    </row>
    <row r="1375" spans="1:10" x14ac:dyDescent="0.25">
      <c r="A1375" s="180">
        <v>28012</v>
      </c>
      <c r="B1375" s="180" t="s">
        <v>6570</v>
      </c>
      <c r="C1375" s="180" t="s">
        <v>6071</v>
      </c>
      <c r="D1375" s="180" t="s">
        <v>6072</v>
      </c>
      <c r="E1375" s="180" t="s">
        <v>6208</v>
      </c>
      <c r="J1375"/>
    </row>
    <row r="1376" spans="1:10" x14ac:dyDescent="0.25">
      <c r="A1376" s="180">
        <v>28012</v>
      </c>
      <c r="B1376" s="180" t="s">
        <v>6570</v>
      </c>
      <c r="C1376" s="180" t="s">
        <v>6071</v>
      </c>
      <c r="D1376" s="180" t="s">
        <v>6072</v>
      </c>
      <c r="E1376" s="180" t="s">
        <v>6454</v>
      </c>
      <c r="J1376"/>
    </row>
    <row r="1377" spans="1:10" x14ac:dyDescent="0.25">
      <c r="A1377" s="180">
        <v>28012</v>
      </c>
      <c r="B1377" s="180" t="s">
        <v>6570</v>
      </c>
      <c r="C1377" s="180" t="s">
        <v>6071</v>
      </c>
      <c r="D1377" s="180" t="s">
        <v>6072</v>
      </c>
      <c r="E1377" s="180" t="s">
        <v>6210</v>
      </c>
      <c r="J1377"/>
    </row>
    <row r="1378" spans="1:10" x14ac:dyDescent="0.25">
      <c r="A1378" s="180">
        <v>28012</v>
      </c>
      <c r="B1378" s="180" t="s">
        <v>6570</v>
      </c>
      <c r="C1378" s="180" t="s">
        <v>6071</v>
      </c>
      <c r="D1378" s="180" t="s">
        <v>6072</v>
      </c>
      <c r="E1378" s="180" t="s">
        <v>6211</v>
      </c>
      <c r="J1378"/>
    </row>
    <row r="1379" spans="1:10" x14ac:dyDescent="0.25">
      <c r="A1379" s="180">
        <v>28012</v>
      </c>
      <c r="B1379" s="180" t="s">
        <v>6570</v>
      </c>
      <c r="C1379" s="180" t="s">
        <v>6071</v>
      </c>
      <c r="D1379" s="180" t="s">
        <v>6072</v>
      </c>
      <c r="E1379" s="180" t="s">
        <v>6458</v>
      </c>
      <c r="J1379"/>
    </row>
    <row r="1380" spans="1:10" x14ac:dyDescent="0.25">
      <c r="A1380" s="180">
        <v>28012</v>
      </c>
      <c r="B1380" s="180" t="s">
        <v>6570</v>
      </c>
      <c r="C1380" s="180" t="s">
        <v>6071</v>
      </c>
      <c r="D1380" s="180" t="s">
        <v>6072</v>
      </c>
      <c r="E1380" s="180" t="s">
        <v>6212</v>
      </c>
      <c r="J1380"/>
    </row>
    <row r="1381" spans="1:10" x14ac:dyDescent="0.25">
      <c r="A1381" s="180">
        <v>28012</v>
      </c>
      <c r="B1381" s="180" t="s">
        <v>6570</v>
      </c>
      <c r="C1381" s="180" t="s">
        <v>6071</v>
      </c>
      <c r="D1381" s="180" t="s">
        <v>6072</v>
      </c>
      <c r="E1381" s="180" t="s">
        <v>6459</v>
      </c>
      <c r="J1381"/>
    </row>
    <row r="1382" spans="1:10" x14ac:dyDescent="0.25">
      <c r="A1382" s="180">
        <v>28012</v>
      </c>
      <c r="B1382" s="180" t="s">
        <v>6570</v>
      </c>
      <c r="C1382" s="180" t="s">
        <v>6071</v>
      </c>
      <c r="D1382" s="180" t="s">
        <v>6072</v>
      </c>
      <c r="E1382" s="180" t="s">
        <v>6461</v>
      </c>
      <c r="J1382"/>
    </row>
    <row r="1383" spans="1:10" x14ac:dyDescent="0.25">
      <c r="A1383" s="180">
        <v>28012</v>
      </c>
      <c r="B1383" s="180" t="s">
        <v>6570</v>
      </c>
      <c r="C1383" s="180" t="s">
        <v>6071</v>
      </c>
      <c r="D1383" s="180" t="s">
        <v>6072</v>
      </c>
      <c r="E1383" s="180" t="s">
        <v>6214</v>
      </c>
      <c r="J1383"/>
    </row>
    <row r="1384" spans="1:10" x14ac:dyDescent="0.25">
      <c r="A1384" s="180">
        <v>28012</v>
      </c>
      <c r="B1384" s="180" t="s">
        <v>6570</v>
      </c>
      <c r="C1384" s="180" t="s">
        <v>6071</v>
      </c>
      <c r="D1384" s="180" t="s">
        <v>6072</v>
      </c>
      <c r="E1384" s="180" t="s">
        <v>6215</v>
      </c>
      <c r="J1384"/>
    </row>
    <row r="1385" spans="1:10" x14ac:dyDescent="0.25">
      <c r="A1385" s="180">
        <v>28012</v>
      </c>
      <c r="B1385" s="180" t="s">
        <v>6570</v>
      </c>
      <c r="C1385" s="180" t="s">
        <v>6071</v>
      </c>
      <c r="D1385" s="180" t="s">
        <v>6072</v>
      </c>
      <c r="E1385" s="180" t="s">
        <v>6465</v>
      </c>
      <c r="J1385"/>
    </row>
    <row r="1386" spans="1:10" x14ac:dyDescent="0.25">
      <c r="A1386" s="180">
        <v>28012</v>
      </c>
      <c r="B1386" s="180" t="s">
        <v>6570</v>
      </c>
      <c r="C1386" s="180" t="s">
        <v>6071</v>
      </c>
      <c r="D1386" s="180" t="s">
        <v>6072</v>
      </c>
      <c r="E1386" s="180" t="s">
        <v>6216</v>
      </c>
      <c r="J1386"/>
    </row>
    <row r="1387" spans="1:10" x14ac:dyDescent="0.25">
      <c r="A1387" s="180">
        <v>28012</v>
      </c>
      <c r="B1387" s="180" t="s">
        <v>6570</v>
      </c>
      <c r="C1387" s="180" t="s">
        <v>6071</v>
      </c>
      <c r="D1387" s="180" t="s">
        <v>6072</v>
      </c>
      <c r="E1387" s="180" t="s">
        <v>6338</v>
      </c>
      <c r="J1387"/>
    </row>
    <row r="1388" spans="1:10" x14ac:dyDescent="0.25">
      <c r="A1388" s="180">
        <v>28012</v>
      </c>
      <c r="B1388" s="180" t="s">
        <v>6570</v>
      </c>
      <c r="C1388" s="180" t="s">
        <v>6071</v>
      </c>
      <c r="D1388" s="180" t="s">
        <v>6072</v>
      </c>
      <c r="E1388" s="180" t="s">
        <v>6218</v>
      </c>
      <c r="J1388"/>
    </row>
    <row r="1389" spans="1:10" x14ac:dyDescent="0.25">
      <c r="A1389" s="180">
        <v>28012</v>
      </c>
      <c r="B1389" s="180" t="s">
        <v>6570</v>
      </c>
      <c r="C1389" s="180" t="s">
        <v>6071</v>
      </c>
      <c r="D1389" s="180" t="s">
        <v>6072</v>
      </c>
      <c r="E1389" s="180" t="s">
        <v>6285</v>
      </c>
      <c r="J1389"/>
    </row>
    <row r="1390" spans="1:10" x14ac:dyDescent="0.25">
      <c r="A1390" s="180">
        <v>28012</v>
      </c>
      <c r="B1390" s="180" t="s">
        <v>6570</v>
      </c>
      <c r="C1390" s="180" t="s">
        <v>6071</v>
      </c>
      <c r="D1390" s="180" t="s">
        <v>6072</v>
      </c>
      <c r="E1390" s="180" t="s">
        <v>6222</v>
      </c>
      <c r="J1390"/>
    </row>
    <row r="1391" spans="1:10" x14ac:dyDescent="0.25">
      <c r="A1391" s="180">
        <v>28012</v>
      </c>
      <c r="B1391" s="180" t="s">
        <v>6570</v>
      </c>
      <c r="C1391" s="180" t="s">
        <v>6071</v>
      </c>
      <c r="D1391" s="180" t="s">
        <v>6072</v>
      </c>
      <c r="E1391" s="180" t="s">
        <v>6344</v>
      </c>
      <c r="J1391"/>
    </row>
    <row r="1392" spans="1:10" x14ac:dyDescent="0.25">
      <c r="A1392" s="180">
        <v>28012</v>
      </c>
      <c r="B1392" s="180" t="s">
        <v>6570</v>
      </c>
      <c r="C1392" s="180" t="s">
        <v>6071</v>
      </c>
      <c r="D1392" s="180" t="s">
        <v>6072</v>
      </c>
      <c r="E1392" s="180" t="s">
        <v>6223</v>
      </c>
      <c r="J1392"/>
    </row>
    <row r="1393" spans="1:10" x14ac:dyDescent="0.25">
      <c r="A1393" s="180">
        <v>28012</v>
      </c>
      <c r="B1393" s="180" t="s">
        <v>6570</v>
      </c>
      <c r="C1393" s="180" t="s">
        <v>6071</v>
      </c>
      <c r="D1393" s="180" t="s">
        <v>6072</v>
      </c>
      <c r="E1393" s="180" t="s">
        <v>6286</v>
      </c>
      <c r="J1393"/>
    </row>
    <row r="1394" spans="1:10" x14ac:dyDescent="0.25">
      <c r="A1394" s="180">
        <v>28012</v>
      </c>
      <c r="B1394" s="180" t="s">
        <v>6570</v>
      </c>
      <c r="C1394" s="180" t="s">
        <v>6071</v>
      </c>
      <c r="D1394" s="180" t="s">
        <v>6072</v>
      </c>
      <c r="E1394" s="180" t="s">
        <v>6467</v>
      </c>
      <c r="J1394"/>
    </row>
    <row r="1395" spans="1:10" x14ac:dyDescent="0.25">
      <c r="A1395" s="180">
        <v>28012</v>
      </c>
      <c r="B1395" s="180" t="s">
        <v>6570</v>
      </c>
      <c r="C1395" s="180" t="s">
        <v>6071</v>
      </c>
      <c r="D1395" s="180" t="s">
        <v>6072</v>
      </c>
      <c r="E1395" s="180" t="s">
        <v>6225</v>
      </c>
      <c r="J1395"/>
    </row>
    <row r="1396" spans="1:10" x14ac:dyDescent="0.25">
      <c r="A1396" s="180">
        <v>28012</v>
      </c>
      <c r="B1396" s="180" t="s">
        <v>6570</v>
      </c>
      <c r="C1396" s="180" t="s">
        <v>6071</v>
      </c>
      <c r="D1396" s="180" t="s">
        <v>6072</v>
      </c>
      <c r="E1396" s="180" t="s">
        <v>6226</v>
      </c>
      <c r="J1396"/>
    </row>
    <row r="1397" spans="1:10" x14ac:dyDescent="0.25">
      <c r="A1397" s="180">
        <v>28012</v>
      </c>
      <c r="B1397" s="180" t="s">
        <v>6570</v>
      </c>
      <c r="C1397" s="180" t="s">
        <v>6071</v>
      </c>
      <c r="D1397" s="180" t="s">
        <v>6072</v>
      </c>
      <c r="E1397" s="180" t="s">
        <v>6471</v>
      </c>
      <c r="J1397"/>
    </row>
    <row r="1398" spans="1:10" x14ac:dyDescent="0.25">
      <c r="A1398" s="180">
        <v>28012</v>
      </c>
      <c r="B1398" s="180" t="s">
        <v>6570</v>
      </c>
      <c r="C1398" s="180" t="s">
        <v>6071</v>
      </c>
      <c r="D1398" s="180" t="s">
        <v>6072</v>
      </c>
      <c r="E1398" s="180" t="s">
        <v>6227</v>
      </c>
      <c r="J1398"/>
    </row>
    <row r="1399" spans="1:10" x14ac:dyDescent="0.25">
      <c r="A1399" s="180">
        <v>28012</v>
      </c>
      <c r="B1399" s="180" t="s">
        <v>6570</v>
      </c>
      <c r="C1399" s="180" t="s">
        <v>6071</v>
      </c>
      <c r="D1399" s="180" t="s">
        <v>6072</v>
      </c>
      <c r="E1399" s="180" t="s">
        <v>6472</v>
      </c>
      <c r="J1399"/>
    </row>
    <row r="1400" spans="1:10" x14ac:dyDescent="0.25">
      <c r="A1400" s="180">
        <v>28012</v>
      </c>
      <c r="B1400" s="180" t="s">
        <v>6570</v>
      </c>
      <c r="C1400" s="180" t="s">
        <v>6071</v>
      </c>
      <c r="D1400" s="180" t="s">
        <v>6072</v>
      </c>
      <c r="E1400" s="180" t="s">
        <v>6474</v>
      </c>
      <c r="J1400"/>
    </row>
    <row r="1401" spans="1:10" x14ac:dyDescent="0.25">
      <c r="A1401" s="180">
        <v>28012</v>
      </c>
      <c r="B1401" s="180" t="s">
        <v>6570</v>
      </c>
      <c r="C1401" s="180" t="s">
        <v>6071</v>
      </c>
      <c r="D1401" s="180" t="s">
        <v>6072</v>
      </c>
      <c r="E1401" s="180" t="s">
        <v>6228</v>
      </c>
      <c r="J1401"/>
    </row>
    <row r="1402" spans="1:10" x14ac:dyDescent="0.25">
      <c r="A1402" s="180">
        <v>28012</v>
      </c>
      <c r="B1402" s="180" t="s">
        <v>6570</v>
      </c>
      <c r="C1402" s="180" t="s">
        <v>6071</v>
      </c>
      <c r="D1402" s="180" t="s">
        <v>6072</v>
      </c>
      <c r="E1402" s="180" t="s">
        <v>6478</v>
      </c>
      <c r="J1402"/>
    </row>
    <row r="1403" spans="1:10" x14ac:dyDescent="0.25">
      <c r="A1403" s="180">
        <v>28012</v>
      </c>
      <c r="B1403" s="180" t="s">
        <v>6570</v>
      </c>
      <c r="C1403" s="180" t="s">
        <v>6071</v>
      </c>
      <c r="D1403" s="180" t="s">
        <v>6072</v>
      </c>
      <c r="E1403" s="180" t="s">
        <v>6122</v>
      </c>
      <c r="J1403"/>
    </row>
    <row r="1404" spans="1:10" x14ac:dyDescent="0.25">
      <c r="A1404" s="180">
        <v>28012</v>
      </c>
      <c r="B1404" s="180" t="s">
        <v>6570</v>
      </c>
      <c r="C1404" s="180" t="s">
        <v>6071</v>
      </c>
      <c r="D1404" s="180" t="s">
        <v>6072</v>
      </c>
      <c r="E1404" s="180" t="s">
        <v>6351</v>
      </c>
      <c r="J1404"/>
    </row>
    <row r="1405" spans="1:10" x14ac:dyDescent="0.25">
      <c r="A1405" s="180">
        <v>28012</v>
      </c>
      <c r="B1405" s="180" t="s">
        <v>6570</v>
      </c>
      <c r="C1405" s="180" t="s">
        <v>6071</v>
      </c>
      <c r="D1405" s="180" t="s">
        <v>6072</v>
      </c>
      <c r="E1405" s="180" t="s">
        <v>6229</v>
      </c>
      <c r="J1405"/>
    </row>
    <row r="1406" spans="1:10" x14ac:dyDescent="0.25">
      <c r="A1406" s="180">
        <v>28012</v>
      </c>
      <c r="B1406" s="180" t="s">
        <v>6570</v>
      </c>
      <c r="C1406" s="180" t="s">
        <v>6071</v>
      </c>
      <c r="D1406" s="180" t="s">
        <v>6072</v>
      </c>
      <c r="E1406" s="180" t="s">
        <v>6357</v>
      </c>
      <c r="J1406"/>
    </row>
    <row r="1407" spans="1:10" x14ac:dyDescent="0.25">
      <c r="A1407" s="180">
        <v>28012</v>
      </c>
      <c r="B1407" s="180" t="s">
        <v>6570</v>
      </c>
      <c r="C1407" s="180" t="s">
        <v>6071</v>
      </c>
      <c r="D1407" s="180" t="s">
        <v>6072</v>
      </c>
      <c r="E1407" s="180" t="s">
        <v>6479</v>
      </c>
      <c r="J1407"/>
    </row>
    <row r="1408" spans="1:10" x14ac:dyDescent="0.25">
      <c r="A1408" s="180">
        <v>28012</v>
      </c>
      <c r="B1408" s="180" t="s">
        <v>6570</v>
      </c>
      <c r="C1408" s="180" t="s">
        <v>6071</v>
      </c>
      <c r="D1408" s="180" t="s">
        <v>6072</v>
      </c>
      <c r="E1408" s="180" t="s">
        <v>6481</v>
      </c>
      <c r="J1408"/>
    </row>
    <row r="1409" spans="1:10" x14ac:dyDescent="0.25">
      <c r="A1409" s="180">
        <v>28012</v>
      </c>
      <c r="B1409" s="180" t="s">
        <v>6570</v>
      </c>
      <c r="C1409" s="180" t="s">
        <v>6071</v>
      </c>
      <c r="D1409" s="180" t="s">
        <v>6072</v>
      </c>
      <c r="E1409" s="180" t="s">
        <v>6230</v>
      </c>
      <c r="J1409"/>
    </row>
    <row r="1410" spans="1:10" x14ac:dyDescent="0.25">
      <c r="A1410" s="180">
        <v>28012</v>
      </c>
      <c r="B1410" s="180" t="s">
        <v>6570</v>
      </c>
      <c r="C1410" s="180" t="s">
        <v>6071</v>
      </c>
      <c r="D1410" s="180" t="s">
        <v>6072</v>
      </c>
      <c r="E1410" s="180" t="s">
        <v>6485</v>
      </c>
      <c r="J1410"/>
    </row>
    <row r="1411" spans="1:10" x14ac:dyDescent="0.25">
      <c r="A1411" s="180">
        <v>28012</v>
      </c>
      <c r="B1411" s="180" t="s">
        <v>6570</v>
      </c>
      <c r="C1411" s="180" t="s">
        <v>6071</v>
      </c>
      <c r="D1411" s="180" t="s">
        <v>6072</v>
      </c>
      <c r="E1411" s="180" t="s">
        <v>6362</v>
      </c>
      <c r="J1411"/>
    </row>
    <row r="1412" spans="1:10" x14ac:dyDescent="0.25">
      <c r="A1412" s="180">
        <v>28012</v>
      </c>
      <c r="B1412" s="180" t="s">
        <v>6570</v>
      </c>
      <c r="C1412" s="180" t="s">
        <v>6071</v>
      </c>
      <c r="D1412" s="180" t="s">
        <v>6072</v>
      </c>
      <c r="E1412" s="180" t="s">
        <v>6231</v>
      </c>
      <c r="J1412"/>
    </row>
    <row r="1413" spans="1:10" x14ac:dyDescent="0.25">
      <c r="A1413" s="180">
        <v>28012</v>
      </c>
      <c r="B1413" s="180" t="s">
        <v>6570</v>
      </c>
      <c r="C1413" s="180" t="s">
        <v>6071</v>
      </c>
      <c r="D1413" s="180" t="s">
        <v>6072</v>
      </c>
      <c r="E1413" s="180" t="s">
        <v>6232</v>
      </c>
      <c r="J1413"/>
    </row>
    <row r="1414" spans="1:10" x14ac:dyDescent="0.25">
      <c r="A1414" s="180">
        <v>28012</v>
      </c>
      <c r="B1414" s="180" t="s">
        <v>6570</v>
      </c>
      <c r="C1414" s="180" t="s">
        <v>6071</v>
      </c>
      <c r="D1414" s="180" t="s">
        <v>6072</v>
      </c>
      <c r="E1414" s="180" t="s">
        <v>6233</v>
      </c>
      <c r="J1414"/>
    </row>
    <row r="1415" spans="1:10" x14ac:dyDescent="0.25">
      <c r="A1415" s="180">
        <v>28012</v>
      </c>
      <c r="B1415" s="180" t="s">
        <v>6570</v>
      </c>
      <c r="C1415" s="180" t="s">
        <v>6071</v>
      </c>
      <c r="D1415" s="180" t="s">
        <v>6072</v>
      </c>
      <c r="E1415" s="180" t="s">
        <v>6234</v>
      </c>
      <c r="J1415"/>
    </row>
    <row r="1416" spans="1:10" x14ac:dyDescent="0.25">
      <c r="A1416" s="180">
        <v>28012</v>
      </c>
      <c r="B1416" s="180" t="s">
        <v>6570</v>
      </c>
      <c r="C1416" s="180" t="s">
        <v>6071</v>
      </c>
      <c r="D1416" s="180" t="s">
        <v>6072</v>
      </c>
      <c r="E1416" s="180" t="s">
        <v>6235</v>
      </c>
      <c r="J1416"/>
    </row>
    <row r="1417" spans="1:10" x14ac:dyDescent="0.25">
      <c r="A1417" s="180">
        <v>28012</v>
      </c>
      <c r="B1417" s="180" t="s">
        <v>6570</v>
      </c>
      <c r="C1417" s="180" t="s">
        <v>6071</v>
      </c>
      <c r="D1417" s="180" t="s">
        <v>6072</v>
      </c>
      <c r="E1417" s="180" t="s">
        <v>6299</v>
      </c>
      <c r="J1417"/>
    </row>
    <row r="1418" spans="1:10" x14ac:dyDescent="0.25">
      <c r="A1418" s="180">
        <v>28012</v>
      </c>
      <c r="B1418" s="180" t="s">
        <v>6570</v>
      </c>
      <c r="C1418" s="180" t="s">
        <v>6071</v>
      </c>
      <c r="D1418" s="180" t="s">
        <v>6072</v>
      </c>
      <c r="E1418" s="180" t="s">
        <v>6236</v>
      </c>
      <c r="J1418"/>
    </row>
    <row r="1419" spans="1:10" x14ac:dyDescent="0.25">
      <c r="A1419" s="180">
        <v>28012</v>
      </c>
      <c r="B1419" s="180" t="s">
        <v>6570</v>
      </c>
      <c r="C1419" s="180" t="s">
        <v>6071</v>
      </c>
      <c r="D1419" s="180" t="s">
        <v>6072</v>
      </c>
      <c r="E1419" s="180" t="s">
        <v>6368</v>
      </c>
      <c r="J1419"/>
    </row>
    <row r="1420" spans="1:10" x14ac:dyDescent="0.25">
      <c r="A1420" s="180">
        <v>28012</v>
      </c>
      <c r="B1420" s="180" t="s">
        <v>6570</v>
      </c>
      <c r="C1420" s="180" t="s">
        <v>6071</v>
      </c>
      <c r="D1420" s="180" t="s">
        <v>6072</v>
      </c>
      <c r="E1420" s="180" t="s">
        <v>6237</v>
      </c>
      <c r="J1420"/>
    </row>
    <row r="1421" spans="1:10" x14ac:dyDescent="0.25">
      <c r="A1421" s="180">
        <v>28012</v>
      </c>
      <c r="B1421" s="180" t="s">
        <v>6570</v>
      </c>
      <c r="C1421" s="180" t="s">
        <v>6071</v>
      </c>
      <c r="D1421" s="180" t="s">
        <v>6072</v>
      </c>
      <c r="E1421" s="180" t="s">
        <v>6300</v>
      </c>
      <c r="J1421"/>
    </row>
    <row r="1422" spans="1:10" x14ac:dyDescent="0.25">
      <c r="A1422" s="180">
        <v>28012</v>
      </c>
      <c r="B1422" s="180" t="s">
        <v>6570</v>
      </c>
      <c r="C1422" s="180" t="s">
        <v>6071</v>
      </c>
      <c r="D1422" s="180" t="s">
        <v>6072</v>
      </c>
      <c r="E1422" s="180" t="s">
        <v>6373</v>
      </c>
      <c r="J1422"/>
    </row>
    <row r="1423" spans="1:10" x14ac:dyDescent="0.25">
      <c r="A1423" s="180">
        <v>28012</v>
      </c>
      <c r="B1423" s="180" t="s">
        <v>6570</v>
      </c>
      <c r="C1423" s="180" t="s">
        <v>6071</v>
      </c>
      <c r="D1423" s="180" t="s">
        <v>6072</v>
      </c>
      <c r="E1423" s="180" t="s">
        <v>6238</v>
      </c>
      <c r="J1423"/>
    </row>
    <row r="1424" spans="1:10" x14ac:dyDescent="0.25">
      <c r="A1424" s="180">
        <v>28012</v>
      </c>
      <c r="B1424" s="180" t="s">
        <v>6570</v>
      </c>
      <c r="C1424" s="180" t="s">
        <v>6071</v>
      </c>
      <c r="D1424" s="180" t="s">
        <v>6072</v>
      </c>
      <c r="E1424" s="180" t="s">
        <v>6383</v>
      </c>
      <c r="J1424"/>
    </row>
    <row r="1425" spans="1:10" x14ac:dyDescent="0.25">
      <c r="A1425" s="180">
        <v>28012</v>
      </c>
      <c r="B1425" s="180" t="s">
        <v>6570</v>
      </c>
      <c r="C1425" s="180" t="s">
        <v>6071</v>
      </c>
      <c r="D1425" s="180" t="s">
        <v>6072</v>
      </c>
      <c r="E1425" s="180" t="s">
        <v>6239</v>
      </c>
      <c r="J1425"/>
    </row>
    <row r="1426" spans="1:10" x14ac:dyDescent="0.25">
      <c r="A1426" s="180">
        <v>28012</v>
      </c>
      <c r="B1426" s="180" t="s">
        <v>6570</v>
      </c>
      <c r="C1426" s="180" t="s">
        <v>6071</v>
      </c>
      <c r="D1426" s="180" t="s">
        <v>6072</v>
      </c>
      <c r="E1426" s="180" t="s">
        <v>6240</v>
      </c>
      <c r="J1426"/>
    </row>
    <row r="1427" spans="1:10" x14ac:dyDescent="0.25">
      <c r="A1427" s="180">
        <v>28012</v>
      </c>
      <c r="B1427" s="180" t="s">
        <v>6570</v>
      </c>
      <c r="C1427" s="180" t="s">
        <v>6071</v>
      </c>
      <c r="D1427" s="180" t="s">
        <v>6072</v>
      </c>
      <c r="E1427" s="180" t="s">
        <v>6241</v>
      </c>
      <c r="J1427"/>
    </row>
    <row r="1428" spans="1:10" x14ac:dyDescent="0.25">
      <c r="A1428" s="180">
        <v>28012</v>
      </c>
      <c r="B1428" s="180" t="s">
        <v>6570</v>
      </c>
      <c r="C1428" s="180" t="s">
        <v>6071</v>
      </c>
      <c r="D1428" s="180" t="s">
        <v>6072</v>
      </c>
      <c r="E1428" s="180" t="s">
        <v>6487</v>
      </c>
      <c r="J1428"/>
    </row>
    <row r="1429" spans="1:10" x14ac:dyDescent="0.25">
      <c r="A1429" s="180">
        <v>28012</v>
      </c>
      <c r="B1429" s="180" t="s">
        <v>6570</v>
      </c>
      <c r="C1429" s="180" t="s">
        <v>6071</v>
      </c>
      <c r="D1429" s="180" t="s">
        <v>6072</v>
      </c>
      <c r="E1429" s="180" t="s">
        <v>6242</v>
      </c>
      <c r="J1429"/>
    </row>
    <row r="1430" spans="1:10" x14ac:dyDescent="0.25">
      <c r="A1430" s="180">
        <v>28012</v>
      </c>
      <c r="B1430" s="180" t="s">
        <v>6570</v>
      </c>
      <c r="C1430" s="180" t="s">
        <v>6071</v>
      </c>
      <c r="D1430" s="180" t="s">
        <v>6072</v>
      </c>
      <c r="E1430" s="180" t="s">
        <v>6243</v>
      </c>
      <c r="J1430"/>
    </row>
    <row r="1431" spans="1:10" x14ac:dyDescent="0.25">
      <c r="A1431" s="180">
        <v>28012</v>
      </c>
      <c r="B1431" s="180" t="s">
        <v>6570</v>
      </c>
      <c r="C1431" s="180" t="s">
        <v>6071</v>
      </c>
      <c r="D1431" s="180" t="s">
        <v>6072</v>
      </c>
      <c r="E1431" s="180" t="s">
        <v>6244</v>
      </c>
      <c r="J1431"/>
    </row>
    <row r="1432" spans="1:10" x14ac:dyDescent="0.25">
      <c r="A1432" s="180">
        <v>28012</v>
      </c>
      <c r="B1432" s="180" t="s">
        <v>6570</v>
      </c>
      <c r="C1432" s="180" t="s">
        <v>6071</v>
      </c>
      <c r="D1432" s="180" t="s">
        <v>6072</v>
      </c>
      <c r="E1432" s="180" t="s">
        <v>6245</v>
      </c>
      <c r="J1432"/>
    </row>
    <row r="1433" spans="1:10" x14ac:dyDescent="0.25">
      <c r="A1433" s="180">
        <v>28012</v>
      </c>
      <c r="B1433" s="180" t="s">
        <v>6570</v>
      </c>
      <c r="C1433" s="180" t="s">
        <v>6071</v>
      </c>
      <c r="D1433" s="180" t="s">
        <v>6072</v>
      </c>
      <c r="E1433" s="180" t="s">
        <v>6573</v>
      </c>
      <c r="J1433"/>
    </row>
    <row r="1434" spans="1:10" x14ac:dyDescent="0.25">
      <c r="A1434" s="180">
        <v>28012</v>
      </c>
      <c r="B1434" s="180" t="s">
        <v>6570</v>
      </c>
      <c r="C1434" s="180" t="s">
        <v>6071</v>
      </c>
      <c r="D1434" s="180" t="s">
        <v>6072</v>
      </c>
      <c r="E1434" s="180" t="s">
        <v>6574</v>
      </c>
      <c r="J1434"/>
    </row>
    <row r="1435" spans="1:10" x14ac:dyDescent="0.25">
      <c r="A1435" s="180">
        <v>28012</v>
      </c>
      <c r="B1435" s="180" t="s">
        <v>6570</v>
      </c>
      <c r="C1435" s="180" t="s">
        <v>6071</v>
      </c>
      <c r="D1435" s="180" t="s">
        <v>6072</v>
      </c>
      <c r="E1435" s="180" t="s">
        <v>6246</v>
      </c>
      <c r="J1435"/>
    </row>
    <row r="1436" spans="1:10" x14ac:dyDescent="0.25">
      <c r="A1436" s="180">
        <v>28012</v>
      </c>
      <c r="B1436" s="180" t="s">
        <v>6570</v>
      </c>
      <c r="C1436" s="180" t="s">
        <v>6071</v>
      </c>
      <c r="D1436" s="180" t="s">
        <v>6072</v>
      </c>
      <c r="E1436" s="180" t="s">
        <v>6247</v>
      </c>
      <c r="J1436"/>
    </row>
    <row r="1437" spans="1:10" x14ac:dyDescent="0.25">
      <c r="A1437" s="180">
        <v>28012</v>
      </c>
      <c r="B1437" s="180" t="s">
        <v>6570</v>
      </c>
      <c r="C1437" s="180" t="s">
        <v>6071</v>
      </c>
      <c r="D1437" s="180" t="s">
        <v>6072</v>
      </c>
      <c r="E1437" s="180" t="s">
        <v>6248</v>
      </c>
      <c r="J1437"/>
    </row>
    <row r="1438" spans="1:10" x14ac:dyDescent="0.25">
      <c r="A1438" s="180">
        <v>28012</v>
      </c>
      <c r="B1438" s="180" t="s">
        <v>6570</v>
      </c>
      <c r="C1438" s="180" t="s">
        <v>6071</v>
      </c>
      <c r="D1438" s="180" t="s">
        <v>6072</v>
      </c>
      <c r="E1438" s="180" t="s">
        <v>6393</v>
      </c>
      <c r="J1438"/>
    </row>
    <row r="1439" spans="1:10" x14ac:dyDescent="0.25">
      <c r="A1439" s="180">
        <v>28012</v>
      </c>
      <c r="B1439" s="180" t="s">
        <v>6570</v>
      </c>
      <c r="C1439" s="180" t="s">
        <v>6071</v>
      </c>
      <c r="D1439" s="180" t="s">
        <v>6072</v>
      </c>
      <c r="E1439" s="180" t="s">
        <v>6125</v>
      </c>
      <c r="J1439"/>
    </row>
    <row r="1440" spans="1:10" x14ac:dyDescent="0.25">
      <c r="A1440" s="180">
        <v>28012</v>
      </c>
      <c r="B1440" s="180" t="s">
        <v>6570</v>
      </c>
      <c r="C1440" s="180" t="s">
        <v>6071</v>
      </c>
      <c r="D1440" s="180" t="s">
        <v>6072</v>
      </c>
      <c r="E1440" s="180" t="s">
        <v>6307</v>
      </c>
      <c r="J1440"/>
    </row>
    <row r="1441" spans="1:10" x14ac:dyDescent="0.25">
      <c r="A1441" s="180">
        <v>28012</v>
      </c>
      <c r="B1441" s="180" t="s">
        <v>6570</v>
      </c>
      <c r="C1441" s="180" t="s">
        <v>6071</v>
      </c>
      <c r="D1441" s="180" t="s">
        <v>6072</v>
      </c>
      <c r="E1441" s="180" t="s">
        <v>6308</v>
      </c>
      <c r="J1441"/>
    </row>
    <row r="1442" spans="1:10" x14ac:dyDescent="0.25">
      <c r="A1442" s="180">
        <v>28012</v>
      </c>
      <c r="B1442" s="180" t="s">
        <v>6570</v>
      </c>
      <c r="C1442" s="180" t="s">
        <v>6071</v>
      </c>
      <c r="D1442" s="180" t="s">
        <v>6072</v>
      </c>
      <c r="E1442" s="180" t="s">
        <v>6126</v>
      </c>
      <c r="J1442"/>
    </row>
    <row r="1443" spans="1:10" x14ac:dyDescent="0.25">
      <c r="A1443" s="180">
        <v>28012</v>
      </c>
      <c r="B1443" s="180" t="s">
        <v>6570</v>
      </c>
      <c r="C1443" s="180" t="s">
        <v>6071</v>
      </c>
      <c r="D1443" s="180" t="s">
        <v>6072</v>
      </c>
      <c r="E1443" s="180" t="s">
        <v>6127</v>
      </c>
      <c r="J1443"/>
    </row>
    <row r="1444" spans="1:10" x14ac:dyDescent="0.25">
      <c r="A1444" s="180">
        <v>28012</v>
      </c>
      <c r="B1444" s="180" t="s">
        <v>6570</v>
      </c>
      <c r="C1444" s="180" t="s">
        <v>6071</v>
      </c>
      <c r="D1444" s="180" t="s">
        <v>6072</v>
      </c>
      <c r="E1444" s="180" t="s">
        <v>6492</v>
      </c>
      <c r="J1444"/>
    </row>
    <row r="1445" spans="1:10" x14ac:dyDescent="0.25">
      <c r="A1445" s="180">
        <v>28012</v>
      </c>
      <c r="B1445" s="180" t="s">
        <v>6570</v>
      </c>
      <c r="C1445" s="180" t="s">
        <v>6071</v>
      </c>
      <c r="D1445" s="180" t="s">
        <v>6072</v>
      </c>
      <c r="E1445" s="180" t="s">
        <v>6252</v>
      </c>
      <c r="J1445"/>
    </row>
    <row r="1446" spans="1:10" x14ac:dyDescent="0.25">
      <c r="A1446" s="180">
        <v>28012</v>
      </c>
      <c r="B1446" s="180" t="s">
        <v>6570</v>
      </c>
      <c r="C1446" s="180" t="s">
        <v>6071</v>
      </c>
      <c r="D1446" s="180" t="s">
        <v>6072</v>
      </c>
      <c r="E1446" s="180" t="s">
        <v>6309</v>
      </c>
      <c r="J1446"/>
    </row>
    <row r="1447" spans="1:10" x14ac:dyDescent="0.25">
      <c r="A1447" s="180">
        <v>28012</v>
      </c>
      <c r="B1447" s="180" t="s">
        <v>6570</v>
      </c>
      <c r="C1447" s="180" t="s">
        <v>6071</v>
      </c>
      <c r="D1447" s="180" t="s">
        <v>6072</v>
      </c>
      <c r="E1447" s="180" t="s">
        <v>6256</v>
      </c>
      <c r="J1447"/>
    </row>
    <row r="1448" spans="1:10" x14ac:dyDescent="0.25">
      <c r="A1448" s="180">
        <v>28012</v>
      </c>
      <c r="B1448" s="180" t="s">
        <v>6570</v>
      </c>
      <c r="C1448" s="180" t="s">
        <v>6071</v>
      </c>
      <c r="D1448" s="180" t="s">
        <v>6072</v>
      </c>
      <c r="E1448" s="180" t="s">
        <v>6496</v>
      </c>
      <c r="J1448"/>
    </row>
    <row r="1449" spans="1:10" x14ac:dyDescent="0.25">
      <c r="A1449" s="180">
        <v>28012</v>
      </c>
      <c r="B1449" s="180" t="s">
        <v>6570</v>
      </c>
      <c r="C1449" s="180" t="s">
        <v>6071</v>
      </c>
      <c r="D1449" s="180" t="s">
        <v>6072</v>
      </c>
      <c r="E1449" s="180" t="s">
        <v>6257</v>
      </c>
      <c r="J1449"/>
    </row>
    <row r="1450" spans="1:10" x14ac:dyDescent="0.25">
      <c r="A1450" s="180">
        <v>28012</v>
      </c>
      <c r="B1450" s="180" t="s">
        <v>6570</v>
      </c>
      <c r="C1450" s="180" t="s">
        <v>6071</v>
      </c>
      <c r="D1450" s="180" t="s">
        <v>6072</v>
      </c>
      <c r="E1450" s="180" t="s">
        <v>6310</v>
      </c>
      <c r="J1450"/>
    </row>
    <row r="1451" spans="1:10" x14ac:dyDescent="0.25">
      <c r="A1451" s="180">
        <v>28012</v>
      </c>
      <c r="B1451" s="180" t="s">
        <v>6570</v>
      </c>
      <c r="C1451" s="180" t="s">
        <v>6071</v>
      </c>
      <c r="D1451" s="180" t="s">
        <v>6072</v>
      </c>
      <c r="E1451" s="180" t="s">
        <v>6259</v>
      </c>
      <c r="J1451"/>
    </row>
    <row r="1452" spans="1:10" x14ac:dyDescent="0.25">
      <c r="A1452" s="180">
        <v>28012</v>
      </c>
      <c r="B1452" s="180" t="s">
        <v>6570</v>
      </c>
      <c r="C1452" s="180" t="s">
        <v>6071</v>
      </c>
      <c r="D1452" s="180" t="s">
        <v>6072</v>
      </c>
      <c r="E1452" s="180" t="s">
        <v>6404</v>
      </c>
      <c r="J1452"/>
    </row>
    <row r="1453" spans="1:10" x14ac:dyDescent="0.25">
      <c r="A1453" s="180">
        <v>28012</v>
      </c>
      <c r="B1453" s="180" t="s">
        <v>6570</v>
      </c>
      <c r="C1453" s="180" t="s">
        <v>6071</v>
      </c>
      <c r="D1453" s="180" t="s">
        <v>6072</v>
      </c>
      <c r="E1453" s="180" t="s">
        <v>6129</v>
      </c>
      <c r="J1453"/>
    </row>
    <row r="1454" spans="1:10" x14ac:dyDescent="0.25">
      <c r="A1454" s="180">
        <v>28012</v>
      </c>
      <c r="B1454" s="180" t="s">
        <v>6570</v>
      </c>
      <c r="C1454" s="180" t="s">
        <v>6071</v>
      </c>
      <c r="D1454" s="180" t="s">
        <v>6072</v>
      </c>
      <c r="E1454" s="180" t="s">
        <v>6410</v>
      </c>
      <c r="J1454"/>
    </row>
    <row r="1455" spans="1:10" x14ac:dyDescent="0.25">
      <c r="A1455" s="180">
        <v>28012</v>
      </c>
      <c r="B1455" s="180" t="s">
        <v>6570</v>
      </c>
      <c r="C1455" s="180" t="s">
        <v>6071</v>
      </c>
      <c r="D1455" s="180" t="s">
        <v>6072</v>
      </c>
      <c r="E1455" s="180" t="s">
        <v>6260</v>
      </c>
      <c r="J1455"/>
    </row>
    <row r="1456" spans="1:10" x14ac:dyDescent="0.25">
      <c r="A1456" s="180">
        <v>28012</v>
      </c>
      <c r="B1456" s="180" t="s">
        <v>6570</v>
      </c>
      <c r="C1456" s="180" t="s">
        <v>6071</v>
      </c>
      <c r="D1456" s="180" t="s">
        <v>6072</v>
      </c>
      <c r="E1456" s="180" t="s">
        <v>6311</v>
      </c>
      <c r="J1456"/>
    </row>
    <row r="1457" spans="1:10" x14ac:dyDescent="0.25">
      <c r="A1457" s="180">
        <v>28012</v>
      </c>
      <c r="B1457" s="180" t="s">
        <v>6570</v>
      </c>
      <c r="C1457" s="180" t="s">
        <v>6071</v>
      </c>
      <c r="D1457" s="180" t="s">
        <v>6072</v>
      </c>
      <c r="E1457" s="180" t="s">
        <v>6262</v>
      </c>
      <c r="J1457"/>
    </row>
    <row r="1458" spans="1:10" x14ac:dyDescent="0.25">
      <c r="A1458" s="180">
        <v>28012</v>
      </c>
      <c r="B1458" s="180" t="s">
        <v>6570</v>
      </c>
      <c r="C1458" s="180" t="s">
        <v>6071</v>
      </c>
      <c r="D1458" s="180" t="s">
        <v>6072</v>
      </c>
      <c r="E1458" s="180" t="s">
        <v>6263</v>
      </c>
      <c r="J1458"/>
    </row>
    <row r="1459" spans="1:10" x14ac:dyDescent="0.25">
      <c r="A1459" s="180">
        <v>28012</v>
      </c>
      <c r="B1459" s="180" t="s">
        <v>6570</v>
      </c>
      <c r="C1459" s="180" t="s">
        <v>6071</v>
      </c>
      <c r="D1459" s="180" t="s">
        <v>6072</v>
      </c>
      <c r="E1459" s="180" t="s">
        <v>6264</v>
      </c>
      <c r="J1459"/>
    </row>
    <row r="1460" spans="1:10" x14ac:dyDescent="0.25">
      <c r="A1460" s="180">
        <v>28012</v>
      </c>
      <c r="B1460" s="180" t="s">
        <v>6570</v>
      </c>
      <c r="C1460" s="180" t="s">
        <v>6071</v>
      </c>
      <c r="D1460" s="180" t="s">
        <v>6072</v>
      </c>
      <c r="E1460" s="180" t="s">
        <v>6265</v>
      </c>
      <c r="J1460"/>
    </row>
    <row r="1461" spans="1:10" x14ac:dyDescent="0.25">
      <c r="A1461" s="180">
        <v>28012</v>
      </c>
      <c r="B1461" s="180" t="s">
        <v>6570</v>
      </c>
      <c r="C1461" s="180" t="s">
        <v>6071</v>
      </c>
      <c r="D1461" s="180" t="s">
        <v>6072</v>
      </c>
      <c r="E1461" s="180" t="s">
        <v>6266</v>
      </c>
      <c r="J1461"/>
    </row>
    <row r="1462" spans="1:10" x14ac:dyDescent="0.25">
      <c r="A1462" s="180">
        <v>28012</v>
      </c>
      <c r="B1462" s="180" t="s">
        <v>6570</v>
      </c>
      <c r="C1462" s="180" t="s">
        <v>6071</v>
      </c>
      <c r="D1462" s="180" t="s">
        <v>6072</v>
      </c>
      <c r="E1462" s="180" t="s">
        <v>6267</v>
      </c>
      <c r="J1462"/>
    </row>
    <row r="1463" spans="1:10" x14ac:dyDescent="0.25">
      <c r="A1463" s="180">
        <v>28012</v>
      </c>
      <c r="B1463" s="180" t="s">
        <v>6570</v>
      </c>
      <c r="C1463" s="180" t="s">
        <v>6071</v>
      </c>
      <c r="D1463" s="180" t="s">
        <v>6080</v>
      </c>
      <c r="E1463" s="180" t="s">
        <v>6268</v>
      </c>
      <c r="J1463"/>
    </row>
    <row r="1464" spans="1:10" x14ac:dyDescent="0.25">
      <c r="A1464" s="180">
        <v>28012</v>
      </c>
      <c r="B1464" s="180" t="s">
        <v>6570</v>
      </c>
      <c r="C1464" s="180" t="s">
        <v>6071</v>
      </c>
      <c r="D1464" s="180" t="s">
        <v>6080</v>
      </c>
      <c r="E1464" s="180" t="s">
        <v>5978</v>
      </c>
      <c r="J1464"/>
    </row>
    <row r="1465" spans="1:10" x14ac:dyDescent="0.25">
      <c r="A1465" s="180">
        <v>28013</v>
      </c>
      <c r="B1465" s="180" t="s">
        <v>6575</v>
      </c>
      <c r="C1465" s="180" t="s">
        <v>6071</v>
      </c>
      <c r="D1465" s="180" t="s">
        <v>6072</v>
      </c>
      <c r="E1465" s="180" t="s">
        <v>6082</v>
      </c>
      <c r="J1465"/>
    </row>
    <row r="1466" spans="1:10" x14ac:dyDescent="0.25">
      <c r="A1466" s="180">
        <v>28013</v>
      </c>
      <c r="B1466" s="180" t="s">
        <v>6575</v>
      </c>
      <c r="C1466" s="180" t="s">
        <v>6071</v>
      </c>
      <c r="D1466" s="180" t="s">
        <v>6072</v>
      </c>
      <c r="E1466" s="180" t="s">
        <v>6576</v>
      </c>
      <c r="J1466"/>
    </row>
    <row r="1467" spans="1:10" x14ac:dyDescent="0.25">
      <c r="A1467" s="180">
        <v>28013</v>
      </c>
      <c r="B1467" s="180" t="s">
        <v>6575</v>
      </c>
      <c r="C1467" s="180" t="s">
        <v>6071</v>
      </c>
      <c r="D1467" s="180" t="s">
        <v>6072</v>
      </c>
      <c r="E1467" s="180" t="s">
        <v>6318</v>
      </c>
      <c r="J1467"/>
    </row>
    <row r="1468" spans="1:10" x14ac:dyDescent="0.25">
      <c r="A1468" s="180">
        <v>28013</v>
      </c>
      <c r="B1468" s="180" t="s">
        <v>6575</v>
      </c>
      <c r="C1468" s="180" t="s">
        <v>6071</v>
      </c>
      <c r="D1468" s="180" t="s">
        <v>6072</v>
      </c>
      <c r="E1468" s="180" t="s">
        <v>6320</v>
      </c>
      <c r="J1468"/>
    </row>
    <row r="1469" spans="1:10" x14ac:dyDescent="0.25">
      <c r="A1469" s="180">
        <v>28013</v>
      </c>
      <c r="B1469" s="180" t="s">
        <v>6575</v>
      </c>
      <c r="C1469" s="180" t="s">
        <v>6071</v>
      </c>
      <c r="D1469" s="180" t="s">
        <v>6072</v>
      </c>
      <c r="E1469" s="180" t="s">
        <v>6321</v>
      </c>
      <c r="J1469"/>
    </row>
    <row r="1470" spans="1:10" x14ac:dyDescent="0.25">
      <c r="A1470" s="180">
        <v>28013</v>
      </c>
      <c r="B1470" s="180" t="s">
        <v>6575</v>
      </c>
      <c r="C1470" s="180" t="s">
        <v>6071</v>
      </c>
      <c r="D1470" s="180" t="s">
        <v>6072</v>
      </c>
      <c r="E1470" s="180" t="s">
        <v>6323</v>
      </c>
      <c r="J1470"/>
    </row>
    <row r="1471" spans="1:10" x14ac:dyDescent="0.25">
      <c r="A1471" s="180">
        <v>28013</v>
      </c>
      <c r="B1471" s="180" t="s">
        <v>6575</v>
      </c>
      <c r="C1471" s="180" t="s">
        <v>6071</v>
      </c>
      <c r="D1471" s="180" t="s">
        <v>6072</v>
      </c>
      <c r="E1471" s="180" t="s">
        <v>6324</v>
      </c>
      <c r="J1471"/>
    </row>
    <row r="1472" spans="1:10" x14ac:dyDescent="0.25">
      <c r="A1472" s="180">
        <v>28013</v>
      </c>
      <c r="B1472" s="180" t="s">
        <v>6575</v>
      </c>
      <c r="C1472" s="180" t="s">
        <v>6071</v>
      </c>
      <c r="D1472" s="180" t="s">
        <v>6072</v>
      </c>
      <c r="E1472" s="180" t="s">
        <v>6325</v>
      </c>
      <c r="J1472"/>
    </row>
    <row r="1473" spans="1:10" x14ac:dyDescent="0.25">
      <c r="A1473" s="180">
        <v>28013</v>
      </c>
      <c r="B1473" s="180" t="s">
        <v>6575</v>
      </c>
      <c r="C1473" s="180" t="s">
        <v>6071</v>
      </c>
      <c r="D1473" s="180" t="s">
        <v>6072</v>
      </c>
      <c r="E1473" s="180" t="s">
        <v>6328</v>
      </c>
      <c r="J1473"/>
    </row>
    <row r="1474" spans="1:10" x14ac:dyDescent="0.25">
      <c r="A1474" s="180">
        <v>28013</v>
      </c>
      <c r="B1474" s="180" t="s">
        <v>6575</v>
      </c>
      <c r="C1474" s="180" t="s">
        <v>6071</v>
      </c>
      <c r="D1474" s="180" t="s">
        <v>6072</v>
      </c>
      <c r="E1474" s="180" t="s">
        <v>6449</v>
      </c>
      <c r="J1474"/>
    </row>
    <row r="1475" spans="1:10" x14ac:dyDescent="0.25">
      <c r="A1475" s="180">
        <v>28013</v>
      </c>
      <c r="B1475" s="180" t="s">
        <v>6575</v>
      </c>
      <c r="C1475" s="180" t="s">
        <v>6071</v>
      </c>
      <c r="D1475" s="180" t="s">
        <v>6072</v>
      </c>
      <c r="E1475" s="180" t="s">
        <v>6450</v>
      </c>
      <c r="J1475"/>
    </row>
    <row r="1476" spans="1:10" x14ac:dyDescent="0.25">
      <c r="A1476" s="180">
        <v>28013</v>
      </c>
      <c r="B1476" s="180" t="s">
        <v>6575</v>
      </c>
      <c r="C1476" s="180" t="s">
        <v>6071</v>
      </c>
      <c r="D1476" s="180" t="s">
        <v>6072</v>
      </c>
      <c r="E1476" s="180" t="s">
        <v>6451</v>
      </c>
      <c r="J1476"/>
    </row>
    <row r="1477" spans="1:10" x14ac:dyDescent="0.25">
      <c r="A1477" s="180">
        <v>28013</v>
      </c>
      <c r="B1477" s="180" t="s">
        <v>6575</v>
      </c>
      <c r="C1477" s="180" t="s">
        <v>6071</v>
      </c>
      <c r="D1477" s="180" t="s">
        <v>6072</v>
      </c>
      <c r="E1477" s="180" t="s">
        <v>6577</v>
      </c>
      <c r="J1477"/>
    </row>
    <row r="1478" spans="1:10" x14ac:dyDescent="0.25">
      <c r="A1478" s="180">
        <v>28013</v>
      </c>
      <c r="B1478" s="180" t="s">
        <v>6575</v>
      </c>
      <c r="C1478" s="180" t="s">
        <v>6071</v>
      </c>
      <c r="D1478" s="180" t="s">
        <v>6072</v>
      </c>
      <c r="E1478" s="180" t="s">
        <v>6453</v>
      </c>
      <c r="J1478"/>
    </row>
    <row r="1479" spans="1:10" x14ac:dyDescent="0.25">
      <c r="A1479" s="180">
        <v>28013</v>
      </c>
      <c r="B1479" s="180" t="s">
        <v>6575</v>
      </c>
      <c r="C1479" s="180" t="s">
        <v>6071</v>
      </c>
      <c r="D1479" s="180" t="s">
        <v>6072</v>
      </c>
      <c r="E1479" s="180" t="s">
        <v>6455</v>
      </c>
      <c r="J1479"/>
    </row>
    <row r="1480" spans="1:10" x14ac:dyDescent="0.25">
      <c r="A1480" s="180">
        <v>28013</v>
      </c>
      <c r="B1480" s="180" t="s">
        <v>6575</v>
      </c>
      <c r="C1480" s="180" t="s">
        <v>6071</v>
      </c>
      <c r="D1480" s="180" t="s">
        <v>6072</v>
      </c>
      <c r="E1480" s="180" t="s">
        <v>6456</v>
      </c>
      <c r="J1480"/>
    </row>
    <row r="1481" spans="1:10" x14ac:dyDescent="0.25">
      <c r="A1481" s="180">
        <v>28013</v>
      </c>
      <c r="B1481" s="180" t="s">
        <v>6575</v>
      </c>
      <c r="C1481" s="180" t="s">
        <v>6071</v>
      </c>
      <c r="D1481" s="180" t="s">
        <v>6072</v>
      </c>
      <c r="E1481" s="180" t="s">
        <v>6457</v>
      </c>
      <c r="J1481"/>
    </row>
    <row r="1482" spans="1:10" x14ac:dyDescent="0.25">
      <c r="A1482" s="180">
        <v>28013</v>
      </c>
      <c r="B1482" s="180" t="s">
        <v>6575</v>
      </c>
      <c r="C1482" s="180" t="s">
        <v>6071</v>
      </c>
      <c r="D1482" s="180" t="s">
        <v>6072</v>
      </c>
      <c r="E1482" s="180" t="s">
        <v>6578</v>
      </c>
      <c r="J1482"/>
    </row>
    <row r="1483" spans="1:10" x14ac:dyDescent="0.25">
      <c r="A1483" s="180">
        <v>28013</v>
      </c>
      <c r="B1483" s="180" t="s">
        <v>6575</v>
      </c>
      <c r="C1483" s="180" t="s">
        <v>6071</v>
      </c>
      <c r="D1483" s="180" t="s">
        <v>6072</v>
      </c>
      <c r="E1483" s="180" t="s">
        <v>6460</v>
      </c>
      <c r="J1483"/>
    </row>
    <row r="1484" spans="1:10" x14ac:dyDescent="0.25">
      <c r="A1484" s="180">
        <v>28013</v>
      </c>
      <c r="B1484" s="180" t="s">
        <v>6575</v>
      </c>
      <c r="C1484" s="180" t="s">
        <v>6071</v>
      </c>
      <c r="D1484" s="180" t="s">
        <v>6072</v>
      </c>
      <c r="E1484" s="180" t="s">
        <v>6462</v>
      </c>
      <c r="J1484"/>
    </row>
    <row r="1485" spans="1:10" x14ac:dyDescent="0.25">
      <c r="A1485" s="180">
        <v>28013</v>
      </c>
      <c r="B1485" s="180" t="s">
        <v>6575</v>
      </c>
      <c r="C1485" s="180" t="s">
        <v>6071</v>
      </c>
      <c r="D1485" s="180" t="s">
        <v>6072</v>
      </c>
      <c r="E1485" s="180" t="s">
        <v>6463</v>
      </c>
      <c r="J1485"/>
    </row>
    <row r="1486" spans="1:10" x14ac:dyDescent="0.25">
      <c r="A1486" s="180">
        <v>28013</v>
      </c>
      <c r="B1486" s="180" t="s">
        <v>6575</v>
      </c>
      <c r="C1486" s="180" t="s">
        <v>6071</v>
      </c>
      <c r="D1486" s="180" t="s">
        <v>6072</v>
      </c>
      <c r="E1486" s="180" t="s">
        <v>6464</v>
      </c>
      <c r="J1486"/>
    </row>
    <row r="1487" spans="1:10" x14ac:dyDescent="0.25">
      <c r="A1487" s="180">
        <v>28013</v>
      </c>
      <c r="B1487" s="180" t="s">
        <v>6575</v>
      </c>
      <c r="C1487" s="180" t="s">
        <v>6071</v>
      </c>
      <c r="D1487" s="180" t="s">
        <v>6072</v>
      </c>
      <c r="E1487" s="180" t="s">
        <v>6579</v>
      </c>
      <c r="J1487"/>
    </row>
    <row r="1488" spans="1:10" x14ac:dyDescent="0.25">
      <c r="A1488" s="180">
        <v>28013</v>
      </c>
      <c r="B1488" s="180" t="s">
        <v>6575</v>
      </c>
      <c r="C1488" s="180" t="s">
        <v>6071</v>
      </c>
      <c r="D1488" s="180" t="s">
        <v>6072</v>
      </c>
      <c r="E1488" s="180" t="s">
        <v>6337</v>
      </c>
      <c r="J1488"/>
    </row>
    <row r="1489" spans="1:10" x14ac:dyDescent="0.25">
      <c r="A1489" s="180">
        <v>28013</v>
      </c>
      <c r="B1489" s="180" t="s">
        <v>6575</v>
      </c>
      <c r="C1489" s="180" t="s">
        <v>6071</v>
      </c>
      <c r="D1489" s="180" t="s">
        <v>6072</v>
      </c>
      <c r="E1489" s="180" t="s">
        <v>6339</v>
      </c>
      <c r="J1489"/>
    </row>
    <row r="1490" spans="1:10" x14ac:dyDescent="0.25">
      <c r="A1490" s="180">
        <v>28013</v>
      </c>
      <c r="B1490" s="180" t="s">
        <v>6575</v>
      </c>
      <c r="C1490" s="180" t="s">
        <v>6071</v>
      </c>
      <c r="D1490" s="180" t="s">
        <v>6072</v>
      </c>
      <c r="E1490" s="180" t="s">
        <v>6340</v>
      </c>
      <c r="J1490"/>
    </row>
    <row r="1491" spans="1:10" x14ac:dyDescent="0.25">
      <c r="A1491" s="180">
        <v>28013</v>
      </c>
      <c r="B1491" s="180" t="s">
        <v>6575</v>
      </c>
      <c r="C1491" s="180" t="s">
        <v>6071</v>
      </c>
      <c r="D1491" s="180" t="s">
        <v>6072</v>
      </c>
      <c r="E1491" s="180" t="s">
        <v>6341</v>
      </c>
      <c r="J1491"/>
    </row>
    <row r="1492" spans="1:10" x14ac:dyDescent="0.25">
      <c r="A1492" s="180">
        <v>28013</v>
      </c>
      <c r="B1492" s="180" t="s">
        <v>6575</v>
      </c>
      <c r="C1492" s="180" t="s">
        <v>6071</v>
      </c>
      <c r="D1492" s="180" t="s">
        <v>6072</v>
      </c>
      <c r="E1492" s="180" t="s">
        <v>6346</v>
      </c>
      <c r="J1492"/>
    </row>
    <row r="1493" spans="1:10" x14ac:dyDescent="0.25">
      <c r="A1493" s="180">
        <v>28013</v>
      </c>
      <c r="B1493" s="180" t="s">
        <v>6575</v>
      </c>
      <c r="C1493" s="180" t="s">
        <v>6071</v>
      </c>
      <c r="D1493" s="180" t="s">
        <v>6072</v>
      </c>
      <c r="E1493" s="180" t="s">
        <v>6466</v>
      </c>
      <c r="J1493"/>
    </row>
    <row r="1494" spans="1:10" x14ac:dyDescent="0.25">
      <c r="A1494" s="180">
        <v>28013</v>
      </c>
      <c r="B1494" s="180" t="s">
        <v>6575</v>
      </c>
      <c r="C1494" s="180" t="s">
        <v>6071</v>
      </c>
      <c r="D1494" s="180" t="s">
        <v>6072</v>
      </c>
      <c r="E1494" s="180" t="s">
        <v>6468</v>
      </c>
      <c r="J1494"/>
    </row>
    <row r="1495" spans="1:10" x14ac:dyDescent="0.25">
      <c r="A1495" s="180">
        <v>28013</v>
      </c>
      <c r="B1495" s="180" t="s">
        <v>6575</v>
      </c>
      <c r="C1495" s="180" t="s">
        <v>6071</v>
      </c>
      <c r="D1495" s="180" t="s">
        <v>6072</v>
      </c>
      <c r="E1495" s="180" t="s">
        <v>6469</v>
      </c>
      <c r="J1495"/>
    </row>
    <row r="1496" spans="1:10" x14ac:dyDescent="0.25">
      <c r="A1496" s="180">
        <v>28013</v>
      </c>
      <c r="B1496" s="180" t="s">
        <v>6575</v>
      </c>
      <c r="C1496" s="180" t="s">
        <v>6071</v>
      </c>
      <c r="D1496" s="180" t="s">
        <v>6072</v>
      </c>
      <c r="E1496" s="180" t="s">
        <v>6470</v>
      </c>
      <c r="J1496"/>
    </row>
    <row r="1497" spans="1:10" x14ac:dyDescent="0.25">
      <c r="A1497" s="180">
        <v>28013</v>
      </c>
      <c r="B1497" s="180" t="s">
        <v>6575</v>
      </c>
      <c r="C1497" s="180" t="s">
        <v>6071</v>
      </c>
      <c r="D1497" s="180" t="s">
        <v>6072</v>
      </c>
      <c r="E1497" s="180" t="s">
        <v>6580</v>
      </c>
      <c r="J1497"/>
    </row>
    <row r="1498" spans="1:10" x14ac:dyDescent="0.25">
      <c r="A1498" s="180">
        <v>28013</v>
      </c>
      <c r="B1498" s="180" t="s">
        <v>6575</v>
      </c>
      <c r="C1498" s="180" t="s">
        <v>6071</v>
      </c>
      <c r="D1498" s="180" t="s">
        <v>6072</v>
      </c>
      <c r="E1498" s="180" t="s">
        <v>6473</v>
      </c>
      <c r="J1498"/>
    </row>
    <row r="1499" spans="1:10" x14ac:dyDescent="0.25">
      <c r="A1499" s="180">
        <v>28013</v>
      </c>
      <c r="B1499" s="180" t="s">
        <v>6575</v>
      </c>
      <c r="C1499" s="180" t="s">
        <v>6071</v>
      </c>
      <c r="D1499" s="180" t="s">
        <v>6072</v>
      </c>
      <c r="E1499" s="180" t="s">
        <v>6475</v>
      </c>
      <c r="J1499"/>
    </row>
    <row r="1500" spans="1:10" x14ac:dyDescent="0.25">
      <c r="A1500" s="180">
        <v>28013</v>
      </c>
      <c r="B1500" s="180" t="s">
        <v>6575</v>
      </c>
      <c r="C1500" s="180" t="s">
        <v>6071</v>
      </c>
      <c r="D1500" s="180" t="s">
        <v>6072</v>
      </c>
      <c r="E1500" s="180" t="s">
        <v>6476</v>
      </c>
      <c r="J1500"/>
    </row>
    <row r="1501" spans="1:10" x14ac:dyDescent="0.25">
      <c r="A1501" s="180">
        <v>28013</v>
      </c>
      <c r="B1501" s="180" t="s">
        <v>6575</v>
      </c>
      <c r="C1501" s="180" t="s">
        <v>6071</v>
      </c>
      <c r="D1501" s="180" t="s">
        <v>6072</v>
      </c>
      <c r="E1501" s="180" t="s">
        <v>6477</v>
      </c>
      <c r="J1501"/>
    </row>
    <row r="1502" spans="1:10" x14ac:dyDescent="0.25">
      <c r="A1502" s="180">
        <v>28013</v>
      </c>
      <c r="B1502" s="180" t="s">
        <v>6575</v>
      </c>
      <c r="C1502" s="180" t="s">
        <v>6071</v>
      </c>
      <c r="D1502" s="180" t="s">
        <v>6072</v>
      </c>
      <c r="E1502" s="180" t="s">
        <v>6350</v>
      </c>
      <c r="J1502"/>
    </row>
    <row r="1503" spans="1:10" x14ac:dyDescent="0.25">
      <c r="A1503" s="180">
        <v>28013</v>
      </c>
      <c r="B1503" s="180" t="s">
        <v>6575</v>
      </c>
      <c r="C1503" s="180" t="s">
        <v>6071</v>
      </c>
      <c r="D1503" s="180" t="s">
        <v>6072</v>
      </c>
      <c r="E1503" s="180" t="s">
        <v>6352</v>
      </c>
      <c r="J1503"/>
    </row>
    <row r="1504" spans="1:10" x14ac:dyDescent="0.25">
      <c r="A1504" s="180">
        <v>28013</v>
      </c>
      <c r="B1504" s="180" t="s">
        <v>6575</v>
      </c>
      <c r="C1504" s="180" t="s">
        <v>6071</v>
      </c>
      <c r="D1504" s="180" t="s">
        <v>6072</v>
      </c>
      <c r="E1504" s="180" t="s">
        <v>6353</v>
      </c>
      <c r="J1504"/>
    </row>
    <row r="1505" spans="1:10" x14ac:dyDescent="0.25">
      <c r="A1505" s="180">
        <v>28013</v>
      </c>
      <c r="B1505" s="180" t="s">
        <v>6575</v>
      </c>
      <c r="C1505" s="180" t="s">
        <v>6071</v>
      </c>
      <c r="D1505" s="180" t="s">
        <v>6072</v>
      </c>
      <c r="E1505" s="180" t="s">
        <v>6354</v>
      </c>
      <c r="J1505"/>
    </row>
    <row r="1506" spans="1:10" x14ac:dyDescent="0.25">
      <c r="A1506" s="180">
        <v>28013</v>
      </c>
      <c r="B1506" s="180" t="s">
        <v>6575</v>
      </c>
      <c r="C1506" s="180" t="s">
        <v>6071</v>
      </c>
      <c r="D1506" s="180" t="s">
        <v>6072</v>
      </c>
      <c r="E1506" s="180" t="s">
        <v>6480</v>
      </c>
      <c r="J1506"/>
    </row>
    <row r="1507" spans="1:10" x14ac:dyDescent="0.25">
      <c r="A1507" s="180">
        <v>28013</v>
      </c>
      <c r="B1507" s="180" t="s">
        <v>6575</v>
      </c>
      <c r="C1507" s="180" t="s">
        <v>6071</v>
      </c>
      <c r="D1507" s="180" t="s">
        <v>6072</v>
      </c>
      <c r="E1507" s="180" t="s">
        <v>6482</v>
      </c>
      <c r="J1507"/>
    </row>
    <row r="1508" spans="1:10" x14ac:dyDescent="0.25">
      <c r="A1508" s="180">
        <v>28013</v>
      </c>
      <c r="B1508" s="180" t="s">
        <v>6575</v>
      </c>
      <c r="C1508" s="180" t="s">
        <v>6071</v>
      </c>
      <c r="D1508" s="180" t="s">
        <v>6072</v>
      </c>
      <c r="E1508" s="180" t="s">
        <v>6483</v>
      </c>
      <c r="J1508"/>
    </row>
    <row r="1509" spans="1:10" x14ac:dyDescent="0.25">
      <c r="A1509" s="180">
        <v>28013</v>
      </c>
      <c r="B1509" s="180" t="s">
        <v>6575</v>
      </c>
      <c r="C1509" s="180" t="s">
        <v>6071</v>
      </c>
      <c r="D1509" s="180" t="s">
        <v>6072</v>
      </c>
      <c r="E1509" s="180" t="s">
        <v>6484</v>
      </c>
      <c r="J1509"/>
    </row>
    <row r="1510" spans="1:10" x14ac:dyDescent="0.25">
      <c r="A1510" s="180">
        <v>28013</v>
      </c>
      <c r="B1510" s="180" t="s">
        <v>6575</v>
      </c>
      <c r="C1510" s="180" t="s">
        <v>6071</v>
      </c>
      <c r="D1510" s="180" t="s">
        <v>6072</v>
      </c>
      <c r="E1510" s="180" t="s">
        <v>6361</v>
      </c>
      <c r="J1510"/>
    </row>
    <row r="1511" spans="1:10" x14ac:dyDescent="0.25">
      <c r="A1511" s="180">
        <v>28013</v>
      </c>
      <c r="B1511" s="180" t="s">
        <v>6575</v>
      </c>
      <c r="C1511" s="180" t="s">
        <v>6071</v>
      </c>
      <c r="D1511" s="180" t="s">
        <v>6072</v>
      </c>
      <c r="E1511" s="180" t="s">
        <v>6363</v>
      </c>
      <c r="J1511"/>
    </row>
    <row r="1512" spans="1:10" x14ac:dyDescent="0.25">
      <c r="A1512" s="180">
        <v>28013</v>
      </c>
      <c r="B1512" s="180" t="s">
        <v>6575</v>
      </c>
      <c r="C1512" s="180" t="s">
        <v>6071</v>
      </c>
      <c r="D1512" s="180" t="s">
        <v>6072</v>
      </c>
      <c r="E1512" s="180" t="s">
        <v>6364</v>
      </c>
      <c r="J1512"/>
    </row>
    <row r="1513" spans="1:10" x14ac:dyDescent="0.25">
      <c r="A1513" s="180">
        <v>28013</v>
      </c>
      <c r="B1513" s="180" t="s">
        <v>6575</v>
      </c>
      <c r="C1513" s="180" t="s">
        <v>6071</v>
      </c>
      <c r="D1513" s="180" t="s">
        <v>6072</v>
      </c>
      <c r="E1513" s="180" t="s">
        <v>6365</v>
      </c>
      <c r="J1513"/>
    </row>
    <row r="1514" spans="1:10" x14ac:dyDescent="0.25">
      <c r="A1514" s="180">
        <v>28013</v>
      </c>
      <c r="B1514" s="180" t="s">
        <v>6575</v>
      </c>
      <c r="C1514" s="180" t="s">
        <v>6071</v>
      </c>
      <c r="D1514" s="180" t="s">
        <v>6072</v>
      </c>
      <c r="E1514" s="180" t="s">
        <v>6372</v>
      </c>
      <c r="J1514"/>
    </row>
    <row r="1515" spans="1:10" x14ac:dyDescent="0.25">
      <c r="A1515" s="180">
        <v>28013</v>
      </c>
      <c r="B1515" s="180" t="s">
        <v>6575</v>
      </c>
      <c r="C1515" s="180" t="s">
        <v>6071</v>
      </c>
      <c r="D1515" s="180" t="s">
        <v>6072</v>
      </c>
      <c r="E1515" s="180" t="s">
        <v>6374</v>
      </c>
      <c r="J1515"/>
    </row>
    <row r="1516" spans="1:10" x14ac:dyDescent="0.25">
      <c r="A1516" s="180">
        <v>28013</v>
      </c>
      <c r="B1516" s="180" t="s">
        <v>6575</v>
      </c>
      <c r="C1516" s="180" t="s">
        <v>6071</v>
      </c>
      <c r="D1516" s="180" t="s">
        <v>6072</v>
      </c>
      <c r="E1516" s="180" t="s">
        <v>6375</v>
      </c>
      <c r="J1516"/>
    </row>
    <row r="1517" spans="1:10" x14ac:dyDescent="0.25">
      <c r="A1517" s="180">
        <v>28013</v>
      </c>
      <c r="B1517" s="180" t="s">
        <v>6575</v>
      </c>
      <c r="C1517" s="180" t="s">
        <v>6071</v>
      </c>
      <c r="D1517" s="180" t="s">
        <v>6072</v>
      </c>
      <c r="E1517" s="180" t="s">
        <v>6376</v>
      </c>
      <c r="J1517"/>
    </row>
    <row r="1518" spans="1:10" x14ac:dyDescent="0.25">
      <c r="A1518" s="180">
        <v>28013</v>
      </c>
      <c r="B1518" s="180" t="s">
        <v>6575</v>
      </c>
      <c r="C1518" s="180" t="s">
        <v>6071</v>
      </c>
      <c r="D1518" s="180" t="s">
        <v>6072</v>
      </c>
      <c r="E1518" s="180" t="s">
        <v>6382</v>
      </c>
      <c r="J1518"/>
    </row>
    <row r="1519" spans="1:10" x14ac:dyDescent="0.25">
      <c r="A1519" s="180">
        <v>28013</v>
      </c>
      <c r="B1519" s="180" t="s">
        <v>6575</v>
      </c>
      <c r="C1519" s="180" t="s">
        <v>6071</v>
      </c>
      <c r="D1519" s="180" t="s">
        <v>6072</v>
      </c>
      <c r="E1519" s="180" t="s">
        <v>6384</v>
      </c>
      <c r="J1519"/>
    </row>
    <row r="1520" spans="1:10" x14ac:dyDescent="0.25">
      <c r="A1520" s="180">
        <v>28013</v>
      </c>
      <c r="B1520" s="180" t="s">
        <v>6575</v>
      </c>
      <c r="C1520" s="180" t="s">
        <v>6071</v>
      </c>
      <c r="D1520" s="180" t="s">
        <v>6072</v>
      </c>
      <c r="E1520" s="180" t="s">
        <v>6385</v>
      </c>
      <c r="J1520"/>
    </row>
    <row r="1521" spans="1:10" x14ac:dyDescent="0.25">
      <c r="A1521" s="180">
        <v>28013</v>
      </c>
      <c r="B1521" s="180" t="s">
        <v>6575</v>
      </c>
      <c r="C1521" s="180" t="s">
        <v>6071</v>
      </c>
      <c r="D1521" s="180" t="s">
        <v>6072</v>
      </c>
      <c r="E1521" s="180" t="s">
        <v>6386</v>
      </c>
      <c r="J1521"/>
    </row>
    <row r="1522" spans="1:10" x14ac:dyDescent="0.25">
      <c r="A1522" s="180">
        <v>28013</v>
      </c>
      <c r="B1522" s="180" t="s">
        <v>6575</v>
      </c>
      <c r="C1522" s="180" t="s">
        <v>6071</v>
      </c>
      <c r="D1522" s="180" t="s">
        <v>6072</v>
      </c>
      <c r="E1522" s="180" t="s">
        <v>6486</v>
      </c>
      <c r="J1522"/>
    </row>
    <row r="1523" spans="1:10" x14ac:dyDescent="0.25">
      <c r="A1523" s="180">
        <v>28013</v>
      </c>
      <c r="B1523" s="180" t="s">
        <v>6575</v>
      </c>
      <c r="C1523" s="180" t="s">
        <v>6071</v>
      </c>
      <c r="D1523" s="180" t="s">
        <v>6072</v>
      </c>
      <c r="E1523" s="180" t="s">
        <v>6488</v>
      </c>
      <c r="J1523"/>
    </row>
    <row r="1524" spans="1:10" x14ac:dyDescent="0.25">
      <c r="A1524" s="180">
        <v>28013</v>
      </c>
      <c r="B1524" s="180" t="s">
        <v>6575</v>
      </c>
      <c r="C1524" s="180" t="s">
        <v>6071</v>
      </c>
      <c r="D1524" s="180" t="s">
        <v>6072</v>
      </c>
      <c r="E1524" s="180" t="s">
        <v>6489</v>
      </c>
      <c r="J1524"/>
    </row>
    <row r="1525" spans="1:10" x14ac:dyDescent="0.25">
      <c r="A1525" s="180">
        <v>28013</v>
      </c>
      <c r="B1525" s="180" t="s">
        <v>6575</v>
      </c>
      <c r="C1525" s="180" t="s">
        <v>6071</v>
      </c>
      <c r="D1525" s="180" t="s">
        <v>6072</v>
      </c>
      <c r="E1525" s="180" t="s">
        <v>6490</v>
      </c>
      <c r="J1525"/>
    </row>
    <row r="1526" spans="1:10" x14ac:dyDescent="0.25">
      <c r="A1526" s="180">
        <v>28013</v>
      </c>
      <c r="B1526" s="180" t="s">
        <v>6575</v>
      </c>
      <c r="C1526" s="180" t="s">
        <v>6071</v>
      </c>
      <c r="D1526" s="180" t="s">
        <v>6072</v>
      </c>
      <c r="E1526" s="180" t="s">
        <v>6392</v>
      </c>
      <c r="J1526"/>
    </row>
    <row r="1527" spans="1:10" x14ac:dyDescent="0.25">
      <c r="A1527" s="180">
        <v>28013</v>
      </c>
      <c r="B1527" s="180" t="s">
        <v>6575</v>
      </c>
      <c r="C1527" s="180" t="s">
        <v>6071</v>
      </c>
      <c r="D1527" s="180" t="s">
        <v>6072</v>
      </c>
      <c r="E1527" s="180" t="s">
        <v>6394</v>
      </c>
      <c r="J1527"/>
    </row>
    <row r="1528" spans="1:10" x14ac:dyDescent="0.25">
      <c r="A1528" s="180">
        <v>28013</v>
      </c>
      <c r="B1528" s="180" t="s">
        <v>6575</v>
      </c>
      <c r="C1528" s="180" t="s">
        <v>6071</v>
      </c>
      <c r="D1528" s="180" t="s">
        <v>6072</v>
      </c>
      <c r="E1528" s="180" t="s">
        <v>6395</v>
      </c>
      <c r="J1528"/>
    </row>
    <row r="1529" spans="1:10" x14ac:dyDescent="0.25">
      <c r="A1529" s="180">
        <v>28013</v>
      </c>
      <c r="B1529" s="180" t="s">
        <v>6575</v>
      </c>
      <c r="C1529" s="180" t="s">
        <v>6071</v>
      </c>
      <c r="D1529" s="180" t="s">
        <v>6072</v>
      </c>
      <c r="E1529" s="180" t="s">
        <v>6396</v>
      </c>
      <c r="J1529"/>
    </row>
    <row r="1530" spans="1:10" x14ac:dyDescent="0.25">
      <c r="A1530" s="180">
        <v>28013</v>
      </c>
      <c r="B1530" s="180" t="s">
        <v>6575</v>
      </c>
      <c r="C1530" s="180" t="s">
        <v>6071</v>
      </c>
      <c r="D1530" s="180" t="s">
        <v>6072</v>
      </c>
      <c r="E1530" s="180" t="s">
        <v>6400</v>
      </c>
      <c r="J1530"/>
    </row>
    <row r="1531" spans="1:10" x14ac:dyDescent="0.25">
      <c r="A1531" s="180">
        <v>28013</v>
      </c>
      <c r="B1531" s="180" t="s">
        <v>6575</v>
      </c>
      <c r="C1531" s="180" t="s">
        <v>6071</v>
      </c>
      <c r="D1531" s="180" t="s">
        <v>6072</v>
      </c>
      <c r="E1531" s="180" t="s">
        <v>6401</v>
      </c>
      <c r="J1531"/>
    </row>
    <row r="1532" spans="1:10" x14ac:dyDescent="0.25">
      <c r="A1532" s="180">
        <v>28013</v>
      </c>
      <c r="B1532" s="180" t="s">
        <v>6575</v>
      </c>
      <c r="C1532" s="180" t="s">
        <v>6071</v>
      </c>
      <c r="D1532" s="180" t="s">
        <v>6072</v>
      </c>
      <c r="E1532" s="180" t="s">
        <v>6491</v>
      </c>
      <c r="J1532"/>
    </row>
    <row r="1533" spans="1:10" x14ac:dyDescent="0.25">
      <c r="A1533" s="180">
        <v>28013</v>
      </c>
      <c r="B1533" s="180" t="s">
        <v>6575</v>
      </c>
      <c r="C1533" s="180" t="s">
        <v>6071</v>
      </c>
      <c r="D1533" s="180" t="s">
        <v>6072</v>
      </c>
      <c r="E1533" s="180" t="s">
        <v>6493</v>
      </c>
      <c r="J1533"/>
    </row>
    <row r="1534" spans="1:10" x14ac:dyDescent="0.25">
      <c r="A1534" s="180">
        <v>28013</v>
      </c>
      <c r="B1534" s="180" t="s">
        <v>6575</v>
      </c>
      <c r="C1534" s="180" t="s">
        <v>6071</v>
      </c>
      <c r="D1534" s="180" t="s">
        <v>6072</v>
      </c>
      <c r="E1534" s="180" t="s">
        <v>6494</v>
      </c>
      <c r="J1534"/>
    </row>
    <row r="1535" spans="1:10" x14ac:dyDescent="0.25">
      <c r="A1535" s="180">
        <v>28013</v>
      </c>
      <c r="B1535" s="180" t="s">
        <v>6575</v>
      </c>
      <c r="C1535" s="180" t="s">
        <v>6071</v>
      </c>
      <c r="D1535" s="180" t="s">
        <v>6072</v>
      </c>
      <c r="E1535" s="180" t="s">
        <v>6495</v>
      </c>
      <c r="J1535"/>
    </row>
    <row r="1536" spans="1:10" x14ac:dyDescent="0.25">
      <c r="A1536" s="180">
        <v>28013</v>
      </c>
      <c r="B1536" s="180" t="s">
        <v>6575</v>
      </c>
      <c r="C1536" s="180" t="s">
        <v>6071</v>
      </c>
      <c r="D1536" s="180" t="s">
        <v>6072</v>
      </c>
      <c r="E1536" s="180" t="s">
        <v>6581</v>
      </c>
      <c r="J1536"/>
    </row>
    <row r="1537" spans="1:10" x14ac:dyDescent="0.25">
      <c r="A1537" s="180">
        <v>28013</v>
      </c>
      <c r="B1537" s="180" t="s">
        <v>6575</v>
      </c>
      <c r="C1537" s="180" t="s">
        <v>6071</v>
      </c>
      <c r="D1537" s="180" t="s">
        <v>6072</v>
      </c>
      <c r="E1537" s="180" t="s">
        <v>6403</v>
      </c>
      <c r="J1537"/>
    </row>
    <row r="1538" spans="1:10" x14ac:dyDescent="0.25">
      <c r="A1538" s="180">
        <v>28013</v>
      </c>
      <c r="B1538" s="180" t="s">
        <v>6575</v>
      </c>
      <c r="C1538" s="180" t="s">
        <v>6071</v>
      </c>
      <c r="D1538" s="180" t="s">
        <v>6072</v>
      </c>
      <c r="E1538" s="180" t="s">
        <v>6404</v>
      </c>
      <c r="J1538"/>
    </row>
    <row r="1539" spans="1:10" x14ac:dyDescent="0.25">
      <c r="A1539" s="180">
        <v>28013</v>
      </c>
      <c r="B1539" s="180" t="s">
        <v>6575</v>
      </c>
      <c r="C1539" s="180" t="s">
        <v>6071</v>
      </c>
      <c r="D1539" s="180" t="s">
        <v>6072</v>
      </c>
      <c r="E1539" s="180" t="s">
        <v>6406</v>
      </c>
      <c r="J1539"/>
    </row>
    <row r="1540" spans="1:10" x14ac:dyDescent="0.25">
      <c r="A1540" s="180">
        <v>28013</v>
      </c>
      <c r="B1540" s="180" t="s">
        <v>6575</v>
      </c>
      <c r="C1540" s="180" t="s">
        <v>6071</v>
      </c>
      <c r="D1540" s="180" t="s">
        <v>6072</v>
      </c>
      <c r="E1540" s="180" t="s">
        <v>6407</v>
      </c>
      <c r="J1540"/>
    </row>
    <row r="1541" spans="1:10" x14ac:dyDescent="0.25">
      <c r="A1541" s="180">
        <v>28013</v>
      </c>
      <c r="B1541" s="180" t="s">
        <v>6575</v>
      </c>
      <c r="C1541" s="180" t="s">
        <v>6071</v>
      </c>
      <c r="D1541" s="180" t="s">
        <v>6072</v>
      </c>
      <c r="E1541" s="180" t="s">
        <v>6409</v>
      </c>
      <c r="J1541"/>
    </row>
    <row r="1542" spans="1:10" x14ac:dyDescent="0.25">
      <c r="A1542" s="180">
        <v>28013</v>
      </c>
      <c r="B1542" s="180" t="s">
        <v>6575</v>
      </c>
      <c r="C1542" s="180" t="s">
        <v>6071</v>
      </c>
      <c r="D1542" s="180" t="s">
        <v>6072</v>
      </c>
      <c r="E1542" s="180" t="s">
        <v>6410</v>
      </c>
      <c r="J1542"/>
    </row>
    <row r="1543" spans="1:10" x14ac:dyDescent="0.25">
      <c r="A1543" s="180">
        <v>28013</v>
      </c>
      <c r="B1543" s="180" t="s">
        <v>6575</v>
      </c>
      <c r="C1543" s="180" t="s">
        <v>6071</v>
      </c>
      <c r="D1543" s="180" t="s">
        <v>6072</v>
      </c>
      <c r="E1543" s="180" t="s">
        <v>6415</v>
      </c>
      <c r="J1543"/>
    </row>
    <row r="1544" spans="1:10" x14ac:dyDescent="0.25">
      <c r="A1544" s="180">
        <v>28013</v>
      </c>
      <c r="B1544" s="180" t="s">
        <v>6575</v>
      </c>
      <c r="C1544" s="180" t="s">
        <v>6071</v>
      </c>
      <c r="D1544" s="180" t="s">
        <v>6080</v>
      </c>
      <c r="E1544" s="180" t="s">
        <v>6104</v>
      </c>
      <c r="J1544"/>
    </row>
    <row r="1545" spans="1:10" x14ac:dyDescent="0.25">
      <c r="A1545" s="180">
        <v>28013</v>
      </c>
      <c r="B1545" s="180" t="s">
        <v>6575</v>
      </c>
      <c r="C1545" s="180" t="s">
        <v>6071</v>
      </c>
      <c r="D1545" s="180" t="s">
        <v>6080</v>
      </c>
      <c r="E1545" s="180" t="s">
        <v>5978</v>
      </c>
      <c r="J1545"/>
    </row>
    <row r="1546" spans="1:10" x14ac:dyDescent="0.25">
      <c r="A1546" s="180">
        <v>28014</v>
      </c>
      <c r="B1546" s="180" t="s">
        <v>6582</v>
      </c>
      <c r="C1546" s="180" t="s">
        <v>6071</v>
      </c>
      <c r="D1546" s="180" t="s">
        <v>6072</v>
      </c>
      <c r="E1546" s="180" t="s">
        <v>6082</v>
      </c>
      <c r="J1546"/>
    </row>
    <row r="1547" spans="1:10" x14ac:dyDescent="0.25">
      <c r="A1547" s="180">
        <v>28014</v>
      </c>
      <c r="B1547" s="180" t="s">
        <v>6582</v>
      </c>
      <c r="C1547" s="180" t="s">
        <v>6071</v>
      </c>
      <c r="D1547" s="180" t="s">
        <v>6072</v>
      </c>
      <c r="E1547" s="180" t="s">
        <v>6192</v>
      </c>
      <c r="J1547"/>
    </row>
    <row r="1548" spans="1:10" x14ac:dyDescent="0.25">
      <c r="A1548" s="180">
        <v>28014</v>
      </c>
      <c r="B1548" s="180" t="s">
        <v>6582</v>
      </c>
      <c r="C1548" s="180" t="s">
        <v>6071</v>
      </c>
      <c r="D1548" s="180" t="s">
        <v>6072</v>
      </c>
      <c r="E1548" s="180" t="s">
        <v>6203</v>
      </c>
      <c r="J1548"/>
    </row>
    <row r="1549" spans="1:10" x14ac:dyDescent="0.25">
      <c r="A1549" s="180">
        <v>28014</v>
      </c>
      <c r="B1549" s="180" t="s">
        <v>6582</v>
      </c>
      <c r="C1549" s="180" t="s">
        <v>6071</v>
      </c>
      <c r="D1549" s="180" t="s">
        <v>6072</v>
      </c>
      <c r="E1549" s="180" t="s">
        <v>6209</v>
      </c>
      <c r="J1549"/>
    </row>
    <row r="1550" spans="1:10" x14ac:dyDescent="0.25">
      <c r="A1550" s="180">
        <v>28014</v>
      </c>
      <c r="B1550" s="180" t="s">
        <v>6582</v>
      </c>
      <c r="C1550" s="180" t="s">
        <v>6071</v>
      </c>
      <c r="D1550" s="180" t="s">
        <v>6072</v>
      </c>
      <c r="E1550" s="180" t="s">
        <v>6213</v>
      </c>
      <c r="J1550"/>
    </row>
    <row r="1551" spans="1:10" x14ac:dyDescent="0.25">
      <c r="A1551" s="180">
        <v>28014</v>
      </c>
      <c r="B1551" s="180" t="s">
        <v>6582</v>
      </c>
      <c r="C1551" s="180" t="s">
        <v>6071</v>
      </c>
      <c r="D1551" s="180" t="s">
        <v>6072</v>
      </c>
      <c r="E1551" s="180" t="s">
        <v>6217</v>
      </c>
      <c r="J1551"/>
    </row>
    <row r="1552" spans="1:10" x14ac:dyDescent="0.25">
      <c r="A1552" s="180">
        <v>28014</v>
      </c>
      <c r="B1552" s="180" t="s">
        <v>6582</v>
      </c>
      <c r="C1552" s="180" t="s">
        <v>6071</v>
      </c>
      <c r="D1552" s="180" t="s">
        <v>6072</v>
      </c>
      <c r="E1552" s="180" t="s">
        <v>6224</v>
      </c>
      <c r="J1552"/>
    </row>
    <row r="1553" spans="1:10" x14ac:dyDescent="0.25">
      <c r="A1553" s="180">
        <v>28014</v>
      </c>
      <c r="B1553" s="180" t="s">
        <v>6582</v>
      </c>
      <c r="C1553" s="180" t="s">
        <v>6071</v>
      </c>
      <c r="D1553" s="180" t="s">
        <v>6072</v>
      </c>
      <c r="E1553" s="180" t="s">
        <v>6249</v>
      </c>
      <c r="J1553"/>
    </row>
    <row r="1554" spans="1:10" x14ac:dyDescent="0.25">
      <c r="A1554" s="180">
        <v>28014</v>
      </c>
      <c r="B1554" s="180" t="s">
        <v>6582</v>
      </c>
      <c r="C1554" s="180" t="s">
        <v>6071</v>
      </c>
      <c r="D1554" s="180" t="s">
        <v>6072</v>
      </c>
      <c r="E1554" s="180" t="s">
        <v>6251</v>
      </c>
      <c r="J1554"/>
    </row>
    <row r="1555" spans="1:10" x14ac:dyDescent="0.25">
      <c r="A1555" s="180">
        <v>28014</v>
      </c>
      <c r="B1555" s="180" t="s">
        <v>6582</v>
      </c>
      <c r="C1555" s="180" t="s">
        <v>6071</v>
      </c>
      <c r="D1555" s="180" t="s">
        <v>6072</v>
      </c>
      <c r="E1555" s="180" t="s">
        <v>6129</v>
      </c>
      <c r="J1555"/>
    </row>
    <row r="1556" spans="1:10" x14ac:dyDescent="0.25">
      <c r="A1556" s="180">
        <v>28014</v>
      </c>
      <c r="B1556" s="180" t="s">
        <v>6582</v>
      </c>
      <c r="C1556" s="180" t="s">
        <v>6071</v>
      </c>
      <c r="D1556" s="180" t="s">
        <v>6072</v>
      </c>
      <c r="E1556" s="180" t="s">
        <v>6264</v>
      </c>
      <c r="J1556"/>
    </row>
    <row r="1557" spans="1:10" x14ac:dyDescent="0.25">
      <c r="A1557" s="180">
        <v>28014</v>
      </c>
      <c r="B1557" s="180" t="s">
        <v>6582</v>
      </c>
      <c r="C1557" s="180" t="s">
        <v>6071</v>
      </c>
      <c r="D1557" s="180" t="s">
        <v>6072</v>
      </c>
      <c r="E1557" s="180" t="s">
        <v>6265</v>
      </c>
      <c r="J1557"/>
    </row>
    <row r="1558" spans="1:10" x14ac:dyDescent="0.25">
      <c r="A1558" s="180">
        <v>28014</v>
      </c>
      <c r="B1558" s="180" t="s">
        <v>6582</v>
      </c>
      <c r="C1558" s="180" t="s">
        <v>6071</v>
      </c>
      <c r="D1558" s="180" t="s">
        <v>6072</v>
      </c>
      <c r="E1558" s="180" t="s">
        <v>6266</v>
      </c>
      <c r="J1558"/>
    </row>
    <row r="1559" spans="1:10" x14ac:dyDescent="0.25">
      <c r="A1559" s="180">
        <v>28014</v>
      </c>
      <c r="B1559" s="180" t="s">
        <v>6582</v>
      </c>
      <c r="C1559" s="180" t="s">
        <v>6071</v>
      </c>
      <c r="D1559" s="180" t="s">
        <v>6072</v>
      </c>
      <c r="E1559" s="180" t="s">
        <v>6267</v>
      </c>
      <c r="J1559"/>
    </row>
    <row r="1560" spans="1:10" x14ac:dyDescent="0.25">
      <c r="A1560" s="180">
        <v>28014</v>
      </c>
      <c r="B1560" s="180" t="s">
        <v>6582</v>
      </c>
      <c r="C1560" s="180" t="s">
        <v>6071</v>
      </c>
      <c r="D1560" s="180" t="s">
        <v>6080</v>
      </c>
      <c r="E1560" s="180" t="s">
        <v>6104</v>
      </c>
      <c r="J1560"/>
    </row>
    <row r="1561" spans="1:10" x14ac:dyDescent="0.25">
      <c r="A1561" s="180">
        <v>28014</v>
      </c>
      <c r="B1561" s="180" t="s">
        <v>6582</v>
      </c>
      <c r="C1561" s="180" t="s">
        <v>6071</v>
      </c>
      <c r="D1561" s="180" t="s">
        <v>6080</v>
      </c>
      <c r="E1561" s="180" t="s">
        <v>5978</v>
      </c>
      <c r="J1561"/>
    </row>
    <row r="1562" spans="1:10" x14ac:dyDescent="0.25">
      <c r="A1562" s="180">
        <v>28015</v>
      </c>
      <c r="B1562" s="180" t="s">
        <v>6583</v>
      </c>
      <c r="C1562" s="180" t="s">
        <v>6071</v>
      </c>
      <c r="D1562" s="180" t="s">
        <v>6072</v>
      </c>
      <c r="E1562" s="180" t="s">
        <v>6517</v>
      </c>
      <c r="J1562"/>
    </row>
    <row r="1563" spans="1:10" x14ac:dyDescent="0.25">
      <c r="A1563" s="180">
        <v>28015</v>
      </c>
      <c r="B1563" s="180" t="s">
        <v>6583</v>
      </c>
      <c r="C1563" s="180" t="s">
        <v>6071</v>
      </c>
      <c r="D1563" s="180" t="s">
        <v>6072</v>
      </c>
      <c r="E1563" s="180" t="s">
        <v>6189</v>
      </c>
      <c r="J1563"/>
    </row>
    <row r="1564" spans="1:10" x14ac:dyDescent="0.25">
      <c r="A1564" s="180">
        <v>28015</v>
      </c>
      <c r="B1564" s="180" t="s">
        <v>6583</v>
      </c>
      <c r="C1564" s="180" t="s">
        <v>6071</v>
      </c>
      <c r="D1564" s="180" t="s">
        <v>6072</v>
      </c>
      <c r="E1564" s="180" t="s">
        <v>6190</v>
      </c>
      <c r="J1564"/>
    </row>
    <row r="1565" spans="1:10" x14ac:dyDescent="0.25">
      <c r="A1565" s="180">
        <v>28015</v>
      </c>
      <c r="B1565" s="180" t="s">
        <v>6583</v>
      </c>
      <c r="C1565" s="180" t="s">
        <v>6071</v>
      </c>
      <c r="D1565" s="180" t="s">
        <v>6072</v>
      </c>
      <c r="E1565" s="180" t="s">
        <v>6313</v>
      </c>
      <c r="J1565"/>
    </row>
    <row r="1566" spans="1:10" x14ac:dyDescent="0.25">
      <c r="A1566" s="180">
        <v>28015</v>
      </c>
      <c r="B1566" s="180" t="s">
        <v>6583</v>
      </c>
      <c r="C1566" s="180" t="s">
        <v>6071</v>
      </c>
      <c r="D1566" s="180" t="s">
        <v>6072</v>
      </c>
      <c r="E1566" s="180" t="s">
        <v>6519</v>
      </c>
      <c r="J1566"/>
    </row>
    <row r="1567" spans="1:10" x14ac:dyDescent="0.25">
      <c r="A1567" s="180">
        <v>28015</v>
      </c>
      <c r="B1567" s="180" t="s">
        <v>6583</v>
      </c>
      <c r="C1567" s="180" t="s">
        <v>6071</v>
      </c>
      <c r="D1567" s="180" t="s">
        <v>6072</v>
      </c>
      <c r="E1567" s="180" t="s">
        <v>6314</v>
      </c>
      <c r="J1567"/>
    </row>
    <row r="1568" spans="1:10" x14ac:dyDescent="0.25">
      <c r="A1568" s="180">
        <v>28015</v>
      </c>
      <c r="B1568" s="180" t="s">
        <v>6583</v>
      </c>
      <c r="C1568" s="180" t="s">
        <v>6071</v>
      </c>
      <c r="D1568" s="180" t="s">
        <v>6072</v>
      </c>
      <c r="E1568" s="180" t="s">
        <v>6192</v>
      </c>
      <c r="J1568"/>
    </row>
    <row r="1569" spans="1:10" x14ac:dyDescent="0.25">
      <c r="A1569" s="180">
        <v>28015</v>
      </c>
      <c r="B1569" s="180" t="s">
        <v>6583</v>
      </c>
      <c r="C1569" s="180" t="s">
        <v>6071</v>
      </c>
      <c r="D1569" s="180" t="s">
        <v>6072</v>
      </c>
      <c r="E1569" s="180" t="s">
        <v>6193</v>
      </c>
      <c r="J1569"/>
    </row>
    <row r="1570" spans="1:10" x14ac:dyDescent="0.25">
      <c r="A1570" s="180">
        <v>28015</v>
      </c>
      <c r="B1570" s="180" t="s">
        <v>6583</v>
      </c>
      <c r="C1570" s="180" t="s">
        <v>6071</v>
      </c>
      <c r="D1570" s="180" t="s">
        <v>6072</v>
      </c>
      <c r="E1570" s="180" t="s">
        <v>6277</v>
      </c>
      <c r="J1570"/>
    </row>
    <row r="1571" spans="1:10" x14ac:dyDescent="0.25">
      <c r="A1571" s="180">
        <v>28015</v>
      </c>
      <c r="B1571" s="180" t="s">
        <v>6583</v>
      </c>
      <c r="C1571" s="180" t="s">
        <v>6071</v>
      </c>
      <c r="D1571" s="180" t="s">
        <v>6072</v>
      </c>
      <c r="E1571" s="180" t="s">
        <v>6194</v>
      </c>
      <c r="J1571"/>
    </row>
    <row r="1572" spans="1:10" x14ac:dyDescent="0.25">
      <c r="A1572" s="180">
        <v>28015</v>
      </c>
      <c r="B1572" s="180" t="s">
        <v>6583</v>
      </c>
      <c r="C1572" s="180" t="s">
        <v>6071</v>
      </c>
      <c r="D1572" s="180" t="s">
        <v>6072</v>
      </c>
      <c r="E1572" s="180" t="s">
        <v>6195</v>
      </c>
      <c r="J1572"/>
    </row>
    <row r="1573" spans="1:10" x14ac:dyDescent="0.25">
      <c r="A1573" s="180">
        <v>28015</v>
      </c>
      <c r="B1573" s="180" t="s">
        <v>6583</v>
      </c>
      <c r="C1573" s="180" t="s">
        <v>6071</v>
      </c>
      <c r="D1573" s="180" t="s">
        <v>6072</v>
      </c>
      <c r="E1573" s="180" t="s">
        <v>6116</v>
      </c>
      <c r="J1573"/>
    </row>
    <row r="1574" spans="1:10" x14ac:dyDescent="0.25">
      <c r="A1574" s="180">
        <v>28015</v>
      </c>
      <c r="B1574" s="180" t="s">
        <v>6583</v>
      </c>
      <c r="C1574" s="180" t="s">
        <v>6071</v>
      </c>
      <c r="D1574" s="180" t="s">
        <v>6072</v>
      </c>
      <c r="E1574" s="180" t="s">
        <v>6196</v>
      </c>
      <c r="J1574"/>
    </row>
    <row r="1575" spans="1:10" x14ac:dyDescent="0.25">
      <c r="A1575" s="180">
        <v>28015</v>
      </c>
      <c r="B1575" s="180" t="s">
        <v>6583</v>
      </c>
      <c r="C1575" s="180" t="s">
        <v>6071</v>
      </c>
      <c r="D1575" s="180" t="s">
        <v>6072</v>
      </c>
      <c r="E1575" s="180" t="s">
        <v>6197</v>
      </c>
      <c r="J1575"/>
    </row>
    <row r="1576" spans="1:10" x14ac:dyDescent="0.25">
      <c r="A1576" s="180">
        <v>28015</v>
      </c>
      <c r="B1576" s="180" t="s">
        <v>6583</v>
      </c>
      <c r="C1576" s="180" t="s">
        <v>6071</v>
      </c>
      <c r="D1576" s="180" t="s">
        <v>6072</v>
      </c>
      <c r="E1576" s="180" t="s">
        <v>6571</v>
      </c>
      <c r="J1576"/>
    </row>
    <row r="1577" spans="1:10" x14ac:dyDescent="0.25">
      <c r="A1577" s="180">
        <v>28015</v>
      </c>
      <c r="B1577" s="180" t="s">
        <v>6583</v>
      </c>
      <c r="C1577" s="180" t="s">
        <v>6071</v>
      </c>
      <c r="D1577" s="180" t="s">
        <v>6072</v>
      </c>
      <c r="E1577" s="180" t="s">
        <v>6572</v>
      </c>
      <c r="J1577"/>
    </row>
    <row r="1578" spans="1:10" x14ac:dyDescent="0.25">
      <c r="A1578" s="180">
        <v>28015</v>
      </c>
      <c r="B1578" s="180" t="s">
        <v>6583</v>
      </c>
      <c r="C1578" s="180" t="s">
        <v>6071</v>
      </c>
      <c r="D1578" s="180" t="s">
        <v>6072</v>
      </c>
      <c r="E1578" s="180" t="s">
        <v>6198</v>
      </c>
      <c r="J1578"/>
    </row>
    <row r="1579" spans="1:10" x14ac:dyDescent="0.25">
      <c r="A1579" s="180">
        <v>28015</v>
      </c>
      <c r="B1579" s="180" t="s">
        <v>6583</v>
      </c>
      <c r="C1579" s="180" t="s">
        <v>6071</v>
      </c>
      <c r="D1579" s="180" t="s">
        <v>6072</v>
      </c>
      <c r="E1579" s="180" t="s">
        <v>6199</v>
      </c>
      <c r="J1579"/>
    </row>
    <row r="1580" spans="1:10" x14ac:dyDescent="0.25">
      <c r="A1580" s="180">
        <v>28015</v>
      </c>
      <c r="B1580" s="180" t="s">
        <v>6583</v>
      </c>
      <c r="C1580" s="180" t="s">
        <v>6071</v>
      </c>
      <c r="D1580" s="180" t="s">
        <v>6072</v>
      </c>
      <c r="E1580" s="180" t="s">
        <v>6200</v>
      </c>
      <c r="J1580"/>
    </row>
    <row r="1581" spans="1:10" x14ac:dyDescent="0.25">
      <c r="A1581" s="180">
        <v>28015</v>
      </c>
      <c r="B1581" s="180" t="s">
        <v>6583</v>
      </c>
      <c r="C1581" s="180" t="s">
        <v>6071</v>
      </c>
      <c r="D1581" s="180" t="s">
        <v>6072</v>
      </c>
      <c r="E1581" s="180" t="s">
        <v>6076</v>
      </c>
      <c r="J1581"/>
    </row>
    <row r="1582" spans="1:10" x14ac:dyDescent="0.25">
      <c r="A1582" s="180">
        <v>28015</v>
      </c>
      <c r="B1582" s="180" t="s">
        <v>6583</v>
      </c>
      <c r="C1582" s="180" t="s">
        <v>6071</v>
      </c>
      <c r="D1582" s="180" t="s">
        <v>6072</v>
      </c>
      <c r="E1582" s="180" t="s">
        <v>6077</v>
      </c>
      <c r="J1582"/>
    </row>
    <row r="1583" spans="1:10" x14ac:dyDescent="0.25">
      <c r="A1583" s="180">
        <v>28015</v>
      </c>
      <c r="B1583" s="180" t="s">
        <v>6583</v>
      </c>
      <c r="C1583" s="180" t="s">
        <v>6071</v>
      </c>
      <c r="D1583" s="180" t="s">
        <v>6072</v>
      </c>
      <c r="E1583" s="180" t="s">
        <v>6278</v>
      </c>
      <c r="J1583"/>
    </row>
    <row r="1584" spans="1:10" x14ac:dyDescent="0.25">
      <c r="A1584" s="180">
        <v>28015</v>
      </c>
      <c r="B1584" s="180" t="s">
        <v>6583</v>
      </c>
      <c r="C1584" s="180" t="s">
        <v>6071</v>
      </c>
      <c r="D1584" s="180" t="s">
        <v>6072</v>
      </c>
      <c r="E1584" s="180" t="s">
        <v>6279</v>
      </c>
      <c r="J1584"/>
    </row>
    <row r="1585" spans="1:10" x14ac:dyDescent="0.25">
      <c r="A1585" s="180">
        <v>28015</v>
      </c>
      <c r="B1585" s="180" t="s">
        <v>6583</v>
      </c>
      <c r="C1585" s="180" t="s">
        <v>6071</v>
      </c>
      <c r="D1585" s="180" t="s">
        <v>6072</v>
      </c>
      <c r="E1585" s="180" t="s">
        <v>6280</v>
      </c>
      <c r="J1585"/>
    </row>
    <row r="1586" spans="1:10" x14ac:dyDescent="0.25">
      <c r="A1586" s="180">
        <v>28015</v>
      </c>
      <c r="B1586" s="180" t="s">
        <v>6583</v>
      </c>
      <c r="C1586" s="180" t="s">
        <v>6071</v>
      </c>
      <c r="D1586" s="180" t="s">
        <v>6072</v>
      </c>
      <c r="E1586" s="180" t="s">
        <v>6201</v>
      </c>
      <c r="J1586"/>
    </row>
    <row r="1587" spans="1:10" x14ac:dyDescent="0.25">
      <c r="A1587" s="180">
        <v>28015</v>
      </c>
      <c r="B1587" s="180" t="s">
        <v>6583</v>
      </c>
      <c r="C1587" s="180" t="s">
        <v>6071</v>
      </c>
      <c r="D1587" s="180" t="s">
        <v>6072</v>
      </c>
      <c r="E1587" s="180" t="s">
        <v>6203</v>
      </c>
      <c r="J1587"/>
    </row>
    <row r="1588" spans="1:10" x14ac:dyDescent="0.25">
      <c r="A1588" s="180">
        <v>28015</v>
      </c>
      <c r="B1588" s="180" t="s">
        <v>6583</v>
      </c>
      <c r="C1588" s="180" t="s">
        <v>6071</v>
      </c>
      <c r="D1588" s="180" t="s">
        <v>6072</v>
      </c>
      <c r="E1588" s="180" t="s">
        <v>6204</v>
      </c>
      <c r="J1588"/>
    </row>
    <row r="1589" spans="1:10" x14ac:dyDescent="0.25">
      <c r="A1589" s="180">
        <v>28015</v>
      </c>
      <c r="B1589" s="180" t="s">
        <v>6583</v>
      </c>
      <c r="C1589" s="180" t="s">
        <v>6071</v>
      </c>
      <c r="D1589" s="180" t="s">
        <v>6072</v>
      </c>
      <c r="E1589" s="180" t="s">
        <v>6205</v>
      </c>
      <c r="J1589"/>
    </row>
    <row r="1590" spans="1:10" x14ac:dyDescent="0.25">
      <c r="A1590" s="180">
        <v>28015</v>
      </c>
      <c r="B1590" s="180" t="s">
        <v>6583</v>
      </c>
      <c r="C1590" s="180" t="s">
        <v>6071</v>
      </c>
      <c r="D1590" s="180" t="s">
        <v>6072</v>
      </c>
      <c r="E1590" s="180" t="s">
        <v>6206</v>
      </c>
      <c r="J1590"/>
    </row>
    <row r="1591" spans="1:10" x14ac:dyDescent="0.25">
      <c r="A1591" s="180">
        <v>28015</v>
      </c>
      <c r="B1591" s="180" t="s">
        <v>6583</v>
      </c>
      <c r="C1591" s="180" t="s">
        <v>6071</v>
      </c>
      <c r="D1591" s="180" t="s">
        <v>6072</v>
      </c>
      <c r="E1591" s="180" t="s">
        <v>6207</v>
      </c>
      <c r="J1591"/>
    </row>
    <row r="1592" spans="1:10" x14ac:dyDescent="0.25">
      <c r="A1592" s="180">
        <v>28015</v>
      </c>
      <c r="B1592" s="180" t="s">
        <v>6583</v>
      </c>
      <c r="C1592" s="180" t="s">
        <v>6071</v>
      </c>
      <c r="D1592" s="180" t="s">
        <v>6072</v>
      </c>
      <c r="E1592" s="180" t="s">
        <v>6281</v>
      </c>
      <c r="J1592"/>
    </row>
    <row r="1593" spans="1:10" x14ac:dyDescent="0.25">
      <c r="A1593" s="180">
        <v>28015</v>
      </c>
      <c r="B1593" s="180" t="s">
        <v>6583</v>
      </c>
      <c r="C1593" s="180" t="s">
        <v>6071</v>
      </c>
      <c r="D1593" s="180" t="s">
        <v>6072</v>
      </c>
      <c r="E1593" s="180" t="s">
        <v>6282</v>
      </c>
      <c r="J1593"/>
    </row>
    <row r="1594" spans="1:10" x14ac:dyDescent="0.25">
      <c r="A1594" s="180">
        <v>28015</v>
      </c>
      <c r="B1594" s="180" t="s">
        <v>6583</v>
      </c>
      <c r="C1594" s="180" t="s">
        <v>6071</v>
      </c>
      <c r="D1594" s="180" t="s">
        <v>6072</v>
      </c>
      <c r="E1594" s="180" t="s">
        <v>6335</v>
      </c>
      <c r="J1594"/>
    </row>
    <row r="1595" spans="1:10" x14ac:dyDescent="0.25">
      <c r="A1595" s="180">
        <v>28015</v>
      </c>
      <c r="B1595" s="180" t="s">
        <v>6583</v>
      </c>
      <c r="C1595" s="180" t="s">
        <v>6071</v>
      </c>
      <c r="D1595" s="180" t="s">
        <v>6072</v>
      </c>
      <c r="E1595" s="180" t="s">
        <v>6336</v>
      </c>
      <c r="J1595"/>
    </row>
    <row r="1596" spans="1:10" x14ac:dyDescent="0.25">
      <c r="A1596" s="180">
        <v>28015</v>
      </c>
      <c r="B1596" s="180" t="s">
        <v>6583</v>
      </c>
      <c r="C1596" s="180" t="s">
        <v>6071</v>
      </c>
      <c r="D1596" s="180" t="s">
        <v>6072</v>
      </c>
      <c r="E1596" s="180" t="s">
        <v>6283</v>
      </c>
      <c r="J1596"/>
    </row>
    <row r="1597" spans="1:10" x14ac:dyDescent="0.25">
      <c r="A1597" s="180">
        <v>28015</v>
      </c>
      <c r="B1597" s="180" t="s">
        <v>6583</v>
      </c>
      <c r="C1597" s="180" t="s">
        <v>6071</v>
      </c>
      <c r="D1597" s="180" t="s">
        <v>6072</v>
      </c>
      <c r="E1597" s="180" t="s">
        <v>6284</v>
      </c>
      <c r="J1597"/>
    </row>
    <row r="1598" spans="1:10" x14ac:dyDescent="0.25">
      <c r="A1598" s="180">
        <v>28015</v>
      </c>
      <c r="B1598" s="180" t="s">
        <v>6583</v>
      </c>
      <c r="C1598" s="180" t="s">
        <v>6071</v>
      </c>
      <c r="D1598" s="180" t="s">
        <v>6072</v>
      </c>
      <c r="E1598" s="180" t="s">
        <v>6217</v>
      </c>
      <c r="J1598"/>
    </row>
    <row r="1599" spans="1:10" x14ac:dyDescent="0.25">
      <c r="A1599" s="180">
        <v>28015</v>
      </c>
      <c r="B1599" s="180" t="s">
        <v>6583</v>
      </c>
      <c r="C1599" s="180" t="s">
        <v>6071</v>
      </c>
      <c r="D1599" s="180" t="s">
        <v>6072</v>
      </c>
      <c r="E1599" s="180" t="s">
        <v>6218</v>
      </c>
      <c r="J1599"/>
    </row>
    <row r="1600" spans="1:10" x14ac:dyDescent="0.25">
      <c r="A1600" s="180">
        <v>28015</v>
      </c>
      <c r="B1600" s="180" t="s">
        <v>6583</v>
      </c>
      <c r="C1600" s="180" t="s">
        <v>6071</v>
      </c>
      <c r="D1600" s="180" t="s">
        <v>6072</v>
      </c>
      <c r="E1600" s="180" t="s">
        <v>6219</v>
      </c>
      <c r="J1600"/>
    </row>
    <row r="1601" spans="1:10" x14ac:dyDescent="0.25">
      <c r="A1601" s="180">
        <v>28015</v>
      </c>
      <c r="B1601" s="180" t="s">
        <v>6583</v>
      </c>
      <c r="C1601" s="180" t="s">
        <v>6071</v>
      </c>
      <c r="D1601" s="180" t="s">
        <v>6072</v>
      </c>
      <c r="E1601" s="180" t="s">
        <v>6220</v>
      </c>
      <c r="J1601"/>
    </row>
    <row r="1602" spans="1:10" x14ac:dyDescent="0.25">
      <c r="A1602" s="180">
        <v>28015</v>
      </c>
      <c r="B1602" s="180" t="s">
        <v>6583</v>
      </c>
      <c r="C1602" s="180" t="s">
        <v>6071</v>
      </c>
      <c r="D1602" s="180" t="s">
        <v>6072</v>
      </c>
      <c r="E1602" s="180" t="s">
        <v>6221</v>
      </c>
      <c r="J1602"/>
    </row>
    <row r="1603" spans="1:10" x14ac:dyDescent="0.25">
      <c r="A1603" s="180">
        <v>28015</v>
      </c>
      <c r="B1603" s="180" t="s">
        <v>6583</v>
      </c>
      <c r="C1603" s="180" t="s">
        <v>6071</v>
      </c>
      <c r="D1603" s="180" t="s">
        <v>6072</v>
      </c>
      <c r="E1603" s="180" t="s">
        <v>6285</v>
      </c>
      <c r="J1603"/>
    </row>
    <row r="1604" spans="1:10" x14ac:dyDescent="0.25">
      <c r="A1604" s="180">
        <v>28015</v>
      </c>
      <c r="B1604" s="180" t="s">
        <v>6583</v>
      </c>
      <c r="C1604" s="180" t="s">
        <v>6071</v>
      </c>
      <c r="D1604" s="180" t="s">
        <v>6072</v>
      </c>
      <c r="E1604" s="180" t="s">
        <v>6223</v>
      </c>
      <c r="J1604"/>
    </row>
    <row r="1605" spans="1:10" x14ac:dyDescent="0.25">
      <c r="A1605" s="180">
        <v>28015</v>
      </c>
      <c r="B1605" s="180" t="s">
        <v>6583</v>
      </c>
      <c r="C1605" s="180" t="s">
        <v>6071</v>
      </c>
      <c r="D1605" s="180" t="s">
        <v>6072</v>
      </c>
      <c r="E1605" s="180" t="s">
        <v>6286</v>
      </c>
      <c r="J1605"/>
    </row>
    <row r="1606" spans="1:10" x14ac:dyDescent="0.25">
      <c r="A1606" s="180">
        <v>28015</v>
      </c>
      <c r="B1606" s="180" t="s">
        <v>6583</v>
      </c>
      <c r="C1606" s="180" t="s">
        <v>6071</v>
      </c>
      <c r="D1606" s="180" t="s">
        <v>6072</v>
      </c>
      <c r="E1606" s="180" t="s">
        <v>6348</v>
      </c>
      <c r="J1606"/>
    </row>
    <row r="1607" spans="1:10" x14ac:dyDescent="0.25">
      <c r="A1607" s="180">
        <v>28015</v>
      </c>
      <c r="B1607" s="180" t="s">
        <v>6583</v>
      </c>
      <c r="C1607" s="180" t="s">
        <v>6071</v>
      </c>
      <c r="D1607" s="180" t="s">
        <v>6072</v>
      </c>
      <c r="E1607" s="180" t="s">
        <v>6349</v>
      </c>
      <c r="J1607"/>
    </row>
    <row r="1608" spans="1:10" x14ac:dyDescent="0.25">
      <c r="A1608" s="180">
        <v>28015</v>
      </c>
      <c r="B1608" s="180" t="s">
        <v>6583</v>
      </c>
      <c r="C1608" s="180" t="s">
        <v>6071</v>
      </c>
      <c r="D1608" s="180" t="s">
        <v>6072</v>
      </c>
      <c r="E1608" s="180" t="s">
        <v>6231</v>
      </c>
      <c r="J1608"/>
    </row>
    <row r="1609" spans="1:10" x14ac:dyDescent="0.25">
      <c r="A1609" s="180">
        <v>28015</v>
      </c>
      <c r="B1609" s="180" t="s">
        <v>6583</v>
      </c>
      <c r="C1609" s="180" t="s">
        <v>6071</v>
      </c>
      <c r="D1609" s="180" t="s">
        <v>6072</v>
      </c>
      <c r="E1609" s="180" t="s">
        <v>6232</v>
      </c>
      <c r="J1609"/>
    </row>
    <row r="1610" spans="1:10" x14ac:dyDescent="0.25">
      <c r="A1610" s="180">
        <v>28015</v>
      </c>
      <c r="B1610" s="180" t="s">
        <v>6583</v>
      </c>
      <c r="C1610" s="180" t="s">
        <v>6071</v>
      </c>
      <c r="D1610" s="180" t="s">
        <v>6072</v>
      </c>
      <c r="E1610" s="180" t="s">
        <v>6233</v>
      </c>
      <c r="J1610"/>
    </row>
    <row r="1611" spans="1:10" x14ac:dyDescent="0.25">
      <c r="A1611" s="180">
        <v>28015</v>
      </c>
      <c r="B1611" s="180" t="s">
        <v>6583</v>
      </c>
      <c r="C1611" s="180" t="s">
        <v>6071</v>
      </c>
      <c r="D1611" s="180" t="s">
        <v>6072</v>
      </c>
      <c r="E1611" s="180" t="s">
        <v>6234</v>
      </c>
      <c r="J1611"/>
    </row>
    <row r="1612" spans="1:10" x14ac:dyDescent="0.25">
      <c r="A1612" s="180">
        <v>28015</v>
      </c>
      <c r="B1612" s="180" t="s">
        <v>6583</v>
      </c>
      <c r="C1612" s="180" t="s">
        <v>6071</v>
      </c>
      <c r="D1612" s="180" t="s">
        <v>6072</v>
      </c>
      <c r="E1612" s="180" t="s">
        <v>6235</v>
      </c>
      <c r="J1612"/>
    </row>
    <row r="1613" spans="1:10" x14ac:dyDescent="0.25">
      <c r="A1613" s="180">
        <v>28015</v>
      </c>
      <c r="B1613" s="180" t="s">
        <v>6583</v>
      </c>
      <c r="C1613" s="180" t="s">
        <v>6071</v>
      </c>
      <c r="D1613" s="180" t="s">
        <v>6072</v>
      </c>
      <c r="E1613" s="180" t="s">
        <v>6299</v>
      </c>
      <c r="J1613"/>
    </row>
    <row r="1614" spans="1:10" x14ac:dyDescent="0.25">
      <c r="A1614" s="180">
        <v>28015</v>
      </c>
      <c r="B1614" s="180" t="s">
        <v>6583</v>
      </c>
      <c r="C1614" s="180" t="s">
        <v>6071</v>
      </c>
      <c r="D1614" s="180" t="s">
        <v>6072</v>
      </c>
      <c r="E1614" s="180" t="s">
        <v>6237</v>
      </c>
      <c r="J1614"/>
    </row>
    <row r="1615" spans="1:10" x14ac:dyDescent="0.25">
      <c r="A1615" s="180">
        <v>28015</v>
      </c>
      <c r="B1615" s="180" t="s">
        <v>6583</v>
      </c>
      <c r="C1615" s="180" t="s">
        <v>6071</v>
      </c>
      <c r="D1615" s="180" t="s">
        <v>6072</v>
      </c>
      <c r="E1615" s="180" t="s">
        <v>6300</v>
      </c>
      <c r="J1615"/>
    </row>
    <row r="1616" spans="1:10" x14ac:dyDescent="0.25">
      <c r="A1616" s="180">
        <v>28015</v>
      </c>
      <c r="B1616" s="180" t="s">
        <v>6583</v>
      </c>
      <c r="C1616" s="180" t="s">
        <v>6071</v>
      </c>
      <c r="D1616" s="180" t="s">
        <v>6072</v>
      </c>
      <c r="E1616" s="180" t="s">
        <v>6242</v>
      </c>
      <c r="J1616"/>
    </row>
    <row r="1617" spans="1:10" x14ac:dyDescent="0.25">
      <c r="A1617" s="180">
        <v>28015</v>
      </c>
      <c r="B1617" s="180" t="s">
        <v>6583</v>
      </c>
      <c r="C1617" s="180" t="s">
        <v>6071</v>
      </c>
      <c r="D1617" s="180" t="s">
        <v>6072</v>
      </c>
      <c r="E1617" s="180" t="s">
        <v>6243</v>
      </c>
      <c r="J1617"/>
    </row>
    <row r="1618" spans="1:10" x14ac:dyDescent="0.25">
      <c r="A1618" s="180">
        <v>28015</v>
      </c>
      <c r="B1618" s="180" t="s">
        <v>6583</v>
      </c>
      <c r="C1618" s="180" t="s">
        <v>6071</v>
      </c>
      <c r="D1618" s="180" t="s">
        <v>6072</v>
      </c>
      <c r="E1618" s="180" t="s">
        <v>6244</v>
      </c>
      <c r="J1618"/>
    </row>
    <row r="1619" spans="1:10" x14ac:dyDescent="0.25">
      <c r="A1619" s="180">
        <v>28015</v>
      </c>
      <c r="B1619" s="180" t="s">
        <v>6583</v>
      </c>
      <c r="C1619" s="180" t="s">
        <v>6071</v>
      </c>
      <c r="D1619" s="180" t="s">
        <v>6072</v>
      </c>
      <c r="E1619" s="180" t="s">
        <v>6245</v>
      </c>
      <c r="J1619"/>
    </row>
    <row r="1620" spans="1:10" x14ac:dyDescent="0.25">
      <c r="A1620" s="180">
        <v>28015</v>
      </c>
      <c r="B1620" s="180" t="s">
        <v>6583</v>
      </c>
      <c r="C1620" s="180" t="s">
        <v>6071</v>
      </c>
      <c r="D1620" s="180" t="s">
        <v>6072</v>
      </c>
      <c r="E1620" s="180" t="s">
        <v>6573</v>
      </c>
      <c r="J1620"/>
    </row>
    <row r="1621" spans="1:10" x14ac:dyDescent="0.25">
      <c r="A1621" s="180">
        <v>28015</v>
      </c>
      <c r="B1621" s="180" t="s">
        <v>6583</v>
      </c>
      <c r="C1621" s="180" t="s">
        <v>6071</v>
      </c>
      <c r="D1621" s="180" t="s">
        <v>6072</v>
      </c>
      <c r="E1621" s="180" t="s">
        <v>6574</v>
      </c>
      <c r="J1621"/>
    </row>
    <row r="1622" spans="1:10" x14ac:dyDescent="0.25">
      <c r="A1622" s="180">
        <v>28015</v>
      </c>
      <c r="B1622" s="180" t="s">
        <v>6583</v>
      </c>
      <c r="C1622" s="180" t="s">
        <v>6071</v>
      </c>
      <c r="D1622" s="180" t="s">
        <v>6072</v>
      </c>
      <c r="E1622" s="180" t="s">
        <v>6246</v>
      </c>
      <c r="J1622"/>
    </row>
    <row r="1623" spans="1:10" x14ac:dyDescent="0.25">
      <c r="A1623" s="180">
        <v>28015</v>
      </c>
      <c r="B1623" s="180" t="s">
        <v>6583</v>
      </c>
      <c r="C1623" s="180" t="s">
        <v>6071</v>
      </c>
      <c r="D1623" s="180" t="s">
        <v>6072</v>
      </c>
      <c r="E1623" s="180" t="s">
        <v>6248</v>
      </c>
      <c r="J1623"/>
    </row>
    <row r="1624" spans="1:10" x14ac:dyDescent="0.25">
      <c r="A1624" s="180">
        <v>28015</v>
      </c>
      <c r="B1624" s="180" t="s">
        <v>6583</v>
      </c>
      <c r="C1624" s="180" t="s">
        <v>6071</v>
      </c>
      <c r="D1624" s="180" t="s">
        <v>6072</v>
      </c>
      <c r="E1624" s="180" t="s">
        <v>6249</v>
      </c>
      <c r="J1624"/>
    </row>
    <row r="1625" spans="1:10" x14ac:dyDescent="0.25">
      <c r="A1625" s="180">
        <v>28015</v>
      </c>
      <c r="B1625" s="180" t="s">
        <v>6583</v>
      </c>
      <c r="C1625" s="180" t="s">
        <v>6071</v>
      </c>
      <c r="D1625" s="180" t="s">
        <v>6072</v>
      </c>
      <c r="E1625" s="180" t="s">
        <v>6125</v>
      </c>
      <c r="J1625"/>
    </row>
    <row r="1626" spans="1:10" x14ac:dyDescent="0.25">
      <c r="A1626" s="180">
        <v>28015</v>
      </c>
      <c r="B1626" s="180" t="s">
        <v>6583</v>
      </c>
      <c r="C1626" s="180" t="s">
        <v>6071</v>
      </c>
      <c r="D1626" s="180" t="s">
        <v>6072</v>
      </c>
      <c r="E1626" s="180" t="s">
        <v>6078</v>
      </c>
      <c r="J1626"/>
    </row>
    <row r="1627" spans="1:10" x14ac:dyDescent="0.25">
      <c r="A1627" s="180">
        <v>28015</v>
      </c>
      <c r="B1627" s="180" t="s">
        <v>6583</v>
      </c>
      <c r="C1627" s="180" t="s">
        <v>6071</v>
      </c>
      <c r="D1627" s="180" t="s">
        <v>6072</v>
      </c>
      <c r="E1627" s="180" t="s">
        <v>6079</v>
      </c>
      <c r="J1627"/>
    </row>
    <row r="1628" spans="1:10" x14ac:dyDescent="0.25">
      <c r="A1628" s="180">
        <v>28015</v>
      </c>
      <c r="B1628" s="180" t="s">
        <v>6583</v>
      </c>
      <c r="C1628" s="180" t="s">
        <v>6071</v>
      </c>
      <c r="D1628" s="180" t="s">
        <v>6072</v>
      </c>
      <c r="E1628" s="180" t="s">
        <v>6307</v>
      </c>
      <c r="J1628"/>
    </row>
    <row r="1629" spans="1:10" x14ac:dyDescent="0.25">
      <c r="A1629" s="180">
        <v>28015</v>
      </c>
      <c r="B1629" s="180" t="s">
        <v>6583</v>
      </c>
      <c r="C1629" s="180" t="s">
        <v>6071</v>
      </c>
      <c r="D1629" s="180" t="s">
        <v>6072</v>
      </c>
      <c r="E1629" s="180" t="s">
        <v>6308</v>
      </c>
      <c r="J1629"/>
    </row>
    <row r="1630" spans="1:10" x14ac:dyDescent="0.25">
      <c r="A1630" s="180">
        <v>28015</v>
      </c>
      <c r="B1630" s="180" t="s">
        <v>6583</v>
      </c>
      <c r="C1630" s="180" t="s">
        <v>6071</v>
      </c>
      <c r="D1630" s="180" t="s">
        <v>6072</v>
      </c>
      <c r="E1630" s="180" t="s">
        <v>6250</v>
      </c>
      <c r="J1630"/>
    </row>
    <row r="1631" spans="1:10" x14ac:dyDescent="0.25">
      <c r="A1631" s="180">
        <v>28015</v>
      </c>
      <c r="B1631" s="180" t="s">
        <v>6583</v>
      </c>
      <c r="C1631" s="180" t="s">
        <v>6071</v>
      </c>
      <c r="D1631" s="180" t="s">
        <v>6072</v>
      </c>
      <c r="E1631" s="180" t="s">
        <v>6127</v>
      </c>
      <c r="J1631"/>
    </row>
    <row r="1632" spans="1:10" x14ac:dyDescent="0.25">
      <c r="A1632" s="180">
        <v>28015</v>
      </c>
      <c r="B1632" s="180" t="s">
        <v>6583</v>
      </c>
      <c r="C1632" s="180" t="s">
        <v>6071</v>
      </c>
      <c r="D1632" s="180" t="s">
        <v>6072</v>
      </c>
      <c r="E1632" s="180" t="s">
        <v>6251</v>
      </c>
      <c r="J1632"/>
    </row>
    <row r="1633" spans="1:10" x14ac:dyDescent="0.25">
      <c r="A1633" s="180">
        <v>28015</v>
      </c>
      <c r="B1633" s="180" t="s">
        <v>6583</v>
      </c>
      <c r="C1633" s="180" t="s">
        <v>6071</v>
      </c>
      <c r="D1633" s="180" t="s">
        <v>6072</v>
      </c>
      <c r="E1633" s="180" t="s">
        <v>6252</v>
      </c>
      <c r="J1633"/>
    </row>
    <row r="1634" spans="1:10" x14ac:dyDescent="0.25">
      <c r="A1634" s="180">
        <v>28015</v>
      </c>
      <c r="B1634" s="180" t="s">
        <v>6583</v>
      </c>
      <c r="C1634" s="180" t="s">
        <v>6071</v>
      </c>
      <c r="D1634" s="180" t="s">
        <v>6072</v>
      </c>
      <c r="E1634" s="180" t="s">
        <v>6253</v>
      </c>
      <c r="J1634"/>
    </row>
    <row r="1635" spans="1:10" x14ac:dyDescent="0.25">
      <c r="A1635" s="180">
        <v>28015</v>
      </c>
      <c r="B1635" s="180" t="s">
        <v>6583</v>
      </c>
      <c r="C1635" s="180" t="s">
        <v>6071</v>
      </c>
      <c r="D1635" s="180" t="s">
        <v>6072</v>
      </c>
      <c r="E1635" s="180" t="s">
        <v>6254</v>
      </c>
      <c r="J1635"/>
    </row>
    <row r="1636" spans="1:10" x14ac:dyDescent="0.25">
      <c r="A1636" s="180">
        <v>28015</v>
      </c>
      <c r="B1636" s="180" t="s">
        <v>6583</v>
      </c>
      <c r="C1636" s="180" t="s">
        <v>6071</v>
      </c>
      <c r="D1636" s="180" t="s">
        <v>6072</v>
      </c>
      <c r="E1636" s="180" t="s">
        <v>6255</v>
      </c>
      <c r="J1636"/>
    </row>
    <row r="1637" spans="1:10" x14ac:dyDescent="0.25">
      <c r="A1637" s="180">
        <v>28015</v>
      </c>
      <c r="B1637" s="180" t="s">
        <v>6583</v>
      </c>
      <c r="C1637" s="180" t="s">
        <v>6071</v>
      </c>
      <c r="D1637" s="180" t="s">
        <v>6072</v>
      </c>
      <c r="E1637" s="180" t="s">
        <v>6309</v>
      </c>
      <c r="J1637"/>
    </row>
    <row r="1638" spans="1:10" x14ac:dyDescent="0.25">
      <c r="A1638" s="180">
        <v>28015</v>
      </c>
      <c r="B1638" s="180" t="s">
        <v>6583</v>
      </c>
      <c r="C1638" s="180" t="s">
        <v>6071</v>
      </c>
      <c r="D1638" s="180" t="s">
        <v>6072</v>
      </c>
      <c r="E1638" s="180" t="s">
        <v>6257</v>
      </c>
      <c r="J1638"/>
    </row>
    <row r="1639" spans="1:10" x14ac:dyDescent="0.25">
      <c r="A1639" s="180">
        <v>28015</v>
      </c>
      <c r="B1639" s="180" t="s">
        <v>6583</v>
      </c>
      <c r="C1639" s="180" t="s">
        <v>6071</v>
      </c>
      <c r="D1639" s="180" t="s">
        <v>6072</v>
      </c>
      <c r="E1639" s="180" t="s">
        <v>6310</v>
      </c>
      <c r="J1639"/>
    </row>
    <row r="1640" spans="1:10" x14ac:dyDescent="0.25">
      <c r="A1640" s="180">
        <v>28015</v>
      </c>
      <c r="B1640" s="180" t="s">
        <v>6583</v>
      </c>
      <c r="C1640" s="180" t="s">
        <v>6071</v>
      </c>
      <c r="D1640" s="180" t="s">
        <v>6072</v>
      </c>
      <c r="E1640" s="180" t="s">
        <v>6258</v>
      </c>
      <c r="J1640"/>
    </row>
    <row r="1641" spans="1:10" x14ac:dyDescent="0.25">
      <c r="A1641" s="180">
        <v>28015</v>
      </c>
      <c r="B1641" s="180" t="s">
        <v>6583</v>
      </c>
      <c r="C1641" s="180" t="s">
        <v>6071</v>
      </c>
      <c r="D1641" s="180" t="s">
        <v>6072</v>
      </c>
      <c r="E1641" s="180" t="s">
        <v>6129</v>
      </c>
      <c r="J1641"/>
    </row>
    <row r="1642" spans="1:10" x14ac:dyDescent="0.25">
      <c r="A1642" s="180">
        <v>28015</v>
      </c>
      <c r="B1642" s="180" t="s">
        <v>6583</v>
      </c>
      <c r="C1642" s="180" t="s">
        <v>6071</v>
      </c>
      <c r="D1642" s="180" t="s">
        <v>6072</v>
      </c>
      <c r="E1642" s="180" t="s">
        <v>6260</v>
      </c>
      <c r="J1642"/>
    </row>
    <row r="1643" spans="1:10" x14ac:dyDescent="0.25">
      <c r="A1643" s="180">
        <v>28015</v>
      </c>
      <c r="B1643" s="180" t="s">
        <v>6583</v>
      </c>
      <c r="C1643" s="180" t="s">
        <v>6071</v>
      </c>
      <c r="D1643" s="180" t="s">
        <v>6072</v>
      </c>
      <c r="E1643" s="180" t="s">
        <v>6311</v>
      </c>
      <c r="J1643"/>
    </row>
    <row r="1644" spans="1:10" x14ac:dyDescent="0.25">
      <c r="A1644" s="180">
        <v>28015</v>
      </c>
      <c r="B1644" s="180" t="s">
        <v>6583</v>
      </c>
      <c r="C1644" s="180" t="s">
        <v>6071</v>
      </c>
      <c r="D1644" s="180" t="s">
        <v>6072</v>
      </c>
      <c r="E1644" s="180" t="s">
        <v>6263</v>
      </c>
      <c r="J1644"/>
    </row>
    <row r="1645" spans="1:10" x14ac:dyDescent="0.25">
      <c r="A1645" s="180">
        <v>28015</v>
      </c>
      <c r="B1645" s="180" t="s">
        <v>6583</v>
      </c>
      <c r="C1645" s="180" t="s">
        <v>6071</v>
      </c>
      <c r="D1645" s="180" t="s">
        <v>6072</v>
      </c>
      <c r="E1645" s="180" t="s">
        <v>6264</v>
      </c>
      <c r="J1645"/>
    </row>
    <row r="1646" spans="1:10" x14ac:dyDescent="0.25">
      <c r="A1646" s="180">
        <v>28015</v>
      </c>
      <c r="B1646" s="180" t="s">
        <v>6583</v>
      </c>
      <c r="C1646" s="180" t="s">
        <v>6071</v>
      </c>
      <c r="D1646" s="180" t="s">
        <v>6072</v>
      </c>
      <c r="E1646" s="180" t="s">
        <v>6265</v>
      </c>
      <c r="J1646"/>
    </row>
    <row r="1647" spans="1:10" x14ac:dyDescent="0.25">
      <c r="A1647" s="180">
        <v>28015</v>
      </c>
      <c r="B1647" s="180" t="s">
        <v>6583</v>
      </c>
      <c r="C1647" s="180" t="s">
        <v>6071</v>
      </c>
      <c r="D1647" s="180" t="s">
        <v>6072</v>
      </c>
      <c r="E1647" s="180" t="s">
        <v>6266</v>
      </c>
      <c r="J1647"/>
    </row>
    <row r="1648" spans="1:10" x14ac:dyDescent="0.25">
      <c r="A1648" s="180">
        <v>28015</v>
      </c>
      <c r="B1648" s="180" t="s">
        <v>6583</v>
      </c>
      <c r="C1648" s="180" t="s">
        <v>6071</v>
      </c>
      <c r="D1648" s="180" t="s">
        <v>6072</v>
      </c>
      <c r="E1648" s="180" t="s">
        <v>6267</v>
      </c>
      <c r="J1648"/>
    </row>
    <row r="1649" spans="1:10" x14ac:dyDescent="0.25">
      <c r="A1649" s="180">
        <v>28015</v>
      </c>
      <c r="B1649" s="180" t="s">
        <v>6583</v>
      </c>
      <c r="C1649" s="180" t="s">
        <v>6071</v>
      </c>
      <c r="D1649" s="180" t="s">
        <v>6080</v>
      </c>
      <c r="E1649" s="180" t="s">
        <v>6081</v>
      </c>
      <c r="J1649"/>
    </row>
    <row r="1650" spans="1:10" x14ac:dyDescent="0.25">
      <c r="A1650" s="180">
        <v>28015</v>
      </c>
      <c r="B1650" s="180" t="s">
        <v>6583</v>
      </c>
      <c r="C1650" s="180" t="s">
        <v>6071</v>
      </c>
      <c r="D1650" s="180" t="s">
        <v>6080</v>
      </c>
      <c r="E1650" s="180" t="s">
        <v>5978</v>
      </c>
      <c r="J1650"/>
    </row>
    <row r="1651" spans="1:10" x14ac:dyDescent="0.25">
      <c r="A1651" s="180">
        <v>28016</v>
      </c>
      <c r="B1651" s="180" t="s">
        <v>6584</v>
      </c>
      <c r="C1651" s="180" t="s">
        <v>6071</v>
      </c>
      <c r="D1651" s="180" t="s">
        <v>6072</v>
      </c>
      <c r="E1651" s="180" t="s">
        <v>6192</v>
      </c>
      <c r="J1651"/>
    </row>
    <row r="1652" spans="1:10" x14ac:dyDescent="0.25">
      <c r="A1652" s="180">
        <v>28016</v>
      </c>
      <c r="B1652" s="180" t="s">
        <v>6584</v>
      </c>
      <c r="C1652" s="180" t="s">
        <v>6071</v>
      </c>
      <c r="D1652" s="180" t="s">
        <v>6072</v>
      </c>
      <c r="E1652" s="180" t="s">
        <v>6193</v>
      </c>
      <c r="J1652"/>
    </row>
    <row r="1653" spans="1:10" x14ac:dyDescent="0.25">
      <c r="A1653" s="180">
        <v>28016</v>
      </c>
      <c r="B1653" s="180" t="s">
        <v>6584</v>
      </c>
      <c r="C1653" s="180" t="s">
        <v>6071</v>
      </c>
      <c r="D1653" s="180" t="s">
        <v>6072</v>
      </c>
      <c r="E1653" s="180" t="s">
        <v>6277</v>
      </c>
      <c r="J1653"/>
    </row>
    <row r="1654" spans="1:10" x14ac:dyDescent="0.25">
      <c r="A1654" s="180">
        <v>28016</v>
      </c>
      <c r="B1654" s="180" t="s">
        <v>6584</v>
      </c>
      <c r="C1654" s="180" t="s">
        <v>6071</v>
      </c>
      <c r="D1654" s="180" t="s">
        <v>6072</v>
      </c>
      <c r="E1654" s="180" t="s">
        <v>6194</v>
      </c>
      <c r="J1654"/>
    </row>
    <row r="1655" spans="1:10" x14ac:dyDescent="0.25">
      <c r="A1655" s="180">
        <v>28016</v>
      </c>
      <c r="B1655" s="180" t="s">
        <v>6584</v>
      </c>
      <c r="C1655" s="180" t="s">
        <v>6071</v>
      </c>
      <c r="D1655" s="180" t="s">
        <v>6072</v>
      </c>
      <c r="E1655" s="180" t="s">
        <v>6203</v>
      </c>
      <c r="J1655"/>
    </row>
    <row r="1656" spans="1:10" x14ac:dyDescent="0.25">
      <c r="A1656" s="180">
        <v>28016</v>
      </c>
      <c r="B1656" s="180" t="s">
        <v>6584</v>
      </c>
      <c r="C1656" s="180" t="s">
        <v>6071</v>
      </c>
      <c r="D1656" s="180" t="s">
        <v>6072</v>
      </c>
      <c r="E1656" s="180" t="s">
        <v>6204</v>
      </c>
      <c r="J1656"/>
    </row>
    <row r="1657" spans="1:10" x14ac:dyDescent="0.25">
      <c r="A1657" s="180">
        <v>28016</v>
      </c>
      <c r="B1657" s="180" t="s">
        <v>6584</v>
      </c>
      <c r="C1657" s="180" t="s">
        <v>6071</v>
      </c>
      <c r="D1657" s="180" t="s">
        <v>6072</v>
      </c>
      <c r="E1657" s="180" t="s">
        <v>6205</v>
      </c>
      <c r="J1657"/>
    </row>
    <row r="1658" spans="1:10" x14ac:dyDescent="0.25">
      <c r="A1658" s="180">
        <v>28016</v>
      </c>
      <c r="B1658" s="180" t="s">
        <v>6584</v>
      </c>
      <c r="C1658" s="180" t="s">
        <v>6071</v>
      </c>
      <c r="D1658" s="180" t="s">
        <v>6072</v>
      </c>
      <c r="E1658" s="180" t="s">
        <v>6206</v>
      </c>
      <c r="J1658"/>
    </row>
    <row r="1659" spans="1:10" x14ac:dyDescent="0.25">
      <c r="A1659" s="180">
        <v>28016</v>
      </c>
      <c r="B1659" s="180" t="s">
        <v>6584</v>
      </c>
      <c r="C1659" s="180" t="s">
        <v>6071</v>
      </c>
      <c r="D1659" s="180" t="s">
        <v>6072</v>
      </c>
      <c r="E1659" s="180" t="s">
        <v>6207</v>
      </c>
      <c r="J1659"/>
    </row>
    <row r="1660" spans="1:10" x14ac:dyDescent="0.25">
      <c r="A1660" s="180">
        <v>28016</v>
      </c>
      <c r="B1660" s="180" t="s">
        <v>6584</v>
      </c>
      <c r="C1660" s="180" t="s">
        <v>6071</v>
      </c>
      <c r="D1660" s="180" t="s">
        <v>6072</v>
      </c>
      <c r="E1660" s="180" t="s">
        <v>6281</v>
      </c>
      <c r="J1660"/>
    </row>
    <row r="1661" spans="1:10" x14ac:dyDescent="0.25">
      <c r="A1661" s="180">
        <v>28016</v>
      </c>
      <c r="B1661" s="180" t="s">
        <v>6584</v>
      </c>
      <c r="C1661" s="180" t="s">
        <v>6071</v>
      </c>
      <c r="D1661" s="180" t="s">
        <v>6072</v>
      </c>
      <c r="E1661" s="180" t="s">
        <v>6282</v>
      </c>
      <c r="J1661"/>
    </row>
    <row r="1662" spans="1:10" x14ac:dyDescent="0.25">
      <c r="A1662" s="180">
        <v>28016</v>
      </c>
      <c r="B1662" s="180" t="s">
        <v>6584</v>
      </c>
      <c r="C1662" s="180" t="s">
        <v>6071</v>
      </c>
      <c r="D1662" s="180" t="s">
        <v>6072</v>
      </c>
      <c r="E1662" s="180" t="s">
        <v>6209</v>
      </c>
      <c r="J1662"/>
    </row>
    <row r="1663" spans="1:10" x14ac:dyDescent="0.25">
      <c r="A1663" s="180">
        <v>28016</v>
      </c>
      <c r="B1663" s="180" t="s">
        <v>6584</v>
      </c>
      <c r="C1663" s="180" t="s">
        <v>6071</v>
      </c>
      <c r="D1663" s="180" t="s">
        <v>6072</v>
      </c>
      <c r="E1663" s="180" t="s">
        <v>6210</v>
      </c>
      <c r="J1663"/>
    </row>
    <row r="1664" spans="1:10" x14ac:dyDescent="0.25">
      <c r="A1664" s="180">
        <v>28016</v>
      </c>
      <c r="B1664" s="180" t="s">
        <v>6584</v>
      </c>
      <c r="C1664" s="180" t="s">
        <v>6071</v>
      </c>
      <c r="D1664" s="180" t="s">
        <v>6072</v>
      </c>
      <c r="E1664" s="180" t="s">
        <v>6552</v>
      </c>
      <c r="J1664"/>
    </row>
    <row r="1665" spans="1:10" x14ac:dyDescent="0.25">
      <c r="A1665" s="180">
        <v>28016</v>
      </c>
      <c r="B1665" s="180" t="s">
        <v>6584</v>
      </c>
      <c r="C1665" s="180" t="s">
        <v>6071</v>
      </c>
      <c r="D1665" s="180" t="s">
        <v>6072</v>
      </c>
      <c r="E1665" s="180" t="s">
        <v>6553</v>
      </c>
      <c r="J1665"/>
    </row>
    <row r="1666" spans="1:10" x14ac:dyDescent="0.25">
      <c r="A1666" s="180">
        <v>28016</v>
      </c>
      <c r="B1666" s="180" t="s">
        <v>6584</v>
      </c>
      <c r="C1666" s="180" t="s">
        <v>6071</v>
      </c>
      <c r="D1666" s="180" t="s">
        <v>6072</v>
      </c>
      <c r="E1666" s="180" t="s">
        <v>6554</v>
      </c>
      <c r="J1666"/>
    </row>
    <row r="1667" spans="1:10" x14ac:dyDescent="0.25">
      <c r="A1667" s="180">
        <v>28016</v>
      </c>
      <c r="B1667" s="180" t="s">
        <v>6584</v>
      </c>
      <c r="C1667" s="180" t="s">
        <v>6071</v>
      </c>
      <c r="D1667" s="180" t="s">
        <v>6072</v>
      </c>
      <c r="E1667" s="180" t="s">
        <v>6335</v>
      </c>
      <c r="J1667"/>
    </row>
    <row r="1668" spans="1:10" x14ac:dyDescent="0.25">
      <c r="A1668" s="180">
        <v>28016</v>
      </c>
      <c r="B1668" s="180" t="s">
        <v>6584</v>
      </c>
      <c r="C1668" s="180" t="s">
        <v>6071</v>
      </c>
      <c r="D1668" s="180" t="s">
        <v>6072</v>
      </c>
      <c r="E1668" s="180" t="s">
        <v>6212</v>
      </c>
      <c r="J1668"/>
    </row>
    <row r="1669" spans="1:10" x14ac:dyDescent="0.25">
      <c r="A1669" s="180">
        <v>28016</v>
      </c>
      <c r="B1669" s="180" t="s">
        <v>6584</v>
      </c>
      <c r="C1669" s="180" t="s">
        <v>6071</v>
      </c>
      <c r="D1669" s="180" t="s">
        <v>6072</v>
      </c>
      <c r="E1669" s="180" t="s">
        <v>6336</v>
      </c>
      <c r="J1669"/>
    </row>
    <row r="1670" spans="1:10" x14ac:dyDescent="0.25">
      <c r="A1670" s="180">
        <v>28016</v>
      </c>
      <c r="B1670" s="180" t="s">
        <v>6584</v>
      </c>
      <c r="C1670" s="180" t="s">
        <v>6071</v>
      </c>
      <c r="D1670" s="180" t="s">
        <v>6072</v>
      </c>
      <c r="E1670" s="180" t="s">
        <v>6213</v>
      </c>
      <c r="J1670"/>
    </row>
    <row r="1671" spans="1:10" x14ac:dyDescent="0.25">
      <c r="A1671" s="180">
        <v>28016</v>
      </c>
      <c r="B1671" s="180" t="s">
        <v>6584</v>
      </c>
      <c r="C1671" s="180" t="s">
        <v>6071</v>
      </c>
      <c r="D1671" s="180" t="s">
        <v>6072</v>
      </c>
      <c r="E1671" s="180" t="s">
        <v>6214</v>
      </c>
      <c r="J1671"/>
    </row>
    <row r="1672" spans="1:10" x14ac:dyDescent="0.25">
      <c r="A1672" s="180">
        <v>28016</v>
      </c>
      <c r="B1672" s="180" t="s">
        <v>6584</v>
      </c>
      <c r="C1672" s="180" t="s">
        <v>6071</v>
      </c>
      <c r="D1672" s="180" t="s">
        <v>6072</v>
      </c>
      <c r="E1672" s="180" t="s">
        <v>6119</v>
      </c>
      <c r="J1672"/>
    </row>
    <row r="1673" spans="1:10" x14ac:dyDescent="0.25">
      <c r="A1673" s="180">
        <v>28016</v>
      </c>
      <c r="B1673" s="180" t="s">
        <v>6584</v>
      </c>
      <c r="C1673" s="180" t="s">
        <v>6071</v>
      </c>
      <c r="D1673" s="180" t="s">
        <v>6072</v>
      </c>
      <c r="E1673" s="180" t="s">
        <v>6120</v>
      </c>
      <c r="J1673"/>
    </row>
    <row r="1674" spans="1:10" x14ac:dyDescent="0.25">
      <c r="A1674" s="180">
        <v>28016</v>
      </c>
      <c r="B1674" s="180" t="s">
        <v>6584</v>
      </c>
      <c r="C1674" s="180" t="s">
        <v>6071</v>
      </c>
      <c r="D1674" s="180" t="s">
        <v>6072</v>
      </c>
      <c r="E1674" s="180" t="s">
        <v>6121</v>
      </c>
      <c r="J1674"/>
    </row>
    <row r="1675" spans="1:10" x14ac:dyDescent="0.25">
      <c r="A1675" s="180">
        <v>28016</v>
      </c>
      <c r="B1675" s="180" t="s">
        <v>6584</v>
      </c>
      <c r="C1675" s="180" t="s">
        <v>6071</v>
      </c>
      <c r="D1675" s="180" t="s">
        <v>6072</v>
      </c>
      <c r="E1675" s="180" t="s">
        <v>6283</v>
      </c>
      <c r="J1675"/>
    </row>
    <row r="1676" spans="1:10" x14ac:dyDescent="0.25">
      <c r="A1676" s="180">
        <v>28016</v>
      </c>
      <c r="B1676" s="180" t="s">
        <v>6584</v>
      </c>
      <c r="C1676" s="180" t="s">
        <v>6071</v>
      </c>
      <c r="D1676" s="180" t="s">
        <v>6072</v>
      </c>
      <c r="E1676" s="180" t="s">
        <v>6216</v>
      </c>
      <c r="J1676"/>
    </row>
    <row r="1677" spans="1:10" x14ac:dyDescent="0.25">
      <c r="A1677" s="180">
        <v>28016</v>
      </c>
      <c r="B1677" s="180" t="s">
        <v>6584</v>
      </c>
      <c r="C1677" s="180" t="s">
        <v>6071</v>
      </c>
      <c r="D1677" s="180" t="s">
        <v>6072</v>
      </c>
      <c r="E1677" s="180" t="s">
        <v>6284</v>
      </c>
      <c r="J1677"/>
    </row>
    <row r="1678" spans="1:10" x14ac:dyDescent="0.25">
      <c r="A1678" s="180">
        <v>28016</v>
      </c>
      <c r="B1678" s="180" t="s">
        <v>6584</v>
      </c>
      <c r="C1678" s="180" t="s">
        <v>6071</v>
      </c>
      <c r="D1678" s="180" t="s">
        <v>6072</v>
      </c>
      <c r="E1678" s="180" t="s">
        <v>6217</v>
      </c>
      <c r="J1678"/>
    </row>
    <row r="1679" spans="1:10" x14ac:dyDescent="0.25">
      <c r="A1679" s="180">
        <v>28016</v>
      </c>
      <c r="B1679" s="180" t="s">
        <v>6584</v>
      </c>
      <c r="C1679" s="180" t="s">
        <v>6071</v>
      </c>
      <c r="D1679" s="180" t="s">
        <v>6072</v>
      </c>
      <c r="E1679" s="180" t="s">
        <v>6218</v>
      </c>
      <c r="J1679"/>
    </row>
    <row r="1680" spans="1:10" x14ac:dyDescent="0.25">
      <c r="A1680" s="180">
        <v>28016</v>
      </c>
      <c r="B1680" s="180" t="s">
        <v>6584</v>
      </c>
      <c r="C1680" s="180" t="s">
        <v>6071</v>
      </c>
      <c r="D1680" s="180" t="s">
        <v>6072</v>
      </c>
      <c r="E1680" s="180" t="s">
        <v>6219</v>
      </c>
      <c r="J1680"/>
    </row>
    <row r="1681" spans="1:10" x14ac:dyDescent="0.25">
      <c r="A1681" s="180">
        <v>28016</v>
      </c>
      <c r="B1681" s="180" t="s">
        <v>6584</v>
      </c>
      <c r="C1681" s="180" t="s">
        <v>6071</v>
      </c>
      <c r="D1681" s="180" t="s">
        <v>6072</v>
      </c>
      <c r="E1681" s="180" t="s">
        <v>6220</v>
      </c>
      <c r="J1681"/>
    </row>
    <row r="1682" spans="1:10" x14ac:dyDescent="0.25">
      <c r="A1682" s="180">
        <v>28016</v>
      </c>
      <c r="B1682" s="180" t="s">
        <v>6584</v>
      </c>
      <c r="C1682" s="180" t="s">
        <v>6071</v>
      </c>
      <c r="D1682" s="180" t="s">
        <v>6072</v>
      </c>
      <c r="E1682" s="180" t="s">
        <v>6221</v>
      </c>
      <c r="J1682"/>
    </row>
    <row r="1683" spans="1:10" x14ac:dyDescent="0.25">
      <c r="A1683" s="180">
        <v>28016</v>
      </c>
      <c r="B1683" s="180" t="s">
        <v>6584</v>
      </c>
      <c r="C1683" s="180" t="s">
        <v>6071</v>
      </c>
      <c r="D1683" s="180" t="s">
        <v>6072</v>
      </c>
      <c r="E1683" s="180" t="s">
        <v>6285</v>
      </c>
      <c r="J1683"/>
    </row>
    <row r="1684" spans="1:10" x14ac:dyDescent="0.25">
      <c r="A1684" s="180">
        <v>28016</v>
      </c>
      <c r="B1684" s="180" t="s">
        <v>6584</v>
      </c>
      <c r="C1684" s="180" t="s">
        <v>6071</v>
      </c>
      <c r="D1684" s="180" t="s">
        <v>6072</v>
      </c>
      <c r="E1684" s="180" t="s">
        <v>6223</v>
      </c>
      <c r="J1684"/>
    </row>
    <row r="1685" spans="1:10" x14ac:dyDescent="0.25">
      <c r="A1685" s="180">
        <v>28016</v>
      </c>
      <c r="B1685" s="180" t="s">
        <v>6584</v>
      </c>
      <c r="C1685" s="180" t="s">
        <v>6071</v>
      </c>
      <c r="D1685" s="180" t="s">
        <v>6072</v>
      </c>
      <c r="E1685" s="180" t="s">
        <v>6286</v>
      </c>
      <c r="J1685"/>
    </row>
    <row r="1686" spans="1:10" x14ac:dyDescent="0.25">
      <c r="A1686" s="180">
        <v>28016</v>
      </c>
      <c r="B1686" s="180" t="s">
        <v>6584</v>
      </c>
      <c r="C1686" s="180" t="s">
        <v>6071</v>
      </c>
      <c r="D1686" s="180" t="s">
        <v>6072</v>
      </c>
      <c r="E1686" s="180" t="s">
        <v>6224</v>
      </c>
      <c r="J1686"/>
    </row>
    <row r="1687" spans="1:10" x14ac:dyDescent="0.25">
      <c r="A1687" s="180">
        <v>28016</v>
      </c>
      <c r="B1687" s="180" t="s">
        <v>6584</v>
      </c>
      <c r="C1687" s="180" t="s">
        <v>6071</v>
      </c>
      <c r="D1687" s="180" t="s">
        <v>6072</v>
      </c>
      <c r="E1687" s="180" t="s">
        <v>6225</v>
      </c>
      <c r="J1687"/>
    </row>
    <row r="1688" spans="1:10" x14ac:dyDescent="0.25">
      <c r="A1688" s="180">
        <v>28016</v>
      </c>
      <c r="B1688" s="180" t="s">
        <v>6584</v>
      </c>
      <c r="C1688" s="180" t="s">
        <v>6071</v>
      </c>
      <c r="D1688" s="180" t="s">
        <v>6072</v>
      </c>
      <c r="E1688" s="180" t="s">
        <v>6555</v>
      </c>
      <c r="J1688"/>
    </row>
    <row r="1689" spans="1:10" x14ac:dyDescent="0.25">
      <c r="A1689" s="180">
        <v>28016</v>
      </c>
      <c r="B1689" s="180" t="s">
        <v>6584</v>
      </c>
      <c r="C1689" s="180" t="s">
        <v>6071</v>
      </c>
      <c r="D1689" s="180" t="s">
        <v>6072</v>
      </c>
      <c r="E1689" s="180" t="s">
        <v>6556</v>
      </c>
      <c r="J1689"/>
    </row>
    <row r="1690" spans="1:10" x14ac:dyDescent="0.25">
      <c r="A1690" s="180">
        <v>28016</v>
      </c>
      <c r="B1690" s="180" t="s">
        <v>6584</v>
      </c>
      <c r="C1690" s="180" t="s">
        <v>6071</v>
      </c>
      <c r="D1690" s="180" t="s">
        <v>6072</v>
      </c>
      <c r="E1690" s="180" t="s">
        <v>6557</v>
      </c>
      <c r="J1690"/>
    </row>
    <row r="1691" spans="1:10" x14ac:dyDescent="0.25">
      <c r="A1691" s="180">
        <v>28016</v>
      </c>
      <c r="B1691" s="180" t="s">
        <v>6584</v>
      </c>
      <c r="C1691" s="180" t="s">
        <v>6071</v>
      </c>
      <c r="D1691" s="180" t="s">
        <v>6072</v>
      </c>
      <c r="E1691" s="180" t="s">
        <v>6348</v>
      </c>
      <c r="J1691"/>
    </row>
    <row r="1692" spans="1:10" x14ac:dyDescent="0.25">
      <c r="A1692" s="180">
        <v>28016</v>
      </c>
      <c r="B1692" s="180" t="s">
        <v>6584</v>
      </c>
      <c r="C1692" s="180" t="s">
        <v>6071</v>
      </c>
      <c r="D1692" s="180" t="s">
        <v>6072</v>
      </c>
      <c r="E1692" s="180" t="s">
        <v>6227</v>
      </c>
      <c r="J1692"/>
    </row>
    <row r="1693" spans="1:10" x14ac:dyDescent="0.25">
      <c r="A1693" s="180">
        <v>28016</v>
      </c>
      <c r="B1693" s="180" t="s">
        <v>6584</v>
      </c>
      <c r="C1693" s="180" t="s">
        <v>6071</v>
      </c>
      <c r="D1693" s="180" t="s">
        <v>6072</v>
      </c>
      <c r="E1693" s="180" t="s">
        <v>6349</v>
      </c>
      <c r="J1693"/>
    </row>
    <row r="1694" spans="1:10" x14ac:dyDescent="0.25">
      <c r="A1694" s="180">
        <v>28016</v>
      </c>
      <c r="B1694" s="180" t="s">
        <v>6584</v>
      </c>
      <c r="C1694" s="180" t="s">
        <v>6071</v>
      </c>
      <c r="D1694" s="180" t="s">
        <v>6072</v>
      </c>
      <c r="E1694" s="180" t="s">
        <v>6287</v>
      </c>
      <c r="J1694"/>
    </row>
    <row r="1695" spans="1:10" x14ac:dyDescent="0.25">
      <c r="A1695" s="180">
        <v>28016</v>
      </c>
      <c r="B1695" s="180" t="s">
        <v>6584</v>
      </c>
      <c r="C1695" s="180" t="s">
        <v>6071</v>
      </c>
      <c r="D1695" s="180" t="s">
        <v>6072</v>
      </c>
      <c r="E1695" s="180" t="s">
        <v>6289</v>
      </c>
      <c r="J1695"/>
    </row>
    <row r="1696" spans="1:10" x14ac:dyDescent="0.25">
      <c r="A1696" s="180">
        <v>28016</v>
      </c>
      <c r="B1696" s="180" t="s">
        <v>6584</v>
      </c>
      <c r="C1696" s="180" t="s">
        <v>6071</v>
      </c>
      <c r="D1696" s="180" t="s">
        <v>6072</v>
      </c>
      <c r="E1696" s="180" t="s">
        <v>6232</v>
      </c>
      <c r="J1696"/>
    </row>
    <row r="1697" spans="1:10" x14ac:dyDescent="0.25">
      <c r="A1697" s="180">
        <v>28016</v>
      </c>
      <c r="B1697" s="180" t="s">
        <v>6584</v>
      </c>
      <c r="C1697" s="180" t="s">
        <v>6071</v>
      </c>
      <c r="D1697" s="180" t="s">
        <v>6072</v>
      </c>
      <c r="E1697" s="180" t="s">
        <v>6299</v>
      </c>
      <c r="J1697"/>
    </row>
    <row r="1698" spans="1:10" x14ac:dyDescent="0.25">
      <c r="A1698" s="180">
        <v>28016</v>
      </c>
      <c r="B1698" s="180" t="s">
        <v>6584</v>
      </c>
      <c r="C1698" s="180" t="s">
        <v>6071</v>
      </c>
      <c r="D1698" s="180" t="s">
        <v>6072</v>
      </c>
      <c r="E1698" s="180" t="s">
        <v>6237</v>
      </c>
      <c r="J1698"/>
    </row>
    <row r="1699" spans="1:10" x14ac:dyDescent="0.25">
      <c r="A1699" s="180">
        <v>28016</v>
      </c>
      <c r="B1699" s="180" t="s">
        <v>6584</v>
      </c>
      <c r="C1699" s="180" t="s">
        <v>6071</v>
      </c>
      <c r="D1699" s="180" t="s">
        <v>6072</v>
      </c>
      <c r="E1699" s="180" t="s">
        <v>6300</v>
      </c>
      <c r="J1699"/>
    </row>
    <row r="1700" spans="1:10" x14ac:dyDescent="0.25">
      <c r="A1700" s="180">
        <v>28016</v>
      </c>
      <c r="B1700" s="180" t="s">
        <v>6584</v>
      </c>
      <c r="C1700" s="180" t="s">
        <v>6071</v>
      </c>
      <c r="D1700" s="180" t="s">
        <v>6072</v>
      </c>
      <c r="E1700" s="180" t="s">
        <v>6243</v>
      </c>
      <c r="J1700"/>
    </row>
    <row r="1701" spans="1:10" x14ac:dyDescent="0.25">
      <c r="A1701" s="180">
        <v>28016</v>
      </c>
      <c r="B1701" s="180" t="s">
        <v>6584</v>
      </c>
      <c r="C1701" s="180" t="s">
        <v>6071</v>
      </c>
      <c r="D1701" s="180" t="s">
        <v>6072</v>
      </c>
      <c r="E1701" s="180" t="s">
        <v>6248</v>
      </c>
      <c r="J1701"/>
    </row>
    <row r="1702" spans="1:10" x14ac:dyDescent="0.25">
      <c r="A1702" s="180">
        <v>28016</v>
      </c>
      <c r="B1702" s="180" t="s">
        <v>6584</v>
      </c>
      <c r="C1702" s="180" t="s">
        <v>6071</v>
      </c>
      <c r="D1702" s="180" t="s">
        <v>6072</v>
      </c>
      <c r="E1702" s="180" t="s">
        <v>6249</v>
      </c>
      <c r="J1702"/>
    </row>
    <row r="1703" spans="1:10" x14ac:dyDescent="0.25">
      <c r="A1703" s="180">
        <v>28016</v>
      </c>
      <c r="B1703" s="180" t="s">
        <v>6584</v>
      </c>
      <c r="C1703" s="180" t="s">
        <v>6071</v>
      </c>
      <c r="D1703" s="180" t="s">
        <v>6072</v>
      </c>
      <c r="E1703" s="180" t="s">
        <v>6125</v>
      </c>
      <c r="J1703"/>
    </row>
    <row r="1704" spans="1:10" x14ac:dyDescent="0.25">
      <c r="A1704" s="180">
        <v>28016</v>
      </c>
      <c r="B1704" s="180" t="s">
        <v>6584</v>
      </c>
      <c r="C1704" s="180" t="s">
        <v>6071</v>
      </c>
      <c r="D1704" s="180" t="s">
        <v>6072</v>
      </c>
      <c r="E1704" s="180" t="s">
        <v>6078</v>
      </c>
      <c r="J1704"/>
    </row>
    <row r="1705" spans="1:10" x14ac:dyDescent="0.25">
      <c r="A1705" s="180">
        <v>28016</v>
      </c>
      <c r="B1705" s="180" t="s">
        <v>6584</v>
      </c>
      <c r="C1705" s="180" t="s">
        <v>6071</v>
      </c>
      <c r="D1705" s="180" t="s">
        <v>6072</v>
      </c>
      <c r="E1705" s="180" t="s">
        <v>6079</v>
      </c>
      <c r="J1705"/>
    </row>
    <row r="1706" spans="1:10" x14ac:dyDescent="0.25">
      <c r="A1706" s="180">
        <v>28016</v>
      </c>
      <c r="B1706" s="180" t="s">
        <v>6584</v>
      </c>
      <c r="C1706" s="180" t="s">
        <v>6071</v>
      </c>
      <c r="D1706" s="180" t="s">
        <v>6072</v>
      </c>
      <c r="E1706" s="180" t="s">
        <v>6307</v>
      </c>
      <c r="J1706"/>
    </row>
    <row r="1707" spans="1:10" x14ac:dyDescent="0.25">
      <c r="A1707" s="180">
        <v>28016</v>
      </c>
      <c r="B1707" s="180" t="s">
        <v>6584</v>
      </c>
      <c r="C1707" s="180" t="s">
        <v>6071</v>
      </c>
      <c r="D1707" s="180" t="s">
        <v>6072</v>
      </c>
      <c r="E1707" s="180" t="s">
        <v>6308</v>
      </c>
      <c r="J1707"/>
    </row>
    <row r="1708" spans="1:10" x14ac:dyDescent="0.25">
      <c r="A1708" s="180">
        <v>28016</v>
      </c>
      <c r="B1708" s="180" t="s">
        <v>6584</v>
      </c>
      <c r="C1708" s="180" t="s">
        <v>6071</v>
      </c>
      <c r="D1708" s="180" t="s">
        <v>6072</v>
      </c>
      <c r="E1708" s="180" t="s">
        <v>6250</v>
      </c>
      <c r="J1708"/>
    </row>
    <row r="1709" spans="1:10" x14ac:dyDescent="0.25">
      <c r="A1709" s="180">
        <v>28016</v>
      </c>
      <c r="B1709" s="180" t="s">
        <v>6584</v>
      </c>
      <c r="C1709" s="180" t="s">
        <v>6071</v>
      </c>
      <c r="D1709" s="180" t="s">
        <v>6072</v>
      </c>
      <c r="E1709" s="180" t="s">
        <v>6127</v>
      </c>
      <c r="J1709"/>
    </row>
    <row r="1710" spans="1:10" x14ac:dyDescent="0.25">
      <c r="A1710" s="180">
        <v>28016</v>
      </c>
      <c r="B1710" s="180" t="s">
        <v>6584</v>
      </c>
      <c r="C1710" s="180" t="s">
        <v>6071</v>
      </c>
      <c r="D1710" s="180" t="s">
        <v>6072</v>
      </c>
      <c r="E1710" s="180" t="s">
        <v>6251</v>
      </c>
      <c r="J1710"/>
    </row>
    <row r="1711" spans="1:10" x14ac:dyDescent="0.25">
      <c r="A1711" s="180">
        <v>28016</v>
      </c>
      <c r="B1711" s="180" t="s">
        <v>6584</v>
      </c>
      <c r="C1711" s="180" t="s">
        <v>6071</v>
      </c>
      <c r="D1711" s="180" t="s">
        <v>6072</v>
      </c>
      <c r="E1711" s="180" t="s">
        <v>6252</v>
      </c>
      <c r="J1711"/>
    </row>
    <row r="1712" spans="1:10" x14ac:dyDescent="0.25">
      <c r="A1712" s="180">
        <v>28016</v>
      </c>
      <c r="B1712" s="180" t="s">
        <v>6584</v>
      </c>
      <c r="C1712" s="180" t="s">
        <v>6071</v>
      </c>
      <c r="D1712" s="180" t="s">
        <v>6072</v>
      </c>
      <c r="E1712" s="180" t="s">
        <v>6253</v>
      </c>
      <c r="J1712"/>
    </row>
    <row r="1713" spans="1:10" x14ac:dyDescent="0.25">
      <c r="A1713" s="180">
        <v>28016</v>
      </c>
      <c r="B1713" s="180" t="s">
        <v>6584</v>
      </c>
      <c r="C1713" s="180" t="s">
        <v>6071</v>
      </c>
      <c r="D1713" s="180" t="s">
        <v>6072</v>
      </c>
      <c r="E1713" s="180" t="s">
        <v>6254</v>
      </c>
      <c r="J1713"/>
    </row>
    <row r="1714" spans="1:10" x14ac:dyDescent="0.25">
      <c r="A1714" s="180">
        <v>28016</v>
      </c>
      <c r="B1714" s="180" t="s">
        <v>6584</v>
      </c>
      <c r="C1714" s="180" t="s">
        <v>6071</v>
      </c>
      <c r="D1714" s="180" t="s">
        <v>6072</v>
      </c>
      <c r="E1714" s="180" t="s">
        <v>6255</v>
      </c>
      <c r="J1714"/>
    </row>
    <row r="1715" spans="1:10" x14ac:dyDescent="0.25">
      <c r="A1715" s="180">
        <v>28016</v>
      </c>
      <c r="B1715" s="180" t="s">
        <v>6584</v>
      </c>
      <c r="C1715" s="180" t="s">
        <v>6071</v>
      </c>
      <c r="D1715" s="180" t="s">
        <v>6072</v>
      </c>
      <c r="E1715" s="180" t="s">
        <v>6309</v>
      </c>
      <c r="J1715"/>
    </row>
    <row r="1716" spans="1:10" x14ac:dyDescent="0.25">
      <c r="A1716" s="180">
        <v>28016</v>
      </c>
      <c r="B1716" s="180" t="s">
        <v>6584</v>
      </c>
      <c r="C1716" s="180" t="s">
        <v>6071</v>
      </c>
      <c r="D1716" s="180" t="s">
        <v>6072</v>
      </c>
      <c r="E1716" s="180" t="s">
        <v>6257</v>
      </c>
      <c r="J1716"/>
    </row>
    <row r="1717" spans="1:10" x14ac:dyDescent="0.25">
      <c r="A1717" s="180">
        <v>28016</v>
      </c>
      <c r="B1717" s="180" t="s">
        <v>6584</v>
      </c>
      <c r="C1717" s="180" t="s">
        <v>6071</v>
      </c>
      <c r="D1717" s="180" t="s">
        <v>6072</v>
      </c>
      <c r="E1717" s="180" t="s">
        <v>6310</v>
      </c>
      <c r="J1717"/>
    </row>
    <row r="1718" spans="1:10" x14ac:dyDescent="0.25">
      <c r="A1718" s="180">
        <v>28016</v>
      </c>
      <c r="B1718" s="180" t="s">
        <v>6584</v>
      </c>
      <c r="C1718" s="180" t="s">
        <v>6071</v>
      </c>
      <c r="D1718" s="180" t="s">
        <v>6072</v>
      </c>
      <c r="E1718" s="180" t="s">
        <v>6129</v>
      </c>
      <c r="J1718"/>
    </row>
    <row r="1719" spans="1:10" x14ac:dyDescent="0.25">
      <c r="A1719" s="180">
        <v>28016</v>
      </c>
      <c r="B1719" s="180" t="s">
        <v>6584</v>
      </c>
      <c r="C1719" s="180" t="s">
        <v>6071</v>
      </c>
      <c r="D1719" s="180" t="s">
        <v>6072</v>
      </c>
      <c r="E1719" s="180" t="s">
        <v>6260</v>
      </c>
      <c r="J1719"/>
    </row>
    <row r="1720" spans="1:10" x14ac:dyDescent="0.25">
      <c r="A1720" s="180">
        <v>28016</v>
      </c>
      <c r="B1720" s="180" t="s">
        <v>6584</v>
      </c>
      <c r="C1720" s="180" t="s">
        <v>6071</v>
      </c>
      <c r="D1720" s="180" t="s">
        <v>6072</v>
      </c>
      <c r="E1720" s="180" t="s">
        <v>6311</v>
      </c>
      <c r="J1720"/>
    </row>
    <row r="1721" spans="1:10" x14ac:dyDescent="0.25">
      <c r="A1721" s="180">
        <v>28016</v>
      </c>
      <c r="B1721" s="180" t="s">
        <v>6584</v>
      </c>
      <c r="C1721" s="180" t="s">
        <v>6071</v>
      </c>
      <c r="D1721" s="180" t="s">
        <v>6072</v>
      </c>
      <c r="E1721" s="180" t="s">
        <v>6263</v>
      </c>
      <c r="J1721"/>
    </row>
    <row r="1722" spans="1:10" x14ac:dyDescent="0.25">
      <c r="A1722" s="180">
        <v>28016</v>
      </c>
      <c r="B1722" s="180" t="s">
        <v>6584</v>
      </c>
      <c r="C1722" s="180" t="s">
        <v>6071</v>
      </c>
      <c r="D1722" s="180" t="s">
        <v>6072</v>
      </c>
      <c r="E1722" s="180" t="s">
        <v>6264</v>
      </c>
      <c r="J1722"/>
    </row>
    <row r="1723" spans="1:10" x14ac:dyDescent="0.25">
      <c r="A1723" s="180">
        <v>28016</v>
      </c>
      <c r="B1723" s="180" t="s">
        <v>6584</v>
      </c>
      <c r="C1723" s="180" t="s">
        <v>6071</v>
      </c>
      <c r="D1723" s="180" t="s">
        <v>6072</v>
      </c>
      <c r="E1723" s="180" t="s">
        <v>6265</v>
      </c>
      <c r="J1723"/>
    </row>
    <row r="1724" spans="1:10" x14ac:dyDescent="0.25">
      <c r="A1724" s="180">
        <v>28016</v>
      </c>
      <c r="B1724" s="180" t="s">
        <v>6584</v>
      </c>
      <c r="C1724" s="180" t="s">
        <v>6071</v>
      </c>
      <c r="D1724" s="180" t="s">
        <v>6072</v>
      </c>
      <c r="E1724" s="180" t="s">
        <v>6266</v>
      </c>
      <c r="J1724"/>
    </row>
    <row r="1725" spans="1:10" x14ac:dyDescent="0.25">
      <c r="A1725" s="180">
        <v>28016</v>
      </c>
      <c r="B1725" s="180" t="s">
        <v>6584</v>
      </c>
      <c r="C1725" s="180" t="s">
        <v>6071</v>
      </c>
      <c r="D1725" s="180" t="s">
        <v>6072</v>
      </c>
      <c r="E1725" s="180" t="s">
        <v>6267</v>
      </c>
      <c r="J1725"/>
    </row>
    <row r="1726" spans="1:10" x14ac:dyDescent="0.25">
      <c r="A1726" s="180">
        <v>28016</v>
      </c>
      <c r="B1726" s="180" t="s">
        <v>6584</v>
      </c>
      <c r="C1726" s="180" t="s">
        <v>6071</v>
      </c>
      <c r="D1726" s="180" t="s">
        <v>6080</v>
      </c>
      <c r="E1726" s="180" t="s">
        <v>5978</v>
      </c>
      <c r="J1726"/>
    </row>
    <row r="1727" spans="1:10" x14ac:dyDescent="0.25">
      <c r="A1727" s="180">
        <v>28017</v>
      </c>
      <c r="B1727" s="180" t="s">
        <v>6585</v>
      </c>
      <c r="C1727" s="180" t="s">
        <v>6071</v>
      </c>
      <c r="D1727" s="180" t="s">
        <v>6072</v>
      </c>
      <c r="E1727" s="180" t="s">
        <v>6313</v>
      </c>
      <c r="J1727"/>
    </row>
    <row r="1728" spans="1:10" x14ac:dyDescent="0.25">
      <c r="A1728" s="180">
        <v>28017</v>
      </c>
      <c r="B1728" s="180" t="s">
        <v>6585</v>
      </c>
      <c r="C1728" s="180" t="s">
        <v>6071</v>
      </c>
      <c r="D1728" s="180" t="s">
        <v>6072</v>
      </c>
      <c r="E1728" s="180" t="s">
        <v>6314</v>
      </c>
      <c r="J1728"/>
    </row>
    <row r="1729" spans="1:10" x14ac:dyDescent="0.25">
      <c r="A1729" s="180">
        <v>28017</v>
      </c>
      <c r="B1729" s="180" t="s">
        <v>6585</v>
      </c>
      <c r="C1729" s="180" t="s">
        <v>6071</v>
      </c>
      <c r="D1729" s="180" t="s">
        <v>6072</v>
      </c>
      <c r="E1729" s="180" t="s">
        <v>6283</v>
      </c>
      <c r="J1729"/>
    </row>
    <row r="1730" spans="1:10" x14ac:dyDescent="0.25">
      <c r="A1730" s="180">
        <v>28017</v>
      </c>
      <c r="B1730" s="180" t="s">
        <v>6585</v>
      </c>
      <c r="C1730" s="180" t="s">
        <v>6071</v>
      </c>
      <c r="D1730" s="180" t="s">
        <v>6072</v>
      </c>
      <c r="E1730" s="180" t="s">
        <v>6284</v>
      </c>
      <c r="J1730"/>
    </row>
    <row r="1731" spans="1:10" x14ac:dyDescent="0.25">
      <c r="A1731" s="180">
        <v>28017</v>
      </c>
      <c r="B1731" s="180" t="s">
        <v>6585</v>
      </c>
      <c r="C1731" s="180" t="s">
        <v>6071</v>
      </c>
      <c r="D1731" s="180" t="s">
        <v>6080</v>
      </c>
      <c r="E1731" s="180" t="s">
        <v>5978</v>
      </c>
      <c r="J1731"/>
    </row>
    <row r="1732" spans="1:10" x14ac:dyDescent="0.25">
      <c r="A1732" s="180">
        <v>28018</v>
      </c>
      <c r="B1732" s="180" t="s">
        <v>6586</v>
      </c>
      <c r="C1732" s="180" t="s">
        <v>6071</v>
      </c>
      <c r="D1732" s="180" t="s">
        <v>6072</v>
      </c>
      <c r="E1732" s="180" t="s">
        <v>6082</v>
      </c>
      <c r="J1732"/>
    </row>
    <row r="1733" spans="1:10" x14ac:dyDescent="0.25">
      <c r="A1733" s="180">
        <v>28018</v>
      </c>
      <c r="B1733" s="180" t="s">
        <v>6586</v>
      </c>
      <c r="C1733" s="180" t="s">
        <v>6071</v>
      </c>
      <c r="D1733" s="180" t="s">
        <v>6072</v>
      </c>
      <c r="E1733" s="180" t="s">
        <v>6188</v>
      </c>
      <c r="J1733"/>
    </row>
    <row r="1734" spans="1:10" x14ac:dyDescent="0.25">
      <c r="A1734" s="180">
        <v>28018</v>
      </c>
      <c r="B1734" s="180" t="s">
        <v>6586</v>
      </c>
      <c r="C1734" s="180" t="s">
        <v>6071</v>
      </c>
      <c r="D1734" s="180" t="s">
        <v>6072</v>
      </c>
      <c r="E1734" s="180" t="s">
        <v>6189</v>
      </c>
      <c r="J1734"/>
    </row>
    <row r="1735" spans="1:10" x14ac:dyDescent="0.25">
      <c r="A1735" s="180">
        <v>28018</v>
      </c>
      <c r="B1735" s="180" t="s">
        <v>6586</v>
      </c>
      <c r="C1735" s="180" t="s">
        <v>6071</v>
      </c>
      <c r="D1735" s="180" t="s">
        <v>6072</v>
      </c>
      <c r="E1735" s="180" t="s">
        <v>6190</v>
      </c>
      <c r="J1735"/>
    </row>
    <row r="1736" spans="1:10" x14ac:dyDescent="0.25">
      <c r="A1736" s="180">
        <v>28018</v>
      </c>
      <c r="B1736" s="180" t="s">
        <v>6586</v>
      </c>
      <c r="C1736" s="180" t="s">
        <v>6071</v>
      </c>
      <c r="D1736" s="180" t="s">
        <v>6072</v>
      </c>
      <c r="E1736" s="180" t="s">
        <v>6443</v>
      </c>
      <c r="J1736"/>
    </row>
    <row r="1737" spans="1:10" x14ac:dyDescent="0.25">
      <c r="A1737" s="180">
        <v>28018</v>
      </c>
      <c r="B1737" s="180" t="s">
        <v>6586</v>
      </c>
      <c r="C1737" s="180" t="s">
        <v>6071</v>
      </c>
      <c r="D1737" s="180" t="s">
        <v>6072</v>
      </c>
      <c r="E1737" s="180" t="s">
        <v>6444</v>
      </c>
      <c r="J1737"/>
    </row>
    <row r="1738" spans="1:10" x14ac:dyDescent="0.25">
      <c r="A1738" s="180">
        <v>28018</v>
      </c>
      <c r="B1738" s="180" t="s">
        <v>6586</v>
      </c>
      <c r="C1738" s="180" t="s">
        <v>6071</v>
      </c>
      <c r="D1738" s="180" t="s">
        <v>6072</v>
      </c>
      <c r="E1738" s="180" t="s">
        <v>6113</v>
      </c>
      <c r="J1738"/>
    </row>
    <row r="1739" spans="1:10" x14ac:dyDescent="0.25">
      <c r="A1739" s="180">
        <v>28018</v>
      </c>
      <c r="B1739" s="180" t="s">
        <v>6586</v>
      </c>
      <c r="C1739" s="180" t="s">
        <v>6071</v>
      </c>
      <c r="D1739" s="180" t="s">
        <v>6072</v>
      </c>
      <c r="E1739" s="180" t="s">
        <v>6191</v>
      </c>
      <c r="J1739"/>
    </row>
    <row r="1740" spans="1:10" x14ac:dyDescent="0.25">
      <c r="A1740" s="180">
        <v>28018</v>
      </c>
      <c r="B1740" s="180" t="s">
        <v>6586</v>
      </c>
      <c r="C1740" s="180" t="s">
        <v>6071</v>
      </c>
      <c r="D1740" s="180" t="s">
        <v>6072</v>
      </c>
      <c r="E1740" s="180" t="s">
        <v>6587</v>
      </c>
      <c r="J1740"/>
    </row>
    <row r="1741" spans="1:10" x14ac:dyDescent="0.25">
      <c r="A1741" s="180">
        <v>28018</v>
      </c>
      <c r="B1741" s="180" t="s">
        <v>6586</v>
      </c>
      <c r="C1741" s="180" t="s">
        <v>6071</v>
      </c>
      <c r="D1741" s="180" t="s">
        <v>6072</v>
      </c>
      <c r="E1741" s="180" t="s">
        <v>6192</v>
      </c>
      <c r="J1741"/>
    </row>
    <row r="1742" spans="1:10" x14ac:dyDescent="0.25">
      <c r="A1742" s="180">
        <v>28018</v>
      </c>
      <c r="B1742" s="180" t="s">
        <v>6586</v>
      </c>
      <c r="C1742" s="180" t="s">
        <v>6071</v>
      </c>
      <c r="D1742" s="180" t="s">
        <v>6072</v>
      </c>
      <c r="E1742" s="180" t="s">
        <v>6193</v>
      </c>
      <c r="J1742"/>
    </row>
    <row r="1743" spans="1:10" x14ac:dyDescent="0.25">
      <c r="A1743" s="180">
        <v>28018</v>
      </c>
      <c r="B1743" s="180" t="s">
        <v>6586</v>
      </c>
      <c r="C1743" s="180" t="s">
        <v>6071</v>
      </c>
      <c r="D1743" s="180" t="s">
        <v>6072</v>
      </c>
      <c r="E1743" s="180" t="s">
        <v>6277</v>
      </c>
      <c r="J1743"/>
    </row>
    <row r="1744" spans="1:10" x14ac:dyDescent="0.25">
      <c r="A1744" s="180">
        <v>28018</v>
      </c>
      <c r="B1744" s="180" t="s">
        <v>6586</v>
      </c>
      <c r="C1744" s="180" t="s">
        <v>6071</v>
      </c>
      <c r="D1744" s="180" t="s">
        <v>6072</v>
      </c>
      <c r="E1744" s="180" t="s">
        <v>6194</v>
      </c>
      <c r="J1744"/>
    </row>
    <row r="1745" spans="1:10" x14ac:dyDescent="0.25">
      <c r="A1745" s="180">
        <v>28018</v>
      </c>
      <c r="B1745" s="180" t="s">
        <v>6586</v>
      </c>
      <c r="C1745" s="180" t="s">
        <v>6071</v>
      </c>
      <c r="D1745" s="180" t="s">
        <v>6072</v>
      </c>
      <c r="E1745" s="180" t="s">
        <v>6588</v>
      </c>
      <c r="J1745"/>
    </row>
    <row r="1746" spans="1:10" x14ac:dyDescent="0.25">
      <c r="A1746" s="180">
        <v>28018</v>
      </c>
      <c r="B1746" s="180" t="s">
        <v>6586</v>
      </c>
      <c r="C1746" s="180" t="s">
        <v>6071</v>
      </c>
      <c r="D1746" s="180" t="s">
        <v>6072</v>
      </c>
      <c r="E1746" s="180" t="s">
        <v>6195</v>
      </c>
      <c r="J1746"/>
    </row>
    <row r="1747" spans="1:10" x14ac:dyDescent="0.25">
      <c r="A1747" s="180">
        <v>28018</v>
      </c>
      <c r="B1747" s="180" t="s">
        <v>6586</v>
      </c>
      <c r="C1747" s="180" t="s">
        <v>6071</v>
      </c>
      <c r="D1747" s="180" t="s">
        <v>6072</v>
      </c>
      <c r="E1747" s="180" t="s">
        <v>6116</v>
      </c>
      <c r="J1747"/>
    </row>
    <row r="1748" spans="1:10" x14ac:dyDescent="0.25">
      <c r="A1748" s="180">
        <v>28018</v>
      </c>
      <c r="B1748" s="180" t="s">
        <v>6586</v>
      </c>
      <c r="C1748" s="180" t="s">
        <v>6071</v>
      </c>
      <c r="D1748" s="180" t="s">
        <v>6072</v>
      </c>
      <c r="E1748" s="180" t="s">
        <v>6196</v>
      </c>
      <c r="J1748"/>
    </row>
    <row r="1749" spans="1:10" x14ac:dyDescent="0.25">
      <c r="A1749" s="180">
        <v>28018</v>
      </c>
      <c r="B1749" s="180" t="s">
        <v>6586</v>
      </c>
      <c r="C1749" s="180" t="s">
        <v>6071</v>
      </c>
      <c r="D1749" s="180" t="s">
        <v>6072</v>
      </c>
      <c r="E1749" s="180" t="s">
        <v>6197</v>
      </c>
      <c r="J1749"/>
    </row>
    <row r="1750" spans="1:10" x14ac:dyDescent="0.25">
      <c r="A1750" s="180">
        <v>28018</v>
      </c>
      <c r="B1750" s="180" t="s">
        <v>6586</v>
      </c>
      <c r="C1750" s="180" t="s">
        <v>6071</v>
      </c>
      <c r="D1750" s="180" t="s">
        <v>6072</v>
      </c>
      <c r="E1750" s="180" t="s">
        <v>6571</v>
      </c>
      <c r="J1750"/>
    </row>
    <row r="1751" spans="1:10" x14ac:dyDescent="0.25">
      <c r="A1751" s="180">
        <v>28018</v>
      </c>
      <c r="B1751" s="180" t="s">
        <v>6586</v>
      </c>
      <c r="C1751" s="180" t="s">
        <v>6071</v>
      </c>
      <c r="D1751" s="180" t="s">
        <v>6072</v>
      </c>
      <c r="E1751" s="180" t="s">
        <v>6572</v>
      </c>
      <c r="J1751"/>
    </row>
    <row r="1752" spans="1:10" x14ac:dyDescent="0.25">
      <c r="A1752" s="180">
        <v>28018</v>
      </c>
      <c r="B1752" s="180" t="s">
        <v>6586</v>
      </c>
      <c r="C1752" s="180" t="s">
        <v>6071</v>
      </c>
      <c r="D1752" s="180" t="s">
        <v>6072</v>
      </c>
      <c r="E1752" s="180" t="s">
        <v>6198</v>
      </c>
      <c r="J1752"/>
    </row>
    <row r="1753" spans="1:10" x14ac:dyDescent="0.25">
      <c r="A1753" s="180">
        <v>28018</v>
      </c>
      <c r="B1753" s="180" t="s">
        <v>6586</v>
      </c>
      <c r="C1753" s="180" t="s">
        <v>6071</v>
      </c>
      <c r="D1753" s="180" t="s">
        <v>6072</v>
      </c>
      <c r="E1753" s="180" t="s">
        <v>6322</v>
      </c>
      <c r="J1753"/>
    </row>
    <row r="1754" spans="1:10" x14ac:dyDescent="0.25">
      <c r="A1754" s="180">
        <v>28018</v>
      </c>
      <c r="B1754" s="180" t="s">
        <v>6586</v>
      </c>
      <c r="C1754" s="180" t="s">
        <v>6071</v>
      </c>
      <c r="D1754" s="180" t="s">
        <v>6072</v>
      </c>
      <c r="E1754" s="180" t="s">
        <v>6199</v>
      </c>
      <c r="J1754"/>
    </row>
    <row r="1755" spans="1:10" x14ac:dyDescent="0.25">
      <c r="A1755" s="180">
        <v>28018</v>
      </c>
      <c r="B1755" s="180" t="s">
        <v>6586</v>
      </c>
      <c r="C1755" s="180" t="s">
        <v>6071</v>
      </c>
      <c r="D1755" s="180" t="s">
        <v>6072</v>
      </c>
      <c r="E1755" s="180" t="s">
        <v>6200</v>
      </c>
      <c r="J1755"/>
    </row>
    <row r="1756" spans="1:10" x14ac:dyDescent="0.25">
      <c r="A1756" s="180">
        <v>28018</v>
      </c>
      <c r="B1756" s="180" t="s">
        <v>6586</v>
      </c>
      <c r="C1756" s="180" t="s">
        <v>6071</v>
      </c>
      <c r="D1756" s="180" t="s">
        <v>6072</v>
      </c>
      <c r="E1756" s="180" t="s">
        <v>6076</v>
      </c>
      <c r="J1756"/>
    </row>
    <row r="1757" spans="1:10" x14ac:dyDescent="0.25">
      <c r="A1757" s="180">
        <v>28018</v>
      </c>
      <c r="B1757" s="180" t="s">
        <v>6586</v>
      </c>
      <c r="C1757" s="180" t="s">
        <v>6071</v>
      </c>
      <c r="D1757" s="180" t="s">
        <v>6072</v>
      </c>
      <c r="E1757" s="180" t="s">
        <v>6077</v>
      </c>
      <c r="J1757"/>
    </row>
    <row r="1758" spans="1:10" x14ac:dyDescent="0.25">
      <c r="A1758" s="180">
        <v>28018</v>
      </c>
      <c r="B1758" s="180" t="s">
        <v>6586</v>
      </c>
      <c r="C1758" s="180" t="s">
        <v>6071</v>
      </c>
      <c r="D1758" s="180" t="s">
        <v>6072</v>
      </c>
      <c r="E1758" s="180" t="s">
        <v>6278</v>
      </c>
      <c r="J1758"/>
    </row>
    <row r="1759" spans="1:10" x14ac:dyDescent="0.25">
      <c r="A1759" s="180">
        <v>28018</v>
      </c>
      <c r="B1759" s="180" t="s">
        <v>6586</v>
      </c>
      <c r="C1759" s="180" t="s">
        <v>6071</v>
      </c>
      <c r="D1759" s="180" t="s">
        <v>6072</v>
      </c>
      <c r="E1759" s="180" t="s">
        <v>6279</v>
      </c>
      <c r="J1759"/>
    </row>
    <row r="1760" spans="1:10" x14ac:dyDescent="0.25">
      <c r="A1760" s="180">
        <v>28018</v>
      </c>
      <c r="B1760" s="180" t="s">
        <v>6586</v>
      </c>
      <c r="C1760" s="180" t="s">
        <v>6071</v>
      </c>
      <c r="D1760" s="180" t="s">
        <v>6072</v>
      </c>
      <c r="E1760" s="180" t="s">
        <v>6280</v>
      </c>
      <c r="J1760"/>
    </row>
    <row r="1761" spans="1:10" x14ac:dyDescent="0.25">
      <c r="A1761" s="180">
        <v>28018</v>
      </c>
      <c r="B1761" s="180" t="s">
        <v>6586</v>
      </c>
      <c r="C1761" s="180" t="s">
        <v>6071</v>
      </c>
      <c r="D1761" s="180" t="s">
        <v>6072</v>
      </c>
      <c r="E1761" s="180" t="s">
        <v>6201</v>
      </c>
      <c r="J1761"/>
    </row>
    <row r="1762" spans="1:10" x14ac:dyDescent="0.25">
      <c r="A1762" s="180">
        <v>28018</v>
      </c>
      <c r="B1762" s="180" t="s">
        <v>6586</v>
      </c>
      <c r="C1762" s="180" t="s">
        <v>6071</v>
      </c>
      <c r="D1762" s="180" t="s">
        <v>6072</v>
      </c>
      <c r="E1762" s="180" t="s">
        <v>6202</v>
      </c>
      <c r="J1762"/>
    </row>
    <row r="1763" spans="1:10" x14ac:dyDescent="0.25">
      <c r="A1763" s="180">
        <v>28018</v>
      </c>
      <c r="B1763" s="180" t="s">
        <v>6586</v>
      </c>
      <c r="C1763" s="180" t="s">
        <v>6071</v>
      </c>
      <c r="D1763" s="180" t="s">
        <v>6072</v>
      </c>
      <c r="E1763" s="180" t="s">
        <v>6203</v>
      </c>
      <c r="J1763"/>
    </row>
    <row r="1764" spans="1:10" x14ac:dyDescent="0.25">
      <c r="A1764" s="180">
        <v>28018</v>
      </c>
      <c r="B1764" s="180" t="s">
        <v>6586</v>
      </c>
      <c r="C1764" s="180" t="s">
        <v>6071</v>
      </c>
      <c r="D1764" s="180" t="s">
        <v>6072</v>
      </c>
      <c r="E1764" s="180" t="s">
        <v>6204</v>
      </c>
      <c r="J1764"/>
    </row>
    <row r="1765" spans="1:10" x14ac:dyDescent="0.25">
      <c r="A1765" s="180">
        <v>28018</v>
      </c>
      <c r="B1765" s="180" t="s">
        <v>6586</v>
      </c>
      <c r="C1765" s="180" t="s">
        <v>6071</v>
      </c>
      <c r="D1765" s="180" t="s">
        <v>6072</v>
      </c>
      <c r="E1765" s="180" t="s">
        <v>6205</v>
      </c>
      <c r="J1765"/>
    </row>
    <row r="1766" spans="1:10" x14ac:dyDescent="0.25">
      <c r="A1766" s="180">
        <v>28018</v>
      </c>
      <c r="B1766" s="180" t="s">
        <v>6586</v>
      </c>
      <c r="C1766" s="180" t="s">
        <v>6071</v>
      </c>
      <c r="D1766" s="180" t="s">
        <v>6072</v>
      </c>
      <c r="E1766" s="180" t="s">
        <v>6206</v>
      </c>
      <c r="J1766"/>
    </row>
    <row r="1767" spans="1:10" x14ac:dyDescent="0.25">
      <c r="A1767" s="180">
        <v>28018</v>
      </c>
      <c r="B1767" s="180" t="s">
        <v>6586</v>
      </c>
      <c r="C1767" s="180" t="s">
        <v>6071</v>
      </c>
      <c r="D1767" s="180" t="s">
        <v>6072</v>
      </c>
      <c r="E1767" s="180" t="s">
        <v>6207</v>
      </c>
      <c r="J1767"/>
    </row>
    <row r="1768" spans="1:10" x14ac:dyDescent="0.25">
      <c r="A1768" s="180">
        <v>28018</v>
      </c>
      <c r="B1768" s="180" t="s">
        <v>6586</v>
      </c>
      <c r="C1768" s="180" t="s">
        <v>6071</v>
      </c>
      <c r="D1768" s="180" t="s">
        <v>6072</v>
      </c>
      <c r="E1768" s="180" t="s">
        <v>6281</v>
      </c>
      <c r="J1768"/>
    </row>
    <row r="1769" spans="1:10" x14ac:dyDescent="0.25">
      <c r="A1769" s="180">
        <v>28018</v>
      </c>
      <c r="B1769" s="180" t="s">
        <v>6586</v>
      </c>
      <c r="C1769" s="180" t="s">
        <v>6071</v>
      </c>
      <c r="D1769" s="180" t="s">
        <v>6072</v>
      </c>
      <c r="E1769" s="180" t="s">
        <v>6282</v>
      </c>
      <c r="J1769"/>
    </row>
    <row r="1770" spans="1:10" x14ac:dyDescent="0.25">
      <c r="A1770" s="180">
        <v>28018</v>
      </c>
      <c r="B1770" s="180" t="s">
        <v>6586</v>
      </c>
      <c r="C1770" s="180" t="s">
        <v>6071</v>
      </c>
      <c r="D1770" s="180" t="s">
        <v>6072</v>
      </c>
      <c r="E1770" s="180" t="s">
        <v>6452</v>
      </c>
      <c r="J1770"/>
    </row>
    <row r="1771" spans="1:10" x14ac:dyDescent="0.25">
      <c r="A1771" s="180">
        <v>28018</v>
      </c>
      <c r="B1771" s="180" t="s">
        <v>6586</v>
      </c>
      <c r="C1771" s="180" t="s">
        <v>6071</v>
      </c>
      <c r="D1771" s="180" t="s">
        <v>6072</v>
      </c>
      <c r="E1771" s="180" t="s">
        <v>6208</v>
      </c>
      <c r="J1771"/>
    </row>
    <row r="1772" spans="1:10" x14ac:dyDescent="0.25">
      <c r="A1772" s="180">
        <v>28018</v>
      </c>
      <c r="B1772" s="180" t="s">
        <v>6586</v>
      </c>
      <c r="C1772" s="180" t="s">
        <v>6071</v>
      </c>
      <c r="D1772" s="180" t="s">
        <v>6072</v>
      </c>
      <c r="E1772" s="180" t="s">
        <v>6454</v>
      </c>
      <c r="J1772"/>
    </row>
    <row r="1773" spans="1:10" x14ac:dyDescent="0.25">
      <c r="A1773" s="180">
        <v>28018</v>
      </c>
      <c r="B1773" s="180" t="s">
        <v>6586</v>
      </c>
      <c r="C1773" s="180" t="s">
        <v>6071</v>
      </c>
      <c r="D1773" s="180" t="s">
        <v>6072</v>
      </c>
      <c r="E1773" s="180" t="s">
        <v>6209</v>
      </c>
      <c r="J1773"/>
    </row>
    <row r="1774" spans="1:10" x14ac:dyDescent="0.25">
      <c r="A1774" s="180">
        <v>28018</v>
      </c>
      <c r="B1774" s="180" t="s">
        <v>6586</v>
      </c>
      <c r="C1774" s="180" t="s">
        <v>6071</v>
      </c>
      <c r="D1774" s="180" t="s">
        <v>6072</v>
      </c>
      <c r="E1774" s="180" t="s">
        <v>6210</v>
      </c>
      <c r="J1774"/>
    </row>
    <row r="1775" spans="1:10" x14ac:dyDescent="0.25">
      <c r="A1775" s="180">
        <v>28018</v>
      </c>
      <c r="B1775" s="180" t="s">
        <v>6586</v>
      </c>
      <c r="C1775" s="180" t="s">
        <v>6071</v>
      </c>
      <c r="D1775" s="180" t="s">
        <v>6072</v>
      </c>
      <c r="E1775" s="180" t="s">
        <v>6552</v>
      </c>
      <c r="J1775"/>
    </row>
    <row r="1776" spans="1:10" x14ac:dyDescent="0.25">
      <c r="A1776" s="180">
        <v>28018</v>
      </c>
      <c r="B1776" s="180" t="s">
        <v>6586</v>
      </c>
      <c r="C1776" s="180" t="s">
        <v>6071</v>
      </c>
      <c r="D1776" s="180" t="s">
        <v>6072</v>
      </c>
      <c r="E1776" s="180" t="s">
        <v>6553</v>
      </c>
      <c r="J1776"/>
    </row>
    <row r="1777" spans="1:10" x14ac:dyDescent="0.25">
      <c r="A1777" s="180">
        <v>28018</v>
      </c>
      <c r="B1777" s="180" t="s">
        <v>6586</v>
      </c>
      <c r="C1777" s="180" t="s">
        <v>6071</v>
      </c>
      <c r="D1777" s="180" t="s">
        <v>6072</v>
      </c>
      <c r="E1777" s="180" t="s">
        <v>6554</v>
      </c>
      <c r="J1777"/>
    </row>
    <row r="1778" spans="1:10" x14ac:dyDescent="0.25">
      <c r="A1778" s="180">
        <v>28018</v>
      </c>
      <c r="B1778" s="180" t="s">
        <v>6586</v>
      </c>
      <c r="C1778" s="180" t="s">
        <v>6071</v>
      </c>
      <c r="D1778" s="180" t="s">
        <v>6072</v>
      </c>
      <c r="E1778" s="180" t="s">
        <v>6335</v>
      </c>
      <c r="J1778"/>
    </row>
    <row r="1779" spans="1:10" x14ac:dyDescent="0.25">
      <c r="A1779" s="180">
        <v>28018</v>
      </c>
      <c r="B1779" s="180" t="s">
        <v>6586</v>
      </c>
      <c r="C1779" s="180" t="s">
        <v>6071</v>
      </c>
      <c r="D1779" s="180" t="s">
        <v>6072</v>
      </c>
      <c r="E1779" s="180" t="s">
        <v>6211</v>
      </c>
      <c r="J1779"/>
    </row>
    <row r="1780" spans="1:10" x14ac:dyDescent="0.25">
      <c r="A1780" s="180">
        <v>28018</v>
      </c>
      <c r="B1780" s="180" t="s">
        <v>6586</v>
      </c>
      <c r="C1780" s="180" t="s">
        <v>6071</v>
      </c>
      <c r="D1780" s="180" t="s">
        <v>6072</v>
      </c>
      <c r="E1780" s="180" t="s">
        <v>6458</v>
      </c>
      <c r="J1780"/>
    </row>
    <row r="1781" spans="1:10" x14ac:dyDescent="0.25">
      <c r="A1781" s="180">
        <v>28018</v>
      </c>
      <c r="B1781" s="180" t="s">
        <v>6586</v>
      </c>
      <c r="C1781" s="180" t="s">
        <v>6071</v>
      </c>
      <c r="D1781" s="180" t="s">
        <v>6072</v>
      </c>
      <c r="E1781" s="180" t="s">
        <v>6212</v>
      </c>
      <c r="J1781"/>
    </row>
    <row r="1782" spans="1:10" x14ac:dyDescent="0.25">
      <c r="A1782" s="180">
        <v>28018</v>
      </c>
      <c r="B1782" s="180" t="s">
        <v>6586</v>
      </c>
      <c r="C1782" s="180" t="s">
        <v>6071</v>
      </c>
      <c r="D1782" s="180" t="s">
        <v>6072</v>
      </c>
      <c r="E1782" s="180" t="s">
        <v>6336</v>
      </c>
      <c r="J1782"/>
    </row>
    <row r="1783" spans="1:10" x14ac:dyDescent="0.25">
      <c r="A1783" s="180">
        <v>28018</v>
      </c>
      <c r="B1783" s="180" t="s">
        <v>6586</v>
      </c>
      <c r="C1783" s="180" t="s">
        <v>6071</v>
      </c>
      <c r="D1783" s="180" t="s">
        <v>6072</v>
      </c>
      <c r="E1783" s="180" t="s">
        <v>6459</v>
      </c>
      <c r="J1783"/>
    </row>
    <row r="1784" spans="1:10" x14ac:dyDescent="0.25">
      <c r="A1784" s="180">
        <v>28018</v>
      </c>
      <c r="B1784" s="180" t="s">
        <v>6586</v>
      </c>
      <c r="C1784" s="180" t="s">
        <v>6071</v>
      </c>
      <c r="D1784" s="180" t="s">
        <v>6072</v>
      </c>
      <c r="E1784" s="180" t="s">
        <v>6461</v>
      </c>
      <c r="J1784"/>
    </row>
    <row r="1785" spans="1:10" x14ac:dyDescent="0.25">
      <c r="A1785" s="180">
        <v>28018</v>
      </c>
      <c r="B1785" s="180" t="s">
        <v>6586</v>
      </c>
      <c r="C1785" s="180" t="s">
        <v>6071</v>
      </c>
      <c r="D1785" s="180" t="s">
        <v>6072</v>
      </c>
      <c r="E1785" s="180" t="s">
        <v>6213</v>
      </c>
      <c r="J1785"/>
    </row>
    <row r="1786" spans="1:10" x14ac:dyDescent="0.25">
      <c r="A1786" s="180">
        <v>28018</v>
      </c>
      <c r="B1786" s="180" t="s">
        <v>6586</v>
      </c>
      <c r="C1786" s="180" t="s">
        <v>6071</v>
      </c>
      <c r="D1786" s="180" t="s">
        <v>6072</v>
      </c>
      <c r="E1786" s="180" t="s">
        <v>6214</v>
      </c>
      <c r="J1786"/>
    </row>
    <row r="1787" spans="1:10" x14ac:dyDescent="0.25">
      <c r="A1787" s="180">
        <v>28018</v>
      </c>
      <c r="B1787" s="180" t="s">
        <v>6586</v>
      </c>
      <c r="C1787" s="180" t="s">
        <v>6071</v>
      </c>
      <c r="D1787" s="180" t="s">
        <v>6072</v>
      </c>
      <c r="E1787" s="180" t="s">
        <v>6119</v>
      </c>
      <c r="J1787"/>
    </row>
    <row r="1788" spans="1:10" x14ac:dyDescent="0.25">
      <c r="A1788" s="180">
        <v>28018</v>
      </c>
      <c r="B1788" s="180" t="s">
        <v>6586</v>
      </c>
      <c r="C1788" s="180" t="s">
        <v>6071</v>
      </c>
      <c r="D1788" s="180" t="s">
        <v>6072</v>
      </c>
      <c r="E1788" s="180" t="s">
        <v>6120</v>
      </c>
      <c r="J1788"/>
    </row>
    <row r="1789" spans="1:10" x14ac:dyDescent="0.25">
      <c r="A1789" s="180">
        <v>28018</v>
      </c>
      <c r="B1789" s="180" t="s">
        <v>6586</v>
      </c>
      <c r="C1789" s="180" t="s">
        <v>6071</v>
      </c>
      <c r="D1789" s="180" t="s">
        <v>6072</v>
      </c>
      <c r="E1789" s="180" t="s">
        <v>6121</v>
      </c>
      <c r="J1789"/>
    </row>
    <row r="1790" spans="1:10" x14ac:dyDescent="0.25">
      <c r="A1790" s="180">
        <v>28018</v>
      </c>
      <c r="B1790" s="180" t="s">
        <v>6586</v>
      </c>
      <c r="C1790" s="180" t="s">
        <v>6071</v>
      </c>
      <c r="D1790" s="180" t="s">
        <v>6072</v>
      </c>
      <c r="E1790" s="180" t="s">
        <v>6215</v>
      </c>
      <c r="J1790"/>
    </row>
    <row r="1791" spans="1:10" x14ac:dyDescent="0.25">
      <c r="A1791" s="180">
        <v>28018</v>
      </c>
      <c r="B1791" s="180" t="s">
        <v>6586</v>
      </c>
      <c r="C1791" s="180" t="s">
        <v>6071</v>
      </c>
      <c r="D1791" s="180" t="s">
        <v>6072</v>
      </c>
      <c r="E1791" s="180" t="s">
        <v>6465</v>
      </c>
      <c r="J1791"/>
    </row>
    <row r="1792" spans="1:10" x14ac:dyDescent="0.25">
      <c r="A1792" s="180">
        <v>28018</v>
      </c>
      <c r="B1792" s="180" t="s">
        <v>6586</v>
      </c>
      <c r="C1792" s="180" t="s">
        <v>6071</v>
      </c>
      <c r="D1792" s="180" t="s">
        <v>6072</v>
      </c>
      <c r="E1792" s="180" t="s">
        <v>6216</v>
      </c>
      <c r="J1792"/>
    </row>
    <row r="1793" spans="1:10" x14ac:dyDescent="0.25">
      <c r="A1793" s="180">
        <v>28018</v>
      </c>
      <c r="B1793" s="180" t="s">
        <v>6586</v>
      </c>
      <c r="C1793" s="180" t="s">
        <v>6071</v>
      </c>
      <c r="D1793" s="180" t="s">
        <v>6072</v>
      </c>
      <c r="E1793" s="180" t="s">
        <v>6338</v>
      </c>
      <c r="J1793"/>
    </row>
    <row r="1794" spans="1:10" x14ac:dyDescent="0.25">
      <c r="A1794" s="180">
        <v>28018</v>
      </c>
      <c r="B1794" s="180" t="s">
        <v>6586</v>
      </c>
      <c r="C1794" s="180" t="s">
        <v>6071</v>
      </c>
      <c r="D1794" s="180" t="s">
        <v>6072</v>
      </c>
      <c r="E1794" s="180" t="s">
        <v>6217</v>
      </c>
      <c r="J1794"/>
    </row>
    <row r="1795" spans="1:10" x14ac:dyDescent="0.25">
      <c r="A1795" s="180">
        <v>28018</v>
      </c>
      <c r="B1795" s="180" t="s">
        <v>6586</v>
      </c>
      <c r="C1795" s="180" t="s">
        <v>6071</v>
      </c>
      <c r="D1795" s="180" t="s">
        <v>6072</v>
      </c>
      <c r="E1795" s="180" t="s">
        <v>6218</v>
      </c>
      <c r="J1795"/>
    </row>
    <row r="1796" spans="1:10" x14ac:dyDescent="0.25">
      <c r="A1796" s="180">
        <v>28018</v>
      </c>
      <c r="B1796" s="180" t="s">
        <v>6586</v>
      </c>
      <c r="C1796" s="180" t="s">
        <v>6071</v>
      </c>
      <c r="D1796" s="180" t="s">
        <v>6072</v>
      </c>
      <c r="E1796" s="180" t="s">
        <v>6219</v>
      </c>
      <c r="J1796"/>
    </row>
    <row r="1797" spans="1:10" x14ac:dyDescent="0.25">
      <c r="A1797" s="180">
        <v>28018</v>
      </c>
      <c r="B1797" s="180" t="s">
        <v>6586</v>
      </c>
      <c r="C1797" s="180" t="s">
        <v>6071</v>
      </c>
      <c r="D1797" s="180" t="s">
        <v>6072</v>
      </c>
      <c r="E1797" s="180" t="s">
        <v>6220</v>
      </c>
      <c r="J1797"/>
    </row>
    <row r="1798" spans="1:10" x14ac:dyDescent="0.25">
      <c r="A1798" s="180">
        <v>28018</v>
      </c>
      <c r="B1798" s="180" t="s">
        <v>6586</v>
      </c>
      <c r="C1798" s="180" t="s">
        <v>6071</v>
      </c>
      <c r="D1798" s="180" t="s">
        <v>6072</v>
      </c>
      <c r="E1798" s="180" t="s">
        <v>6221</v>
      </c>
      <c r="J1798"/>
    </row>
    <row r="1799" spans="1:10" x14ac:dyDescent="0.25">
      <c r="A1799" s="180">
        <v>28018</v>
      </c>
      <c r="B1799" s="180" t="s">
        <v>6586</v>
      </c>
      <c r="C1799" s="180" t="s">
        <v>6071</v>
      </c>
      <c r="D1799" s="180" t="s">
        <v>6072</v>
      </c>
      <c r="E1799" s="180" t="s">
        <v>6285</v>
      </c>
      <c r="J1799"/>
    </row>
    <row r="1800" spans="1:10" x14ac:dyDescent="0.25">
      <c r="A1800" s="180">
        <v>28018</v>
      </c>
      <c r="B1800" s="180" t="s">
        <v>6586</v>
      </c>
      <c r="C1800" s="180" t="s">
        <v>6071</v>
      </c>
      <c r="D1800" s="180" t="s">
        <v>6072</v>
      </c>
      <c r="E1800" s="180" t="s">
        <v>6222</v>
      </c>
      <c r="J1800"/>
    </row>
    <row r="1801" spans="1:10" x14ac:dyDescent="0.25">
      <c r="A1801" s="180">
        <v>28018</v>
      </c>
      <c r="B1801" s="180" t="s">
        <v>6586</v>
      </c>
      <c r="C1801" s="180" t="s">
        <v>6071</v>
      </c>
      <c r="D1801" s="180" t="s">
        <v>6072</v>
      </c>
      <c r="E1801" s="180" t="s">
        <v>6344</v>
      </c>
      <c r="J1801"/>
    </row>
    <row r="1802" spans="1:10" x14ac:dyDescent="0.25">
      <c r="A1802" s="180">
        <v>28018</v>
      </c>
      <c r="B1802" s="180" t="s">
        <v>6586</v>
      </c>
      <c r="C1802" s="180" t="s">
        <v>6071</v>
      </c>
      <c r="D1802" s="180" t="s">
        <v>6072</v>
      </c>
      <c r="E1802" s="180" t="s">
        <v>6223</v>
      </c>
      <c r="J1802"/>
    </row>
    <row r="1803" spans="1:10" x14ac:dyDescent="0.25">
      <c r="A1803" s="180">
        <v>28018</v>
      </c>
      <c r="B1803" s="180" t="s">
        <v>6586</v>
      </c>
      <c r="C1803" s="180" t="s">
        <v>6071</v>
      </c>
      <c r="D1803" s="180" t="s">
        <v>6072</v>
      </c>
      <c r="E1803" s="180" t="s">
        <v>6286</v>
      </c>
      <c r="J1803"/>
    </row>
    <row r="1804" spans="1:10" x14ac:dyDescent="0.25">
      <c r="A1804" s="180">
        <v>28018</v>
      </c>
      <c r="B1804" s="180" t="s">
        <v>6586</v>
      </c>
      <c r="C1804" s="180" t="s">
        <v>6071</v>
      </c>
      <c r="D1804" s="180" t="s">
        <v>6072</v>
      </c>
      <c r="E1804" s="180" t="s">
        <v>6467</v>
      </c>
      <c r="J1804"/>
    </row>
    <row r="1805" spans="1:10" x14ac:dyDescent="0.25">
      <c r="A1805" s="180">
        <v>28018</v>
      </c>
      <c r="B1805" s="180" t="s">
        <v>6586</v>
      </c>
      <c r="C1805" s="180" t="s">
        <v>6071</v>
      </c>
      <c r="D1805" s="180" t="s">
        <v>6072</v>
      </c>
      <c r="E1805" s="180" t="s">
        <v>6224</v>
      </c>
      <c r="J1805"/>
    </row>
    <row r="1806" spans="1:10" x14ac:dyDescent="0.25">
      <c r="A1806" s="180">
        <v>28018</v>
      </c>
      <c r="B1806" s="180" t="s">
        <v>6586</v>
      </c>
      <c r="C1806" s="180" t="s">
        <v>6071</v>
      </c>
      <c r="D1806" s="180" t="s">
        <v>6072</v>
      </c>
      <c r="E1806" s="180" t="s">
        <v>6225</v>
      </c>
      <c r="J1806"/>
    </row>
    <row r="1807" spans="1:10" x14ac:dyDescent="0.25">
      <c r="A1807" s="180">
        <v>28018</v>
      </c>
      <c r="B1807" s="180" t="s">
        <v>6586</v>
      </c>
      <c r="C1807" s="180" t="s">
        <v>6071</v>
      </c>
      <c r="D1807" s="180" t="s">
        <v>6072</v>
      </c>
      <c r="E1807" s="180" t="s">
        <v>6555</v>
      </c>
      <c r="J1807"/>
    </row>
    <row r="1808" spans="1:10" x14ac:dyDescent="0.25">
      <c r="A1808" s="180">
        <v>28018</v>
      </c>
      <c r="B1808" s="180" t="s">
        <v>6586</v>
      </c>
      <c r="C1808" s="180" t="s">
        <v>6071</v>
      </c>
      <c r="D1808" s="180" t="s">
        <v>6072</v>
      </c>
      <c r="E1808" s="180" t="s">
        <v>6556</v>
      </c>
      <c r="J1808"/>
    </row>
    <row r="1809" spans="1:10" x14ac:dyDescent="0.25">
      <c r="A1809" s="180">
        <v>28018</v>
      </c>
      <c r="B1809" s="180" t="s">
        <v>6586</v>
      </c>
      <c r="C1809" s="180" t="s">
        <v>6071</v>
      </c>
      <c r="D1809" s="180" t="s">
        <v>6072</v>
      </c>
      <c r="E1809" s="180" t="s">
        <v>6557</v>
      </c>
      <c r="J1809"/>
    </row>
    <row r="1810" spans="1:10" x14ac:dyDescent="0.25">
      <c r="A1810" s="180">
        <v>28018</v>
      </c>
      <c r="B1810" s="180" t="s">
        <v>6586</v>
      </c>
      <c r="C1810" s="180" t="s">
        <v>6071</v>
      </c>
      <c r="D1810" s="180" t="s">
        <v>6072</v>
      </c>
      <c r="E1810" s="180" t="s">
        <v>6226</v>
      </c>
      <c r="J1810"/>
    </row>
    <row r="1811" spans="1:10" x14ac:dyDescent="0.25">
      <c r="A1811" s="180">
        <v>28018</v>
      </c>
      <c r="B1811" s="180" t="s">
        <v>6586</v>
      </c>
      <c r="C1811" s="180" t="s">
        <v>6071</v>
      </c>
      <c r="D1811" s="180" t="s">
        <v>6072</v>
      </c>
      <c r="E1811" s="180" t="s">
        <v>6471</v>
      </c>
      <c r="J1811"/>
    </row>
    <row r="1812" spans="1:10" x14ac:dyDescent="0.25">
      <c r="A1812" s="180">
        <v>28018</v>
      </c>
      <c r="B1812" s="180" t="s">
        <v>6586</v>
      </c>
      <c r="C1812" s="180" t="s">
        <v>6071</v>
      </c>
      <c r="D1812" s="180" t="s">
        <v>6072</v>
      </c>
      <c r="E1812" s="180" t="s">
        <v>6227</v>
      </c>
      <c r="J1812"/>
    </row>
    <row r="1813" spans="1:10" x14ac:dyDescent="0.25">
      <c r="A1813" s="180">
        <v>28018</v>
      </c>
      <c r="B1813" s="180" t="s">
        <v>6586</v>
      </c>
      <c r="C1813" s="180" t="s">
        <v>6071</v>
      </c>
      <c r="D1813" s="180" t="s">
        <v>6072</v>
      </c>
      <c r="E1813" s="180" t="s">
        <v>6472</v>
      </c>
      <c r="J1813"/>
    </row>
    <row r="1814" spans="1:10" x14ac:dyDescent="0.25">
      <c r="A1814" s="180">
        <v>28018</v>
      </c>
      <c r="B1814" s="180" t="s">
        <v>6586</v>
      </c>
      <c r="C1814" s="180" t="s">
        <v>6071</v>
      </c>
      <c r="D1814" s="180" t="s">
        <v>6072</v>
      </c>
      <c r="E1814" s="180" t="s">
        <v>6474</v>
      </c>
      <c r="J1814"/>
    </row>
    <row r="1815" spans="1:10" x14ac:dyDescent="0.25">
      <c r="A1815" s="180">
        <v>28018</v>
      </c>
      <c r="B1815" s="180" t="s">
        <v>6586</v>
      </c>
      <c r="C1815" s="180" t="s">
        <v>6071</v>
      </c>
      <c r="D1815" s="180" t="s">
        <v>6072</v>
      </c>
      <c r="E1815" s="180" t="s">
        <v>6228</v>
      </c>
      <c r="J1815"/>
    </row>
    <row r="1816" spans="1:10" x14ac:dyDescent="0.25">
      <c r="A1816" s="180">
        <v>28018</v>
      </c>
      <c r="B1816" s="180" t="s">
        <v>6586</v>
      </c>
      <c r="C1816" s="180" t="s">
        <v>6071</v>
      </c>
      <c r="D1816" s="180" t="s">
        <v>6072</v>
      </c>
      <c r="E1816" s="180" t="s">
        <v>6478</v>
      </c>
      <c r="J1816"/>
    </row>
    <row r="1817" spans="1:10" x14ac:dyDescent="0.25">
      <c r="A1817" s="180">
        <v>28018</v>
      </c>
      <c r="B1817" s="180" t="s">
        <v>6586</v>
      </c>
      <c r="C1817" s="180" t="s">
        <v>6071</v>
      </c>
      <c r="D1817" s="180" t="s">
        <v>6072</v>
      </c>
      <c r="E1817" s="180" t="s">
        <v>6122</v>
      </c>
      <c r="J1817"/>
    </row>
    <row r="1818" spans="1:10" x14ac:dyDescent="0.25">
      <c r="A1818" s="180">
        <v>28018</v>
      </c>
      <c r="B1818" s="180" t="s">
        <v>6586</v>
      </c>
      <c r="C1818" s="180" t="s">
        <v>6071</v>
      </c>
      <c r="D1818" s="180" t="s">
        <v>6072</v>
      </c>
      <c r="E1818" s="180" t="s">
        <v>6351</v>
      </c>
      <c r="J1818"/>
    </row>
    <row r="1819" spans="1:10" x14ac:dyDescent="0.25">
      <c r="A1819" s="180">
        <v>28018</v>
      </c>
      <c r="B1819" s="180" t="s">
        <v>6586</v>
      </c>
      <c r="C1819" s="180" t="s">
        <v>6071</v>
      </c>
      <c r="D1819" s="180" t="s">
        <v>6072</v>
      </c>
      <c r="E1819" s="180" t="s">
        <v>6229</v>
      </c>
      <c r="J1819"/>
    </row>
    <row r="1820" spans="1:10" x14ac:dyDescent="0.25">
      <c r="A1820" s="180">
        <v>28018</v>
      </c>
      <c r="B1820" s="180" t="s">
        <v>6586</v>
      </c>
      <c r="C1820" s="180" t="s">
        <v>6071</v>
      </c>
      <c r="D1820" s="180" t="s">
        <v>6072</v>
      </c>
      <c r="E1820" s="180" t="s">
        <v>6357</v>
      </c>
      <c r="J1820"/>
    </row>
    <row r="1821" spans="1:10" x14ac:dyDescent="0.25">
      <c r="A1821" s="180">
        <v>28018</v>
      </c>
      <c r="B1821" s="180" t="s">
        <v>6586</v>
      </c>
      <c r="C1821" s="180" t="s">
        <v>6071</v>
      </c>
      <c r="D1821" s="180" t="s">
        <v>6072</v>
      </c>
      <c r="E1821" s="180" t="s">
        <v>6479</v>
      </c>
      <c r="J1821"/>
    </row>
    <row r="1822" spans="1:10" x14ac:dyDescent="0.25">
      <c r="A1822" s="180">
        <v>28018</v>
      </c>
      <c r="B1822" s="180" t="s">
        <v>6586</v>
      </c>
      <c r="C1822" s="180" t="s">
        <v>6071</v>
      </c>
      <c r="D1822" s="180" t="s">
        <v>6072</v>
      </c>
      <c r="E1822" s="180" t="s">
        <v>6481</v>
      </c>
      <c r="J1822"/>
    </row>
    <row r="1823" spans="1:10" x14ac:dyDescent="0.25">
      <c r="A1823" s="180">
        <v>28018</v>
      </c>
      <c r="B1823" s="180" t="s">
        <v>6586</v>
      </c>
      <c r="C1823" s="180" t="s">
        <v>6071</v>
      </c>
      <c r="D1823" s="180" t="s">
        <v>6072</v>
      </c>
      <c r="E1823" s="180" t="s">
        <v>6230</v>
      </c>
      <c r="J1823"/>
    </row>
    <row r="1824" spans="1:10" x14ac:dyDescent="0.25">
      <c r="A1824" s="180">
        <v>28018</v>
      </c>
      <c r="B1824" s="180" t="s">
        <v>6586</v>
      </c>
      <c r="C1824" s="180" t="s">
        <v>6071</v>
      </c>
      <c r="D1824" s="180" t="s">
        <v>6072</v>
      </c>
      <c r="E1824" s="180" t="s">
        <v>6485</v>
      </c>
      <c r="J1824"/>
    </row>
    <row r="1825" spans="1:10" x14ac:dyDescent="0.25">
      <c r="A1825" s="180">
        <v>28018</v>
      </c>
      <c r="B1825" s="180" t="s">
        <v>6586</v>
      </c>
      <c r="C1825" s="180" t="s">
        <v>6071</v>
      </c>
      <c r="D1825" s="180" t="s">
        <v>6072</v>
      </c>
      <c r="E1825" s="180" t="s">
        <v>6362</v>
      </c>
      <c r="J1825"/>
    </row>
    <row r="1826" spans="1:10" x14ac:dyDescent="0.25">
      <c r="A1826" s="180">
        <v>28018</v>
      </c>
      <c r="B1826" s="180" t="s">
        <v>6586</v>
      </c>
      <c r="C1826" s="180" t="s">
        <v>6071</v>
      </c>
      <c r="D1826" s="180" t="s">
        <v>6072</v>
      </c>
      <c r="E1826" s="180" t="s">
        <v>6231</v>
      </c>
      <c r="J1826"/>
    </row>
    <row r="1827" spans="1:10" x14ac:dyDescent="0.25">
      <c r="A1827" s="180">
        <v>28018</v>
      </c>
      <c r="B1827" s="180" t="s">
        <v>6586</v>
      </c>
      <c r="C1827" s="180" t="s">
        <v>6071</v>
      </c>
      <c r="D1827" s="180" t="s">
        <v>6072</v>
      </c>
      <c r="E1827" s="180" t="s">
        <v>6232</v>
      </c>
      <c r="J1827"/>
    </row>
    <row r="1828" spans="1:10" x14ac:dyDescent="0.25">
      <c r="A1828" s="180">
        <v>28018</v>
      </c>
      <c r="B1828" s="180" t="s">
        <v>6586</v>
      </c>
      <c r="C1828" s="180" t="s">
        <v>6071</v>
      </c>
      <c r="D1828" s="180" t="s">
        <v>6072</v>
      </c>
      <c r="E1828" s="180" t="s">
        <v>6233</v>
      </c>
      <c r="J1828"/>
    </row>
    <row r="1829" spans="1:10" x14ac:dyDescent="0.25">
      <c r="A1829" s="180">
        <v>28018</v>
      </c>
      <c r="B1829" s="180" t="s">
        <v>6586</v>
      </c>
      <c r="C1829" s="180" t="s">
        <v>6071</v>
      </c>
      <c r="D1829" s="180" t="s">
        <v>6072</v>
      </c>
      <c r="E1829" s="180" t="s">
        <v>6234</v>
      </c>
      <c r="J1829"/>
    </row>
    <row r="1830" spans="1:10" x14ac:dyDescent="0.25">
      <c r="A1830" s="180">
        <v>28018</v>
      </c>
      <c r="B1830" s="180" t="s">
        <v>6586</v>
      </c>
      <c r="C1830" s="180" t="s">
        <v>6071</v>
      </c>
      <c r="D1830" s="180" t="s">
        <v>6072</v>
      </c>
      <c r="E1830" s="180" t="s">
        <v>6235</v>
      </c>
      <c r="J1830"/>
    </row>
    <row r="1831" spans="1:10" x14ac:dyDescent="0.25">
      <c r="A1831" s="180">
        <v>28018</v>
      </c>
      <c r="B1831" s="180" t="s">
        <v>6586</v>
      </c>
      <c r="C1831" s="180" t="s">
        <v>6071</v>
      </c>
      <c r="D1831" s="180" t="s">
        <v>6072</v>
      </c>
      <c r="E1831" s="180" t="s">
        <v>6299</v>
      </c>
      <c r="J1831"/>
    </row>
    <row r="1832" spans="1:10" x14ac:dyDescent="0.25">
      <c r="A1832" s="180">
        <v>28018</v>
      </c>
      <c r="B1832" s="180" t="s">
        <v>6586</v>
      </c>
      <c r="C1832" s="180" t="s">
        <v>6071</v>
      </c>
      <c r="D1832" s="180" t="s">
        <v>6072</v>
      </c>
      <c r="E1832" s="180" t="s">
        <v>6236</v>
      </c>
      <c r="J1832"/>
    </row>
    <row r="1833" spans="1:10" x14ac:dyDescent="0.25">
      <c r="A1833" s="180">
        <v>28018</v>
      </c>
      <c r="B1833" s="180" t="s">
        <v>6586</v>
      </c>
      <c r="C1833" s="180" t="s">
        <v>6071</v>
      </c>
      <c r="D1833" s="180" t="s">
        <v>6072</v>
      </c>
      <c r="E1833" s="180" t="s">
        <v>6368</v>
      </c>
      <c r="J1833"/>
    </row>
    <row r="1834" spans="1:10" x14ac:dyDescent="0.25">
      <c r="A1834" s="180">
        <v>28018</v>
      </c>
      <c r="B1834" s="180" t="s">
        <v>6586</v>
      </c>
      <c r="C1834" s="180" t="s">
        <v>6071</v>
      </c>
      <c r="D1834" s="180" t="s">
        <v>6072</v>
      </c>
      <c r="E1834" s="180" t="s">
        <v>6237</v>
      </c>
      <c r="J1834"/>
    </row>
    <row r="1835" spans="1:10" x14ac:dyDescent="0.25">
      <c r="A1835" s="180">
        <v>28018</v>
      </c>
      <c r="B1835" s="180" t="s">
        <v>6586</v>
      </c>
      <c r="C1835" s="180" t="s">
        <v>6071</v>
      </c>
      <c r="D1835" s="180" t="s">
        <v>6072</v>
      </c>
      <c r="E1835" s="180" t="s">
        <v>6300</v>
      </c>
      <c r="J1835"/>
    </row>
    <row r="1836" spans="1:10" x14ac:dyDescent="0.25">
      <c r="A1836" s="180">
        <v>28018</v>
      </c>
      <c r="B1836" s="180" t="s">
        <v>6586</v>
      </c>
      <c r="C1836" s="180" t="s">
        <v>6071</v>
      </c>
      <c r="D1836" s="180" t="s">
        <v>6072</v>
      </c>
      <c r="E1836" s="180" t="s">
        <v>6373</v>
      </c>
      <c r="J1836"/>
    </row>
    <row r="1837" spans="1:10" x14ac:dyDescent="0.25">
      <c r="A1837" s="180">
        <v>28018</v>
      </c>
      <c r="B1837" s="180" t="s">
        <v>6586</v>
      </c>
      <c r="C1837" s="180" t="s">
        <v>6071</v>
      </c>
      <c r="D1837" s="180" t="s">
        <v>6072</v>
      </c>
      <c r="E1837" s="180" t="s">
        <v>6531</v>
      </c>
      <c r="J1837"/>
    </row>
    <row r="1838" spans="1:10" x14ac:dyDescent="0.25">
      <c r="A1838" s="180">
        <v>28018</v>
      </c>
      <c r="B1838" s="180" t="s">
        <v>6586</v>
      </c>
      <c r="C1838" s="180" t="s">
        <v>6071</v>
      </c>
      <c r="D1838" s="180" t="s">
        <v>6072</v>
      </c>
      <c r="E1838" s="180" t="s">
        <v>6532</v>
      </c>
      <c r="J1838"/>
    </row>
    <row r="1839" spans="1:10" x14ac:dyDescent="0.25">
      <c r="A1839" s="180">
        <v>28018</v>
      </c>
      <c r="B1839" s="180" t="s">
        <v>6586</v>
      </c>
      <c r="C1839" s="180" t="s">
        <v>6071</v>
      </c>
      <c r="D1839" s="180" t="s">
        <v>6072</v>
      </c>
      <c r="E1839" s="180" t="s">
        <v>6533</v>
      </c>
      <c r="J1839"/>
    </row>
    <row r="1840" spans="1:10" x14ac:dyDescent="0.25">
      <c r="A1840" s="180">
        <v>28018</v>
      </c>
      <c r="B1840" s="180" t="s">
        <v>6586</v>
      </c>
      <c r="C1840" s="180" t="s">
        <v>6071</v>
      </c>
      <c r="D1840" s="180" t="s">
        <v>6072</v>
      </c>
      <c r="E1840" s="180" t="s">
        <v>6534</v>
      </c>
      <c r="J1840"/>
    </row>
    <row r="1841" spans="1:10" x14ac:dyDescent="0.25">
      <c r="A1841" s="180">
        <v>28018</v>
      </c>
      <c r="B1841" s="180" t="s">
        <v>6586</v>
      </c>
      <c r="C1841" s="180" t="s">
        <v>6071</v>
      </c>
      <c r="D1841" s="180" t="s">
        <v>6072</v>
      </c>
      <c r="E1841" s="180" t="s">
        <v>6238</v>
      </c>
      <c r="J1841"/>
    </row>
    <row r="1842" spans="1:10" x14ac:dyDescent="0.25">
      <c r="A1842" s="180">
        <v>28018</v>
      </c>
      <c r="B1842" s="180" t="s">
        <v>6586</v>
      </c>
      <c r="C1842" s="180" t="s">
        <v>6071</v>
      </c>
      <c r="D1842" s="180" t="s">
        <v>6072</v>
      </c>
      <c r="E1842" s="180" t="s">
        <v>6383</v>
      </c>
      <c r="J1842"/>
    </row>
    <row r="1843" spans="1:10" x14ac:dyDescent="0.25">
      <c r="A1843" s="180">
        <v>28018</v>
      </c>
      <c r="B1843" s="180" t="s">
        <v>6586</v>
      </c>
      <c r="C1843" s="180" t="s">
        <v>6071</v>
      </c>
      <c r="D1843" s="180" t="s">
        <v>6072</v>
      </c>
      <c r="E1843" s="180" t="s">
        <v>6239</v>
      </c>
      <c r="J1843"/>
    </row>
    <row r="1844" spans="1:10" x14ac:dyDescent="0.25">
      <c r="A1844" s="180">
        <v>28018</v>
      </c>
      <c r="B1844" s="180" t="s">
        <v>6586</v>
      </c>
      <c r="C1844" s="180" t="s">
        <v>6071</v>
      </c>
      <c r="D1844" s="180" t="s">
        <v>6072</v>
      </c>
      <c r="E1844" s="180" t="s">
        <v>6240</v>
      </c>
      <c r="J1844"/>
    </row>
    <row r="1845" spans="1:10" x14ac:dyDescent="0.25">
      <c r="A1845" s="180">
        <v>28018</v>
      </c>
      <c r="B1845" s="180" t="s">
        <v>6586</v>
      </c>
      <c r="C1845" s="180" t="s">
        <v>6071</v>
      </c>
      <c r="D1845" s="180" t="s">
        <v>6072</v>
      </c>
      <c r="E1845" s="180" t="s">
        <v>6241</v>
      </c>
      <c r="J1845"/>
    </row>
    <row r="1846" spans="1:10" x14ac:dyDescent="0.25">
      <c r="A1846" s="180">
        <v>28018</v>
      </c>
      <c r="B1846" s="180" t="s">
        <v>6586</v>
      </c>
      <c r="C1846" s="180" t="s">
        <v>6071</v>
      </c>
      <c r="D1846" s="180" t="s">
        <v>6072</v>
      </c>
      <c r="E1846" s="180" t="s">
        <v>6487</v>
      </c>
      <c r="J1846"/>
    </row>
    <row r="1847" spans="1:10" x14ac:dyDescent="0.25">
      <c r="A1847" s="180">
        <v>28018</v>
      </c>
      <c r="B1847" s="180" t="s">
        <v>6586</v>
      </c>
      <c r="C1847" s="180" t="s">
        <v>6071</v>
      </c>
      <c r="D1847" s="180" t="s">
        <v>6072</v>
      </c>
      <c r="E1847" s="180" t="s">
        <v>6242</v>
      </c>
      <c r="J1847"/>
    </row>
    <row r="1848" spans="1:10" x14ac:dyDescent="0.25">
      <c r="A1848" s="180">
        <v>28018</v>
      </c>
      <c r="B1848" s="180" t="s">
        <v>6586</v>
      </c>
      <c r="C1848" s="180" t="s">
        <v>6071</v>
      </c>
      <c r="D1848" s="180" t="s">
        <v>6072</v>
      </c>
      <c r="E1848" s="180" t="s">
        <v>6243</v>
      </c>
      <c r="J1848"/>
    </row>
    <row r="1849" spans="1:10" x14ac:dyDescent="0.25">
      <c r="A1849" s="180">
        <v>28018</v>
      </c>
      <c r="B1849" s="180" t="s">
        <v>6586</v>
      </c>
      <c r="C1849" s="180" t="s">
        <v>6071</v>
      </c>
      <c r="D1849" s="180" t="s">
        <v>6072</v>
      </c>
      <c r="E1849" s="180" t="s">
        <v>6244</v>
      </c>
      <c r="J1849"/>
    </row>
    <row r="1850" spans="1:10" x14ac:dyDescent="0.25">
      <c r="A1850" s="180">
        <v>28018</v>
      </c>
      <c r="B1850" s="180" t="s">
        <v>6586</v>
      </c>
      <c r="C1850" s="180" t="s">
        <v>6071</v>
      </c>
      <c r="D1850" s="180" t="s">
        <v>6072</v>
      </c>
      <c r="E1850" s="180" t="s">
        <v>6245</v>
      </c>
      <c r="J1850"/>
    </row>
    <row r="1851" spans="1:10" x14ac:dyDescent="0.25">
      <c r="A1851" s="180">
        <v>28018</v>
      </c>
      <c r="B1851" s="180" t="s">
        <v>6586</v>
      </c>
      <c r="C1851" s="180" t="s">
        <v>6071</v>
      </c>
      <c r="D1851" s="180" t="s">
        <v>6072</v>
      </c>
      <c r="E1851" s="180" t="s">
        <v>6573</v>
      </c>
      <c r="J1851"/>
    </row>
    <row r="1852" spans="1:10" x14ac:dyDescent="0.25">
      <c r="A1852" s="180">
        <v>28018</v>
      </c>
      <c r="B1852" s="180" t="s">
        <v>6586</v>
      </c>
      <c r="C1852" s="180" t="s">
        <v>6071</v>
      </c>
      <c r="D1852" s="180" t="s">
        <v>6072</v>
      </c>
      <c r="E1852" s="180" t="s">
        <v>6574</v>
      </c>
      <c r="J1852"/>
    </row>
    <row r="1853" spans="1:10" x14ac:dyDescent="0.25">
      <c r="A1853" s="180">
        <v>28018</v>
      </c>
      <c r="B1853" s="180" t="s">
        <v>6586</v>
      </c>
      <c r="C1853" s="180" t="s">
        <v>6071</v>
      </c>
      <c r="D1853" s="180" t="s">
        <v>6072</v>
      </c>
      <c r="E1853" s="180" t="s">
        <v>6246</v>
      </c>
      <c r="J1853"/>
    </row>
    <row r="1854" spans="1:10" x14ac:dyDescent="0.25">
      <c r="A1854" s="180">
        <v>28018</v>
      </c>
      <c r="B1854" s="180" t="s">
        <v>6586</v>
      </c>
      <c r="C1854" s="180" t="s">
        <v>6071</v>
      </c>
      <c r="D1854" s="180" t="s">
        <v>6072</v>
      </c>
      <c r="E1854" s="180" t="s">
        <v>6247</v>
      </c>
      <c r="J1854"/>
    </row>
    <row r="1855" spans="1:10" x14ac:dyDescent="0.25">
      <c r="A1855" s="180">
        <v>28018</v>
      </c>
      <c r="B1855" s="180" t="s">
        <v>6586</v>
      </c>
      <c r="C1855" s="180" t="s">
        <v>6071</v>
      </c>
      <c r="D1855" s="180" t="s">
        <v>6072</v>
      </c>
      <c r="E1855" s="180" t="s">
        <v>6248</v>
      </c>
      <c r="J1855"/>
    </row>
    <row r="1856" spans="1:10" x14ac:dyDescent="0.25">
      <c r="A1856" s="180">
        <v>28018</v>
      </c>
      <c r="B1856" s="180" t="s">
        <v>6586</v>
      </c>
      <c r="C1856" s="180" t="s">
        <v>6071</v>
      </c>
      <c r="D1856" s="180" t="s">
        <v>6072</v>
      </c>
      <c r="E1856" s="180" t="s">
        <v>6393</v>
      </c>
      <c r="J1856"/>
    </row>
    <row r="1857" spans="1:10" x14ac:dyDescent="0.25">
      <c r="A1857" s="180">
        <v>28018</v>
      </c>
      <c r="B1857" s="180" t="s">
        <v>6586</v>
      </c>
      <c r="C1857" s="180" t="s">
        <v>6071</v>
      </c>
      <c r="D1857" s="180" t="s">
        <v>6072</v>
      </c>
      <c r="E1857" s="180" t="s">
        <v>6249</v>
      </c>
      <c r="J1857"/>
    </row>
    <row r="1858" spans="1:10" x14ac:dyDescent="0.25">
      <c r="A1858" s="180">
        <v>28018</v>
      </c>
      <c r="B1858" s="180" t="s">
        <v>6586</v>
      </c>
      <c r="C1858" s="180" t="s">
        <v>6071</v>
      </c>
      <c r="D1858" s="180" t="s">
        <v>6072</v>
      </c>
      <c r="E1858" s="180" t="s">
        <v>6125</v>
      </c>
      <c r="J1858"/>
    </row>
    <row r="1859" spans="1:10" x14ac:dyDescent="0.25">
      <c r="A1859" s="180">
        <v>28018</v>
      </c>
      <c r="B1859" s="180" t="s">
        <v>6586</v>
      </c>
      <c r="C1859" s="180" t="s">
        <v>6071</v>
      </c>
      <c r="D1859" s="180" t="s">
        <v>6072</v>
      </c>
      <c r="E1859" s="180" t="s">
        <v>6078</v>
      </c>
      <c r="J1859"/>
    </row>
    <row r="1860" spans="1:10" x14ac:dyDescent="0.25">
      <c r="A1860" s="180">
        <v>28018</v>
      </c>
      <c r="B1860" s="180" t="s">
        <v>6586</v>
      </c>
      <c r="C1860" s="180" t="s">
        <v>6071</v>
      </c>
      <c r="D1860" s="180" t="s">
        <v>6072</v>
      </c>
      <c r="E1860" s="180" t="s">
        <v>6079</v>
      </c>
      <c r="J1860"/>
    </row>
    <row r="1861" spans="1:10" x14ac:dyDescent="0.25">
      <c r="A1861" s="180">
        <v>28018</v>
      </c>
      <c r="B1861" s="180" t="s">
        <v>6586</v>
      </c>
      <c r="C1861" s="180" t="s">
        <v>6071</v>
      </c>
      <c r="D1861" s="180" t="s">
        <v>6072</v>
      </c>
      <c r="E1861" s="180" t="s">
        <v>6307</v>
      </c>
      <c r="J1861"/>
    </row>
    <row r="1862" spans="1:10" x14ac:dyDescent="0.25">
      <c r="A1862" s="180">
        <v>28018</v>
      </c>
      <c r="B1862" s="180" t="s">
        <v>6586</v>
      </c>
      <c r="C1862" s="180" t="s">
        <v>6071</v>
      </c>
      <c r="D1862" s="180" t="s">
        <v>6072</v>
      </c>
      <c r="E1862" s="180" t="s">
        <v>6308</v>
      </c>
      <c r="J1862"/>
    </row>
    <row r="1863" spans="1:10" x14ac:dyDescent="0.25">
      <c r="A1863" s="180">
        <v>28018</v>
      </c>
      <c r="B1863" s="180" t="s">
        <v>6586</v>
      </c>
      <c r="C1863" s="180" t="s">
        <v>6071</v>
      </c>
      <c r="D1863" s="180" t="s">
        <v>6072</v>
      </c>
      <c r="E1863" s="180" t="s">
        <v>6250</v>
      </c>
      <c r="J1863"/>
    </row>
    <row r="1864" spans="1:10" x14ac:dyDescent="0.25">
      <c r="A1864" s="180">
        <v>28018</v>
      </c>
      <c r="B1864" s="180" t="s">
        <v>6586</v>
      </c>
      <c r="C1864" s="180" t="s">
        <v>6071</v>
      </c>
      <c r="D1864" s="180" t="s">
        <v>6072</v>
      </c>
      <c r="E1864" s="180" t="s">
        <v>6126</v>
      </c>
      <c r="J1864"/>
    </row>
    <row r="1865" spans="1:10" x14ac:dyDescent="0.25">
      <c r="A1865" s="180">
        <v>28018</v>
      </c>
      <c r="B1865" s="180" t="s">
        <v>6586</v>
      </c>
      <c r="C1865" s="180" t="s">
        <v>6071</v>
      </c>
      <c r="D1865" s="180" t="s">
        <v>6072</v>
      </c>
      <c r="E1865" s="180" t="s">
        <v>6127</v>
      </c>
      <c r="J1865"/>
    </row>
    <row r="1866" spans="1:10" x14ac:dyDescent="0.25">
      <c r="A1866" s="180">
        <v>28018</v>
      </c>
      <c r="B1866" s="180" t="s">
        <v>6586</v>
      </c>
      <c r="C1866" s="180" t="s">
        <v>6071</v>
      </c>
      <c r="D1866" s="180" t="s">
        <v>6072</v>
      </c>
      <c r="E1866" s="180" t="s">
        <v>6492</v>
      </c>
      <c r="J1866"/>
    </row>
    <row r="1867" spans="1:10" x14ac:dyDescent="0.25">
      <c r="A1867" s="180">
        <v>28018</v>
      </c>
      <c r="B1867" s="180" t="s">
        <v>6586</v>
      </c>
      <c r="C1867" s="180" t="s">
        <v>6071</v>
      </c>
      <c r="D1867" s="180" t="s">
        <v>6072</v>
      </c>
      <c r="E1867" s="180" t="s">
        <v>6251</v>
      </c>
      <c r="J1867"/>
    </row>
    <row r="1868" spans="1:10" x14ac:dyDescent="0.25">
      <c r="A1868" s="180">
        <v>28018</v>
      </c>
      <c r="B1868" s="180" t="s">
        <v>6586</v>
      </c>
      <c r="C1868" s="180" t="s">
        <v>6071</v>
      </c>
      <c r="D1868" s="180" t="s">
        <v>6072</v>
      </c>
      <c r="E1868" s="180" t="s">
        <v>6252</v>
      </c>
      <c r="J1868"/>
    </row>
    <row r="1869" spans="1:10" x14ac:dyDescent="0.25">
      <c r="A1869" s="180">
        <v>28018</v>
      </c>
      <c r="B1869" s="180" t="s">
        <v>6586</v>
      </c>
      <c r="C1869" s="180" t="s">
        <v>6071</v>
      </c>
      <c r="D1869" s="180" t="s">
        <v>6072</v>
      </c>
      <c r="E1869" s="180" t="s">
        <v>6253</v>
      </c>
      <c r="J1869"/>
    </row>
    <row r="1870" spans="1:10" x14ac:dyDescent="0.25">
      <c r="A1870" s="180">
        <v>28018</v>
      </c>
      <c r="B1870" s="180" t="s">
        <v>6586</v>
      </c>
      <c r="C1870" s="180" t="s">
        <v>6071</v>
      </c>
      <c r="D1870" s="180" t="s">
        <v>6072</v>
      </c>
      <c r="E1870" s="180" t="s">
        <v>6254</v>
      </c>
      <c r="J1870"/>
    </row>
    <row r="1871" spans="1:10" x14ac:dyDescent="0.25">
      <c r="A1871" s="180">
        <v>28018</v>
      </c>
      <c r="B1871" s="180" t="s">
        <v>6586</v>
      </c>
      <c r="C1871" s="180" t="s">
        <v>6071</v>
      </c>
      <c r="D1871" s="180" t="s">
        <v>6072</v>
      </c>
      <c r="E1871" s="180" t="s">
        <v>6255</v>
      </c>
      <c r="J1871"/>
    </row>
    <row r="1872" spans="1:10" x14ac:dyDescent="0.25">
      <c r="A1872" s="180">
        <v>28018</v>
      </c>
      <c r="B1872" s="180" t="s">
        <v>6586</v>
      </c>
      <c r="C1872" s="180" t="s">
        <v>6071</v>
      </c>
      <c r="D1872" s="180" t="s">
        <v>6072</v>
      </c>
      <c r="E1872" s="180" t="s">
        <v>6309</v>
      </c>
      <c r="J1872"/>
    </row>
    <row r="1873" spans="1:10" x14ac:dyDescent="0.25">
      <c r="A1873" s="180">
        <v>28018</v>
      </c>
      <c r="B1873" s="180" t="s">
        <v>6586</v>
      </c>
      <c r="C1873" s="180" t="s">
        <v>6071</v>
      </c>
      <c r="D1873" s="180" t="s">
        <v>6072</v>
      </c>
      <c r="E1873" s="180" t="s">
        <v>6256</v>
      </c>
      <c r="J1873"/>
    </row>
    <row r="1874" spans="1:10" x14ac:dyDescent="0.25">
      <c r="A1874" s="180">
        <v>28018</v>
      </c>
      <c r="B1874" s="180" t="s">
        <v>6586</v>
      </c>
      <c r="C1874" s="180" t="s">
        <v>6071</v>
      </c>
      <c r="D1874" s="180" t="s">
        <v>6072</v>
      </c>
      <c r="E1874" s="180" t="s">
        <v>6496</v>
      </c>
      <c r="J1874"/>
    </row>
    <row r="1875" spans="1:10" x14ac:dyDescent="0.25">
      <c r="A1875" s="180">
        <v>28018</v>
      </c>
      <c r="B1875" s="180" t="s">
        <v>6586</v>
      </c>
      <c r="C1875" s="180" t="s">
        <v>6071</v>
      </c>
      <c r="D1875" s="180" t="s">
        <v>6072</v>
      </c>
      <c r="E1875" s="180" t="s">
        <v>6257</v>
      </c>
      <c r="J1875"/>
    </row>
    <row r="1876" spans="1:10" x14ac:dyDescent="0.25">
      <c r="A1876" s="180">
        <v>28018</v>
      </c>
      <c r="B1876" s="180" t="s">
        <v>6586</v>
      </c>
      <c r="C1876" s="180" t="s">
        <v>6071</v>
      </c>
      <c r="D1876" s="180" t="s">
        <v>6072</v>
      </c>
      <c r="E1876" s="180" t="s">
        <v>6310</v>
      </c>
      <c r="J1876"/>
    </row>
    <row r="1877" spans="1:10" x14ac:dyDescent="0.25">
      <c r="A1877" s="180">
        <v>28018</v>
      </c>
      <c r="B1877" s="180" t="s">
        <v>6586</v>
      </c>
      <c r="C1877" s="180" t="s">
        <v>6071</v>
      </c>
      <c r="D1877" s="180" t="s">
        <v>6072</v>
      </c>
      <c r="E1877" s="180" t="s">
        <v>6258</v>
      </c>
      <c r="J1877"/>
    </row>
    <row r="1878" spans="1:10" x14ac:dyDescent="0.25">
      <c r="A1878" s="180">
        <v>28018</v>
      </c>
      <c r="B1878" s="180" t="s">
        <v>6586</v>
      </c>
      <c r="C1878" s="180" t="s">
        <v>6071</v>
      </c>
      <c r="D1878" s="180" t="s">
        <v>6072</v>
      </c>
      <c r="E1878" s="180" t="s">
        <v>6259</v>
      </c>
      <c r="J1878"/>
    </row>
    <row r="1879" spans="1:10" x14ac:dyDescent="0.25">
      <c r="A1879" s="180">
        <v>28018</v>
      </c>
      <c r="B1879" s="180" t="s">
        <v>6586</v>
      </c>
      <c r="C1879" s="180" t="s">
        <v>6071</v>
      </c>
      <c r="D1879" s="180" t="s">
        <v>6072</v>
      </c>
      <c r="E1879" s="180" t="s">
        <v>6129</v>
      </c>
      <c r="J1879"/>
    </row>
    <row r="1880" spans="1:10" x14ac:dyDescent="0.25">
      <c r="A1880" s="180">
        <v>28018</v>
      </c>
      <c r="B1880" s="180" t="s">
        <v>6586</v>
      </c>
      <c r="C1880" s="180" t="s">
        <v>6071</v>
      </c>
      <c r="D1880" s="180" t="s">
        <v>6072</v>
      </c>
      <c r="E1880" s="180" t="s">
        <v>6260</v>
      </c>
      <c r="J1880"/>
    </row>
    <row r="1881" spans="1:10" x14ac:dyDescent="0.25">
      <c r="A1881" s="180">
        <v>28018</v>
      </c>
      <c r="B1881" s="180" t="s">
        <v>6586</v>
      </c>
      <c r="C1881" s="180" t="s">
        <v>6071</v>
      </c>
      <c r="D1881" s="180" t="s">
        <v>6072</v>
      </c>
      <c r="E1881" s="180" t="s">
        <v>6311</v>
      </c>
      <c r="J1881"/>
    </row>
    <row r="1882" spans="1:10" x14ac:dyDescent="0.25">
      <c r="A1882" s="180">
        <v>28018</v>
      </c>
      <c r="B1882" s="180" t="s">
        <v>6586</v>
      </c>
      <c r="C1882" s="180" t="s">
        <v>6071</v>
      </c>
      <c r="D1882" s="180" t="s">
        <v>6072</v>
      </c>
      <c r="E1882" s="180" t="s">
        <v>6262</v>
      </c>
      <c r="J1882"/>
    </row>
    <row r="1883" spans="1:10" x14ac:dyDescent="0.25">
      <c r="A1883" s="180">
        <v>28018</v>
      </c>
      <c r="B1883" s="180" t="s">
        <v>6586</v>
      </c>
      <c r="C1883" s="180" t="s">
        <v>6071</v>
      </c>
      <c r="D1883" s="180" t="s">
        <v>6072</v>
      </c>
      <c r="E1883" s="180" t="s">
        <v>6263</v>
      </c>
      <c r="J1883"/>
    </row>
    <row r="1884" spans="1:10" x14ac:dyDescent="0.25">
      <c r="A1884" s="180">
        <v>28018</v>
      </c>
      <c r="B1884" s="180" t="s">
        <v>6586</v>
      </c>
      <c r="C1884" s="180" t="s">
        <v>6071</v>
      </c>
      <c r="D1884" s="180" t="s">
        <v>6072</v>
      </c>
      <c r="E1884" s="180" t="s">
        <v>6264</v>
      </c>
      <c r="J1884"/>
    </row>
    <row r="1885" spans="1:10" x14ac:dyDescent="0.25">
      <c r="A1885" s="180">
        <v>28018</v>
      </c>
      <c r="B1885" s="180" t="s">
        <v>6586</v>
      </c>
      <c r="C1885" s="180" t="s">
        <v>6071</v>
      </c>
      <c r="D1885" s="180" t="s">
        <v>6072</v>
      </c>
      <c r="E1885" s="180" t="s">
        <v>6265</v>
      </c>
      <c r="J1885"/>
    </row>
    <row r="1886" spans="1:10" x14ac:dyDescent="0.25">
      <c r="A1886" s="180">
        <v>28018</v>
      </c>
      <c r="B1886" s="180" t="s">
        <v>6586</v>
      </c>
      <c r="C1886" s="180" t="s">
        <v>6071</v>
      </c>
      <c r="D1886" s="180" t="s">
        <v>6072</v>
      </c>
      <c r="E1886" s="180" t="s">
        <v>6266</v>
      </c>
      <c r="J1886"/>
    </row>
    <row r="1887" spans="1:10" x14ac:dyDescent="0.25">
      <c r="A1887" s="180">
        <v>28018</v>
      </c>
      <c r="B1887" s="180" t="s">
        <v>6586</v>
      </c>
      <c r="C1887" s="180" t="s">
        <v>6071</v>
      </c>
      <c r="D1887" s="180" t="s">
        <v>6072</v>
      </c>
      <c r="E1887" s="180" t="s">
        <v>6267</v>
      </c>
      <c r="J1887"/>
    </row>
    <row r="1888" spans="1:10" x14ac:dyDescent="0.25">
      <c r="A1888" s="180">
        <v>28018</v>
      </c>
      <c r="B1888" s="180" t="s">
        <v>6586</v>
      </c>
      <c r="C1888" s="180" t="s">
        <v>6071</v>
      </c>
      <c r="D1888" s="180" t="s">
        <v>6080</v>
      </c>
      <c r="E1888" s="180" t="s">
        <v>5978</v>
      </c>
      <c r="J1888"/>
    </row>
    <row r="1889" spans="1:10" x14ac:dyDescent="0.25">
      <c r="A1889" s="180">
        <v>28019</v>
      </c>
      <c r="B1889" s="180" t="s">
        <v>6589</v>
      </c>
      <c r="C1889" s="180" t="s">
        <v>6071</v>
      </c>
      <c r="D1889" s="180" t="s">
        <v>6072</v>
      </c>
      <c r="E1889" s="180" t="s">
        <v>6518</v>
      </c>
      <c r="J1889"/>
    </row>
    <row r="1890" spans="1:10" x14ac:dyDescent="0.25">
      <c r="A1890" s="180">
        <v>28019</v>
      </c>
      <c r="B1890" s="180" t="s">
        <v>6589</v>
      </c>
      <c r="C1890" s="180" t="s">
        <v>6071</v>
      </c>
      <c r="D1890" s="180" t="s">
        <v>6072</v>
      </c>
      <c r="E1890" s="180" t="s">
        <v>6445</v>
      </c>
      <c r="J1890"/>
    </row>
    <row r="1891" spans="1:10" x14ac:dyDescent="0.25">
      <c r="A1891" s="180">
        <v>28019</v>
      </c>
      <c r="B1891" s="180" t="s">
        <v>6589</v>
      </c>
      <c r="C1891" s="180" t="s">
        <v>6071</v>
      </c>
      <c r="D1891" s="180" t="s">
        <v>6072</v>
      </c>
      <c r="E1891" s="180" t="s">
        <v>6446</v>
      </c>
      <c r="J1891"/>
    </row>
    <row r="1892" spans="1:10" x14ac:dyDescent="0.25">
      <c r="A1892" s="180">
        <v>28019</v>
      </c>
      <c r="B1892" s="180" t="s">
        <v>6589</v>
      </c>
      <c r="C1892" s="180" t="s">
        <v>6071</v>
      </c>
      <c r="D1892" s="180" t="s">
        <v>6072</v>
      </c>
      <c r="E1892" s="180" t="s">
        <v>6447</v>
      </c>
      <c r="J1892"/>
    </row>
    <row r="1893" spans="1:10" x14ac:dyDescent="0.25">
      <c r="A1893" s="180">
        <v>28019</v>
      </c>
      <c r="B1893" s="180" t="s">
        <v>6589</v>
      </c>
      <c r="C1893" s="180" t="s">
        <v>6071</v>
      </c>
      <c r="D1893" s="180" t="s">
        <v>6072</v>
      </c>
      <c r="E1893" s="180" t="s">
        <v>6448</v>
      </c>
      <c r="J1893"/>
    </row>
    <row r="1894" spans="1:10" x14ac:dyDescent="0.25">
      <c r="A1894" s="180">
        <v>28019</v>
      </c>
      <c r="B1894" s="180" t="s">
        <v>6589</v>
      </c>
      <c r="C1894" s="180" t="s">
        <v>6071</v>
      </c>
      <c r="D1894" s="180" t="s">
        <v>6072</v>
      </c>
      <c r="E1894" s="180" t="s">
        <v>6143</v>
      </c>
      <c r="J1894"/>
    </row>
    <row r="1895" spans="1:10" x14ac:dyDescent="0.25">
      <c r="A1895" s="180">
        <v>28019</v>
      </c>
      <c r="B1895" s="180" t="s">
        <v>6589</v>
      </c>
      <c r="C1895" s="180" t="s">
        <v>6071</v>
      </c>
      <c r="D1895" s="180" t="s">
        <v>6072</v>
      </c>
      <c r="E1895" s="180" t="s">
        <v>6192</v>
      </c>
      <c r="J1895"/>
    </row>
    <row r="1896" spans="1:10" x14ac:dyDescent="0.25">
      <c r="A1896" s="180">
        <v>28019</v>
      </c>
      <c r="B1896" s="180" t="s">
        <v>6589</v>
      </c>
      <c r="C1896" s="180" t="s">
        <v>6071</v>
      </c>
      <c r="D1896" s="180" t="s">
        <v>6072</v>
      </c>
      <c r="E1896" s="180" t="s">
        <v>6195</v>
      </c>
      <c r="J1896"/>
    </row>
    <row r="1897" spans="1:10" x14ac:dyDescent="0.25">
      <c r="A1897" s="180">
        <v>28019</v>
      </c>
      <c r="B1897" s="180" t="s">
        <v>6589</v>
      </c>
      <c r="C1897" s="180" t="s">
        <v>6071</v>
      </c>
      <c r="D1897" s="180" t="s">
        <v>6072</v>
      </c>
      <c r="E1897" s="180" t="s">
        <v>6590</v>
      </c>
      <c r="J1897"/>
    </row>
    <row r="1898" spans="1:10" x14ac:dyDescent="0.25">
      <c r="A1898" s="180">
        <v>28019</v>
      </c>
      <c r="B1898" s="180" t="s">
        <v>6589</v>
      </c>
      <c r="C1898" s="180" t="s">
        <v>6071</v>
      </c>
      <c r="D1898" s="180" t="s">
        <v>6072</v>
      </c>
      <c r="E1898" s="180" t="s">
        <v>6591</v>
      </c>
      <c r="J1898"/>
    </row>
    <row r="1899" spans="1:10" x14ac:dyDescent="0.25">
      <c r="A1899" s="180">
        <v>28019</v>
      </c>
      <c r="B1899" s="180" t="s">
        <v>6589</v>
      </c>
      <c r="C1899" s="180" t="s">
        <v>6071</v>
      </c>
      <c r="D1899" s="180" t="s">
        <v>6072</v>
      </c>
      <c r="E1899" s="180" t="s">
        <v>6592</v>
      </c>
      <c r="J1899"/>
    </row>
    <row r="1900" spans="1:10" x14ac:dyDescent="0.25">
      <c r="A1900" s="180">
        <v>28019</v>
      </c>
      <c r="B1900" s="180" t="s">
        <v>6589</v>
      </c>
      <c r="C1900" s="180" t="s">
        <v>6071</v>
      </c>
      <c r="D1900" s="180" t="s">
        <v>6072</v>
      </c>
      <c r="E1900" s="180" t="s">
        <v>6199</v>
      </c>
      <c r="J1900"/>
    </row>
    <row r="1901" spans="1:10" x14ac:dyDescent="0.25">
      <c r="A1901" s="180">
        <v>28019</v>
      </c>
      <c r="B1901" s="180" t="s">
        <v>6589</v>
      </c>
      <c r="C1901" s="180" t="s">
        <v>6071</v>
      </c>
      <c r="D1901" s="180" t="s">
        <v>6072</v>
      </c>
      <c r="E1901" s="180" t="s">
        <v>6203</v>
      </c>
      <c r="J1901"/>
    </row>
    <row r="1902" spans="1:10" x14ac:dyDescent="0.25">
      <c r="A1902" s="180">
        <v>28019</v>
      </c>
      <c r="B1902" s="180" t="s">
        <v>6589</v>
      </c>
      <c r="C1902" s="180" t="s">
        <v>6071</v>
      </c>
      <c r="D1902" s="180" t="s">
        <v>6072</v>
      </c>
      <c r="E1902" s="180" t="s">
        <v>6593</v>
      </c>
      <c r="J1902"/>
    </row>
    <row r="1903" spans="1:10" x14ac:dyDescent="0.25">
      <c r="A1903" s="180">
        <v>28019</v>
      </c>
      <c r="B1903" s="180" t="s">
        <v>6589</v>
      </c>
      <c r="C1903" s="180" t="s">
        <v>6071</v>
      </c>
      <c r="D1903" s="180" t="s">
        <v>6072</v>
      </c>
      <c r="E1903" s="180" t="s">
        <v>6213</v>
      </c>
      <c r="J1903"/>
    </row>
    <row r="1904" spans="1:10" x14ac:dyDescent="0.25">
      <c r="A1904" s="180">
        <v>28019</v>
      </c>
      <c r="B1904" s="180" t="s">
        <v>6589</v>
      </c>
      <c r="C1904" s="180" t="s">
        <v>6071</v>
      </c>
      <c r="D1904" s="180" t="s">
        <v>6072</v>
      </c>
      <c r="E1904" s="180" t="s">
        <v>6217</v>
      </c>
      <c r="J1904"/>
    </row>
    <row r="1905" spans="1:10" x14ac:dyDescent="0.25">
      <c r="A1905" s="180">
        <v>28019</v>
      </c>
      <c r="B1905" s="180" t="s">
        <v>6589</v>
      </c>
      <c r="C1905" s="180" t="s">
        <v>6071</v>
      </c>
      <c r="D1905" s="180" t="s">
        <v>6072</v>
      </c>
      <c r="E1905" s="180" t="s">
        <v>6224</v>
      </c>
      <c r="J1905"/>
    </row>
    <row r="1906" spans="1:10" x14ac:dyDescent="0.25">
      <c r="A1906" s="180">
        <v>28019</v>
      </c>
      <c r="B1906" s="180" t="s">
        <v>6589</v>
      </c>
      <c r="C1906" s="180" t="s">
        <v>6071</v>
      </c>
      <c r="D1906" s="180" t="s">
        <v>6072</v>
      </c>
      <c r="E1906" s="180" t="s">
        <v>6529</v>
      </c>
      <c r="J1906"/>
    </row>
    <row r="1907" spans="1:10" x14ac:dyDescent="0.25">
      <c r="A1907" s="180">
        <v>28019</v>
      </c>
      <c r="B1907" s="180" t="s">
        <v>6589</v>
      </c>
      <c r="C1907" s="180" t="s">
        <v>6071</v>
      </c>
      <c r="D1907" s="180" t="s">
        <v>6072</v>
      </c>
      <c r="E1907" s="180" t="s">
        <v>6231</v>
      </c>
      <c r="J1907"/>
    </row>
    <row r="1908" spans="1:10" x14ac:dyDescent="0.25">
      <c r="A1908" s="180">
        <v>28019</v>
      </c>
      <c r="B1908" s="180" t="s">
        <v>6589</v>
      </c>
      <c r="C1908" s="180" t="s">
        <v>6071</v>
      </c>
      <c r="D1908" s="180" t="s">
        <v>6072</v>
      </c>
      <c r="E1908" s="180" t="s">
        <v>6531</v>
      </c>
      <c r="J1908"/>
    </row>
    <row r="1909" spans="1:10" x14ac:dyDescent="0.25">
      <c r="A1909" s="180">
        <v>28019</v>
      </c>
      <c r="B1909" s="180" t="s">
        <v>6589</v>
      </c>
      <c r="C1909" s="180" t="s">
        <v>6071</v>
      </c>
      <c r="D1909" s="180" t="s">
        <v>6072</v>
      </c>
      <c r="E1909" s="180" t="s">
        <v>6535</v>
      </c>
      <c r="J1909"/>
    </row>
    <row r="1910" spans="1:10" x14ac:dyDescent="0.25">
      <c r="A1910" s="180">
        <v>28019</v>
      </c>
      <c r="B1910" s="180" t="s">
        <v>6589</v>
      </c>
      <c r="C1910" s="180" t="s">
        <v>6071</v>
      </c>
      <c r="D1910" s="180" t="s">
        <v>6072</v>
      </c>
      <c r="E1910" s="180" t="s">
        <v>6242</v>
      </c>
      <c r="J1910"/>
    </row>
    <row r="1911" spans="1:10" x14ac:dyDescent="0.25">
      <c r="A1911" s="180">
        <v>28019</v>
      </c>
      <c r="B1911" s="180" t="s">
        <v>6589</v>
      </c>
      <c r="C1911" s="180" t="s">
        <v>6071</v>
      </c>
      <c r="D1911" s="180" t="s">
        <v>6072</v>
      </c>
      <c r="E1911" s="180" t="s">
        <v>6249</v>
      </c>
      <c r="J1911"/>
    </row>
    <row r="1912" spans="1:10" x14ac:dyDescent="0.25">
      <c r="A1912" s="180">
        <v>28019</v>
      </c>
      <c r="B1912" s="180" t="s">
        <v>6589</v>
      </c>
      <c r="C1912" s="180" t="s">
        <v>6071</v>
      </c>
      <c r="D1912" s="180" t="s">
        <v>6072</v>
      </c>
      <c r="E1912" s="180" t="s">
        <v>6251</v>
      </c>
      <c r="J1912"/>
    </row>
    <row r="1913" spans="1:10" x14ac:dyDescent="0.25">
      <c r="A1913" s="180">
        <v>28019</v>
      </c>
      <c r="B1913" s="180" t="s">
        <v>6589</v>
      </c>
      <c r="C1913" s="180" t="s">
        <v>6071</v>
      </c>
      <c r="D1913" s="180" t="s">
        <v>6072</v>
      </c>
      <c r="E1913" s="180" t="s">
        <v>6129</v>
      </c>
      <c r="J1913"/>
    </row>
    <row r="1914" spans="1:10" x14ac:dyDescent="0.25">
      <c r="A1914" s="180">
        <v>28019</v>
      </c>
      <c r="B1914" s="180" t="s">
        <v>6589</v>
      </c>
      <c r="C1914" s="180" t="s">
        <v>6071</v>
      </c>
      <c r="D1914" s="180" t="s">
        <v>6072</v>
      </c>
      <c r="E1914" s="180" t="s">
        <v>6264</v>
      </c>
      <c r="J1914"/>
    </row>
    <row r="1915" spans="1:10" x14ac:dyDescent="0.25">
      <c r="A1915" s="180">
        <v>28019</v>
      </c>
      <c r="B1915" s="180" t="s">
        <v>6589</v>
      </c>
      <c r="C1915" s="180" t="s">
        <v>6071</v>
      </c>
      <c r="D1915" s="180" t="s">
        <v>6072</v>
      </c>
      <c r="E1915" s="180" t="s">
        <v>6265</v>
      </c>
      <c r="J1915"/>
    </row>
    <row r="1916" spans="1:10" x14ac:dyDescent="0.25">
      <c r="A1916" s="180">
        <v>28019</v>
      </c>
      <c r="B1916" s="180" t="s">
        <v>6589</v>
      </c>
      <c r="C1916" s="180" t="s">
        <v>6071</v>
      </c>
      <c r="D1916" s="180" t="s">
        <v>6072</v>
      </c>
      <c r="E1916" s="180" t="s">
        <v>6266</v>
      </c>
      <c r="J1916"/>
    </row>
    <row r="1917" spans="1:10" x14ac:dyDescent="0.25">
      <c r="A1917" s="180">
        <v>28019</v>
      </c>
      <c r="B1917" s="180" t="s">
        <v>6589</v>
      </c>
      <c r="C1917" s="180" t="s">
        <v>6071</v>
      </c>
      <c r="D1917" s="180" t="s">
        <v>6072</v>
      </c>
      <c r="E1917" s="180" t="s">
        <v>6267</v>
      </c>
      <c r="J1917"/>
    </row>
    <row r="1918" spans="1:10" x14ac:dyDescent="0.25">
      <c r="A1918" s="180">
        <v>28019</v>
      </c>
      <c r="B1918" s="180" t="s">
        <v>6589</v>
      </c>
      <c r="C1918" s="180" t="s">
        <v>6071</v>
      </c>
      <c r="D1918" s="180" t="s">
        <v>6080</v>
      </c>
      <c r="E1918" s="180" t="s">
        <v>6594</v>
      </c>
      <c r="J1918"/>
    </row>
    <row r="1919" spans="1:10" x14ac:dyDescent="0.25">
      <c r="A1919" s="180">
        <v>28020</v>
      </c>
      <c r="B1919" s="180" t="s">
        <v>6595</v>
      </c>
      <c r="C1919" s="180" t="s">
        <v>6071</v>
      </c>
      <c r="D1919" s="180" t="s">
        <v>6072</v>
      </c>
      <c r="E1919" s="180" t="s">
        <v>6082</v>
      </c>
      <c r="J1919"/>
    </row>
    <row r="1920" spans="1:10" x14ac:dyDescent="0.25">
      <c r="A1920" s="180">
        <v>28020</v>
      </c>
      <c r="B1920" s="180" t="s">
        <v>6595</v>
      </c>
      <c r="C1920" s="180" t="s">
        <v>6071</v>
      </c>
      <c r="D1920" s="180" t="s">
        <v>6072</v>
      </c>
      <c r="E1920" s="180" t="s">
        <v>6517</v>
      </c>
      <c r="J1920"/>
    </row>
    <row r="1921" spans="1:10" x14ac:dyDescent="0.25">
      <c r="A1921" s="180">
        <v>28020</v>
      </c>
      <c r="B1921" s="180" t="s">
        <v>6595</v>
      </c>
      <c r="C1921" s="180" t="s">
        <v>6071</v>
      </c>
      <c r="D1921" s="180" t="s">
        <v>6072</v>
      </c>
      <c r="E1921" s="180" t="s">
        <v>6519</v>
      </c>
      <c r="J1921"/>
    </row>
    <row r="1922" spans="1:10" x14ac:dyDescent="0.25">
      <c r="A1922" s="180">
        <v>28020</v>
      </c>
      <c r="B1922" s="180" t="s">
        <v>6595</v>
      </c>
      <c r="C1922" s="180" t="s">
        <v>6071</v>
      </c>
      <c r="D1922" s="180" t="s">
        <v>6072</v>
      </c>
      <c r="E1922" s="180" t="s">
        <v>6192</v>
      </c>
      <c r="J1922"/>
    </row>
    <row r="1923" spans="1:10" x14ac:dyDescent="0.25">
      <c r="A1923" s="180">
        <v>28020</v>
      </c>
      <c r="B1923" s="180" t="s">
        <v>6595</v>
      </c>
      <c r="C1923" s="180" t="s">
        <v>6071</v>
      </c>
      <c r="D1923" s="180" t="s">
        <v>6072</v>
      </c>
      <c r="E1923" s="180" t="s">
        <v>6199</v>
      </c>
      <c r="J1923"/>
    </row>
    <row r="1924" spans="1:10" x14ac:dyDescent="0.25">
      <c r="A1924" s="180">
        <v>28020</v>
      </c>
      <c r="B1924" s="180" t="s">
        <v>6595</v>
      </c>
      <c r="C1924" s="180" t="s">
        <v>6071</v>
      </c>
      <c r="D1924" s="180" t="s">
        <v>6072</v>
      </c>
      <c r="E1924" s="180" t="s">
        <v>6076</v>
      </c>
      <c r="J1924"/>
    </row>
    <row r="1925" spans="1:10" x14ac:dyDescent="0.25">
      <c r="A1925" s="180">
        <v>28020</v>
      </c>
      <c r="B1925" s="180" t="s">
        <v>6595</v>
      </c>
      <c r="C1925" s="180" t="s">
        <v>6071</v>
      </c>
      <c r="D1925" s="180" t="s">
        <v>6072</v>
      </c>
      <c r="E1925" s="180" t="s">
        <v>6077</v>
      </c>
      <c r="J1925"/>
    </row>
    <row r="1926" spans="1:10" x14ac:dyDescent="0.25">
      <c r="A1926" s="180">
        <v>28020</v>
      </c>
      <c r="B1926" s="180" t="s">
        <v>6595</v>
      </c>
      <c r="C1926" s="180" t="s">
        <v>6071</v>
      </c>
      <c r="D1926" s="180" t="s">
        <v>6072</v>
      </c>
      <c r="E1926" s="180" t="s">
        <v>6201</v>
      </c>
      <c r="J1926"/>
    </row>
    <row r="1927" spans="1:10" x14ac:dyDescent="0.25">
      <c r="A1927" s="180">
        <v>28020</v>
      </c>
      <c r="B1927" s="180" t="s">
        <v>6595</v>
      </c>
      <c r="C1927" s="180" t="s">
        <v>6071</v>
      </c>
      <c r="D1927" s="180" t="s">
        <v>6072</v>
      </c>
      <c r="E1927" s="180" t="s">
        <v>6203</v>
      </c>
      <c r="J1927"/>
    </row>
    <row r="1928" spans="1:10" x14ac:dyDescent="0.25">
      <c r="A1928" s="180">
        <v>28020</v>
      </c>
      <c r="B1928" s="180" t="s">
        <v>6595</v>
      </c>
      <c r="C1928" s="180" t="s">
        <v>6071</v>
      </c>
      <c r="D1928" s="180" t="s">
        <v>6072</v>
      </c>
      <c r="E1928" s="180" t="s">
        <v>6205</v>
      </c>
      <c r="J1928"/>
    </row>
    <row r="1929" spans="1:10" x14ac:dyDescent="0.25">
      <c r="A1929" s="180">
        <v>28020</v>
      </c>
      <c r="B1929" s="180" t="s">
        <v>6595</v>
      </c>
      <c r="C1929" s="180" t="s">
        <v>6071</v>
      </c>
      <c r="D1929" s="180" t="s">
        <v>6072</v>
      </c>
      <c r="E1929" s="180" t="s">
        <v>6206</v>
      </c>
      <c r="J1929"/>
    </row>
    <row r="1930" spans="1:10" x14ac:dyDescent="0.25">
      <c r="A1930" s="180">
        <v>28020</v>
      </c>
      <c r="B1930" s="180" t="s">
        <v>6595</v>
      </c>
      <c r="C1930" s="180" t="s">
        <v>6071</v>
      </c>
      <c r="D1930" s="180" t="s">
        <v>6072</v>
      </c>
      <c r="E1930" s="180" t="s">
        <v>6207</v>
      </c>
      <c r="J1930"/>
    </row>
    <row r="1931" spans="1:10" x14ac:dyDescent="0.25">
      <c r="A1931" s="180">
        <v>28020</v>
      </c>
      <c r="B1931" s="180" t="s">
        <v>6595</v>
      </c>
      <c r="C1931" s="180" t="s">
        <v>6071</v>
      </c>
      <c r="D1931" s="180" t="s">
        <v>6072</v>
      </c>
      <c r="E1931" s="180" t="s">
        <v>6119</v>
      </c>
      <c r="J1931"/>
    </row>
    <row r="1932" spans="1:10" x14ac:dyDescent="0.25">
      <c r="A1932" s="180">
        <v>28020</v>
      </c>
      <c r="B1932" s="180" t="s">
        <v>6595</v>
      </c>
      <c r="C1932" s="180" t="s">
        <v>6071</v>
      </c>
      <c r="D1932" s="180" t="s">
        <v>6072</v>
      </c>
      <c r="E1932" s="180" t="s">
        <v>6120</v>
      </c>
      <c r="J1932"/>
    </row>
    <row r="1933" spans="1:10" x14ac:dyDescent="0.25">
      <c r="A1933" s="180">
        <v>28020</v>
      </c>
      <c r="B1933" s="180" t="s">
        <v>6595</v>
      </c>
      <c r="C1933" s="180" t="s">
        <v>6071</v>
      </c>
      <c r="D1933" s="180" t="s">
        <v>6072</v>
      </c>
      <c r="E1933" s="180" t="s">
        <v>6121</v>
      </c>
      <c r="J1933"/>
    </row>
    <row r="1934" spans="1:10" x14ac:dyDescent="0.25">
      <c r="A1934" s="180">
        <v>28020</v>
      </c>
      <c r="B1934" s="180" t="s">
        <v>6595</v>
      </c>
      <c r="C1934" s="180" t="s">
        <v>6071</v>
      </c>
      <c r="D1934" s="180" t="s">
        <v>6072</v>
      </c>
      <c r="E1934" s="180" t="s">
        <v>6217</v>
      </c>
      <c r="J1934"/>
    </row>
    <row r="1935" spans="1:10" x14ac:dyDescent="0.25">
      <c r="A1935" s="180">
        <v>28020</v>
      </c>
      <c r="B1935" s="180" t="s">
        <v>6595</v>
      </c>
      <c r="C1935" s="180" t="s">
        <v>6071</v>
      </c>
      <c r="D1935" s="180" t="s">
        <v>6072</v>
      </c>
      <c r="E1935" s="180" t="s">
        <v>6219</v>
      </c>
      <c r="J1935"/>
    </row>
    <row r="1936" spans="1:10" x14ac:dyDescent="0.25">
      <c r="A1936" s="180">
        <v>28020</v>
      </c>
      <c r="B1936" s="180" t="s">
        <v>6595</v>
      </c>
      <c r="C1936" s="180" t="s">
        <v>6071</v>
      </c>
      <c r="D1936" s="180" t="s">
        <v>6072</v>
      </c>
      <c r="E1936" s="180" t="s">
        <v>6220</v>
      </c>
      <c r="J1936"/>
    </row>
    <row r="1937" spans="1:10" x14ac:dyDescent="0.25">
      <c r="A1937" s="180">
        <v>28020</v>
      </c>
      <c r="B1937" s="180" t="s">
        <v>6595</v>
      </c>
      <c r="C1937" s="180" t="s">
        <v>6071</v>
      </c>
      <c r="D1937" s="180" t="s">
        <v>6072</v>
      </c>
      <c r="E1937" s="180" t="s">
        <v>6221</v>
      </c>
      <c r="J1937"/>
    </row>
    <row r="1938" spans="1:10" x14ac:dyDescent="0.25">
      <c r="A1938" s="180">
        <v>28020</v>
      </c>
      <c r="B1938" s="180" t="s">
        <v>6595</v>
      </c>
      <c r="C1938" s="180" t="s">
        <v>6071</v>
      </c>
      <c r="D1938" s="180" t="s">
        <v>6072</v>
      </c>
      <c r="E1938" s="180" t="s">
        <v>6521</v>
      </c>
      <c r="J1938"/>
    </row>
    <row r="1939" spans="1:10" x14ac:dyDescent="0.25">
      <c r="A1939" s="180">
        <v>28020</v>
      </c>
      <c r="B1939" s="180" t="s">
        <v>6595</v>
      </c>
      <c r="C1939" s="180" t="s">
        <v>6071</v>
      </c>
      <c r="D1939" s="180" t="s">
        <v>6072</v>
      </c>
      <c r="E1939" s="180" t="s">
        <v>6522</v>
      </c>
      <c r="J1939"/>
    </row>
    <row r="1940" spans="1:10" x14ac:dyDescent="0.25">
      <c r="A1940" s="180">
        <v>28020</v>
      </c>
      <c r="B1940" s="180" t="s">
        <v>6595</v>
      </c>
      <c r="C1940" s="180" t="s">
        <v>6071</v>
      </c>
      <c r="D1940" s="180" t="s">
        <v>6072</v>
      </c>
      <c r="E1940" s="180" t="s">
        <v>6523</v>
      </c>
      <c r="J1940"/>
    </row>
    <row r="1941" spans="1:10" x14ac:dyDescent="0.25">
      <c r="A1941" s="180">
        <v>28020</v>
      </c>
      <c r="B1941" s="180" t="s">
        <v>6595</v>
      </c>
      <c r="C1941" s="180" t="s">
        <v>6071</v>
      </c>
      <c r="D1941" s="180" t="s">
        <v>6072</v>
      </c>
      <c r="E1941" s="180" t="s">
        <v>6524</v>
      </c>
      <c r="J1941"/>
    </row>
    <row r="1942" spans="1:10" x14ac:dyDescent="0.25">
      <c r="A1942" s="180">
        <v>28020</v>
      </c>
      <c r="B1942" s="180" t="s">
        <v>6595</v>
      </c>
      <c r="C1942" s="180" t="s">
        <v>6071</v>
      </c>
      <c r="D1942" s="180" t="s">
        <v>6072</v>
      </c>
      <c r="E1942" s="180" t="s">
        <v>6231</v>
      </c>
      <c r="J1942"/>
    </row>
    <row r="1943" spans="1:10" x14ac:dyDescent="0.25">
      <c r="A1943" s="180">
        <v>28020</v>
      </c>
      <c r="B1943" s="180" t="s">
        <v>6595</v>
      </c>
      <c r="C1943" s="180" t="s">
        <v>6071</v>
      </c>
      <c r="D1943" s="180" t="s">
        <v>6072</v>
      </c>
      <c r="E1943" s="180" t="s">
        <v>6233</v>
      </c>
      <c r="J1943"/>
    </row>
    <row r="1944" spans="1:10" x14ac:dyDescent="0.25">
      <c r="A1944" s="180">
        <v>28020</v>
      </c>
      <c r="B1944" s="180" t="s">
        <v>6595</v>
      </c>
      <c r="C1944" s="180" t="s">
        <v>6071</v>
      </c>
      <c r="D1944" s="180" t="s">
        <v>6072</v>
      </c>
      <c r="E1944" s="180" t="s">
        <v>6234</v>
      </c>
      <c r="J1944"/>
    </row>
    <row r="1945" spans="1:10" x14ac:dyDescent="0.25">
      <c r="A1945" s="180">
        <v>28020</v>
      </c>
      <c r="B1945" s="180" t="s">
        <v>6595</v>
      </c>
      <c r="C1945" s="180" t="s">
        <v>6071</v>
      </c>
      <c r="D1945" s="180" t="s">
        <v>6072</v>
      </c>
      <c r="E1945" s="180" t="s">
        <v>6235</v>
      </c>
      <c r="J1945"/>
    </row>
    <row r="1946" spans="1:10" x14ac:dyDescent="0.25">
      <c r="A1946" s="180">
        <v>28020</v>
      </c>
      <c r="B1946" s="180" t="s">
        <v>6595</v>
      </c>
      <c r="C1946" s="180" t="s">
        <v>6071</v>
      </c>
      <c r="D1946" s="180" t="s">
        <v>6072</v>
      </c>
      <c r="E1946" s="180" t="s">
        <v>6531</v>
      </c>
      <c r="J1946"/>
    </row>
    <row r="1947" spans="1:10" x14ac:dyDescent="0.25">
      <c r="A1947" s="180">
        <v>28020</v>
      </c>
      <c r="B1947" s="180" t="s">
        <v>6595</v>
      </c>
      <c r="C1947" s="180" t="s">
        <v>6071</v>
      </c>
      <c r="D1947" s="180" t="s">
        <v>6072</v>
      </c>
      <c r="E1947" s="180" t="s">
        <v>6242</v>
      </c>
      <c r="J1947"/>
    </row>
    <row r="1948" spans="1:10" x14ac:dyDescent="0.25">
      <c r="A1948" s="180">
        <v>28020</v>
      </c>
      <c r="B1948" s="180" t="s">
        <v>6595</v>
      </c>
      <c r="C1948" s="180" t="s">
        <v>6071</v>
      </c>
      <c r="D1948" s="180" t="s">
        <v>6072</v>
      </c>
      <c r="E1948" s="180" t="s">
        <v>6244</v>
      </c>
      <c r="J1948"/>
    </row>
    <row r="1949" spans="1:10" x14ac:dyDescent="0.25">
      <c r="A1949" s="180">
        <v>28020</v>
      </c>
      <c r="B1949" s="180" t="s">
        <v>6595</v>
      </c>
      <c r="C1949" s="180" t="s">
        <v>6071</v>
      </c>
      <c r="D1949" s="180" t="s">
        <v>6072</v>
      </c>
      <c r="E1949" s="180" t="s">
        <v>6245</v>
      </c>
      <c r="J1949"/>
    </row>
    <row r="1950" spans="1:10" x14ac:dyDescent="0.25">
      <c r="A1950" s="180">
        <v>28020</v>
      </c>
      <c r="B1950" s="180" t="s">
        <v>6595</v>
      </c>
      <c r="C1950" s="180" t="s">
        <v>6071</v>
      </c>
      <c r="D1950" s="180" t="s">
        <v>6072</v>
      </c>
      <c r="E1950" s="180" t="s">
        <v>6246</v>
      </c>
      <c r="J1950"/>
    </row>
    <row r="1951" spans="1:10" x14ac:dyDescent="0.25">
      <c r="A1951" s="180">
        <v>28020</v>
      </c>
      <c r="B1951" s="180" t="s">
        <v>6595</v>
      </c>
      <c r="C1951" s="180" t="s">
        <v>6071</v>
      </c>
      <c r="D1951" s="180" t="s">
        <v>6072</v>
      </c>
      <c r="E1951" s="180" t="s">
        <v>6249</v>
      </c>
      <c r="J1951"/>
    </row>
    <row r="1952" spans="1:10" x14ac:dyDescent="0.25">
      <c r="A1952" s="180">
        <v>28020</v>
      </c>
      <c r="B1952" s="180" t="s">
        <v>6595</v>
      </c>
      <c r="C1952" s="180" t="s">
        <v>6071</v>
      </c>
      <c r="D1952" s="180" t="s">
        <v>6072</v>
      </c>
      <c r="E1952" s="180" t="s">
        <v>6078</v>
      </c>
      <c r="J1952"/>
    </row>
    <row r="1953" spans="1:10" x14ac:dyDescent="0.25">
      <c r="A1953" s="180">
        <v>28020</v>
      </c>
      <c r="B1953" s="180" t="s">
        <v>6595</v>
      </c>
      <c r="C1953" s="180" t="s">
        <v>6071</v>
      </c>
      <c r="D1953" s="180" t="s">
        <v>6072</v>
      </c>
      <c r="E1953" s="180" t="s">
        <v>6079</v>
      </c>
      <c r="J1953"/>
    </row>
    <row r="1954" spans="1:10" x14ac:dyDescent="0.25">
      <c r="A1954" s="180">
        <v>28020</v>
      </c>
      <c r="B1954" s="180" t="s">
        <v>6595</v>
      </c>
      <c r="C1954" s="180" t="s">
        <v>6071</v>
      </c>
      <c r="D1954" s="180" t="s">
        <v>6072</v>
      </c>
      <c r="E1954" s="180" t="s">
        <v>6250</v>
      </c>
      <c r="J1954"/>
    </row>
    <row r="1955" spans="1:10" x14ac:dyDescent="0.25">
      <c r="A1955" s="180">
        <v>28020</v>
      </c>
      <c r="B1955" s="180" t="s">
        <v>6595</v>
      </c>
      <c r="C1955" s="180" t="s">
        <v>6071</v>
      </c>
      <c r="D1955" s="180" t="s">
        <v>6072</v>
      </c>
      <c r="E1955" s="180" t="s">
        <v>6251</v>
      </c>
      <c r="J1955"/>
    </row>
    <row r="1956" spans="1:10" x14ac:dyDescent="0.25">
      <c r="A1956" s="180">
        <v>28020</v>
      </c>
      <c r="B1956" s="180" t="s">
        <v>6595</v>
      </c>
      <c r="C1956" s="180" t="s">
        <v>6071</v>
      </c>
      <c r="D1956" s="180" t="s">
        <v>6072</v>
      </c>
      <c r="E1956" s="180" t="s">
        <v>6253</v>
      </c>
      <c r="J1956"/>
    </row>
    <row r="1957" spans="1:10" x14ac:dyDescent="0.25">
      <c r="A1957" s="180">
        <v>28020</v>
      </c>
      <c r="B1957" s="180" t="s">
        <v>6595</v>
      </c>
      <c r="C1957" s="180" t="s">
        <v>6071</v>
      </c>
      <c r="D1957" s="180" t="s">
        <v>6072</v>
      </c>
      <c r="E1957" s="180" t="s">
        <v>6254</v>
      </c>
      <c r="J1957"/>
    </row>
    <row r="1958" spans="1:10" x14ac:dyDescent="0.25">
      <c r="A1958" s="180">
        <v>28020</v>
      </c>
      <c r="B1958" s="180" t="s">
        <v>6595</v>
      </c>
      <c r="C1958" s="180" t="s">
        <v>6071</v>
      </c>
      <c r="D1958" s="180" t="s">
        <v>6072</v>
      </c>
      <c r="E1958" s="180" t="s">
        <v>6255</v>
      </c>
      <c r="J1958"/>
    </row>
    <row r="1959" spans="1:10" x14ac:dyDescent="0.25">
      <c r="A1959" s="180">
        <v>28020</v>
      </c>
      <c r="B1959" s="180" t="s">
        <v>6595</v>
      </c>
      <c r="C1959" s="180" t="s">
        <v>6071</v>
      </c>
      <c r="D1959" s="180" t="s">
        <v>6072</v>
      </c>
      <c r="E1959" s="180" t="s">
        <v>6258</v>
      </c>
      <c r="J1959"/>
    </row>
    <row r="1960" spans="1:10" x14ac:dyDescent="0.25">
      <c r="A1960" s="180">
        <v>28020</v>
      </c>
      <c r="B1960" s="180" t="s">
        <v>6595</v>
      </c>
      <c r="C1960" s="180" t="s">
        <v>6071</v>
      </c>
      <c r="D1960" s="180" t="s">
        <v>6072</v>
      </c>
      <c r="E1960" s="180" t="s">
        <v>6129</v>
      </c>
      <c r="J1960"/>
    </row>
    <row r="1961" spans="1:10" x14ac:dyDescent="0.25">
      <c r="A1961" s="180">
        <v>28020</v>
      </c>
      <c r="B1961" s="180" t="s">
        <v>6595</v>
      </c>
      <c r="C1961" s="180" t="s">
        <v>6071</v>
      </c>
      <c r="D1961" s="180" t="s">
        <v>6072</v>
      </c>
      <c r="E1961" s="180" t="s">
        <v>6264</v>
      </c>
      <c r="J1961"/>
    </row>
    <row r="1962" spans="1:10" x14ac:dyDescent="0.25">
      <c r="A1962" s="180">
        <v>28020</v>
      </c>
      <c r="B1962" s="180" t="s">
        <v>6595</v>
      </c>
      <c r="C1962" s="180" t="s">
        <v>6071</v>
      </c>
      <c r="D1962" s="180" t="s">
        <v>6072</v>
      </c>
      <c r="E1962" s="180" t="s">
        <v>6265</v>
      </c>
      <c r="J1962"/>
    </row>
    <row r="1963" spans="1:10" x14ac:dyDescent="0.25">
      <c r="A1963" s="180">
        <v>28020</v>
      </c>
      <c r="B1963" s="180" t="s">
        <v>6595</v>
      </c>
      <c r="C1963" s="180" t="s">
        <v>6071</v>
      </c>
      <c r="D1963" s="180" t="s">
        <v>6072</v>
      </c>
      <c r="E1963" s="180" t="s">
        <v>6266</v>
      </c>
      <c r="J1963"/>
    </row>
    <row r="1964" spans="1:10" x14ac:dyDescent="0.25">
      <c r="A1964" s="180">
        <v>28020</v>
      </c>
      <c r="B1964" s="180" t="s">
        <v>6595</v>
      </c>
      <c r="C1964" s="180" t="s">
        <v>6071</v>
      </c>
      <c r="D1964" s="180" t="s">
        <v>6072</v>
      </c>
      <c r="E1964" s="180" t="s">
        <v>6267</v>
      </c>
      <c r="J1964"/>
    </row>
    <row r="1965" spans="1:10" x14ac:dyDescent="0.25">
      <c r="A1965" s="180">
        <v>28020</v>
      </c>
      <c r="B1965" s="180" t="s">
        <v>6595</v>
      </c>
      <c r="C1965" s="180" t="s">
        <v>6071</v>
      </c>
      <c r="D1965" s="180" t="s">
        <v>6080</v>
      </c>
      <c r="E1965" s="180" t="s">
        <v>5978</v>
      </c>
      <c r="J1965"/>
    </row>
    <row r="1966" spans="1:10" x14ac:dyDescent="0.25">
      <c r="A1966" s="180">
        <v>28021</v>
      </c>
      <c r="B1966" s="180" t="s">
        <v>6596</v>
      </c>
      <c r="C1966" s="180" t="s">
        <v>6071</v>
      </c>
      <c r="D1966" s="180" t="s">
        <v>6072</v>
      </c>
      <c r="E1966" s="180" t="s">
        <v>6082</v>
      </c>
      <c r="J1966"/>
    </row>
    <row r="1967" spans="1:10" x14ac:dyDescent="0.25">
      <c r="A1967" s="180">
        <v>28021</v>
      </c>
      <c r="B1967" s="180" t="s">
        <v>6596</v>
      </c>
      <c r="C1967" s="180" t="s">
        <v>6071</v>
      </c>
      <c r="D1967" s="180" t="s">
        <v>6072</v>
      </c>
      <c r="E1967" s="180" t="s">
        <v>6318</v>
      </c>
      <c r="J1967"/>
    </row>
    <row r="1968" spans="1:10" x14ac:dyDescent="0.25">
      <c r="A1968" s="180">
        <v>28021</v>
      </c>
      <c r="B1968" s="180" t="s">
        <v>6596</v>
      </c>
      <c r="C1968" s="180" t="s">
        <v>6071</v>
      </c>
      <c r="D1968" s="180" t="s">
        <v>6072</v>
      </c>
      <c r="E1968" s="180" t="s">
        <v>6323</v>
      </c>
      <c r="J1968"/>
    </row>
    <row r="1969" spans="1:10" x14ac:dyDescent="0.25">
      <c r="A1969" s="180">
        <v>28021</v>
      </c>
      <c r="B1969" s="180" t="s">
        <v>6596</v>
      </c>
      <c r="C1969" s="180" t="s">
        <v>6071</v>
      </c>
      <c r="D1969" s="180" t="s">
        <v>6072</v>
      </c>
      <c r="E1969" s="180" t="s">
        <v>6324</v>
      </c>
      <c r="J1969"/>
    </row>
    <row r="1970" spans="1:10" x14ac:dyDescent="0.25">
      <c r="A1970" s="180">
        <v>28021</v>
      </c>
      <c r="B1970" s="180" t="s">
        <v>6596</v>
      </c>
      <c r="C1970" s="180" t="s">
        <v>6071</v>
      </c>
      <c r="D1970" s="180" t="s">
        <v>6072</v>
      </c>
      <c r="E1970" s="180" t="s">
        <v>6325</v>
      </c>
      <c r="J1970"/>
    </row>
    <row r="1971" spans="1:10" x14ac:dyDescent="0.25">
      <c r="A1971" s="180">
        <v>28021</v>
      </c>
      <c r="B1971" s="180" t="s">
        <v>6596</v>
      </c>
      <c r="C1971" s="180" t="s">
        <v>6071</v>
      </c>
      <c r="D1971" s="180" t="s">
        <v>6072</v>
      </c>
      <c r="E1971" s="180" t="s">
        <v>6449</v>
      </c>
      <c r="J1971"/>
    </row>
    <row r="1972" spans="1:10" x14ac:dyDescent="0.25">
      <c r="A1972" s="180">
        <v>28021</v>
      </c>
      <c r="B1972" s="180" t="s">
        <v>6596</v>
      </c>
      <c r="C1972" s="180" t="s">
        <v>6071</v>
      </c>
      <c r="D1972" s="180" t="s">
        <v>6072</v>
      </c>
      <c r="E1972" s="180" t="s">
        <v>6450</v>
      </c>
      <c r="J1972"/>
    </row>
    <row r="1973" spans="1:10" x14ac:dyDescent="0.25">
      <c r="A1973" s="180">
        <v>28021</v>
      </c>
      <c r="B1973" s="180" t="s">
        <v>6596</v>
      </c>
      <c r="C1973" s="180" t="s">
        <v>6071</v>
      </c>
      <c r="D1973" s="180" t="s">
        <v>6072</v>
      </c>
      <c r="E1973" s="180" t="s">
        <v>6451</v>
      </c>
      <c r="J1973"/>
    </row>
    <row r="1974" spans="1:10" x14ac:dyDescent="0.25">
      <c r="A1974" s="180">
        <v>28021</v>
      </c>
      <c r="B1974" s="180" t="s">
        <v>6596</v>
      </c>
      <c r="C1974" s="180" t="s">
        <v>6071</v>
      </c>
      <c r="D1974" s="180" t="s">
        <v>6072</v>
      </c>
      <c r="E1974" s="180" t="s">
        <v>6330</v>
      </c>
      <c r="J1974"/>
    </row>
    <row r="1975" spans="1:10" x14ac:dyDescent="0.25">
      <c r="A1975" s="180">
        <v>28021</v>
      </c>
      <c r="B1975" s="180" t="s">
        <v>6596</v>
      </c>
      <c r="C1975" s="180" t="s">
        <v>6071</v>
      </c>
      <c r="D1975" s="180" t="s">
        <v>6072</v>
      </c>
      <c r="E1975" s="180" t="s">
        <v>6331</v>
      </c>
      <c r="J1975"/>
    </row>
    <row r="1976" spans="1:10" x14ac:dyDescent="0.25">
      <c r="A1976" s="180">
        <v>28021</v>
      </c>
      <c r="B1976" s="180" t="s">
        <v>6596</v>
      </c>
      <c r="C1976" s="180" t="s">
        <v>6071</v>
      </c>
      <c r="D1976" s="180" t="s">
        <v>6072</v>
      </c>
      <c r="E1976" s="180" t="s">
        <v>6332</v>
      </c>
      <c r="J1976"/>
    </row>
    <row r="1977" spans="1:10" x14ac:dyDescent="0.25">
      <c r="A1977" s="180">
        <v>28021</v>
      </c>
      <c r="B1977" s="180" t="s">
        <v>6596</v>
      </c>
      <c r="C1977" s="180" t="s">
        <v>6071</v>
      </c>
      <c r="D1977" s="180" t="s">
        <v>6072</v>
      </c>
      <c r="E1977" s="180" t="s">
        <v>6453</v>
      </c>
      <c r="J1977"/>
    </row>
    <row r="1978" spans="1:10" x14ac:dyDescent="0.25">
      <c r="A1978" s="180">
        <v>28021</v>
      </c>
      <c r="B1978" s="180" t="s">
        <v>6596</v>
      </c>
      <c r="C1978" s="180" t="s">
        <v>6071</v>
      </c>
      <c r="D1978" s="180" t="s">
        <v>6072</v>
      </c>
      <c r="E1978" s="180" t="s">
        <v>6455</v>
      </c>
      <c r="J1978"/>
    </row>
    <row r="1979" spans="1:10" x14ac:dyDescent="0.25">
      <c r="A1979" s="180">
        <v>28021</v>
      </c>
      <c r="B1979" s="180" t="s">
        <v>6596</v>
      </c>
      <c r="C1979" s="180" t="s">
        <v>6071</v>
      </c>
      <c r="D1979" s="180" t="s">
        <v>6072</v>
      </c>
      <c r="E1979" s="180" t="s">
        <v>6456</v>
      </c>
      <c r="J1979"/>
    </row>
    <row r="1980" spans="1:10" x14ac:dyDescent="0.25">
      <c r="A1980" s="180">
        <v>28021</v>
      </c>
      <c r="B1980" s="180" t="s">
        <v>6596</v>
      </c>
      <c r="C1980" s="180" t="s">
        <v>6071</v>
      </c>
      <c r="D1980" s="180" t="s">
        <v>6072</v>
      </c>
      <c r="E1980" s="180" t="s">
        <v>6457</v>
      </c>
      <c r="J1980"/>
    </row>
    <row r="1981" spans="1:10" x14ac:dyDescent="0.25">
      <c r="A1981" s="180">
        <v>28021</v>
      </c>
      <c r="B1981" s="180" t="s">
        <v>6596</v>
      </c>
      <c r="C1981" s="180" t="s">
        <v>6071</v>
      </c>
      <c r="D1981" s="180" t="s">
        <v>6072</v>
      </c>
      <c r="E1981" s="180" t="s">
        <v>6460</v>
      </c>
      <c r="J1981"/>
    </row>
    <row r="1982" spans="1:10" x14ac:dyDescent="0.25">
      <c r="A1982" s="180">
        <v>28021</v>
      </c>
      <c r="B1982" s="180" t="s">
        <v>6596</v>
      </c>
      <c r="C1982" s="180" t="s">
        <v>6071</v>
      </c>
      <c r="D1982" s="180" t="s">
        <v>6072</v>
      </c>
      <c r="E1982" s="180" t="s">
        <v>6462</v>
      </c>
      <c r="J1982"/>
    </row>
    <row r="1983" spans="1:10" x14ac:dyDescent="0.25">
      <c r="A1983" s="180">
        <v>28021</v>
      </c>
      <c r="B1983" s="180" t="s">
        <v>6596</v>
      </c>
      <c r="C1983" s="180" t="s">
        <v>6071</v>
      </c>
      <c r="D1983" s="180" t="s">
        <v>6072</v>
      </c>
      <c r="E1983" s="180" t="s">
        <v>6463</v>
      </c>
      <c r="J1983"/>
    </row>
    <row r="1984" spans="1:10" x14ac:dyDescent="0.25">
      <c r="A1984" s="180">
        <v>28021</v>
      </c>
      <c r="B1984" s="180" t="s">
        <v>6596</v>
      </c>
      <c r="C1984" s="180" t="s">
        <v>6071</v>
      </c>
      <c r="D1984" s="180" t="s">
        <v>6072</v>
      </c>
      <c r="E1984" s="180" t="s">
        <v>6464</v>
      </c>
      <c r="J1984"/>
    </row>
    <row r="1985" spans="1:10" x14ac:dyDescent="0.25">
      <c r="A1985" s="180">
        <v>28021</v>
      </c>
      <c r="B1985" s="180" t="s">
        <v>6596</v>
      </c>
      <c r="C1985" s="180" t="s">
        <v>6071</v>
      </c>
      <c r="D1985" s="180" t="s">
        <v>6072</v>
      </c>
      <c r="E1985" s="180" t="s">
        <v>6337</v>
      </c>
      <c r="J1985"/>
    </row>
    <row r="1986" spans="1:10" x14ac:dyDescent="0.25">
      <c r="A1986" s="180">
        <v>28021</v>
      </c>
      <c r="B1986" s="180" t="s">
        <v>6596</v>
      </c>
      <c r="C1986" s="180" t="s">
        <v>6071</v>
      </c>
      <c r="D1986" s="180" t="s">
        <v>6072</v>
      </c>
      <c r="E1986" s="180" t="s">
        <v>6339</v>
      </c>
      <c r="J1986"/>
    </row>
    <row r="1987" spans="1:10" x14ac:dyDescent="0.25">
      <c r="A1987" s="180">
        <v>28021</v>
      </c>
      <c r="B1987" s="180" t="s">
        <v>6596</v>
      </c>
      <c r="C1987" s="180" t="s">
        <v>6071</v>
      </c>
      <c r="D1987" s="180" t="s">
        <v>6072</v>
      </c>
      <c r="E1987" s="180" t="s">
        <v>6340</v>
      </c>
      <c r="J1987"/>
    </row>
    <row r="1988" spans="1:10" x14ac:dyDescent="0.25">
      <c r="A1988" s="180">
        <v>28021</v>
      </c>
      <c r="B1988" s="180" t="s">
        <v>6596</v>
      </c>
      <c r="C1988" s="180" t="s">
        <v>6071</v>
      </c>
      <c r="D1988" s="180" t="s">
        <v>6072</v>
      </c>
      <c r="E1988" s="180" t="s">
        <v>6341</v>
      </c>
      <c r="J1988"/>
    </row>
    <row r="1989" spans="1:10" x14ac:dyDescent="0.25">
      <c r="A1989" s="180">
        <v>28021</v>
      </c>
      <c r="B1989" s="180" t="s">
        <v>6596</v>
      </c>
      <c r="C1989" s="180" t="s">
        <v>6071</v>
      </c>
      <c r="D1989" s="180" t="s">
        <v>6072</v>
      </c>
      <c r="E1989" s="180" t="s">
        <v>6466</v>
      </c>
      <c r="J1989"/>
    </row>
    <row r="1990" spans="1:10" x14ac:dyDescent="0.25">
      <c r="A1990" s="180">
        <v>28021</v>
      </c>
      <c r="B1990" s="180" t="s">
        <v>6596</v>
      </c>
      <c r="C1990" s="180" t="s">
        <v>6071</v>
      </c>
      <c r="D1990" s="180" t="s">
        <v>6072</v>
      </c>
      <c r="E1990" s="180" t="s">
        <v>6468</v>
      </c>
      <c r="J1990"/>
    </row>
    <row r="1991" spans="1:10" x14ac:dyDescent="0.25">
      <c r="A1991" s="180">
        <v>28021</v>
      </c>
      <c r="B1991" s="180" t="s">
        <v>6596</v>
      </c>
      <c r="C1991" s="180" t="s">
        <v>6071</v>
      </c>
      <c r="D1991" s="180" t="s">
        <v>6072</v>
      </c>
      <c r="E1991" s="180" t="s">
        <v>6469</v>
      </c>
      <c r="J1991"/>
    </row>
    <row r="1992" spans="1:10" x14ac:dyDescent="0.25">
      <c r="A1992" s="180">
        <v>28021</v>
      </c>
      <c r="B1992" s="180" t="s">
        <v>6596</v>
      </c>
      <c r="C1992" s="180" t="s">
        <v>6071</v>
      </c>
      <c r="D1992" s="180" t="s">
        <v>6072</v>
      </c>
      <c r="E1992" s="180" t="s">
        <v>6470</v>
      </c>
      <c r="J1992"/>
    </row>
    <row r="1993" spans="1:10" x14ac:dyDescent="0.25">
      <c r="A1993" s="180">
        <v>28021</v>
      </c>
      <c r="B1993" s="180" t="s">
        <v>6596</v>
      </c>
      <c r="C1993" s="180" t="s">
        <v>6071</v>
      </c>
      <c r="D1993" s="180" t="s">
        <v>6072</v>
      </c>
      <c r="E1993" s="180" t="s">
        <v>6473</v>
      </c>
      <c r="J1993"/>
    </row>
    <row r="1994" spans="1:10" x14ac:dyDescent="0.25">
      <c r="A1994" s="180">
        <v>28021</v>
      </c>
      <c r="B1994" s="180" t="s">
        <v>6596</v>
      </c>
      <c r="C1994" s="180" t="s">
        <v>6071</v>
      </c>
      <c r="D1994" s="180" t="s">
        <v>6072</v>
      </c>
      <c r="E1994" s="180" t="s">
        <v>6475</v>
      </c>
      <c r="J1994"/>
    </row>
    <row r="1995" spans="1:10" x14ac:dyDescent="0.25">
      <c r="A1995" s="180">
        <v>28021</v>
      </c>
      <c r="B1995" s="180" t="s">
        <v>6596</v>
      </c>
      <c r="C1995" s="180" t="s">
        <v>6071</v>
      </c>
      <c r="D1995" s="180" t="s">
        <v>6072</v>
      </c>
      <c r="E1995" s="180" t="s">
        <v>6476</v>
      </c>
      <c r="J1995"/>
    </row>
    <row r="1996" spans="1:10" x14ac:dyDescent="0.25">
      <c r="A1996" s="180">
        <v>28021</v>
      </c>
      <c r="B1996" s="180" t="s">
        <v>6596</v>
      </c>
      <c r="C1996" s="180" t="s">
        <v>6071</v>
      </c>
      <c r="D1996" s="180" t="s">
        <v>6072</v>
      </c>
      <c r="E1996" s="180" t="s">
        <v>6477</v>
      </c>
      <c r="J1996"/>
    </row>
    <row r="1997" spans="1:10" x14ac:dyDescent="0.25">
      <c r="A1997" s="180">
        <v>28021</v>
      </c>
      <c r="B1997" s="180" t="s">
        <v>6596</v>
      </c>
      <c r="C1997" s="180" t="s">
        <v>6071</v>
      </c>
      <c r="D1997" s="180" t="s">
        <v>6072</v>
      </c>
      <c r="E1997" s="180" t="s">
        <v>6350</v>
      </c>
      <c r="J1997"/>
    </row>
    <row r="1998" spans="1:10" x14ac:dyDescent="0.25">
      <c r="A1998" s="180">
        <v>28021</v>
      </c>
      <c r="B1998" s="180" t="s">
        <v>6596</v>
      </c>
      <c r="C1998" s="180" t="s">
        <v>6071</v>
      </c>
      <c r="D1998" s="180" t="s">
        <v>6072</v>
      </c>
      <c r="E1998" s="180" t="s">
        <v>6352</v>
      </c>
      <c r="J1998"/>
    </row>
    <row r="1999" spans="1:10" x14ac:dyDescent="0.25">
      <c r="A1999" s="180">
        <v>28021</v>
      </c>
      <c r="B1999" s="180" t="s">
        <v>6596</v>
      </c>
      <c r="C1999" s="180" t="s">
        <v>6071</v>
      </c>
      <c r="D1999" s="180" t="s">
        <v>6072</v>
      </c>
      <c r="E1999" s="180" t="s">
        <v>6353</v>
      </c>
      <c r="J1999"/>
    </row>
    <row r="2000" spans="1:10" x14ac:dyDescent="0.25">
      <c r="A2000" s="180">
        <v>28021</v>
      </c>
      <c r="B2000" s="180" t="s">
        <v>6596</v>
      </c>
      <c r="C2000" s="180" t="s">
        <v>6071</v>
      </c>
      <c r="D2000" s="180" t="s">
        <v>6072</v>
      </c>
      <c r="E2000" s="180" t="s">
        <v>6354</v>
      </c>
      <c r="J2000"/>
    </row>
    <row r="2001" spans="1:10" x14ac:dyDescent="0.25">
      <c r="A2001" s="180">
        <v>28021</v>
      </c>
      <c r="B2001" s="180" t="s">
        <v>6596</v>
      </c>
      <c r="C2001" s="180" t="s">
        <v>6071</v>
      </c>
      <c r="D2001" s="180" t="s">
        <v>6072</v>
      </c>
      <c r="E2001" s="180" t="s">
        <v>6480</v>
      </c>
      <c r="J2001"/>
    </row>
    <row r="2002" spans="1:10" x14ac:dyDescent="0.25">
      <c r="A2002" s="180">
        <v>28021</v>
      </c>
      <c r="B2002" s="180" t="s">
        <v>6596</v>
      </c>
      <c r="C2002" s="180" t="s">
        <v>6071</v>
      </c>
      <c r="D2002" s="180" t="s">
        <v>6072</v>
      </c>
      <c r="E2002" s="180" t="s">
        <v>6482</v>
      </c>
      <c r="J2002"/>
    </row>
    <row r="2003" spans="1:10" x14ac:dyDescent="0.25">
      <c r="A2003" s="180">
        <v>28021</v>
      </c>
      <c r="B2003" s="180" t="s">
        <v>6596</v>
      </c>
      <c r="C2003" s="180" t="s">
        <v>6071</v>
      </c>
      <c r="D2003" s="180" t="s">
        <v>6072</v>
      </c>
      <c r="E2003" s="180" t="s">
        <v>6483</v>
      </c>
      <c r="J2003"/>
    </row>
    <row r="2004" spans="1:10" x14ac:dyDescent="0.25">
      <c r="A2004" s="180">
        <v>28021</v>
      </c>
      <c r="B2004" s="180" t="s">
        <v>6596</v>
      </c>
      <c r="C2004" s="180" t="s">
        <v>6071</v>
      </c>
      <c r="D2004" s="180" t="s">
        <v>6072</v>
      </c>
      <c r="E2004" s="180" t="s">
        <v>6484</v>
      </c>
      <c r="J2004"/>
    </row>
    <row r="2005" spans="1:10" x14ac:dyDescent="0.25">
      <c r="A2005" s="180">
        <v>28021</v>
      </c>
      <c r="B2005" s="180" t="s">
        <v>6596</v>
      </c>
      <c r="C2005" s="180" t="s">
        <v>6071</v>
      </c>
      <c r="D2005" s="180" t="s">
        <v>6072</v>
      </c>
      <c r="E2005" s="180" t="s">
        <v>6361</v>
      </c>
      <c r="J2005"/>
    </row>
    <row r="2006" spans="1:10" x14ac:dyDescent="0.25">
      <c r="A2006" s="180">
        <v>28021</v>
      </c>
      <c r="B2006" s="180" t="s">
        <v>6596</v>
      </c>
      <c r="C2006" s="180" t="s">
        <v>6071</v>
      </c>
      <c r="D2006" s="180" t="s">
        <v>6072</v>
      </c>
      <c r="E2006" s="180" t="s">
        <v>6363</v>
      </c>
      <c r="J2006"/>
    </row>
    <row r="2007" spans="1:10" x14ac:dyDescent="0.25">
      <c r="A2007" s="180">
        <v>28021</v>
      </c>
      <c r="B2007" s="180" t="s">
        <v>6596</v>
      </c>
      <c r="C2007" s="180" t="s">
        <v>6071</v>
      </c>
      <c r="D2007" s="180" t="s">
        <v>6072</v>
      </c>
      <c r="E2007" s="180" t="s">
        <v>6364</v>
      </c>
      <c r="J2007"/>
    </row>
    <row r="2008" spans="1:10" x14ac:dyDescent="0.25">
      <c r="A2008" s="180">
        <v>28021</v>
      </c>
      <c r="B2008" s="180" t="s">
        <v>6596</v>
      </c>
      <c r="C2008" s="180" t="s">
        <v>6071</v>
      </c>
      <c r="D2008" s="180" t="s">
        <v>6072</v>
      </c>
      <c r="E2008" s="180" t="s">
        <v>6365</v>
      </c>
      <c r="J2008"/>
    </row>
    <row r="2009" spans="1:10" x14ac:dyDescent="0.25">
      <c r="A2009" s="180">
        <v>28021</v>
      </c>
      <c r="B2009" s="180" t="s">
        <v>6596</v>
      </c>
      <c r="C2009" s="180" t="s">
        <v>6071</v>
      </c>
      <c r="D2009" s="180" t="s">
        <v>6072</v>
      </c>
      <c r="E2009" s="180" t="s">
        <v>6372</v>
      </c>
      <c r="J2009"/>
    </row>
    <row r="2010" spans="1:10" x14ac:dyDescent="0.25">
      <c r="A2010" s="180">
        <v>28021</v>
      </c>
      <c r="B2010" s="180" t="s">
        <v>6596</v>
      </c>
      <c r="C2010" s="180" t="s">
        <v>6071</v>
      </c>
      <c r="D2010" s="180" t="s">
        <v>6072</v>
      </c>
      <c r="E2010" s="180" t="s">
        <v>6374</v>
      </c>
      <c r="J2010"/>
    </row>
    <row r="2011" spans="1:10" x14ac:dyDescent="0.25">
      <c r="A2011" s="180">
        <v>28021</v>
      </c>
      <c r="B2011" s="180" t="s">
        <v>6596</v>
      </c>
      <c r="C2011" s="180" t="s">
        <v>6071</v>
      </c>
      <c r="D2011" s="180" t="s">
        <v>6072</v>
      </c>
      <c r="E2011" s="180" t="s">
        <v>6375</v>
      </c>
      <c r="J2011"/>
    </row>
    <row r="2012" spans="1:10" x14ac:dyDescent="0.25">
      <c r="A2012" s="180">
        <v>28021</v>
      </c>
      <c r="B2012" s="180" t="s">
        <v>6596</v>
      </c>
      <c r="C2012" s="180" t="s">
        <v>6071</v>
      </c>
      <c r="D2012" s="180" t="s">
        <v>6072</v>
      </c>
      <c r="E2012" s="180" t="s">
        <v>6376</v>
      </c>
      <c r="J2012"/>
    </row>
    <row r="2013" spans="1:10" x14ac:dyDescent="0.25">
      <c r="A2013" s="180">
        <v>28021</v>
      </c>
      <c r="B2013" s="180" t="s">
        <v>6596</v>
      </c>
      <c r="C2013" s="180" t="s">
        <v>6071</v>
      </c>
      <c r="D2013" s="180" t="s">
        <v>6072</v>
      </c>
      <c r="E2013" s="180" t="s">
        <v>6382</v>
      </c>
      <c r="J2013"/>
    </row>
    <row r="2014" spans="1:10" x14ac:dyDescent="0.25">
      <c r="A2014" s="180">
        <v>28021</v>
      </c>
      <c r="B2014" s="180" t="s">
        <v>6596</v>
      </c>
      <c r="C2014" s="180" t="s">
        <v>6071</v>
      </c>
      <c r="D2014" s="180" t="s">
        <v>6072</v>
      </c>
      <c r="E2014" s="180" t="s">
        <v>6384</v>
      </c>
      <c r="J2014"/>
    </row>
    <row r="2015" spans="1:10" x14ac:dyDescent="0.25">
      <c r="A2015" s="180">
        <v>28021</v>
      </c>
      <c r="B2015" s="180" t="s">
        <v>6596</v>
      </c>
      <c r="C2015" s="180" t="s">
        <v>6071</v>
      </c>
      <c r="D2015" s="180" t="s">
        <v>6072</v>
      </c>
      <c r="E2015" s="180" t="s">
        <v>6385</v>
      </c>
      <c r="J2015"/>
    </row>
    <row r="2016" spans="1:10" x14ac:dyDescent="0.25">
      <c r="A2016" s="180">
        <v>28021</v>
      </c>
      <c r="B2016" s="180" t="s">
        <v>6596</v>
      </c>
      <c r="C2016" s="180" t="s">
        <v>6071</v>
      </c>
      <c r="D2016" s="180" t="s">
        <v>6072</v>
      </c>
      <c r="E2016" s="180" t="s">
        <v>6386</v>
      </c>
      <c r="J2016"/>
    </row>
    <row r="2017" spans="1:10" x14ac:dyDescent="0.25">
      <c r="A2017" s="180">
        <v>28021</v>
      </c>
      <c r="B2017" s="180" t="s">
        <v>6596</v>
      </c>
      <c r="C2017" s="180" t="s">
        <v>6071</v>
      </c>
      <c r="D2017" s="180" t="s">
        <v>6072</v>
      </c>
      <c r="E2017" s="180" t="s">
        <v>6486</v>
      </c>
      <c r="J2017"/>
    </row>
    <row r="2018" spans="1:10" x14ac:dyDescent="0.25">
      <c r="A2018" s="180">
        <v>28021</v>
      </c>
      <c r="B2018" s="180" t="s">
        <v>6596</v>
      </c>
      <c r="C2018" s="180" t="s">
        <v>6071</v>
      </c>
      <c r="D2018" s="180" t="s">
        <v>6072</v>
      </c>
      <c r="E2018" s="180" t="s">
        <v>6488</v>
      </c>
      <c r="J2018"/>
    </row>
    <row r="2019" spans="1:10" x14ac:dyDescent="0.25">
      <c r="A2019" s="180">
        <v>28021</v>
      </c>
      <c r="B2019" s="180" t="s">
        <v>6596</v>
      </c>
      <c r="C2019" s="180" t="s">
        <v>6071</v>
      </c>
      <c r="D2019" s="180" t="s">
        <v>6072</v>
      </c>
      <c r="E2019" s="180" t="s">
        <v>6489</v>
      </c>
      <c r="J2019"/>
    </row>
    <row r="2020" spans="1:10" x14ac:dyDescent="0.25">
      <c r="A2020" s="180">
        <v>28021</v>
      </c>
      <c r="B2020" s="180" t="s">
        <v>6596</v>
      </c>
      <c r="C2020" s="180" t="s">
        <v>6071</v>
      </c>
      <c r="D2020" s="180" t="s">
        <v>6072</v>
      </c>
      <c r="E2020" s="180" t="s">
        <v>6490</v>
      </c>
      <c r="J2020"/>
    </row>
    <row r="2021" spans="1:10" x14ac:dyDescent="0.25">
      <c r="A2021" s="180">
        <v>28021</v>
      </c>
      <c r="B2021" s="180" t="s">
        <v>6596</v>
      </c>
      <c r="C2021" s="180" t="s">
        <v>6071</v>
      </c>
      <c r="D2021" s="180" t="s">
        <v>6072</v>
      </c>
      <c r="E2021" s="180" t="s">
        <v>6392</v>
      </c>
      <c r="J2021"/>
    </row>
    <row r="2022" spans="1:10" x14ac:dyDescent="0.25">
      <c r="A2022" s="180">
        <v>28021</v>
      </c>
      <c r="B2022" s="180" t="s">
        <v>6596</v>
      </c>
      <c r="C2022" s="180" t="s">
        <v>6071</v>
      </c>
      <c r="D2022" s="180" t="s">
        <v>6072</v>
      </c>
      <c r="E2022" s="180" t="s">
        <v>6394</v>
      </c>
      <c r="J2022"/>
    </row>
    <row r="2023" spans="1:10" x14ac:dyDescent="0.25">
      <c r="A2023" s="180">
        <v>28021</v>
      </c>
      <c r="B2023" s="180" t="s">
        <v>6596</v>
      </c>
      <c r="C2023" s="180" t="s">
        <v>6071</v>
      </c>
      <c r="D2023" s="180" t="s">
        <v>6072</v>
      </c>
      <c r="E2023" s="180" t="s">
        <v>6395</v>
      </c>
      <c r="J2023"/>
    </row>
    <row r="2024" spans="1:10" x14ac:dyDescent="0.25">
      <c r="A2024" s="180">
        <v>28021</v>
      </c>
      <c r="B2024" s="180" t="s">
        <v>6596</v>
      </c>
      <c r="C2024" s="180" t="s">
        <v>6071</v>
      </c>
      <c r="D2024" s="180" t="s">
        <v>6072</v>
      </c>
      <c r="E2024" s="180" t="s">
        <v>6396</v>
      </c>
      <c r="J2024"/>
    </row>
    <row r="2025" spans="1:10" x14ac:dyDescent="0.25">
      <c r="A2025" s="180">
        <v>28021</v>
      </c>
      <c r="B2025" s="180" t="s">
        <v>6596</v>
      </c>
      <c r="C2025" s="180" t="s">
        <v>6071</v>
      </c>
      <c r="D2025" s="180" t="s">
        <v>6072</v>
      </c>
      <c r="E2025" s="180" t="s">
        <v>6491</v>
      </c>
      <c r="J2025"/>
    </row>
    <row r="2026" spans="1:10" x14ac:dyDescent="0.25">
      <c r="A2026" s="180">
        <v>28021</v>
      </c>
      <c r="B2026" s="180" t="s">
        <v>6596</v>
      </c>
      <c r="C2026" s="180" t="s">
        <v>6071</v>
      </c>
      <c r="D2026" s="180" t="s">
        <v>6072</v>
      </c>
      <c r="E2026" s="180" t="s">
        <v>6493</v>
      </c>
      <c r="J2026"/>
    </row>
    <row r="2027" spans="1:10" x14ac:dyDescent="0.25">
      <c r="A2027" s="180">
        <v>28021</v>
      </c>
      <c r="B2027" s="180" t="s">
        <v>6596</v>
      </c>
      <c r="C2027" s="180" t="s">
        <v>6071</v>
      </c>
      <c r="D2027" s="180" t="s">
        <v>6072</v>
      </c>
      <c r="E2027" s="180" t="s">
        <v>6494</v>
      </c>
      <c r="J2027"/>
    </row>
    <row r="2028" spans="1:10" x14ac:dyDescent="0.25">
      <c r="A2028" s="180">
        <v>28021</v>
      </c>
      <c r="B2028" s="180" t="s">
        <v>6596</v>
      </c>
      <c r="C2028" s="180" t="s">
        <v>6071</v>
      </c>
      <c r="D2028" s="180" t="s">
        <v>6072</v>
      </c>
      <c r="E2028" s="180" t="s">
        <v>6495</v>
      </c>
      <c r="J2028"/>
    </row>
    <row r="2029" spans="1:10" x14ac:dyDescent="0.25">
      <c r="A2029" s="180">
        <v>28021</v>
      </c>
      <c r="B2029" s="180" t="s">
        <v>6596</v>
      </c>
      <c r="C2029" s="180" t="s">
        <v>6071</v>
      </c>
      <c r="D2029" s="180" t="s">
        <v>6072</v>
      </c>
      <c r="E2029" s="180" t="s">
        <v>6403</v>
      </c>
      <c r="J2029"/>
    </row>
    <row r="2030" spans="1:10" x14ac:dyDescent="0.25">
      <c r="A2030" s="180">
        <v>28021</v>
      </c>
      <c r="B2030" s="180" t="s">
        <v>6596</v>
      </c>
      <c r="C2030" s="180" t="s">
        <v>6071</v>
      </c>
      <c r="D2030" s="180" t="s">
        <v>6072</v>
      </c>
      <c r="E2030" s="180" t="s">
        <v>6404</v>
      </c>
      <c r="J2030"/>
    </row>
    <row r="2031" spans="1:10" x14ac:dyDescent="0.25">
      <c r="A2031" s="180">
        <v>28021</v>
      </c>
      <c r="B2031" s="180" t="s">
        <v>6596</v>
      </c>
      <c r="C2031" s="180" t="s">
        <v>6071</v>
      </c>
      <c r="D2031" s="180" t="s">
        <v>6072</v>
      </c>
      <c r="E2031" s="180" t="s">
        <v>6406</v>
      </c>
      <c r="J2031"/>
    </row>
    <row r="2032" spans="1:10" x14ac:dyDescent="0.25">
      <c r="A2032" s="180">
        <v>28021</v>
      </c>
      <c r="B2032" s="180" t="s">
        <v>6596</v>
      </c>
      <c r="C2032" s="180" t="s">
        <v>6071</v>
      </c>
      <c r="D2032" s="180" t="s">
        <v>6072</v>
      </c>
      <c r="E2032" s="180" t="s">
        <v>6407</v>
      </c>
      <c r="J2032"/>
    </row>
    <row r="2033" spans="1:10" x14ac:dyDescent="0.25">
      <c r="A2033" s="180">
        <v>28021</v>
      </c>
      <c r="B2033" s="180" t="s">
        <v>6596</v>
      </c>
      <c r="C2033" s="180" t="s">
        <v>6071</v>
      </c>
      <c r="D2033" s="180" t="s">
        <v>6072</v>
      </c>
      <c r="E2033" s="180" t="s">
        <v>6409</v>
      </c>
      <c r="J2033"/>
    </row>
    <row r="2034" spans="1:10" x14ac:dyDescent="0.25">
      <c r="A2034" s="180">
        <v>28021</v>
      </c>
      <c r="B2034" s="180" t="s">
        <v>6596</v>
      </c>
      <c r="C2034" s="180" t="s">
        <v>6071</v>
      </c>
      <c r="D2034" s="180" t="s">
        <v>6072</v>
      </c>
      <c r="E2034" s="180" t="s">
        <v>6410</v>
      </c>
      <c r="J2034"/>
    </row>
    <row r="2035" spans="1:10" x14ac:dyDescent="0.25">
      <c r="A2035" s="180">
        <v>28021</v>
      </c>
      <c r="B2035" s="180" t="s">
        <v>6596</v>
      </c>
      <c r="C2035" s="180" t="s">
        <v>6071</v>
      </c>
      <c r="D2035" s="180" t="s">
        <v>6072</v>
      </c>
      <c r="E2035" s="180" t="s">
        <v>6264</v>
      </c>
      <c r="J2035"/>
    </row>
    <row r="2036" spans="1:10" x14ac:dyDescent="0.25">
      <c r="A2036" s="180">
        <v>28021</v>
      </c>
      <c r="B2036" s="180" t="s">
        <v>6596</v>
      </c>
      <c r="C2036" s="180" t="s">
        <v>6071</v>
      </c>
      <c r="D2036" s="180" t="s">
        <v>6072</v>
      </c>
      <c r="E2036" s="180" t="s">
        <v>6265</v>
      </c>
      <c r="J2036"/>
    </row>
    <row r="2037" spans="1:10" x14ac:dyDescent="0.25">
      <c r="A2037" s="180">
        <v>28021</v>
      </c>
      <c r="B2037" s="180" t="s">
        <v>6596</v>
      </c>
      <c r="C2037" s="180" t="s">
        <v>6071</v>
      </c>
      <c r="D2037" s="180" t="s">
        <v>6072</v>
      </c>
      <c r="E2037" s="180" t="s">
        <v>6266</v>
      </c>
      <c r="J2037"/>
    </row>
    <row r="2038" spans="1:10" x14ac:dyDescent="0.25">
      <c r="A2038" s="180">
        <v>28021</v>
      </c>
      <c r="B2038" s="180" t="s">
        <v>6596</v>
      </c>
      <c r="C2038" s="180" t="s">
        <v>6071</v>
      </c>
      <c r="D2038" s="180" t="s">
        <v>6072</v>
      </c>
      <c r="E2038" s="180" t="s">
        <v>6418</v>
      </c>
      <c r="J2038"/>
    </row>
    <row r="2039" spans="1:10" x14ac:dyDescent="0.25">
      <c r="A2039" s="180">
        <v>28021</v>
      </c>
      <c r="B2039" s="180" t="s">
        <v>6596</v>
      </c>
      <c r="C2039" s="180" t="s">
        <v>6071</v>
      </c>
      <c r="D2039" s="180" t="s">
        <v>6072</v>
      </c>
      <c r="E2039" s="180" t="s">
        <v>6419</v>
      </c>
      <c r="J2039"/>
    </row>
    <row r="2040" spans="1:10" x14ac:dyDescent="0.25">
      <c r="A2040" s="180">
        <v>28021</v>
      </c>
      <c r="B2040" s="180" t="s">
        <v>6596</v>
      </c>
      <c r="C2040" s="180" t="s">
        <v>6071</v>
      </c>
      <c r="D2040" s="180" t="s">
        <v>6072</v>
      </c>
      <c r="E2040" s="180" t="s">
        <v>6420</v>
      </c>
      <c r="J2040"/>
    </row>
    <row r="2041" spans="1:10" x14ac:dyDescent="0.25">
      <c r="A2041" s="180">
        <v>28021</v>
      </c>
      <c r="B2041" s="180" t="s">
        <v>6596</v>
      </c>
      <c r="C2041" s="180" t="s">
        <v>6071</v>
      </c>
      <c r="D2041" s="180" t="s">
        <v>6072</v>
      </c>
      <c r="E2041" s="180" t="s">
        <v>6423</v>
      </c>
      <c r="J2041"/>
    </row>
    <row r="2042" spans="1:10" x14ac:dyDescent="0.25">
      <c r="A2042" s="180">
        <v>28021</v>
      </c>
      <c r="B2042" s="180" t="s">
        <v>6596</v>
      </c>
      <c r="C2042" s="180" t="s">
        <v>6071</v>
      </c>
      <c r="D2042" s="180" t="s">
        <v>6072</v>
      </c>
      <c r="E2042" s="180" t="s">
        <v>6424</v>
      </c>
      <c r="J2042"/>
    </row>
    <row r="2043" spans="1:10" x14ac:dyDescent="0.25">
      <c r="A2043" s="180">
        <v>28021</v>
      </c>
      <c r="B2043" s="180" t="s">
        <v>6596</v>
      </c>
      <c r="C2043" s="180" t="s">
        <v>6071</v>
      </c>
      <c r="D2043" s="180" t="s">
        <v>6072</v>
      </c>
      <c r="E2043" s="180" t="s">
        <v>6426</v>
      </c>
      <c r="J2043"/>
    </row>
    <row r="2044" spans="1:10" x14ac:dyDescent="0.25">
      <c r="A2044" s="180">
        <v>28021</v>
      </c>
      <c r="B2044" s="180" t="s">
        <v>6596</v>
      </c>
      <c r="C2044" s="180" t="s">
        <v>6071</v>
      </c>
      <c r="D2044" s="180" t="s">
        <v>6072</v>
      </c>
      <c r="E2044" s="180" t="s">
        <v>6427</v>
      </c>
      <c r="J2044"/>
    </row>
    <row r="2045" spans="1:10" x14ac:dyDescent="0.25">
      <c r="A2045" s="180">
        <v>28021</v>
      </c>
      <c r="B2045" s="180" t="s">
        <v>6596</v>
      </c>
      <c r="C2045" s="180" t="s">
        <v>6071</v>
      </c>
      <c r="D2045" s="180" t="s">
        <v>6072</v>
      </c>
      <c r="E2045" s="180" t="s">
        <v>6428</v>
      </c>
      <c r="J2045"/>
    </row>
    <row r="2046" spans="1:10" x14ac:dyDescent="0.25">
      <c r="A2046" s="180">
        <v>28021</v>
      </c>
      <c r="B2046" s="180" t="s">
        <v>6596</v>
      </c>
      <c r="C2046" s="180" t="s">
        <v>6071</v>
      </c>
      <c r="D2046" s="180" t="s">
        <v>6072</v>
      </c>
      <c r="E2046" s="180" t="s">
        <v>6431</v>
      </c>
      <c r="J2046"/>
    </row>
    <row r="2047" spans="1:10" x14ac:dyDescent="0.25">
      <c r="A2047" s="180">
        <v>28021</v>
      </c>
      <c r="B2047" s="180" t="s">
        <v>6596</v>
      </c>
      <c r="C2047" s="180" t="s">
        <v>6071</v>
      </c>
      <c r="D2047" s="180" t="s">
        <v>6072</v>
      </c>
      <c r="E2047" s="180" t="s">
        <v>6433</v>
      </c>
      <c r="J2047"/>
    </row>
    <row r="2048" spans="1:10" x14ac:dyDescent="0.25">
      <c r="A2048" s="180">
        <v>28021</v>
      </c>
      <c r="B2048" s="180" t="s">
        <v>6596</v>
      </c>
      <c r="C2048" s="180" t="s">
        <v>6071</v>
      </c>
      <c r="D2048" s="180" t="s">
        <v>6072</v>
      </c>
      <c r="E2048" s="180" t="s">
        <v>6434</v>
      </c>
      <c r="J2048"/>
    </row>
    <row r="2049" spans="1:10" x14ac:dyDescent="0.25">
      <c r="A2049" s="180">
        <v>28021</v>
      </c>
      <c r="B2049" s="180" t="s">
        <v>6596</v>
      </c>
      <c r="C2049" s="180" t="s">
        <v>6071</v>
      </c>
      <c r="D2049" s="180" t="s">
        <v>6072</v>
      </c>
      <c r="E2049" s="180" t="s">
        <v>6435</v>
      </c>
      <c r="J2049"/>
    </row>
    <row r="2050" spans="1:10" x14ac:dyDescent="0.25">
      <c r="A2050" s="180">
        <v>28021</v>
      </c>
      <c r="B2050" s="180" t="s">
        <v>6596</v>
      </c>
      <c r="C2050" s="180" t="s">
        <v>6071</v>
      </c>
      <c r="D2050" s="180" t="s">
        <v>6072</v>
      </c>
      <c r="E2050" s="180" t="s">
        <v>6267</v>
      </c>
      <c r="J2050"/>
    </row>
    <row r="2051" spans="1:10" x14ac:dyDescent="0.25">
      <c r="A2051" s="180">
        <v>28024</v>
      </c>
      <c r="B2051" s="180" t="s">
        <v>6597</v>
      </c>
      <c r="C2051" s="180" t="s">
        <v>6071</v>
      </c>
      <c r="D2051" s="180" t="s">
        <v>6072</v>
      </c>
      <c r="E2051" s="180" t="s">
        <v>6113</v>
      </c>
      <c r="J2051"/>
    </row>
    <row r="2052" spans="1:10" x14ac:dyDescent="0.25">
      <c r="A2052" s="180">
        <v>28024</v>
      </c>
      <c r="B2052" s="180" t="s">
        <v>6597</v>
      </c>
      <c r="C2052" s="180" t="s">
        <v>6071</v>
      </c>
      <c r="D2052" s="180" t="s">
        <v>6072</v>
      </c>
      <c r="E2052" s="180" t="s">
        <v>6192</v>
      </c>
      <c r="J2052"/>
    </row>
    <row r="2053" spans="1:10" x14ac:dyDescent="0.25">
      <c r="A2053" s="180">
        <v>28024</v>
      </c>
      <c r="B2053" s="180" t="s">
        <v>6597</v>
      </c>
      <c r="C2053" s="180" t="s">
        <v>6071</v>
      </c>
      <c r="D2053" s="180" t="s">
        <v>6072</v>
      </c>
      <c r="E2053" s="180" t="s">
        <v>6193</v>
      </c>
      <c r="J2053"/>
    </row>
    <row r="2054" spans="1:10" x14ac:dyDescent="0.25">
      <c r="A2054" s="180">
        <v>28024</v>
      </c>
      <c r="B2054" s="180" t="s">
        <v>6597</v>
      </c>
      <c r="C2054" s="180" t="s">
        <v>6071</v>
      </c>
      <c r="D2054" s="180" t="s">
        <v>6072</v>
      </c>
      <c r="E2054" s="180" t="s">
        <v>6277</v>
      </c>
      <c r="J2054"/>
    </row>
    <row r="2055" spans="1:10" x14ac:dyDescent="0.25">
      <c r="A2055" s="180">
        <v>28024</v>
      </c>
      <c r="B2055" s="180" t="s">
        <v>6597</v>
      </c>
      <c r="C2055" s="180" t="s">
        <v>6071</v>
      </c>
      <c r="D2055" s="180" t="s">
        <v>6072</v>
      </c>
      <c r="E2055" s="180" t="s">
        <v>6194</v>
      </c>
      <c r="J2055"/>
    </row>
    <row r="2056" spans="1:10" x14ac:dyDescent="0.25">
      <c r="A2056" s="180">
        <v>28024</v>
      </c>
      <c r="B2056" s="180" t="s">
        <v>6597</v>
      </c>
      <c r="C2056" s="180" t="s">
        <v>6071</v>
      </c>
      <c r="D2056" s="180" t="s">
        <v>6072</v>
      </c>
      <c r="E2056" s="180" t="s">
        <v>6199</v>
      </c>
      <c r="J2056"/>
    </row>
    <row r="2057" spans="1:10" x14ac:dyDescent="0.25">
      <c r="A2057" s="180">
        <v>28024</v>
      </c>
      <c r="B2057" s="180" t="s">
        <v>6597</v>
      </c>
      <c r="C2057" s="180" t="s">
        <v>6071</v>
      </c>
      <c r="D2057" s="180" t="s">
        <v>6072</v>
      </c>
      <c r="E2057" s="180" t="s">
        <v>6200</v>
      </c>
      <c r="J2057"/>
    </row>
    <row r="2058" spans="1:10" x14ac:dyDescent="0.25">
      <c r="A2058" s="180">
        <v>28024</v>
      </c>
      <c r="B2058" s="180" t="s">
        <v>6597</v>
      </c>
      <c r="C2058" s="180" t="s">
        <v>6071</v>
      </c>
      <c r="D2058" s="180" t="s">
        <v>6072</v>
      </c>
      <c r="E2058" s="180" t="s">
        <v>6076</v>
      </c>
      <c r="J2058"/>
    </row>
    <row r="2059" spans="1:10" x14ac:dyDescent="0.25">
      <c r="A2059" s="180">
        <v>28024</v>
      </c>
      <c r="B2059" s="180" t="s">
        <v>6597</v>
      </c>
      <c r="C2059" s="180" t="s">
        <v>6071</v>
      </c>
      <c r="D2059" s="180" t="s">
        <v>6072</v>
      </c>
      <c r="E2059" s="180" t="s">
        <v>6077</v>
      </c>
      <c r="J2059"/>
    </row>
    <row r="2060" spans="1:10" x14ac:dyDescent="0.25">
      <c r="A2060" s="180">
        <v>28024</v>
      </c>
      <c r="B2060" s="180" t="s">
        <v>6597</v>
      </c>
      <c r="C2060" s="180" t="s">
        <v>6071</v>
      </c>
      <c r="D2060" s="180" t="s">
        <v>6072</v>
      </c>
      <c r="E2060" s="180" t="s">
        <v>6278</v>
      </c>
      <c r="J2060"/>
    </row>
    <row r="2061" spans="1:10" x14ac:dyDescent="0.25">
      <c r="A2061" s="180">
        <v>28024</v>
      </c>
      <c r="B2061" s="180" t="s">
        <v>6597</v>
      </c>
      <c r="C2061" s="180" t="s">
        <v>6071</v>
      </c>
      <c r="D2061" s="180" t="s">
        <v>6072</v>
      </c>
      <c r="E2061" s="180" t="s">
        <v>6279</v>
      </c>
      <c r="J2061"/>
    </row>
    <row r="2062" spans="1:10" x14ac:dyDescent="0.25">
      <c r="A2062" s="180">
        <v>28024</v>
      </c>
      <c r="B2062" s="180" t="s">
        <v>6597</v>
      </c>
      <c r="C2062" s="180" t="s">
        <v>6071</v>
      </c>
      <c r="D2062" s="180" t="s">
        <v>6072</v>
      </c>
      <c r="E2062" s="180" t="s">
        <v>6280</v>
      </c>
      <c r="J2062"/>
    </row>
    <row r="2063" spans="1:10" x14ac:dyDescent="0.25">
      <c r="A2063" s="180">
        <v>28024</v>
      </c>
      <c r="B2063" s="180" t="s">
        <v>6597</v>
      </c>
      <c r="C2063" s="180" t="s">
        <v>6071</v>
      </c>
      <c r="D2063" s="180" t="s">
        <v>6072</v>
      </c>
      <c r="E2063" s="180" t="s">
        <v>6201</v>
      </c>
      <c r="J2063"/>
    </row>
    <row r="2064" spans="1:10" x14ac:dyDescent="0.25">
      <c r="A2064" s="180">
        <v>28024</v>
      </c>
      <c r="B2064" s="180" t="s">
        <v>6597</v>
      </c>
      <c r="C2064" s="180" t="s">
        <v>6071</v>
      </c>
      <c r="D2064" s="180" t="s">
        <v>6072</v>
      </c>
      <c r="E2064" s="180" t="s">
        <v>6203</v>
      </c>
      <c r="J2064"/>
    </row>
    <row r="2065" spans="1:10" x14ac:dyDescent="0.25">
      <c r="A2065" s="180">
        <v>28024</v>
      </c>
      <c r="B2065" s="180" t="s">
        <v>6597</v>
      </c>
      <c r="C2065" s="180" t="s">
        <v>6071</v>
      </c>
      <c r="D2065" s="180" t="s">
        <v>6072</v>
      </c>
      <c r="E2065" s="180" t="s">
        <v>6204</v>
      </c>
      <c r="J2065"/>
    </row>
    <row r="2066" spans="1:10" x14ac:dyDescent="0.25">
      <c r="A2066" s="180">
        <v>28024</v>
      </c>
      <c r="B2066" s="180" t="s">
        <v>6597</v>
      </c>
      <c r="C2066" s="180" t="s">
        <v>6071</v>
      </c>
      <c r="D2066" s="180" t="s">
        <v>6072</v>
      </c>
      <c r="E2066" s="180" t="s">
        <v>6205</v>
      </c>
      <c r="J2066"/>
    </row>
    <row r="2067" spans="1:10" x14ac:dyDescent="0.25">
      <c r="A2067" s="180">
        <v>28024</v>
      </c>
      <c r="B2067" s="180" t="s">
        <v>6597</v>
      </c>
      <c r="C2067" s="180" t="s">
        <v>6071</v>
      </c>
      <c r="D2067" s="180" t="s">
        <v>6072</v>
      </c>
      <c r="E2067" s="180" t="s">
        <v>6206</v>
      </c>
      <c r="J2067"/>
    </row>
    <row r="2068" spans="1:10" x14ac:dyDescent="0.25">
      <c r="A2068" s="180">
        <v>28024</v>
      </c>
      <c r="B2068" s="180" t="s">
        <v>6597</v>
      </c>
      <c r="C2068" s="180" t="s">
        <v>6071</v>
      </c>
      <c r="D2068" s="180" t="s">
        <v>6072</v>
      </c>
      <c r="E2068" s="180" t="s">
        <v>6207</v>
      </c>
      <c r="J2068"/>
    </row>
    <row r="2069" spans="1:10" x14ac:dyDescent="0.25">
      <c r="A2069" s="180">
        <v>28024</v>
      </c>
      <c r="B2069" s="180" t="s">
        <v>6597</v>
      </c>
      <c r="C2069" s="180" t="s">
        <v>6071</v>
      </c>
      <c r="D2069" s="180" t="s">
        <v>6072</v>
      </c>
      <c r="E2069" s="180" t="s">
        <v>6281</v>
      </c>
      <c r="J2069"/>
    </row>
    <row r="2070" spans="1:10" x14ac:dyDescent="0.25">
      <c r="A2070" s="180">
        <v>28024</v>
      </c>
      <c r="B2070" s="180" t="s">
        <v>6597</v>
      </c>
      <c r="C2070" s="180" t="s">
        <v>6071</v>
      </c>
      <c r="D2070" s="180" t="s">
        <v>6072</v>
      </c>
      <c r="E2070" s="180" t="s">
        <v>6282</v>
      </c>
      <c r="J2070"/>
    </row>
    <row r="2071" spans="1:10" x14ac:dyDescent="0.25">
      <c r="A2071" s="180">
        <v>28024</v>
      </c>
      <c r="B2071" s="180" t="s">
        <v>6597</v>
      </c>
      <c r="C2071" s="180" t="s">
        <v>6071</v>
      </c>
      <c r="D2071" s="180" t="s">
        <v>6072</v>
      </c>
      <c r="E2071" s="180" t="s">
        <v>6209</v>
      </c>
      <c r="J2071"/>
    </row>
    <row r="2072" spans="1:10" x14ac:dyDescent="0.25">
      <c r="A2072" s="180">
        <v>28024</v>
      </c>
      <c r="B2072" s="180" t="s">
        <v>6597</v>
      </c>
      <c r="C2072" s="180" t="s">
        <v>6071</v>
      </c>
      <c r="D2072" s="180" t="s">
        <v>6072</v>
      </c>
      <c r="E2072" s="180" t="s">
        <v>6210</v>
      </c>
      <c r="J2072"/>
    </row>
    <row r="2073" spans="1:10" x14ac:dyDescent="0.25">
      <c r="A2073" s="180">
        <v>28024</v>
      </c>
      <c r="B2073" s="180" t="s">
        <v>6597</v>
      </c>
      <c r="C2073" s="180" t="s">
        <v>6071</v>
      </c>
      <c r="D2073" s="180" t="s">
        <v>6072</v>
      </c>
      <c r="E2073" s="180" t="s">
        <v>6552</v>
      </c>
      <c r="J2073"/>
    </row>
    <row r="2074" spans="1:10" x14ac:dyDescent="0.25">
      <c r="A2074" s="180">
        <v>28024</v>
      </c>
      <c r="B2074" s="180" t="s">
        <v>6597</v>
      </c>
      <c r="C2074" s="180" t="s">
        <v>6071</v>
      </c>
      <c r="D2074" s="180" t="s">
        <v>6072</v>
      </c>
      <c r="E2074" s="180" t="s">
        <v>6553</v>
      </c>
      <c r="J2074"/>
    </row>
    <row r="2075" spans="1:10" x14ac:dyDescent="0.25">
      <c r="A2075" s="180">
        <v>28024</v>
      </c>
      <c r="B2075" s="180" t="s">
        <v>6597</v>
      </c>
      <c r="C2075" s="180" t="s">
        <v>6071</v>
      </c>
      <c r="D2075" s="180" t="s">
        <v>6072</v>
      </c>
      <c r="E2075" s="180" t="s">
        <v>6554</v>
      </c>
      <c r="J2075"/>
    </row>
    <row r="2076" spans="1:10" x14ac:dyDescent="0.25">
      <c r="A2076" s="180">
        <v>28024</v>
      </c>
      <c r="B2076" s="180" t="s">
        <v>6597</v>
      </c>
      <c r="C2076" s="180" t="s">
        <v>6071</v>
      </c>
      <c r="D2076" s="180" t="s">
        <v>6072</v>
      </c>
      <c r="E2076" s="180" t="s">
        <v>6335</v>
      </c>
      <c r="J2076"/>
    </row>
    <row r="2077" spans="1:10" x14ac:dyDescent="0.25">
      <c r="A2077" s="180">
        <v>28024</v>
      </c>
      <c r="B2077" s="180" t="s">
        <v>6597</v>
      </c>
      <c r="C2077" s="180" t="s">
        <v>6071</v>
      </c>
      <c r="D2077" s="180" t="s">
        <v>6072</v>
      </c>
      <c r="E2077" s="180" t="s">
        <v>6212</v>
      </c>
      <c r="J2077"/>
    </row>
    <row r="2078" spans="1:10" x14ac:dyDescent="0.25">
      <c r="A2078" s="180">
        <v>28024</v>
      </c>
      <c r="B2078" s="180" t="s">
        <v>6597</v>
      </c>
      <c r="C2078" s="180" t="s">
        <v>6071</v>
      </c>
      <c r="D2078" s="180" t="s">
        <v>6072</v>
      </c>
      <c r="E2078" s="180" t="s">
        <v>6336</v>
      </c>
      <c r="J2078"/>
    </row>
    <row r="2079" spans="1:10" x14ac:dyDescent="0.25">
      <c r="A2079" s="180">
        <v>28024</v>
      </c>
      <c r="B2079" s="180" t="s">
        <v>6597</v>
      </c>
      <c r="C2079" s="180" t="s">
        <v>6071</v>
      </c>
      <c r="D2079" s="180" t="s">
        <v>6072</v>
      </c>
      <c r="E2079" s="180" t="s">
        <v>6213</v>
      </c>
      <c r="J2079"/>
    </row>
    <row r="2080" spans="1:10" x14ac:dyDescent="0.25">
      <c r="A2080" s="180">
        <v>28024</v>
      </c>
      <c r="B2080" s="180" t="s">
        <v>6597</v>
      </c>
      <c r="C2080" s="180" t="s">
        <v>6071</v>
      </c>
      <c r="D2080" s="180" t="s">
        <v>6072</v>
      </c>
      <c r="E2080" s="180" t="s">
        <v>6214</v>
      </c>
      <c r="J2080"/>
    </row>
    <row r="2081" spans="1:10" x14ac:dyDescent="0.25">
      <c r="A2081" s="180">
        <v>28024</v>
      </c>
      <c r="B2081" s="180" t="s">
        <v>6597</v>
      </c>
      <c r="C2081" s="180" t="s">
        <v>6071</v>
      </c>
      <c r="D2081" s="180" t="s">
        <v>6072</v>
      </c>
      <c r="E2081" s="180" t="s">
        <v>6119</v>
      </c>
      <c r="J2081"/>
    </row>
    <row r="2082" spans="1:10" x14ac:dyDescent="0.25">
      <c r="A2082" s="180">
        <v>28024</v>
      </c>
      <c r="B2082" s="180" t="s">
        <v>6597</v>
      </c>
      <c r="C2082" s="180" t="s">
        <v>6071</v>
      </c>
      <c r="D2082" s="180" t="s">
        <v>6072</v>
      </c>
      <c r="E2082" s="180" t="s">
        <v>6120</v>
      </c>
      <c r="J2082"/>
    </row>
    <row r="2083" spans="1:10" x14ac:dyDescent="0.25">
      <c r="A2083" s="180">
        <v>28024</v>
      </c>
      <c r="B2083" s="180" t="s">
        <v>6597</v>
      </c>
      <c r="C2083" s="180" t="s">
        <v>6071</v>
      </c>
      <c r="D2083" s="180" t="s">
        <v>6072</v>
      </c>
      <c r="E2083" s="180" t="s">
        <v>6121</v>
      </c>
      <c r="J2083"/>
    </row>
    <row r="2084" spans="1:10" x14ac:dyDescent="0.25">
      <c r="A2084" s="180">
        <v>28024</v>
      </c>
      <c r="B2084" s="180" t="s">
        <v>6597</v>
      </c>
      <c r="C2084" s="180" t="s">
        <v>6071</v>
      </c>
      <c r="D2084" s="180" t="s">
        <v>6072</v>
      </c>
      <c r="E2084" s="180" t="s">
        <v>6283</v>
      </c>
      <c r="J2084"/>
    </row>
    <row r="2085" spans="1:10" x14ac:dyDescent="0.25">
      <c r="A2085" s="180">
        <v>28024</v>
      </c>
      <c r="B2085" s="180" t="s">
        <v>6597</v>
      </c>
      <c r="C2085" s="180" t="s">
        <v>6071</v>
      </c>
      <c r="D2085" s="180" t="s">
        <v>6072</v>
      </c>
      <c r="E2085" s="180" t="s">
        <v>6216</v>
      </c>
      <c r="J2085"/>
    </row>
    <row r="2086" spans="1:10" x14ac:dyDescent="0.25">
      <c r="A2086" s="180">
        <v>28024</v>
      </c>
      <c r="B2086" s="180" t="s">
        <v>6597</v>
      </c>
      <c r="C2086" s="180" t="s">
        <v>6071</v>
      </c>
      <c r="D2086" s="180" t="s">
        <v>6072</v>
      </c>
      <c r="E2086" s="180" t="s">
        <v>6284</v>
      </c>
      <c r="J2086"/>
    </row>
    <row r="2087" spans="1:10" x14ac:dyDescent="0.25">
      <c r="A2087" s="180">
        <v>28024</v>
      </c>
      <c r="B2087" s="180" t="s">
        <v>6597</v>
      </c>
      <c r="C2087" s="180" t="s">
        <v>6071</v>
      </c>
      <c r="D2087" s="180" t="s">
        <v>6072</v>
      </c>
      <c r="E2087" s="180" t="s">
        <v>6217</v>
      </c>
      <c r="J2087"/>
    </row>
    <row r="2088" spans="1:10" x14ac:dyDescent="0.25">
      <c r="A2088" s="180">
        <v>28024</v>
      </c>
      <c r="B2088" s="180" t="s">
        <v>6597</v>
      </c>
      <c r="C2088" s="180" t="s">
        <v>6071</v>
      </c>
      <c r="D2088" s="180" t="s">
        <v>6072</v>
      </c>
      <c r="E2088" s="180" t="s">
        <v>6218</v>
      </c>
      <c r="J2088"/>
    </row>
    <row r="2089" spans="1:10" x14ac:dyDescent="0.25">
      <c r="A2089" s="180">
        <v>28024</v>
      </c>
      <c r="B2089" s="180" t="s">
        <v>6597</v>
      </c>
      <c r="C2089" s="180" t="s">
        <v>6071</v>
      </c>
      <c r="D2089" s="180" t="s">
        <v>6072</v>
      </c>
      <c r="E2089" s="180" t="s">
        <v>6219</v>
      </c>
      <c r="J2089"/>
    </row>
    <row r="2090" spans="1:10" x14ac:dyDescent="0.25">
      <c r="A2090" s="180">
        <v>28024</v>
      </c>
      <c r="B2090" s="180" t="s">
        <v>6597</v>
      </c>
      <c r="C2090" s="180" t="s">
        <v>6071</v>
      </c>
      <c r="D2090" s="180" t="s">
        <v>6072</v>
      </c>
      <c r="E2090" s="180" t="s">
        <v>6220</v>
      </c>
      <c r="J2090"/>
    </row>
    <row r="2091" spans="1:10" x14ac:dyDescent="0.25">
      <c r="A2091" s="180">
        <v>28024</v>
      </c>
      <c r="B2091" s="180" t="s">
        <v>6597</v>
      </c>
      <c r="C2091" s="180" t="s">
        <v>6071</v>
      </c>
      <c r="D2091" s="180" t="s">
        <v>6072</v>
      </c>
      <c r="E2091" s="180" t="s">
        <v>6221</v>
      </c>
      <c r="J2091"/>
    </row>
    <row r="2092" spans="1:10" x14ac:dyDescent="0.25">
      <c r="A2092" s="180">
        <v>28024</v>
      </c>
      <c r="B2092" s="180" t="s">
        <v>6597</v>
      </c>
      <c r="C2092" s="180" t="s">
        <v>6071</v>
      </c>
      <c r="D2092" s="180" t="s">
        <v>6072</v>
      </c>
      <c r="E2092" s="180" t="s">
        <v>6285</v>
      </c>
      <c r="J2092"/>
    </row>
    <row r="2093" spans="1:10" x14ac:dyDescent="0.25">
      <c r="A2093" s="180">
        <v>28024</v>
      </c>
      <c r="B2093" s="180" t="s">
        <v>6597</v>
      </c>
      <c r="C2093" s="180" t="s">
        <v>6071</v>
      </c>
      <c r="D2093" s="180" t="s">
        <v>6072</v>
      </c>
      <c r="E2093" s="180" t="s">
        <v>6223</v>
      </c>
      <c r="J2093"/>
    </row>
    <row r="2094" spans="1:10" x14ac:dyDescent="0.25">
      <c r="A2094" s="180">
        <v>28024</v>
      </c>
      <c r="B2094" s="180" t="s">
        <v>6597</v>
      </c>
      <c r="C2094" s="180" t="s">
        <v>6071</v>
      </c>
      <c r="D2094" s="180" t="s">
        <v>6072</v>
      </c>
      <c r="E2094" s="180" t="s">
        <v>6286</v>
      </c>
      <c r="J2094"/>
    </row>
    <row r="2095" spans="1:10" x14ac:dyDescent="0.25">
      <c r="A2095" s="180">
        <v>28024</v>
      </c>
      <c r="B2095" s="180" t="s">
        <v>6597</v>
      </c>
      <c r="C2095" s="180" t="s">
        <v>6071</v>
      </c>
      <c r="D2095" s="180" t="s">
        <v>6072</v>
      </c>
      <c r="E2095" s="180" t="s">
        <v>6224</v>
      </c>
      <c r="J2095"/>
    </row>
    <row r="2096" spans="1:10" x14ac:dyDescent="0.25">
      <c r="A2096" s="180">
        <v>28024</v>
      </c>
      <c r="B2096" s="180" t="s">
        <v>6597</v>
      </c>
      <c r="C2096" s="180" t="s">
        <v>6071</v>
      </c>
      <c r="D2096" s="180" t="s">
        <v>6072</v>
      </c>
      <c r="E2096" s="180" t="s">
        <v>6225</v>
      </c>
      <c r="J2096"/>
    </row>
    <row r="2097" spans="1:10" x14ac:dyDescent="0.25">
      <c r="A2097" s="180">
        <v>28024</v>
      </c>
      <c r="B2097" s="180" t="s">
        <v>6597</v>
      </c>
      <c r="C2097" s="180" t="s">
        <v>6071</v>
      </c>
      <c r="D2097" s="180" t="s">
        <v>6072</v>
      </c>
      <c r="E2097" s="180" t="s">
        <v>6555</v>
      </c>
      <c r="J2097"/>
    </row>
    <row r="2098" spans="1:10" x14ac:dyDescent="0.25">
      <c r="A2098" s="180">
        <v>28024</v>
      </c>
      <c r="B2098" s="180" t="s">
        <v>6597</v>
      </c>
      <c r="C2098" s="180" t="s">
        <v>6071</v>
      </c>
      <c r="D2098" s="180" t="s">
        <v>6072</v>
      </c>
      <c r="E2098" s="180" t="s">
        <v>6556</v>
      </c>
      <c r="J2098"/>
    </row>
    <row r="2099" spans="1:10" x14ac:dyDescent="0.25">
      <c r="A2099" s="180">
        <v>28024</v>
      </c>
      <c r="B2099" s="180" t="s">
        <v>6597</v>
      </c>
      <c r="C2099" s="180" t="s">
        <v>6071</v>
      </c>
      <c r="D2099" s="180" t="s">
        <v>6072</v>
      </c>
      <c r="E2099" s="180" t="s">
        <v>6557</v>
      </c>
      <c r="J2099"/>
    </row>
    <row r="2100" spans="1:10" x14ac:dyDescent="0.25">
      <c r="A2100" s="180">
        <v>28024</v>
      </c>
      <c r="B2100" s="180" t="s">
        <v>6597</v>
      </c>
      <c r="C2100" s="180" t="s">
        <v>6071</v>
      </c>
      <c r="D2100" s="180" t="s">
        <v>6072</v>
      </c>
      <c r="E2100" s="180" t="s">
        <v>6348</v>
      </c>
      <c r="J2100"/>
    </row>
    <row r="2101" spans="1:10" x14ac:dyDescent="0.25">
      <c r="A2101" s="180">
        <v>28024</v>
      </c>
      <c r="B2101" s="180" t="s">
        <v>6597</v>
      </c>
      <c r="C2101" s="180" t="s">
        <v>6071</v>
      </c>
      <c r="D2101" s="180" t="s">
        <v>6072</v>
      </c>
      <c r="E2101" s="180" t="s">
        <v>6227</v>
      </c>
      <c r="J2101"/>
    </row>
    <row r="2102" spans="1:10" x14ac:dyDescent="0.25">
      <c r="A2102" s="180">
        <v>28024</v>
      </c>
      <c r="B2102" s="180" t="s">
        <v>6597</v>
      </c>
      <c r="C2102" s="180" t="s">
        <v>6071</v>
      </c>
      <c r="D2102" s="180" t="s">
        <v>6072</v>
      </c>
      <c r="E2102" s="180" t="s">
        <v>6349</v>
      </c>
      <c r="J2102"/>
    </row>
    <row r="2103" spans="1:10" x14ac:dyDescent="0.25">
      <c r="A2103" s="180">
        <v>28024</v>
      </c>
      <c r="B2103" s="180" t="s">
        <v>6597</v>
      </c>
      <c r="C2103" s="180" t="s">
        <v>6071</v>
      </c>
      <c r="D2103" s="180" t="s">
        <v>6072</v>
      </c>
      <c r="E2103" s="180" t="s">
        <v>6521</v>
      </c>
      <c r="J2103"/>
    </row>
    <row r="2104" spans="1:10" x14ac:dyDescent="0.25">
      <c r="A2104" s="180">
        <v>28024</v>
      </c>
      <c r="B2104" s="180" t="s">
        <v>6597</v>
      </c>
      <c r="C2104" s="180" t="s">
        <v>6071</v>
      </c>
      <c r="D2104" s="180" t="s">
        <v>6072</v>
      </c>
      <c r="E2104" s="180" t="s">
        <v>6287</v>
      </c>
      <c r="J2104"/>
    </row>
    <row r="2105" spans="1:10" x14ac:dyDescent="0.25">
      <c r="A2105" s="180">
        <v>28024</v>
      </c>
      <c r="B2105" s="180" t="s">
        <v>6597</v>
      </c>
      <c r="C2105" s="180" t="s">
        <v>6071</v>
      </c>
      <c r="D2105" s="180" t="s">
        <v>6072</v>
      </c>
      <c r="E2105" s="180" t="s">
        <v>6522</v>
      </c>
      <c r="J2105"/>
    </row>
    <row r="2106" spans="1:10" x14ac:dyDescent="0.25">
      <c r="A2106" s="180">
        <v>28024</v>
      </c>
      <c r="B2106" s="180" t="s">
        <v>6597</v>
      </c>
      <c r="C2106" s="180" t="s">
        <v>6071</v>
      </c>
      <c r="D2106" s="180" t="s">
        <v>6072</v>
      </c>
      <c r="E2106" s="180" t="s">
        <v>6523</v>
      </c>
      <c r="J2106"/>
    </row>
    <row r="2107" spans="1:10" x14ac:dyDescent="0.25">
      <c r="A2107" s="180">
        <v>28024</v>
      </c>
      <c r="B2107" s="180" t="s">
        <v>6597</v>
      </c>
      <c r="C2107" s="180" t="s">
        <v>6071</v>
      </c>
      <c r="D2107" s="180" t="s">
        <v>6072</v>
      </c>
      <c r="E2107" s="180" t="s">
        <v>6524</v>
      </c>
      <c r="J2107"/>
    </row>
    <row r="2108" spans="1:10" x14ac:dyDescent="0.25">
      <c r="A2108" s="180">
        <v>28024</v>
      </c>
      <c r="B2108" s="180" t="s">
        <v>6597</v>
      </c>
      <c r="C2108" s="180" t="s">
        <v>6071</v>
      </c>
      <c r="D2108" s="180" t="s">
        <v>6072</v>
      </c>
      <c r="E2108" s="180" t="s">
        <v>6288</v>
      </c>
      <c r="J2108"/>
    </row>
    <row r="2109" spans="1:10" x14ac:dyDescent="0.25">
      <c r="A2109" s="180">
        <v>28024</v>
      </c>
      <c r="B2109" s="180" t="s">
        <v>6597</v>
      </c>
      <c r="C2109" s="180" t="s">
        <v>6071</v>
      </c>
      <c r="D2109" s="180" t="s">
        <v>6072</v>
      </c>
      <c r="E2109" s="180" t="s">
        <v>6289</v>
      </c>
      <c r="J2109"/>
    </row>
    <row r="2110" spans="1:10" x14ac:dyDescent="0.25">
      <c r="A2110" s="180">
        <v>28024</v>
      </c>
      <c r="B2110" s="180" t="s">
        <v>6597</v>
      </c>
      <c r="C2110" s="180" t="s">
        <v>6071</v>
      </c>
      <c r="D2110" s="180" t="s">
        <v>6072</v>
      </c>
      <c r="E2110" s="180" t="s">
        <v>6290</v>
      </c>
      <c r="J2110"/>
    </row>
    <row r="2111" spans="1:10" x14ac:dyDescent="0.25">
      <c r="A2111" s="180">
        <v>28024</v>
      </c>
      <c r="B2111" s="180" t="s">
        <v>6597</v>
      </c>
      <c r="C2111" s="180" t="s">
        <v>6071</v>
      </c>
      <c r="D2111" s="180" t="s">
        <v>6072</v>
      </c>
      <c r="E2111" s="180" t="s">
        <v>6525</v>
      </c>
      <c r="J2111"/>
    </row>
    <row r="2112" spans="1:10" x14ac:dyDescent="0.25">
      <c r="A2112" s="180">
        <v>28024</v>
      </c>
      <c r="B2112" s="180" t="s">
        <v>6597</v>
      </c>
      <c r="C2112" s="180" t="s">
        <v>6071</v>
      </c>
      <c r="D2112" s="180" t="s">
        <v>6072</v>
      </c>
      <c r="E2112" s="180" t="s">
        <v>6291</v>
      </c>
      <c r="J2112"/>
    </row>
    <row r="2113" spans="1:10" x14ac:dyDescent="0.25">
      <c r="A2113" s="180">
        <v>28024</v>
      </c>
      <c r="B2113" s="180" t="s">
        <v>6597</v>
      </c>
      <c r="C2113" s="180" t="s">
        <v>6071</v>
      </c>
      <c r="D2113" s="180" t="s">
        <v>6072</v>
      </c>
      <c r="E2113" s="180" t="s">
        <v>6526</v>
      </c>
      <c r="J2113"/>
    </row>
    <row r="2114" spans="1:10" x14ac:dyDescent="0.25">
      <c r="A2114" s="180">
        <v>28024</v>
      </c>
      <c r="B2114" s="180" t="s">
        <v>6597</v>
      </c>
      <c r="C2114" s="180" t="s">
        <v>6071</v>
      </c>
      <c r="D2114" s="180" t="s">
        <v>6072</v>
      </c>
      <c r="E2114" s="180" t="s">
        <v>6527</v>
      </c>
      <c r="J2114"/>
    </row>
    <row r="2115" spans="1:10" x14ac:dyDescent="0.25">
      <c r="A2115" s="180">
        <v>28024</v>
      </c>
      <c r="B2115" s="180" t="s">
        <v>6597</v>
      </c>
      <c r="C2115" s="180" t="s">
        <v>6071</v>
      </c>
      <c r="D2115" s="180" t="s">
        <v>6072</v>
      </c>
      <c r="E2115" s="180" t="s">
        <v>6528</v>
      </c>
      <c r="J2115"/>
    </row>
    <row r="2116" spans="1:10" x14ac:dyDescent="0.25">
      <c r="A2116" s="180">
        <v>28024</v>
      </c>
      <c r="B2116" s="180" t="s">
        <v>6597</v>
      </c>
      <c r="C2116" s="180" t="s">
        <v>6071</v>
      </c>
      <c r="D2116" s="180" t="s">
        <v>6072</v>
      </c>
      <c r="E2116" s="180" t="s">
        <v>6292</v>
      </c>
      <c r="J2116"/>
    </row>
    <row r="2117" spans="1:10" x14ac:dyDescent="0.25">
      <c r="A2117" s="180">
        <v>28024</v>
      </c>
      <c r="B2117" s="180" t="s">
        <v>6597</v>
      </c>
      <c r="C2117" s="180" t="s">
        <v>6071</v>
      </c>
      <c r="D2117" s="180" t="s">
        <v>6072</v>
      </c>
      <c r="E2117" s="180" t="s">
        <v>6293</v>
      </c>
      <c r="J2117"/>
    </row>
    <row r="2118" spans="1:10" x14ac:dyDescent="0.25">
      <c r="A2118" s="180">
        <v>28024</v>
      </c>
      <c r="B2118" s="180" t="s">
        <v>6597</v>
      </c>
      <c r="C2118" s="180" t="s">
        <v>6071</v>
      </c>
      <c r="D2118" s="180" t="s">
        <v>6072</v>
      </c>
      <c r="E2118" s="180" t="s">
        <v>6294</v>
      </c>
      <c r="J2118"/>
    </row>
    <row r="2119" spans="1:10" x14ac:dyDescent="0.25">
      <c r="A2119" s="180">
        <v>28024</v>
      </c>
      <c r="B2119" s="180" t="s">
        <v>6597</v>
      </c>
      <c r="C2119" s="180" t="s">
        <v>6071</v>
      </c>
      <c r="D2119" s="180" t="s">
        <v>6072</v>
      </c>
      <c r="E2119" s="180" t="s">
        <v>6529</v>
      </c>
      <c r="J2119"/>
    </row>
    <row r="2120" spans="1:10" x14ac:dyDescent="0.25">
      <c r="A2120" s="180">
        <v>28024</v>
      </c>
      <c r="B2120" s="180" t="s">
        <v>6597</v>
      </c>
      <c r="C2120" s="180" t="s">
        <v>6071</v>
      </c>
      <c r="D2120" s="180" t="s">
        <v>6072</v>
      </c>
      <c r="E2120" s="180" t="s">
        <v>6295</v>
      </c>
      <c r="J2120"/>
    </row>
    <row r="2121" spans="1:10" x14ac:dyDescent="0.25">
      <c r="A2121" s="180">
        <v>28024</v>
      </c>
      <c r="B2121" s="180" t="s">
        <v>6597</v>
      </c>
      <c r="C2121" s="180" t="s">
        <v>6071</v>
      </c>
      <c r="D2121" s="180" t="s">
        <v>6072</v>
      </c>
      <c r="E2121" s="180" t="s">
        <v>6530</v>
      </c>
      <c r="J2121"/>
    </row>
    <row r="2122" spans="1:10" x14ac:dyDescent="0.25">
      <c r="A2122" s="180">
        <v>28024</v>
      </c>
      <c r="B2122" s="180" t="s">
        <v>6597</v>
      </c>
      <c r="C2122" s="180" t="s">
        <v>6071</v>
      </c>
      <c r="D2122" s="180" t="s">
        <v>6072</v>
      </c>
      <c r="E2122" s="180" t="s">
        <v>6123</v>
      </c>
      <c r="J2122"/>
    </row>
    <row r="2123" spans="1:10" x14ac:dyDescent="0.25">
      <c r="A2123" s="180">
        <v>28024</v>
      </c>
      <c r="B2123" s="180" t="s">
        <v>6597</v>
      </c>
      <c r="C2123" s="180" t="s">
        <v>6071</v>
      </c>
      <c r="D2123" s="180" t="s">
        <v>6072</v>
      </c>
      <c r="E2123" s="180" t="s">
        <v>6124</v>
      </c>
      <c r="J2123"/>
    </row>
    <row r="2124" spans="1:10" x14ac:dyDescent="0.25">
      <c r="A2124" s="180">
        <v>28024</v>
      </c>
      <c r="B2124" s="180" t="s">
        <v>6597</v>
      </c>
      <c r="C2124" s="180" t="s">
        <v>6071</v>
      </c>
      <c r="D2124" s="180" t="s">
        <v>6072</v>
      </c>
      <c r="E2124" s="180" t="s">
        <v>6296</v>
      </c>
      <c r="J2124"/>
    </row>
    <row r="2125" spans="1:10" x14ac:dyDescent="0.25">
      <c r="A2125" s="180">
        <v>28024</v>
      </c>
      <c r="B2125" s="180" t="s">
        <v>6597</v>
      </c>
      <c r="C2125" s="180" t="s">
        <v>6071</v>
      </c>
      <c r="D2125" s="180" t="s">
        <v>6072</v>
      </c>
      <c r="E2125" s="180" t="s">
        <v>6297</v>
      </c>
      <c r="J2125"/>
    </row>
    <row r="2126" spans="1:10" x14ac:dyDescent="0.25">
      <c r="A2126" s="180">
        <v>28024</v>
      </c>
      <c r="B2126" s="180" t="s">
        <v>6597</v>
      </c>
      <c r="C2126" s="180" t="s">
        <v>6071</v>
      </c>
      <c r="D2126" s="180" t="s">
        <v>6072</v>
      </c>
      <c r="E2126" s="180" t="s">
        <v>6298</v>
      </c>
      <c r="J2126"/>
    </row>
    <row r="2127" spans="1:10" x14ac:dyDescent="0.25">
      <c r="A2127" s="180">
        <v>28024</v>
      </c>
      <c r="B2127" s="180" t="s">
        <v>6597</v>
      </c>
      <c r="C2127" s="180" t="s">
        <v>6071</v>
      </c>
      <c r="D2127" s="180" t="s">
        <v>6072</v>
      </c>
      <c r="E2127" s="180" t="s">
        <v>6231</v>
      </c>
      <c r="J2127"/>
    </row>
    <row r="2128" spans="1:10" x14ac:dyDescent="0.25">
      <c r="A2128" s="180">
        <v>28024</v>
      </c>
      <c r="B2128" s="180" t="s">
        <v>6597</v>
      </c>
      <c r="C2128" s="180" t="s">
        <v>6071</v>
      </c>
      <c r="D2128" s="180" t="s">
        <v>6072</v>
      </c>
      <c r="E2128" s="180" t="s">
        <v>6232</v>
      </c>
      <c r="J2128"/>
    </row>
    <row r="2129" spans="1:10" x14ac:dyDescent="0.25">
      <c r="A2129" s="180">
        <v>28024</v>
      </c>
      <c r="B2129" s="180" t="s">
        <v>6597</v>
      </c>
      <c r="C2129" s="180" t="s">
        <v>6071</v>
      </c>
      <c r="D2129" s="180" t="s">
        <v>6072</v>
      </c>
      <c r="E2129" s="180" t="s">
        <v>6233</v>
      </c>
      <c r="J2129"/>
    </row>
    <row r="2130" spans="1:10" x14ac:dyDescent="0.25">
      <c r="A2130" s="180">
        <v>28024</v>
      </c>
      <c r="B2130" s="180" t="s">
        <v>6597</v>
      </c>
      <c r="C2130" s="180" t="s">
        <v>6071</v>
      </c>
      <c r="D2130" s="180" t="s">
        <v>6072</v>
      </c>
      <c r="E2130" s="180" t="s">
        <v>6234</v>
      </c>
      <c r="J2130"/>
    </row>
    <row r="2131" spans="1:10" x14ac:dyDescent="0.25">
      <c r="A2131" s="180">
        <v>28024</v>
      </c>
      <c r="B2131" s="180" t="s">
        <v>6597</v>
      </c>
      <c r="C2131" s="180" t="s">
        <v>6071</v>
      </c>
      <c r="D2131" s="180" t="s">
        <v>6072</v>
      </c>
      <c r="E2131" s="180" t="s">
        <v>6235</v>
      </c>
      <c r="J2131"/>
    </row>
    <row r="2132" spans="1:10" x14ac:dyDescent="0.25">
      <c r="A2132" s="180">
        <v>28024</v>
      </c>
      <c r="B2132" s="180" t="s">
        <v>6597</v>
      </c>
      <c r="C2132" s="180" t="s">
        <v>6071</v>
      </c>
      <c r="D2132" s="180" t="s">
        <v>6072</v>
      </c>
      <c r="E2132" s="180" t="s">
        <v>6299</v>
      </c>
      <c r="J2132"/>
    </row>
    <row r="2133" spans="1:10" x14ac:dyDescent="0.25">
      <c r="A2133" s="180">
        <v>28024</v>
      </c>
      <c r="B2133" s="180" t="s">
        <v>6597</v>
      </c>
      <c r="C2133" s="180" t="s">
        <v>6071</v>
      </c>
      <c r="D2133" s="180" t="s">
        <v>6072</v>
      </c>
      <c r="E2133" s="180" t="s">
        <v>6237</v>
      </c>
      <c r="J2133"/>
    </row>
    <row r="2134" spans="1:10" x14ac:dyDescent="0.25">
      <c r="A2134" s="180">
        <v>28024</v>
      </c>
      <c r="B2134" s="180" t="s">
        <v>6597</v>
      </c>
      <c r="C2134" s="180" t="s">
        <v>6071</v>
      </c>
      <c r="D2134" s="180" t="s">
        <v>6072</v>
      </c>
      <c r="E2134" s="180" t="s">
        <v>6300</v>
      </c>
      <c r="J2134"/>
    </row>
    <row r="2135" spans="1:10" x14ac:dyDescent="0.25">
      <c r="A2135" s="180">
        <v>28024</v>
      </c>
      <c r="B2135" s="180" t="s">
        <v>6597</v>
      </c>
      <c r="C2135" s="180" t="s">
        <v>6071</v>
      </c>
      <c r="D2135" s="180" t="s">
        <v>6072</v>
      </c>
      <c r="E2135" s="180" t="s">
        <v>6531</v>
      </c>
      <c r="J2135"/>
    </row>
    <row r="2136" spans="1:10" x14ac:dyDescent="0.25">
      <c r="A2136" s="180">
        <v>28024</v>
      </c>
      <c r="B2136" s="180" t="s">
        <v>6597</v>
      </c>
      <c r="C2136" s="180" t="s">
        <v>6071</v>
      </c>
      <c r="D2136" s="180" t="s">
        <v>6072</v>
      </c>
      <c r="E2136" s="180" t="s">
        <v>6301</v>
      </c>
      <c r="J2136"/>
    </row>
    <row r="2137" spans="1:10" x14ac:dyDescent="0.25">
      <c r="A2137" s="180">
        <v>28024</v>
      </c>
      <c r="B2137" s="180" t="s">
        <v>6597</v>
      </c>
      <c r="C2137" s="180" t="s">
        <v>6071</v>
      </c>
      <c r="D2137" s="180" t="s">
        <v>6072</v>
      </c>
      <c r="E2137" s="180" t="s">
        <v>6532</v>
      </c>
      <c r="J2137"/>
    </row>
    <row r="2138" spans="1:10" x14ac:dyDescent="0.25">
      <c r="A2138" s="180">
        <v>28024</v>
      </c>
      <c r="B2138" s="180" t="s">
        <v>6597</v>
      </c>
      <c r="C2138" s="180" t="s">
        <v>6071</v>
      </c>
      <c r="D2138" s="180" t="s">
        <v>6072</v>
      </c>
      <c r="E2138" s="180" t="s">
        <v>6533</v>
      </c>
      <c r="J2138"/>
    </row>
    <row r="2139" spans="1:10" x14ac:dyDescent="0.25">
      <c r="A2139" s="180">
        <v>28024</v>
      </c>
      <c r="B2139" s="180" t="s">
        <v>6597</v>
      </c>
      <c r="C2139" s="180" t="s">
        <v>6071</v>
      </c>
      <c r="D2139" s="180" t="s">
        <v>6072</v>
      </c>
      <c r="E2139" s="180" t="s">
        <v>6302</v>
      </c>
      <c r="J2139"/>
    </row>
    <row r="2140" spans="1:10" x14ac:dyDescent="0.25">
      <c r="A2140" s="180">
        <v>28024</v>
      </c>
      <c r="B2140" s="180" t="s">
        <v>6597</v>
      </c>
      <c r="C2140" s="180" t="s">
        <v>6071</v>
      </c>
      <c r="D2140" s="180" t="s">
        <v>6072</v>
      </c>
      <c r="E2140" s="180" t="s">
        <v>6303</v>
      </c>
      <c r="J2140"/>
    </row>
    <row r="2141" spans="1:10" x14ac:dyDescent="0.25">
      <c r="A2141" s="180">
        <v>28024</v>
      </c>
      <c r="B2141" s="180" t="s">
        <v>6597</v>
      </c>
      <c r="C2141" s="180" t="s">
        <v>6071</v>
      </c>
      <c r="D2141" s="180" t="s">
        <v>6072</v>
      </c>
      <c r="E2141" s="180" t="s">
        <v>6534</v>
      </c>
      <c r="J2141"/>
    </row>
    <row r="2142" spans="1:10" x14ac:dyDescent="0.25">
      <c r="A2142" s="180">
        <v>28024</v>
      </c>
      <c r="B2142" s="180" t="s">
        <v>6597</v>
      </c>
      <c r="C2142" s="180" t="s">
        <v>6071</v>
      </c>
      <c r="D2142" s="180" t="s">
        <v>6072</v>
      </c>
      <c r="E2142" s="180" t="s">
        <v>6304</v>
      </c>
      <c r="J2142"/>
    </row>
    <row r="2143" spans="1:10" x14ac:dyDescent="0.25">
      <c r="A2143" s="180">
        <v>28024</v>
      </c>
      <c r="B2143" s="180" t="s">
        <v>6597</v>
      </c>
      <c r="C2143" s="180" t="s">
        <v>6071</v>
      </c>
      <c r="D2143" s="180" t="s">
        <v>6072</v>
      </c>
      <c r="E2143" s="180" t="s">
        <v>6535</v>
      </c>
      <c r="J2143"/>
    </row>
    <row r="2144" spans="1:10" x14ac:dyDescent="0.25">
      <c r="A2144" s="180">
        <v>28024</v>
      </c>
      <c r="B2144" s="180" t="s">
        <v>6597</v>
      </c>
      <c r="C2144" s="180" t="s">
        <v>6071</v>
      </c>
      <c r="D2144" s="180" t="s">
        <v>6072</v>
      </c>
      <c r="E2144" s="180" t="s">
        <v>6239</v>
      </c>
      <c r="J2144"/>
    </row>
    <row r="2145" spans="1:10" x14ac:dyDescent="0.25">
      <c r="A2145" s="180">
        <v>28024</v>
      </c>
      <c r="B2145" s="180" t="s">
        <v>6597</v>
      </c>
      <c r="C2145" s="180" t="s">
        <v>6071</v>
      </c>
      <c r="D2145" s="180" t="s">
        <v>6072</v>
      </c>
      <c r="E2145" s="180" t="s">
        <v>6536</v>
      </c>
      <c r="J2145"/>
    </row>
    <row r="2146" spans="1:10" x14ac:dyDescent="0.25">
      <c r="A2146" s="180">
        <v>28024</v>
      </c>
      <c r="B2146" s="180" t="s">
        <v>6597</v>
      </c>
      <c r="C2146" s="180" t="s">
        <v>6071</v>
      </c>
      <c r="D2146" s="180" t="s">
        <v>6072</v>
      </c>
      <c r="E2146" s="180" t="s">
        <v>6537</v>
      </c>
      <c r="J2146"/>
    </row>
    <row r="2147" spans="1:10" x14ac:dyDescent="0.25">
      <c r="A2147" s="180">
        <v>28024</v>
      </c>
      <c r="B2147" s="180" t="s">
        <v>6597</v>
      </c>
      <c r="C2147" s="180" t="s">
        <v>6071</v>
      </c>
      <c r="D2147" s="180" t="s">
        <v>6072</v>
      </c>
      <c r="E2147" s="180" t="s">
        <v>6305</v>
      </c>
      <c r="J2147"/>
    </row>
    <row r="2148" spans="1:10" x14ac:dyDescent="0.25">
      <c r="A2148" s="180">
        <v>28024</v>
      </c>
      <c r="B2148" s="180" t="s">
        <v>6597</v>
      </c>
      <c r="C2148" s="180" t="s">
        <v>6071</v>
      </c>
      <c r="D2148" s="180" t="s">
        <v>6072</v>
      </c>
      <c r="E2148" s="180" t="s">
        <v>6306</v>
      </c>
      <c r="J2148"/>
    </row>
    <row r="2149" spans="1:10" x14ac:dyDescent="0.25">
      <c r="A2149" s="180">
        <v>28024</v>
      </c>
      <c r="B2149" s="180" t="s">
        <v>6597</v>
      </c>
      <c r="C2149" s="180" t="s">
        <v>6071</v>
      </c>
      <c r="D2149" s="180" t="s">
        <v>6072</v>
      </c>
      <c r="E2149" s="180" t="s">
        <v>6538</v>
      </c>
      <c r="J2149"/>
    </row>
    <row r="2150" spans="1:10" x14ac:dyDescent="0.25">
      <c r="A2150" s="180">
        <v>28024</v>
      </c>
      <c r="B2150" s="180" t="s">
        <v>6597</v>
      </c>
      <c r="C2150" s="180" t="s">
        <v>6071</v>
      </c>
      <c r="D2150" s="180" t="s">
        <v>6072</v>
      </c>
      <c r="E2150" s="180" t="s">
        <v>6241</v>
      </c>
      <c r="J2150"/>
    </row>
    <row r="2151" spans="1:10" x14ac:dyDescent="0.25">
      <c r="A2151" s="180">
        <v>28024</v>
      </c>
      <c r="B2151" s="180" t="s">
        <v>6597</v>
      </c>
      <c r="C2151" s="180" t="s">
        <v>6071</v>
      </c>
      <c r="D2151" s="180" t="s">
        <v>6072</v>
      </c>
      <c r="E2151" s="180" t="s">
        <v>6242</v>
      </c>
      <c r="J2151"/>
    </row>
    <row r="2152" spans="1:10" x14ac:dyDescent="0.25">
      <c r="A2152" s="180">
        <v>28024</v>
      </c>
      <c r="B2152" s="180" t="s">
        <v>6597</v>
      </c>
      <c r="C2152" s="180" t="s">
        <v>6071</v>
      </c>
      <c r="D2152" s="180" t="s">
        <v>6072</v>
      </c>
      <c r="E2152" s="180" t="s">
        <v>6243</v>
      </c>
      <c r="J2152"/>
    </row>
    <row r="2153" spans="1:10" x14ac:dyDescent="0.25">
      <c r="A2153" s="180">
        <v>28024</v>
      </c>
      <c r="B2153" s="180" t="s">
        <v>6597</v>
      </c>
      <c r="C2153" s="180" t="s">
        <v>6071</v>
      </c>
      <c r="D2153" s="180" t="s">
        <v>6072</v>
      </c>
      <c r="E2153" s="180" t="s">
        <v>6244</v>
      </c>
      <c r="J2153"/>
    </row>
    <row r="2154" spans="1:10" x14ac:dyDescent="0.25">
      <c r="A2154" s="180">
        <v>28024</v>
      </c>
      <c r="B2154" s="180" t="s">
        <v>6597</v>
      </c>
      <c r="C2154" s="180" t="s">
        <v>6071</v>
      </c>
      <c r="D2154" s="180" t="s">
        <v>6072</v>
      </c>
      <c r="E2154" s="180" t="s">
        <v>6245</v>
      </c>
      <c r="J2154"/>
    </row>
    <row r="2155" spans="1:10" x14ac:dyDescent="0.25">
      <c r="A2155" s="180">
        <v>28024</v>
      </c>
      <c r="B2155" s="180" t="s">
        <v>6597</v>
      </c>
      <c r="C2155" s="180" t="s">
        <v>6071</v>
      </c>
      <c r="D2155" s="180" t="s">
        <v>6072</v>
      </c>
      <c r="E2155" s="180" t="s">
        <v>6573</v>
      </c>
      <c r="J2155"/>
    </row>
    <row r="2156" spans="1:10" x14ac:dyDescent="0.25">
      <c r="A2156" s="180">
        <v>28024</v>
      </c>
      <c r="B2156" s="180" t="s">
        <v>6597</v>
      </c>
      <c r="C2156" s="180" t="s">
        <v>6071</v>
      </c>
      <c r="D2156" s="180" t="s">
        <v>6072</v>
      </c>
      <c r="E2156" s="180" t="s">
        <v>6574</v>
      </c>
      <c r="J2156"/>
    </row>
    <row r="2157" spans="1:10" x14ac:dyDescent="0.25">
      <c r="A2157" s="180">
        <v>28024</v>
      </c>
      <c r="B2157" s="180" t="s">
        <v>6597</v>
      </c>
      <c r="C2157" s="180" t="s">
        <v>6071</v>
      </c>
      <c r="D2157" s="180" t="s">
        <v>6072</v>
      </c>
      <c r="E2157" s="180" t="s">
        <v>6246</v>
      </c>
      <c r="J2157"/>
    </row>
    <row r="2158" spans="1:10" x14ac:dyDescent="0.25">
      <c r="A2158" s="180">
        <v>28024</v>
      </c>
      <c r="B2158" s="180" t="s">
        <v>6597</v>
      </c>
      <c r="C2158" s="180" t="s">
        <v>6071</v>
      </c>
      <c r="D2158" s="180" t="s">
        <v>6072</v>
      </c>
      <c r="E2158" s="180" t="s">
        <v>6248</v>
      </c>
      <c r="J2158"/>
    </row>
    <row r="2159" spans="1:10" x14ac:dyDescent="0.25">
      <c r="A2159" s="180">
        <v>28024</v>
      </c>
      <c r="B2159" s="180" t="s">
        <v>6597</v>
      </c>
      <c r="C2159" s="180" t="s">
        <v>6071</v>
      </c>
      <c r="D2159" s="180" t="s">
        <v>6072</v>
      </c>
      <c r="E2159" s="180" t="s">
        <v>6249</v>
      </c>
      <c r="J2159"/>
    </row>
    <row r="2160" spans="1:10" x14ac:dyDescent="0.25">
      <c r="A2160" s="180">
        <v>28024</v>
      </c>
      <c r="B2160" s="180" t="s">
        <v>6597</v>
      </c>
      <c r="C2160" s="180" t="s">
        <v>6071</v>
      </c>
      <c r="D2160" s="180" t="s">
        <v>6072</v>
      </c>
      <c r="E2160" s="180" t="s">
        <v>6125</v>
      </c>
      <c r="J2160"/>
    </row>
    <row r="2161" spans="1:10" x14ac:dyDescent="0.25">
      <c r="A2161" s="180">
        <v>28024</v>
      </c>
      <c r="B2161" s="180" t="s">
        <v>6597</v>
      </c>
      <c r="C2161" s="180" t="s">
        <v>6071</v>
      </c>
      <c r="D2161" s="180" t="s">
        <v>6072</v>
      </c>
      <c r="E2161" s="180" t="s">
        <v>6078</v>
      </c>
      <c r="J2161"/>
    </row>
    <row r="2162" spans="1:10" x14ac:dyDescent="0.25">
      <c r="A2162" s="180">
        <v>28024</v>
      </c>
      <c r="B2162" s="180" t="s">
        <v>6597</v>
      </c>
      <c r="C2162" s="180" t="s">
        <v>6071</v>
      </c>
      <c r="D2162" s="180" t="s">
        <v>6072</v>
      </c>
      <c r="E2162" s="180" t="s">
        <v>6079</v>
      </c>
      <c r="J2162"/>
    </row>
    <row r="2163" spans="1:10" x14ac:dyDescent="0.25">
      <c r="A2163" s="180">
        <v>28024</v>
      </c>
      <c r="B2163" s="180" t="s">
        <v>6597</v>
      </c>
      <c r="C2163" s="180" t="s">
        <v>6071</v>
      </c>
      <c r="D2163" s="180" t="s">
        <v>6072</v>
      </c>
      <c r="E2163" s="180" t="s">
        <v>6307</v>
      </c>
      <c r="J2163"/>
    </row>
    <row r="2164" spans="1:10" x14ac:dyDescent="0.25">
      <c r="A2164" s="180">
        <v>28024</v>
      </c>
      <c r="B2164" s="180" t="s">
        <v>6597</v>
      </c>
      <c r="C2164" s="180" t="s">
        <v>6071</v>
      </c>
      <c r="D2164" s="180" t="s">
        <v>6072</v>
      </c>
      <c r="E2164" s="180" t="s">
        <v>6308</v>
      </c>
      <c r="J2164"/>
    </row>
    <row r="2165" spans="1:10" x14ac:dyDescent="0.25">
      <c r="A2165" s="180">
        <v>28024</v>
      </c>
      <c r="B2165" s="180" t="s">
        <v>6597</v>
      </c>
      <c r="C2165" s="180" t="s">
        <v>6071</v>
      </c>
      <c r="D2165" s="180" t="s">
        <v>6072</v>
      </c>
      <c r="E2165" s="180" t="s">
        <v>6250</v>
      </c>
      <c r="J2165"/>
    </row>
    <row r="2166" spans="1:10" x14ac:dyDescent="0.25">
      <c r="A2166" s="180">
        <v>28024</v>
      </c>
      <c r="B2166" s="180" t="s">
        <v>6597</v>
      </c>
      <c r="C2166" s="180" t="s">
        <v>6071</v>
      </c>
      <c r="D2166" s="180" t="s">
        <v>6072</v>
      </c>
      <c r="E2166" s="180" t="s">
        <v>6127</v>
      </c>
      <c r="J2166"/>
    </row>
    <row r="2167" spans="1:10" x14ac:dyDescent="0.25">
      <c r="A2167" s="180">
        <v>28024</v>
      </c>
      <c r="B2167" s="180" t="s">
        <v>6597</v>
      </c>
      <c r="C2167" s="180" t="s">
        <v>6071</v>
      </c>
      <c r="D2167" s="180" t="s">
        <v>6072</v>
      </c>
      <c r="E2167" s="180" t="s">
        <v>6251</v>
      </c>
      <c r="J2167"/>
    </row>
    <row r="2168" spans="1:10" x14ac:dyDescent="0.25">
      <c r="A2168" s="180">
        <v>28024</v>
      </c>
      <c r="B2168" s="180" t="s">
        <v>6597</v>
      </c>
      <c r="C2168" s="180" t="s">
        <v>6071</v>
      </c>
      <c r="D2168" s="180" t="s">
        <v>6072</v>
      </c>
      <c r="E2168" s="180" t="s">
        <v>6252</v>
      </c>
      <c r="J2168"/>
    </row>
    <row r="2169" spans="1:10" x14ac:dyDescent="0.25">
      <c r="A2169" s="180">
        <v>28024</v>
      </c>
      <c r="B2169" s="180" t="s">
        <v>6597</v>
      </c>
      <c r="C2169" s="180" t="s">
        <v>6071</v>
      </c>
      <c r="D2169" s="180" t="s">
        <v>6072</v>
      </c>
      <c r="E2169" s="180" t="s">
        <v>6253</v>
      </c>
      <c r="J2169"/>
    </row>
    <row r="2170" spans="1:10" x14ac:dyDescent="0.25">
      <c r="A2170" s="180">
        <v>28024</v>
      </c>
      <c r="B2170" s="180" t="s">
        <v>6597</v>
      </c>
      <c r="C2170" s="180" t="s">
        <v>6071</v>
      </c>
      <c r="D2170" s="180" t="s">
        <v>6072</v>
      </c>
      <c r="E2170" s="180" t="s">
        <v>6254</v>
      </c>
      <c r="J2170"/>
    </row>
    <row r="2171" spans="1:10" x14ac:dyDescent="0.25">
      <c r="A2171" s="180">
        <v>28024</v>
      </c>
      <c r="B2171" s="180" t="s">
        <v>6597</v>
      </c>
      <c r="C2171" s="180" t="s">
        <v>6071</v>
      </c>
      <c r="D2171" s="180" t="s">
        <v>6072</v>
      </c>
      <c r="E2171" s="180" t="s">
        <v>6255</v>
      </c>
      <c r="J2171"/>
    </row>
    <row r="2172" spans="1:10" x14ac:dyDescent="0.25">
      <c r="A2172" s="180">
        <v>28024</v>
      </c>
      <c r="B2172" s="180" t="s">
        <v>6597</v>
      </c>
      <c r="C2172" s="180" t="s">
        <v>6071</v>
      </c>
      <c r="D2172" s="180" t="s">
        <v>6072</v>
      </c>
      <c r="E2172" s="180" t="s">
        <v>6309</v>
      </c>
      <c r="J2172"/>
    </row>
    <row r="2173" spans="1:10" x14ac:dyDescent="0.25">
      <c r="A2173" s="180">
        <v>28024</v>
      </c>
      <c r="B2173" s="180" t="s">
        <v>6597</v>
      </c>
      <c r="C2173" s="180" t="s">
        <v>6071</v>
      </c>
      <c r="D2173" s="180" t="s">
        <v>6072</v>
      </c>
      <c r="E2173" s="180" t="s">
        <v>6257</v>
      </c>
      <c r="J2173"/>
    </row>
    <row r="2174" spans="1:10" x14ac:dyDescent="0.25">
      <c r="A2174" s="180">
        <v>28024</v>
      </c>
      <c r="B2174" s="180" t="s">
        <v>6597</v>
      </c>
      <c r="C2174" s="180" t="s">
        <v>6071</v>
      </c>
      <c r="D2174" s="180" t="s">
        <v>6072</v>
      </c>
      <c r="E2174" s="180" t="s">
        <v>6310</v>
      </c>
      <c r="J2174"/>
    </row>
    <row r="2175" spans="1:10" x14ac:dyDescent="0.25">
      <c r="A2175" s="180">
        <v>28024</v>
      </c>
      <c r="B2175" s="180" t="s">
        <v>6597</v>
      </c>
      <c r="C2175" s="180" t="s">
        <v>6071</v>
      </c>
      <c r="D2175" s="180" t="s">
        <v>6072</v>
      </c>
      <c r="E2175" s="180" t="s">
        <v>6258</v>
      </c>
      <c r="J2175"/>
    </row>
    <row r="2176" spans="1:10" x14ac:dyDescent="0.25">
      <c r="A2176" s="180">
        <v>28024</v>
      </c>
      <c r="B2176" s="180" t="s">
        <v>6597</v>
      </c>
      <c r="C2176" s="180" t="s">
        <v>6071</v>
      </c>
      <c r="D2176" s="180" t="s">
        <v>6072</v>
      </c>
      <c r="E2176" s="180" t="s">
        <v>6129</v>
      </c>
      <c r="J2176"/>
    </row>
    <row r="2177" spans="1:10" x14ac:dyDescent="0.25">
      <c r="A2177" s="180">
        <v>28024</v>
      </c>
      <c r="B2177" s="180" t="s">
        <v>6597</v>
      </c>
      <c r="C2177" s="180" t="s">
        <v>6071</v>
      </c>
      <c r="D2177" s="180" t="s">
        <v>6072</v>
      </c>
      <c r="E2177" s="180" t="s">
        <v>6260</v>
      </c>
      <c r="J2177"/>
    </row>
    <row r="2178" spans="1:10" x14ac:dyDescent="0.25">
      <c r="A2178" s="180">
        <v>28024</v>
      </c>
      <c r="B2178" s="180" t="s">
        <v>6597</v>
      </c>
      <c r="C2178" s="180" t="s">
        <v>6071</v>
      </c>
      <c r="D2178" s="180" t="s">
        <v>6072</v>
      </c>
      <c r="E2178" s="180" t="s">
        <v>6311</v>
      </c>
      <c r="J2178"/>
    </row>
    <row r="2179" spans="1:10" x14ac:dyDescent="0.25">
      <c r="A2179" s="180">
        <v>28024</v>
      </c>
      <c r="B2179" s="180" t="s">
        <v>6597</v>
      </c>
      <c r="C2179" s="180" t="s">
        <v>6071</v>
      </c>
      <c r="D2179" s="180" t="s">
        <v>6072</v>
      </c>
      <c r="E2179" s="180" t="s">
        <v>6263</v>
      </c>
      <c r="J2179"/>
    </row>
    <row r="2180" spans="1:10" x14ac:dyDescent="0.25">
      <c r="A2180" s="180">
        <v>28024</v>
      </c>
      <c r="B2180" s="180" t="s">
        <v>6597</v>
      </c>
      <c r="C2180" s="180" t="s">
        <v>6071</v>
      </c>
      <c r="D2180" s="180" t="s">
        <v>6072</v>
      </c>
      <c r="E2180" s="180" t="s">
        <v>6267</v>
      </c>
      <c r="J2180"/>
    </row>
    <row r="2181" spans="1:10" x14ac:dyDescent="0.25">
      <c r="A2181" s="180">
        <v>28024</v>
      </c>
      <c r="B2181" s="180" t="s">
        <v>6597</v>
      </c>
      <c r="C2181" s="180" t="s">
        <v>6071</v>
      </c>
      <c r="D2181" s="180" t="s">
        <v>6080</v>
      </c>
      <c r="E2181" s="180" t="s">
        <v>5978</v>
      </c>
      <c r="J2181"/>
    </row>
    <row r="2182" spans="1:10" x14ac:dyDescent="0.25">
      <c r="A2182" s="180">
        <v>28025</v>
      </c>
      <c r="B2182" s="180" t="s">
        <v>6598</v>
      </c>
      <c r="C2182" s="180" t="s">
        <v>6071</v>
      </c>
      <c r="D2182" s="180" t="s">
        <v>6072</v>
      </c>
      <c r="E2182" s="180" t="s">
        <v>6082</v>
      </c>
      <c r="J2182"/>
    </row>
    <row r="2183" spans="1:10" x14ac:dyDescent="0.25">
      <c r="A2183" s="180">
        <v>28025</v>
      </c>
      <c r="B2183" s="180" t="s">
        <v>6598</v>
      </c>
      <c r="C2183" s="180" t="s">
        <v>6071</v>
      </c>
      <c r="D2183" s="180" t="s">
        <v>6072</v>
      </c>
      <c r="E2183" s="180" t="s">
        <v>6318</v>
      </c>
      <c r="J2183"/>
    </row>
    <row r="2184" spans="1:10" x14ac:dyDescent="0.25">
      <c r="A2184" s="180">
        <v>28025</v>
      </c>
      <c r="B2184" s="180" t="s">
        <v>6598</v>
      </c>
      <c r="C2184" s="180" t="s">
        <v>6071</v>
      </c>
      <c r="D2184" s="180" t="s">
        <v>6072</v>
      </c>
      <c r="E2184" s="180" t="s">
        <v>6323</v>
      </c>
      <c r="J2184"/>
    </row>
    <row r="2185" spans="1:10" x14ac:dyDescent="0.25">
      <c r="A2185" s="180">
        <v>28025</v>
      </c>
      <c r="B2185" s="180" t="s">
        <v>6598</v>
      </c>
      <c r="C2185" s="180" t="s">
        <v>6071</v>
      </c>
      <c r="D2185" s="180" t="s">
        <v>6072</v>
      </c>
      <c r="E2185" s="180" t="s">
        <v>6324</v>
      </c>
      <c r="J2185"/>
    </row>
    <row r="2186" spans="1:10" x14ac:dyDescent="0.25">
      <c r="A2186" s="180">
        <v>28025</v>
      </c>
      <c r="B2186" s="180" t="s">
        <v>6598</v>
      </c>
      <c r="C2186" s="180" t="s">
        <v>6071</v>
      </c>
      <c r="D2186" s="180" t="s">
        <v>6072</v>
      </c>
      <c r="E2186" s="180" t="s">
        <v>6325</v>
      </c>
      <c r="J2186"/>
    </row>
    <row r="2187" spans="1:10" x14ac:dyDescent="0.25">
      <c r="A2187" s="180">
        <v>28025</v>
      </c>
      <c r="B2187" s="180" t="s">
        <v>6598</v>
      </c>
      <c r="C2187" s="180" t="s">
        <v>6071</v>
      </c>
      <c r="D2187" s="180" t="s">
        <v>6072</v>
      </c>
      <c r="E2187" s="180" t="s">
        <v>6449</v>
      </c>
      <c r="J2187"/>
    </row>
    <row r="2188" spans="1:10" x14ac:dyDescent="0.25">
      <c r="A2188" s="180">
        <v>28025</v>
      </c>
      <c r="B2188" s="180" t="s">
        <v>6598</v>
      </c>
      <c r="C2188" s="180" t="s">
        <v>6071</v>
      </c>
      <c r="D2188" s="180" t="s">
        <v>6072</v>
      </c>
      <c r="E2188" s="180" t="s">
        <v>6450</v>
      </c>
      <c r="J2188"/>
    </row>
    <row r="2189" spans="1:10" x14ac:dyDescent="0.25">
      <c r="A2189" s="180">
        <v>28025</v>
      </c>
      <c r="B2189" s="180" t="s">
        <v>6598</v>
      </c>
      <c r="C2189" s="180" t="s">
        <v>6071</v>
      </c>
      <c r="D2189" s="180" t="s">
        <v>6072</v>
      </c>
      <c r="E2189" s="180" t="s">
        <v>6451</v>
      </c>
      <c r="J2189"/>
    </row>
    <row r="2190" spans="1:10" x14ac:dyDescent="0.25">
      <c r="A2190" s="180">
        <v>28025</v>
      </c>
      <c r="B2190" s="180" t="s">
        <v>6598</v>
      </c>
      <c r="C2190" s="180" t="s">
        <v>6071</v>
      </c>
      <c r="D2190" s="180" t="s">
        <v>6072</v>
      </c>
      <c r="E2190" s="180" t="s">
        <v>6330</v>
      </c>
      <c r="J2190"/>
    </row>
    <row r="2191" spans="1:10" x14ac:dyDescent="0.25">
      <c r="A2191" s="180">
        <v>28025</v>
      </c>
      <c r="B2191" s="180" t="s">
        <v>6598</v>
      </c>
      <c r="C2191" s="180" t="s">
        <v>6071</v>
      </c>
      <c r="D2191" s="180" t="s">
        <v>6072</v>
      </c>
      <c r="E2191" s="180" t="s">
        <v>6331</v>
      </c>
      <c r="J2191"/>
    </row>
    <row r="2192" spans="1:10" x14ac:dyDescent="0.25">
      <c r="A2192" s="180">
        <v>28025</v>
      </c>
      <c r="B2192" s="180" t="s">
        <v>6598</v>
      </c>
      <c r="C2192" s="180" t="s">
        <v>6071</v>
      </c>
      <c r="D2192" s="180" t="s">
        <v>6072</v>
      </c>
      <c r="E2192" s="180" t="s">
        <v>6332</v>
      </c>
      <c r="J2192"/>
    </row>
    <row r="2193" spans="1:10" x14ac:dyDescent="0.25">
      <c r="A2193" s="180">
        <v>28025</v>
      </c>
      <c r="B2193" s="180" t="s">
        <v>6598</v>
      </c>
      <c r="C2193" s="180" t="s">
        <v>6071</v>
      </c>
      <c r="D2193" s="180" t="s">
        <v>6072</v>
      </c>
      <c r="E2193" s="180" t="s">
        <v>6453</v>
      </c>
      <c r="J2193"/>
    </row>
    <row r="2194" spans="1:10" x14ac:dyDescent="0.25">
      <c r="A2194" s="180">
        <v>28025</v>
      </c>
      <c r="B2194" s="180" t="s">
        <v>6598</v>
      </c>
      <c r="C2194" s="180" t="s">
        <v>6071</v>
      </c>
      <c r="D2194" s="180" t="s">
        <v>6072</v>
      </c>
      <c r="E2194" s="180" t="s">
        <v>6455</v>
      </c>
      <c r="J2194"/>
    </row>
    <row r="2195" spans="1:10" x14ac:dyDescent="0.25">
      <c r="A2195" s="180">
        <v>28025</v>
      </c>
      <c r="B2195" s="180" t="s">
        <v>6598</v>
      </c>
      <c r="C2195" s="180" t="s">
        <v>6071</v>
      </c>
      <c r="D2195" s="180" t="s">
        <v>6072</v>
      </c>
      <c r="E2195" s="180" t="s">
        <v>6456</v>
      </c>
      <c r="J2195"/>
    </row>
    <row r="2196" spans="1:10" x14ac:dyDescent="0.25">
      <c r="A2196" s="180">
        <v>28025</v>
      </c>
      <c r="B2196" s="180" t="s">
        <v>6598</v>
      </c>
      <c r="C2196" s="180" t="s">
        <v>6071</v>
      </c>
      <c r="D2196" s="180" t="s">
        <v>6072</v>
      </c>
      <c r="E2196" s="180" t="s">
        <v>6457</v>
      </c>
      <c r="J2196"/>
    </row>
    <row r="2197" spans="1:10" x14ac:dyDescent="0.25">
      <c r="A2197" s="180">
        <v>28025</v>
      </c>
      <c r="B2197" s="180" t="s">
        <v>6598</v>
      </c>
      <c r="C2197" s="180" t="s">
        <v>6071</v>
      </c>
      <c r="D2197" s="180" t="s">
        <v>6072</v>
      </c>
      <c r="E2197" s="180" t="s">
        <v>6460</v>
      </c>
      <c r="J2197"/>
    </row>
    <row r="2198" spans="1:10" x14ac:dyDescent="0.25">
      <c r="A2198" s="180">
        <v>28025</v>
      </c>
      <c r="B2198" s="180" t="s">
        <v>6598</v>
      </c>
      <c r="C2198" s="180" t="s">
        <v>6071</v>
      </c>
      <c r="D2198" s="180" t="s">
        <v>6072</v>
      </c>
      <c r="E2198" s="180" t="s">
        <v>6462</v>
      </c>
      <c r="J2198"/>
    </row>
    <row r="2199" spans="1:10" x14ac:dyDescent="0.25">
      <c r="A2199" s="180">
        <v>28025</v>
      </c>
      <c r="B2199" s="180" t="s">
        <v>6598</v>
      </c>
      <c r="C2199" s="180" t="s">
        <v>6071</v>
      </c>
      <c r="D2199" s="180" t="s">
        <v>6072</v>
      </c>
      <c r="E2199" s="180" t="s">
        <v>6463</v>
      </c>
      <c r="J2199"/>
    </row>
    <row r="2200" spans="1:10" x14ac:dyDescent="0.25">
      <c r="A2200" s="180">
        <v>28025</v>
      </c>
      <c r="B2200" s="180" t="s">
        <v>6598</v>
      </c>
      <c r="C2200" s="180" t="s">
        <v>6071</v>
      </c>
      <c r="D2200" s="180" t="s">
        <v>6072</v>
      </c>
      <c r="E2200" s="180" t="s">
        <v>6464</v>
      </c>
      <c r="J2200"/>
    </row>
    <row r="2201" spans="1:10" x14ac:dyDescent="0.25">
      <c r="A2201" s="180">
        <v>28025</v>
      </c>
      <c r="B2201" s="180" t="s">
        <v>6598</v>
      </c>
      <c r="C2201" s="180" t="s">
        <v>6071</v>
      </c>
      <c r="D2201" s="180" t="s">
        <v>6072</v>
      </c>
      <c r="E2201" s="180" t="s">
        <v>6337</v>
      </c>
      <c r="J2201"/>
    </row>
    <row r="2202" spans="1:10" x14ac:dyDescent="0.25">
      <c r="A2202" s="180">
        <v>28025</v>
      </c>
      <c r="B2202" s="180" t="s">
        <v>6598</v>
      </c>
      <c r="C2202" s="180" t="s">
        <v>6071</v>
      </c>
      <c r="D2202" s="180" t="s">
        <v>6072</v>
      </c>
      <c r="E2202" s="180" t="s">
        <v>6339</v>
      </c>
      <c r="J2202"/>
    </row>
    <row r="2203" spans="1:10" x14ac:dyDescent="0.25">
      <c r="A2203" s="180">
        <v>28025</v>
      </c>
      <c r="B2203" s="180" t="s">
        <v>6598</v>
      </c>
      <c r="C2203" s="180" t="s">
        <v>6071</v>
      </c>
      <c r="D2203" s="180" t="s">
        <v>6072</v>
      </c>
      <c r="E2203" s="180" t="s">
        <v>6340</v>
      </c>
      <c r="J2203"/>
    </row>
    <row r="2204" spans="1:10" x14ac:dyDescent="0.25">
      <c r="A2204" s="180">
        <v>28025</v>
      </c>
      <c r="B2204" s="180" t="s">
        <v>6598</v>
      </c>
      <c r="C2204" s="180" t="s">
        <v>6071</v>
      </c>
      <c r="D2204" s="180" t="s">
        <v>6072</v>
      </c>
      <c r="E2204" s="180" t="s">
        <v>6341</v>
      </c>
      <c r="J2204"/>
    </row>
    <row r="2205" spans="1:10" x14ac:dyDescent="0.25">
      <c r="A2205" s="180">
        <v>28025</v>
      </c>
      <c r="B2205" s="180" t="s">
        <v>6598</v>
      </c>
      <c r="C2205" s="180" t="s">
        <v>6071</v>
      </c>
      <c r="D2205" s="180" t="s">
        <v>6072</v>
      </c>
      <c r="E2205" s="180" t="s">
        <v>6466</v>
      </c>
      <c r="J2205"/>
    </row>
    <row r="2206" spans="1:10" x14ac:dyDescent="0.25">
      <c r="A2206" s="180">
        <v>28025</v>
      </c>
      <c r="B2206" s="180" t="s">
        <v>6598</v>
      </c>
      <c r="C2206" s="180" t="s">
        <v>6071</v>
      </c>
      <c r="D2206" s="180" t="s">
        <v>6072</v>
      </c>
      <c r="E2206" s="180" t="s">
        <v>6468</v>
      </c>
      <c r="J2206"/>
    </row>
    <row r="2207" spans="1:10" x14ac:dyDescent="0.25">
      <c r="A2207" s="180">
        <v>28025</v>
      </c>
      <c r="B2207" s="180" t="s">
        <v>6598</v>
      </c>
      <c r="C2207" s="180" t="s">
        <v>6071</v>
      </c>
      <c r="D2207" s="180" t="s">
        <v>6072</v>
      </c>
      <c r="E2207" s="180" t="s">
        <v>6469</v>
      </c>
      <c r="J2207"/>
    </row>
    <row r="2208" spans="1:10" x14ac:dyDescent="0.25">
      <c r="A2208" s="180">
        <v>28025</v>
      </c>
      <c r="B2208" s="180" t="s">
        <v>6598</v>
      </c>
      <c r="C2208" s="180" t="s">
        <v>6071</v>
      </c>
      <c r="D2208" s="180" t="s">
        <v>6072</v>
      </c>
      <c r="E2208" s="180" t="s">
        <v>6470</v>
      </c>
      <c r="J2208"/>
    </row>
    <row r="2209" spans="1:10" x14ac:dyDescent="0.25">
      <c r="A2209" s="180">
        <v>28025</v>
      </c>
      <c r="B2209" s="180" t="s">
        <v>6598</v>
      </c>
      <c r="C2209" s="180" t="s">
        <v>6071</v>
      </c>
      <c r="D2209" s="180" t="s">
        <v>6072</v>
      </c>
      <c r="E2209" s="180" t="s">
        <v>6473</v>
      </c>
      <c r="J2209"/>
    </row>
    <row r="2210" spans="1:10" x14ac:dyDescent="0.25">
      <c r="A2210" s="180">
        <v>28025</v>
      </c>
      <c r="B2210" s="180" t="s">
        <v>6598</v>
      </c>
      <c r="C2210" s="180" t="s">
        <v>6071</v>
      </c>
      <c r="D2210" s="180" t="s">
        <v>6072</v>
      </c>
      <c r="E2210" s="180" t="s">
        <v>6475</v>
      </c>
      <c r="J2210"/>
    </row>
    <row r="2211" spans="1:10" x14ac:dyDescent="0.25">
      <c r="A2211" s="180">
        <v>28025</v>
      </c>
      <c r="B2211" s="180" t="s">
        <v>6598</v>
      </c>
      <c r="C2211" s="180" t="s">
        <v>6071</v>
      </c>
      <c r="D2211" s="180" t="s">
        <v>6072</v>
      </c>
      <c r="E2211" s="180" t="s">
        <v>6476</v>
      </c>
      <c r="J2211"/>
    </row>
    <row r="2212" spans="1:10" x14ac:dyDescent="0.25">
      <c r="A2212" s="180">
        <v>28025</v>
      </c>
      <c r="B2212" s="180" t="s">
        <v>6598</v>
      </c>
      <c r="C2212" s="180" t="s">
        <v>6071</v>
      </c>
      <c r="D2212" s="180" t="s">
        <v>6072</v>
      </c>
      <c r="E2212" s="180" t="s">
        <v>6477</v>
      </c>
      <c r="J2212"/>
    </row>
    <row r="2213" spans="1:10" x14ac:dyDescent="0.25">
      <c r="A2213" s="180">
        <v>28025</v>
      </c>
      <c r="B2213" s="180" t="s">
        <v>6598</v>
      </c>
      <c r="C2213" s="180" t="s">
        <v>6071</v>
      </c>
      <c r="D2213" s="180" t="s">
        <v>6072</v>
      </c>
      <c r="E2213" s="180" t="s">
        <v>6350</v>
      </c>
      <c r="J2213"/>
    </row>
    <row r="2214" spans="1:10" x14ac:dyDescent="0.25">
      <c r="A2214" s="180">
        <v>28025</v>
      </c>
      <c r="B2214" s="180" t="s">
        <v>6598</v>
      </c>
      <c r="C2214" s="180" t="s">
        <v>6071</v>
      </c>
      <c r="D2214" s="180" t="s">
        <v>6072</v>
      </c>
      <c r="E2214" s="180" t="s">
        <v>6352</v>
      </c>
      <c r="J2214"/>
    </row>
    <row r="2215" spans="1:10" x14ac:dyDescent="0.25">
      <c r="A2215" s="180">
        <v>28025</v>
      </c>
      <c r="B2215" s="180" t="s">
        <v>6598</v>
      </c>
      <c r="C2215" s="180" t="s">
        <v>6071</v>
      </c>
      <c r="D2215" s="180" t="s">
        <v>6072</v>
      </c>
      <c r="E2215" s="180" t="s">
        <v>6353</v>
      </c>
      <c r="J2215"/>
    </row>
    <row r="2216" spans="1:10" x14ac:dyDescent="0.25">
      <c r="A2216" s="180">
        <v>28025</v>
      </c>
      <c r="B2216" s="180" t="s">
        <v>6598</v>
      </c>
      <c r="C2216" s="180" t="s">
        <v>6071</v>
      </c>
      <c r="D2216" s="180" t="s">
        <v>6072</v>
      </c>
      <c r="E2216" s="180" t="s">
        <v>6354</v>
      </c>
      <c r="J2216"/>
    </row>
    <row r="2217" spans="1:10" x14ac:dyDescent="0.25">
      <c r="A2217" s="180">
        <v>28025</v>
      </c>
      <c r="B2217" s="180" t="s">
        <v>6598</v>
      </c>
      <c r="C2217" s="180" t="s">
        <v>6071</v>
      </c>
      <c r="D2217" s="180" t="s">
        <v>6072</v>
      </c>
      <c r="E2217" s="180" t="s">
        <v>6480</v>
      </c>
      <c r="J2217"/>
    </row>
    <row r="2218" spans="1:10" x14ac:dyDescent="0.25">
      <c r="A2218" s="180">
        <v>28025</v>
      </c>
      <c r="B2218" s="180" t="s">
        <v>6598</v>
      </c>
      <c r="C2218" s="180" t="s">
        <v>6071</v>
      </c>
      <c r="D2218" s="180" t="s">
        <v>6072</v>
      </c>
      <c r="E2218" s="180" t="s">
        <v>6482</v>
      </c>
      <c r="J2218"/>
    </row>
    <row r="2219" spans="1:10" x14ac:dyDescent="0.25">
      <c r="A2219" s="180">
        <v>28025</v>
      </c>
      <c r="B2219" s="180" t="s">
        <v>6598</v>
      </c>
      <c r="C2219" s="180" t="s">
        <v>6071</v>
      </c>
      <c r="D2219" s="180" t="s">
        <v>6072</v>
      </c>
      <c r="E2219" s="180" t="s">
        <v>6483</v>
      </c>
      <c r="J2219"/>
    </row>
    <row r="2220" spans="1:10" x14ac:dyDescent="0.25">
      <c r="A2220" s="180">
        <v>28025</v>
      </c>
      <c r="B2220" s="180" t="s">
        <v>6598</v>
      </c>
      <c r="C2220" s="180" t="s">
        <v>6071</v>
      </c>
      <c r="D2220" s="180" t="s">
        <v>6072</v>
      </c>
      <c r="E2220" s="180" t="s">
        <v>6484</v>
      </c>
      <c r="J2220"/>
    </row>
    <row r="2221" spans="1:10" x14ac:dyDescent="0.25">
      <c r="A2221" s="180">
        <v>28025</v>
      </c>
      <c r="B2221" s="180" t="s">
        <v>6598</v>
      </c>
      <c r="C2221" s="180" t="s">
        <v>6071</v>
      </c>
      <c r="D2221" s="180" t="s">
        <v>6072</v>
      </c>
      <c r="E2221" s="180" t="s">
        <v>6361</v>
      </c>
      <c r="J2221"/>
    </row>
    <row r="2222" spans="1:10" x14ac:dyDescent="0.25">
      <c r="A2222" s="180">
        <v>28025</v>
      </c>
      <c r="B2222" s="180" t="s">
        <v>6598</v>
      </c>
      <c r="C2222" s="180" t="s">
        <v>6071</v>
      </c>
      <c r="D2222" s="180" t="s">
        <v>6072</v>
      </c>
      <c r="E2222" s="180" t="s">
        <v>6363</v>
      </c>
      <c r="J2222"/>
    </row>
    <row r="2223" spans="1:10" x14ac:dyDescent="0.25">
      <c r="A2223" s="180">
        <v>28025</v>
      </c>
      <c r="B2223" s="180" t="s">
        <v>6598</v>
      </c>
      <c r="C2223" s="180" t="s">
        <v>6071</v>
      </c>
      <c r="D2223" s="180" t="s">
        <v>6072</v>
      </c>
      <c r="E2223" s="180" t="s">
        <v>6364</v>
      </c>
      <c r="J2223"/>
    </row>
    <row r="2224" spans="1:10" x14ac:dyDescent="0.25">
      <c r="A2224" s="180">
        <v>28025</v>
      </c>
      <c r="B2224" s="180" t="s">
        <v>6598</v>
      </c>
      <c r="C2224" s="180" t="s">
        <v>6071</v>
      </c>
      <c r="D2224" s="180" t="s">
        <v>6072</v>
      </c>
      <c r="E2224" s="180" t="s">
        <v>6365</v>
      </c>
      <c r="J2224"/>
    </row>
    <row r="2225" spans="1:10" x14ac:dyDescent="0.25">
      <c r="A2225" s="180">
        <v>28025</v>
      </c>
      <c r="B2225" s="180" t="s">
        <v>6598</v>
      </c>
      <c r="C2225" s="180" t="s">
        <v>6071</v>
      </c>
      <c r="D2225" s="180" t="s">
        <v>6072</v>
      </c>
      <c r="E2225" s="180" t="s">
        <v>6372</v>
      </c>
      <c r="J2225"/>
    </row>
    <row r="2226" spans="1:10" x14ac:dyDescent="0.25">
      <c r="A2226" s="180">
        <v>28025</v>
      </c>
      <c r="B2226" s="180" t="s">
        <v>6598</v>
      </c>
      <c r="C2226" s="180" t="s">
        <v>6071</v>
      </c>
      <c r="D2226" s="180" t="s">
        <v>6072</v>
      </c>
      <c r="E2226" s="180" t="s">
        <v>6374</v>
      </c>
      <c r="J2226"/>
    </row>
    <row r="2227" spans="1:10" x14ac:dyDescent="0.25">
      <c r="A2227" s="180">
        <v>28025</v>
      </c>
      <c r="B2227" s="180" t="s">
        <v>6598</v>
      </c>
      <c r="C2227" s="180" t="s">
        <v>6071</v>
      </c>
      <c r="D2227" s="180" t="s">
        <v>6072</v>
      </c>
      <c r="E2227" s="180" t="s">
        <v>6375</v>
      </c>
      <c r="J2227"/>
    </row>
    <row r="2228" spans="1:10" x14ac:dyDescent="0.25">
      <c r="A2228" s="180">
        <v>28025</v>
      </c>
      <c r="B2228" s="180" t="s">
        <v>6598</v>
      </c>
      <c r="C2228" s="180" t="s">
        <v>6071</v>
      </c>
      <c r="D2228" s="180" t="s">
        <v>6072</v>
      </c>
      <c r="E2228" s="180" t="s">
        <v>6376</v>
      </c>
      <c r="J2228"/>
    </row>
    <row r="2229" spans="1:10" x14ac:dyDescent="0.25">
      <c r="A2229" s="180">
        <v>28025</v>
      </c>
      <c r="B2229" s="180" t="s">
        <v>6598</v>
      </c>
      <c r="C2229" s="180" t="s">
        <v>6071</v>
      </c>
      <c r="D2229" s="180" t="s">
        <v>6072</v>
      </c>
      <c r="E2229" s="180" t="s">
        <v>6382</v>
      </c>
      <c r="J2229"/>
    </row>
    <row r="2230" spans="1:10" x14ac:dyDescent="0.25">
      <c r="A2230" s="180">
        <v>28025</v>
      </c>
      <c r="B2230" s="180" t="s">
        <v>6598</v>
      </c>
      <c r="C2230" s="180" t="s">
        <v>6071</v>
      </c>
      <c r="D2230" s="180" t="s">
        <v>6072</v>
      </c>
      <c r="E2230" s="180" t="s">
        <v>6384</v>
      </c>
      <c r="J2230"/>
    </row>
    <row r="2231" spans="1:10" x14ac:dyDescent="0.25">
      <c r="A2231" s="180">
        <v>28025</v>
      </c>
      <c r="B2231" s="180" t="s">
        <v>6598</v>
      </c>
      <c r="C2231" s="180" t="s">
        <v>6071</v>
      </c>
      <c r="D2231" s="180" t="s">
        <v>6072</v>
      </c>
      <c r="E2231" s="180" t="s">
        <v>6385</v>
      </c>
      <c r="J2231"/>
    </row>
    <row r="2232" spans="1:10" x14ac:dyDescent="0.25">
      <c r="A2232" s="180">
        <v>28025</v>
      </c>
      <c r="B2232" s="180" t="s">
        <v>6598</v>
      </c>
      <c r="C2232" s="180" t="s">
        <v>6071</v>
      </c>
      <c r="D2232" s="180" t="s">
        <v>6072</v>
      </c>
      <c r="E2232" s="180" t="s">
        <v>6386</v>
      </c>
      <c r="J2232"/>
    </row>
    <row r="2233" spans="1:10" x14ac:dyDescent="0.25">
      <c r="A2233" s="180">
        <v>28025</v>
      </c>
      <c r="B2233" s="180" t="s">
        <v>6598</v>
      </c>
      <c r="C2233" s="180" t="s">
        <v>6071</v>
      </c>
      <c r="D2233" s="180" t="s">
        <v>6072</v>
      </c>
      <c r="E2233" s="180" t="s">
        <v>6486</v>
      </c>
      <c r="J2233"/>
    </row>
    <row r="2234" spans="1:10" x14ac:dyDescent="0.25">
      <c r="A2234" s="180">
        <v>28025</v>
      </c>
      <c r="B2234" s="180" t="s">
        <v>6598</v>
      </c>
      <c r="C2234" s="180" t="s">
        <v>6071</v>
      </c>
      <c r="D2234" s="180" t="s">
        <v>6072</v>
      </c>
      <c r="E2234" s="180" t="s">
        <v>6488</v>
      </c>
      <c r="J2234"/>
    </row>
    <row r="2235" spans="1:10" x14ac:dyDescent="0.25">
      <c r="A2235" s="180">
        <v>28025</v>
      </c>
      <c r="B2235" s="180" t="s">
        <v>6598</v>
      </c>
      <c r="C2235" s="180" t="s">
        <v>6071</v>
      </c>
      <c r="D2235" s="180" t="s">
        <v>6072</v>
      </c>
      <c r="E2235" s="180" t="s">
        <v>6489</v>
      </c>
      <c r="J2235"/>
    </row>
    <row r="2236" spans="1:10" x14ac:dyDescent="0.25">
      <c r="A2236" s="180">
        <v>28025</v>
      </c>
      <c r="B2236" s="180" t="s">
        <v>6598</v>
      </c>
      <c r="C2236" s="180" t="s">
        <v>6071</v>
      </c>
      <c r="D2236" s="180" t="s">
        <v>6072</v>
      </c>
      <c r="E2236" s="180" t="s">
        <v>6490</v>
      </c>
      <c r="J2236"/>
    </row>
    <row r="2237" spans="1:10" x14ac:dyDescent="0.25">
      <c r="A2237" s="180">
        <v>28025</v>
      </c>
      <c r="B2237" s="180" t="s">
        <v>6598</v>
      </c>
      <c r="C2237" s="180" t="s">
        <v>6071</v>
      </c>
      <c r="D2237" s="180" t="s">
        <v>6072</v>
      </c>
      <c r="E2237" s="180" t="s">
        <v>6392</v>
      </c>
      <c r="J2237"/>
    </row>
    <row r="2238" spans="1:10" x14ac:dyDescent="0.25">
      <c r="A2238" s="180">
        <v>28025</v>
      </c>
      <c r="B2238" s="180" t="s">
        <v>6598</v>
      </c>
      <c r="C2238" s="180" t="s">
        <v>6071</v>
      </c>
      <c r="D2238" s="180" t="s">
        <v>6072</v>
      </c>
      <c r="E2238" s="180" t="s">
        <v>6394</v>
      </c>
      <c r="J2238"/>
    </row>
    <row r="2239" spans="1:10" x14ac:dyDescent="0.25">
      <c r="A2239" s="180">
        <v>28025</v>
      </c>
      <c r="B2239" s="180" t="s">
        <v>6598</v>
      </c>
      <c r="C2239" s="180" t="s">
        <v>6071</v>
      </c>
      <c r="D2239" s="180" t="s">
        <v>6072</v>
      </c>
      <c r="E2239" s="180" t="s">
        <v>6395</v>
      </c>
      <c r="J2239"/>
    </row>
    <row r="2240" spans="1:10" x14ac:dyDescent="0.25">
      <c r="A2240" s="180">
        <v>28025</v>
      </c>
      <c r="B2240" s="180" t="s">
        <v>6598</v>
      </c>
      <c r="C2240" s="180" t="s">
        <v>6071</v>
      </c>
      <c r="D2240" s="180" t="s">
        <v>6072</v>
      </c>
      <c r="E2240" s="180" t="s">
        <v>6396</v>
      </c>
      <c r="J2240"/>
    </row>
    <row r="2241" spans="1:10" x14ac:dyDescent="0.25">
      <c r="A2241" s="180">
        <v>28025</v>
      </c>
      <c r="B2241" s="180" t="s">
        <v>6598</v>
      </c>
      <c r="C2241" s="180" t="s">
        <v>6071</v>
      </c>
      <c r="D2241" s="180" t="s">
        <v>6072</v>
      </c>
      <c r="E2241" s="180" t="s">
        <v>6491</v>
      </c>
      <c r="J2241"/>
    </row>
    <row r="2242" spans="1:10" x14ac:dyDescent="0.25">
      <c r="A2242" s="180">
        <v>28025</v>
      </c>
      <c r="B2242" s="180" t="s">
        <v>6598</v>
      </c>
      <c r="C2242" s="180" t="s">
        <v>6071</v>
      </c>
      <c r="D2242" s="180" t="s">
        <v>6072</v>
      </c>
      <c r="E2242" s="180" t="s">
        <v>6493</v>
      </c>
      <c r="J2242"/>
    </row>
    <row r="2243" spans="1:10" x14ac:dyDescent="0.25">
      <c r="A2243" s="180">
        <v>28025</v>
      </c>
      <c r="B2243" s="180" t="s">
        <v>6598</v>
      </c>
      <c r="C2243" s="180" t="s">
        <v>6071</v>
      </c>
      <c r="D2243" s="180" t="s">
        <v>6072</v>
      </c>
      <c r="E2243" s="180" t="s">
        <v>6494</v>
      </c>
      <c r="J2243"/>
    </row>
    <row r="2244" spans="1:10" x14ac:dyDescent="0.25">
      <c r="A2244" s="180">
        <v>28025</v>
      </c>
      <c r="B2244" s="180" t="s">
        <v>6598</v>
      </c>
      <c r="C2244" s="180" t="s">
        <v>6071</v>
      </c>
      <c r="D2244" s="180" t="s">
        <v>6072</v>
      </c>
      <c r="E2244" s="180" t="s">
        <v>6495</v>
      </c>
      <c r="J2244"/>
    </row>
    <row r="2245" spans="1:10" x14ac:dyDescent="0.25">
      <c r="A2245" s="180">
        <v>28025</v>
      </c>
      <c r="B2245" s="180" t="s">
        <v>6598</v>
      </c>
      <c r="C2245" s="180" t="s">
        <v>6071</v>
      </c>
      <c r="D2245" s="180" t="s">
        <v>6072</v>
      </c>
      <c r="E2245" s="180" t="s">
        <v>6403</v>
      </c>
      <c r="J2245"/>
    </row>
    <row r="2246" spans="1:10" x14ac:dyDescent="0.25">
      <c r="A2246" s="180">
        <v>28025</v>
      </c>
      <c r="B2246" s="180" t="s">
        <v>6598</v>
      </c>
      <c r="C2246" s="180" t="s">
        <v>6071</v>
      </c>
      <c r="D2246" s="180" t="s">
        <v>6072</v>
      </c>
      <c r="E2246" s="180" t="s">
        <v>6404</v>
      </c>
      <c r="J2246"/>
    </row>
    <row r="2247" spans="1:10" x14ac:dyDescent="0.25">
      <c r="A2247" s="180">
        <v>28025</v>
      </c>
      <c r="B2247" s="180" t="s">
        <v>6598</v>
      </c>
      <c r="C2247" s="180" t="s">
        <v>6071</v>
      </c>
      <c r="D2247" s="180" t="s">
        <v>6072</v>
      </c>
      <c r="E2247" s="180" t="s">
        <v>6406</v>
      </c>
      <c r="J2247"/>
    </row>
    <row r="2248" spans="1:10" x14ac:dyDescent="0.25">
      <c r="A2248" s="180">
        <v>28025</v>
      </c>
      <c r="B2248" s="180" t="s">
        <v>6598</v>
      </c>
      <c r="C2248" s="180" t="s">
        <v>6071</v>
      </c>
      <c r="D2248" s="180" t="s">
        <v>6072</v>
      </c>
      <c r="E2248" s="180" t="s">
        <v>6407</v>
      </c>
      <c r="J2248"/>
    </row>
    <row r="2249" spans="1:10" x14ac:dyDescent="0.25">
      <c r="A2249" s="180">
        <v>28025</v>
      </c>
      <c r="B2249" s="180" t="s">
        <v>6598</v>
      </c>
      <c r="C2249" s="180" t="s">
        <v>6071</v>
      </c>
      <c r="D2249" s="180" t="s">
        <v>6072</v>
      </c>
      <c r="E2249" s="180" t="s">
        <v>6409</v>
      </c>
      <c r="J2249"/>
    </row>
    <row r="2250" spans="1:10" x14ac:dyDescent="0.25">
      <c r="A2250" s="180">
        <v>28025</v>
      </c>
      <c r="B2250" s="180" t="s">
        <v>6598</v>
      </c>
      <c r="C2250" s="180" t="s">
        <v>6071</v>
      </c>
      <c r="D2250" s="180" t="s">
        <v>6072</v>
      </c>
      <c r="E2250" s="180" t="s">
        <v>6410</v>
      </c>
      <c r="J2250"/>
    </row>
    <row r="2251" spans="1:10" x14ac:dyDescent="0.25">
      <c r="A2251" s="180">
        <v>28025</v>
      </c>
      <c r="B2251" s="180" t="s">
        <v>6598</v>
      </c>
      <c r="C2251" s="180" t="s">
        <v>6071</v>
      </c>
      <c r="D2251" s="180" t="s">
        <v>6072</v>
      </c>
      <c r="E2251" s="180" t="s">
        <v>6264</v>
      </c>
      <c r="J2251"/>
    </row>
    <row r="2252" spans="1:10" x14ac:dyDescent="0.25">
      <c r="A2252" s="180">
        <v>28025</v>
      </c>
      <c r="B2252" s="180" t="s">
        <v>6598</v>
      </c>
      <c r="C2252" s="180" t="s">
        <v>6071</v>
      </c>
      <c r="D2252" s="180" t="s">
        <v>6072</v>
      </c>
      <c r="E2252" s="180" t="s">
        <v>6265</v>
      </c>
      <c r="J2252"/>
    </row>
    <row r="2253" spans="1:10" x14ac:dyDescent="0.25">
      <c r="A2253" s="180">
        <v>28025</v>
      </c>
      <c r="B2253" s="180" t="s">
        <v>6598</v>
      </c>
      <c r="C2253" s="180" t="s">
        <v>6071</v>
      </c>
      <c r="D2253" s="180" t="s">
        <v>6072</v>
      </c>
      <c r="E2253" s="180" t="s">
        <v>6266</v>
      </c>
      <c r="J2253"/>
    </row>
    <row r="2254" spans="1:10" x14ac:dyDescent="0.25">
      <c r="A2254" s="180">
        <v>28025</v>
      </c>
      <c r="B2254" s="180" t="s">
        <v>6598</v>
      </c>
      <c r="C2254" s="180" t="s">
        <v>6071</v>
      </c>
      <c r="D2254" s="180" t="s">
        <v>6072</v>
      </c>
      <c r="E2254" s="180" t="s">
        <v>6418</v>
      </c>
      <c r="J2254"/>
    </row>
    <row r="2255" spans="1:10" x14ac:dyDescent="0.25">
      <c r="A2255" s="180">
        <v>28025</v>
      </c>
      <c r="B2255" s="180" t="s">
        <v>6598</v>
      </c>
      <c r="C2255" s="180" t="s">
        <v>6071</v>
      </c>
      <c r="D2255" s="180" t="s">
        <v>6072</v>
      </c>
      <c r="E2255" s="180" t="s">
        <v>6419</v>
      </c>
      <c r="J2255"/>
    </row>
    <row r="2256" spans="1:10" x14ac:dyDescent="0.25">
      <c r="A2256" s="180">
        <v>28025</v>
      </c>
      <c r="B2256" s="180" t="s">
        <v>6598</v>
      </c>
      <c r="C2256" s="180" t="s">
        <v>6071</v>
      </c>
      <c r="D2256" s="180" t="s">
        <v>6072</v>
      </c>
      <c r="E2256" s="180" t="s">
        <v>6420</v>
      </c>
      <c r="J2256"/>
    </row>
    <row r="2257" spans="1:10" x14ac:dyDescent="0.25">
      <c r="A2257" s="180">
        <v>28025</v>
      </c>
      <c r="B2257" s="180" t="s">
        <v>6598</v>
      </c>
      <c r="C2257" s="180" t="s">
        <v>6071</v>
      </c>
      <c r="D2257" s="180" t="s">
        <v>6072</v>
      </c>
      <c r="E2257" s="180" t="s">
        <v>6423</v>
      </c>
      <c r="J2257"/>
    </row>
    <row r="2258" spans="1:10" x14ac:dyDescent="0.25">
      <c r="A2258" s="180">
        <v>28025</v>
      </c>
      <c r="B2258" s="180" t="s">
        <v>6598</v>
      </c>
      <c r="C2258" s="180" t="s">
        <v>6071</v>
      </c>
      <c r="D2258" s="180" t="s">
        <v>6072</v>
      </c>
      <c r="E2258" s="180" t="s">
        <v>6424</v>
      </c>
      <c r="J2258"/>
    </row>
    <row r="2259" spans="1:10" x14ac:dyDescent="0.25">
      <c r="A2259" s="180">
        <v>28025</v>
      </c>
      <c r="B2259" s="180" t="s">
        <v>6598</v>
      </c>
      <c r="C2259" s="180" t="s">
        <v>6071</v>
      </c>
      <c r="D2259" s="180" t="s">
        <v>6072</v>
      </c>
      <c r="E2259" s="180" t="s">
        <v>6426</v>
      </c>
      <c r="J2259"/>
    </row>
    <row r="2260" spans="1:10" x14ac:dyDescent="0.25">
      <c r="A2260" s="180">
        <v>28025</v>
      </c>
      <c r="B2260" s="180" t="s">
        <v>6598</v>
      </c>
      <c r="C2260" s="180" t="s">
        <v>6071</v>
      </c>
      <c r="D2260" s="180" t="s">
        <v>6072</v>
      </c>
      <c r="E2260" s="180" t="s">
        <v>6427</v>
      </c>
      <c r="J2260"/>
    </row>
    <row r="2261" spans="1:10" x14ac:dyDescent="0.25">
      <c r="A2261" s="180">
        <v>28025</v>
      </c>
      <c r="B2261" s="180" t="s">
        <v>6598</v>
      </c>
      <c r="C2261" s="180" t="s">
        <v>6071</v>
      </c>
      <c r="D2261" s="180" t="s">
        <v>6072</v>
      </c>
      <c r="E2261" s="180" t="s">
        <v>6428</v>
      </c>
      <c r="J2261"/>
    </row>
    <row r="2262" spans="1:10" x14ac:dyDescent="0.25">
      <c r="A2262" s="180">
        <v>28025</v>
      </c>
      <c r="B2262" s="180" t="s">
        <v>6598</v>
      </c>
      <c r="C2262" s="180" t="s">
        <v>6071</v>
      </c>
      <c r="D2262" s="180" t="s">
        <v>6072</v>
      </c>
      <c r="E2262" s="180" t="s">
        <v>6431</v>
      </c>
      <c r="J2262"/>
    </row>
    <row r="2263" spans="1:10" x14ac:dyDescent="0.25">
      <c r="A2263" s="180">
        <v>28025</v>
      </c>
      <c r="B2263" s="180" t="s">
        <v>6598</v>
      </c>
      <c r="C2263" s="180" t="s">
        <v>6071</v>
      </c>
      <c r="D2263" s="180" t="s">
        <v>6072</v>
      </c>
      <c r="E2263" s="180" t="s">
        <v>6433</v>
      </c>
      <c r="J2263"/>
    </row>
    <row r="2264" spans="1:10" x14ac:dyDescent="0.25">
      <c r="A2264" s="180">
        <v>28025</v>
      </c>
      <c r="B2264" s="180" t="s">
        <v>6598</v>
      </c>
      <c r="C2264" s="180" t="s">
        <v>6071</v>
      </c>
      <c r="D2264" s="180" t="s">
        <v>6072</v>
      </c>
      <c r="E2264" s="180" t="s">
        <v>6434</v>
      </c>
      <c r="J2264"/>
    </row>
    <row r="2265" spans="1:10" x14ac:dyDescent="0.25">
      <c r="A2265" s="180">
        <v>28025</v>
      </c>
      <c r="B2265" s="180" t="s">
        <v>6598</v>
      </c>
      <c r="C2265" s="180" t="s">
        <v>6071</v>
      </c>
      <c r="D2265" s="180" t="s">
        <v>6072</v>
      </c>
      <c r="E2265" s="180" t="s">
        <v>6435</v>
      </c>
      <c r="J2265"/>
    </row>
    <row r="2266" spans="1:10" x14ac:dyDescent="0.25">
      <c r="A2266" s="180">
        <v>28025</v>
      </c>
      <c r="B2266" s="180" t="s">
        <v>6598</v>
      </c>
      <c r="C2266" s="180" t="s">
        <v>6071</v>
      </c>
      <c r="D2266" s="180" t="s">
        <v>6072</v>
      </c>
      <c r="E2266" s="180" t="s">
        <v>6267</v>
      </c>
      <c r="J2266"/>
    </row>
    <row r="2267" spans="1:10" x14ac:dyDescent="0.25">
      <c r="A2267" s="180">
        <v>28026</v>
      </c>
      <c r="B2267" s="180" t="s">
        <v>181</v>
      </c>
      <c r="C2267" s="180" t="s">
        <v>6112</v>
      </c>
      <c r="D2267" s="180" t="s">
        <v>6072</v>
      </c>
      <c r="E2267" s="180" t="s">
        <v>6599</v>
      </c>
      <c r="J2267"/>
    </row>
    <row r="2268" spans="1:10" x14ac:dyDescent="0.25">
      <c r="A2268" s="180">
        <v>28026</v>
      </c>
      <c r="B2268" s="180" t="s">
        <v>181</v>
      </c>
      <c r="C2268" s="180" t="s">
        <v>6112</v>
      </c>
      <c r="D2268" s="180" t="s">
        <v>6072</v>
      </c>
      <c r="E2268" s="180" t="s">
        <v>6600</v>
      </c>
      <c r="J2268"/>
    </row>
    <row r="2269" spans="1:10" x14ac:dyDescent="0.25">
      <c r="A2269" s="180">
        <v>28026</v>
      </c>
      <c r="B2269" s="180" t="s">
        <v>181</v>
      </c>
      <c r="C2269" s="180" t="s">
        <v>6112</v>
      </c>
      <c r="D2269" s="180" t="s">
        <v>6072</v>
      </c>
      <c r="E2269" s="180" t="s">
        <v>6144</v>
      </c>
      <c r="J2269"/>
    </row>
    <row r="2270" spans="1:10" x14ac:dyDescent="0.25">
      <c r="A2270" s="180">
        <v>28026</v>
      </c>
      <c r="B2270" s="180" t="s">
        <v>181</v>
      </c>
      <c r="C2270" s="180" t="s">
        <v>6112</v>
      </c>
      <c r="D2270" s="180" t="s">
        <v>6072</v>
      </c>
      <c r="E2270" s="180" t="s">
        <v>6601</v>
      </c>
      <c r="J2270"/>
    </row>
    <row r="2271" spans="1:10" x14ac:dyDescent="0.25">
      <c r="A2271" s="180">
        <v>28026</v>
      </c>
      <c r="B2271" s="180" t="s">
        <v>181</v>
      </c>
      <c r="C2271" s="180" t="s">
        <v>6112</v>
      </c>
      <c r="D2271" s="180" t="s">
        <v>6072</v>
      </c>
      <c r="E2271" s="180" t="s">
        <v>6145</v>
      </c>
      <c r="J2271"/>
    </row>
    <row r="2272" spans="1:10" x14ac:dyDescent="0.25">
      <c r="A2272" s="180">
        <v>28026</v>
      </c>
      <c r="B2272" s="180" t="s">
        <v>181</v>
      </c>
      <c r="C2272" s="180" t="s">
        <v>6112</v>
      </c>
      <c r="D2272" s="180" t="s">
        <v>6072</v>
      </c>
      <c r="E2272" s="180" t="s">
        <v>6602</v>
      </c>
      <c r="J2272"/>
    </row>
    <row r="2273" spans="1:10" x14ac:dyDescent="0.25">
      <c r="A2273" s="180">
        <v>28026</v>
      </c>
      <c r="B2273" s="180" t="s">
        <v>181</v>
      </c>
      <c r="C2273" s="180" t="s">
        <v>6112</v>
      </c>
      <c r="D2273" s="180" t="s">
        <v>6072</v>
      </c>
      <c r="E2273" s="180" t="s">
        <v>6603</v>
      </c>
      <c r="J2273"/>
    </row>
    <row r="2274" spans="1:10" x14ac:dyDescent="0.25">
      <c r="A2274" s="180">
        <v>28026</v>
      </c>
      <c r="B2274" s="180" t="s">
        <v>181</v>
      </c>
      <c r="C2274" s="180" t="s">
        <v>6112</v>
      </c>
      <c r="D2274" s="180" t="s">
        <v>6072</v>
      </c>
      <c r="E2274" s="180" t="s">
        <v>6129</v>
      </c>
      <c r="J2274"/>
    </row>
    <row r="2275" spans="1:10" x14ac:dyDescent="0.25">
      <c r="A2275" s="180">
        <v>28026</v>
      </c>
      <c r="B2275" s="180" t="s">
        <v>181</v>
      </c>
      <c r="C2275" s="180" t="s">
        <v>6112</v>
      </c>
      <c r="D2275" s="180" t="s">
        <v>6080</v>
      </c>
      <c r="E2275" s="180" t="s">
        <v>5978</v>
      </c>
      <c r="J2275"/>
    </row>
    <row r="2276" spans="1:10" x14ac:dyDescent="0.25">
      <c r="A2276" s="180">
        <v>28026</v>
      </c>
      <c r="B2276" s="180" t="s">
        <v>181</v>
      </c>
      <c r="C2276" s="180" t="s">
        <v>6112</v>
      </c>
      <c r="D2276" s="180" t="s">
        <v>6080</v>
      </c>
      <c r="E2276" s="180" t="s">
        <v>7395</v>
      </c>
      <c r="J2276"/>
    </row>
    <row r="2277" spans="1:10" x14ac:dyDescent="0.25">
      <c r="A2277" s="180">
        <v>28027</v>
      </c>
      <c r="B2277" s="180" t="s">
        <v>6604</v>
      </c>
      <c r="C2277" s="180" t="s">
        <v>6071</v>
      </c>
      <c r="D2277" s="180" t="s">
        <v>6072</v>
      </c>
      <c r="E2277" s="180" t="s">
        <v>6082</v>
      </c>
      <c r="J2277"/>
    </row>
    <row r="2278" spans="1:10" x14ac:dyDescent="0.25">
      <c r="A2278" s="180">
        <v>28027</v>
      </c>
      <c r="B2278" s="180" t="s">
        <v>6604</v>
      </c>
      <c r="C2278" s="180" t="s">
        <v>6071</v>
      </c>
      <c r="D2278" s="180" t="s">
        <v>6072</v>
      </c>
      <c r="E2278" s="180" t="s">
        <v>6192</v>
      </c>
      <c r="J2278"/>
    </row>
    <row r="2279" spans="1:10" x14ac:dyDescent="0.25">
      <c r="A2279" s="180">
        <v>28027</v>
      </c>
      <c r="B2279" s="180" t="s">
        <v>6604</v>
      </c>
      <c r="C2279" s="180" t="s">
        <v>6071</v>
      </c>
      <c r="D2279" s="180" t="s">
        <v>6072</v>
      </c>
      <c r="E2279" s="180" t="s">
        <v>6203</v>
      </c>
      <c r="J2279"/>
    </row>
    <row r="2280" spans="1:10" x14ac:dyDescent="0.25">
      <c r="A2280" s="180">
        <v>28027</v>
      </c>
      <c r="B2280" s="180" t="s">
        <v>6604</v>
      </c>
      <c r="C2280" s="180" t="s">
        <v>6071</v>
      </c>
      <c r="D2280" s="180" t="s">
        <v>6072</v>
      </c>
      <c r="E2280" s="180" t="s">
        <v>6205</v>
      </c>
      <c r="J2280"/>
    </row>
    <row r="2281" spans="1:10" x14ac:dyDescent="0.25">
      <c r="A2281" s="180">
        <v>28027</v>
      </c>
      <c r="B2281" s="180" t="s">
        <v>6604</v>
      </c>
      <c r="C2281" s="180" t="s">
        <v>6071</v>
      </c>
      <c r="D2281" s="180" t="s">
        <v>6072</v>
      </c>
      <c r="E2281" s="180" t="s">
        <v>6206</v>
      </c>
      <c r="J2281"/>
    </row>
    <row r="2282" spans="1:10" x14ac:dyDescent="0.25">
      <c r="A2282" s="180">
        <v>28027</v>
      </c>
      <c r="B2282" s="180" t="s">
        <v>6604</v>
      </c>
      <c r="C2282" s="180" t="s">
        <v>6071</v>
      </c>
      <c r="D2282" s="180" t="s">
        <v>6072</v>
      </c>
      <c r="E2282" s="180" t="s">
        <v>6207</v>
      </c>
      <c r="J2282"/>
    </row>
    <row r="2283" spans="1:10" x14ac:dyDescent="0.25">
      <c r="A2283" s="180">
        <v>28027</v>
      </c>
      <c r="B2283" s="180" t="s">
        <v>6604</v>
      </c>
      <c r="C2283" s="180" t="s">
        <v>6071</v>
      </c>
      <c r="D2283" s="180" t="s">
        <v>6072</v>
      </c>
      <c r="E2283" s="180" t="s">
        <v>6209</v>
      </c>
      <c r="J2283"/>
    </row>
    <row r="2284" spans="1:10" x14ac:dyDescent="0.25">
      <c r="A2284" s="180">
        <v>28027</v>
      </c>
      <c r="B2284" s="180" t="s">
        <v>6604</v>
      </c>
      <c r="C2284" s="180" t="s">
        <v>6071</v>
      </c>
      <c r="D2284" s="180" t="s">
        <v>6072</v>
      </c>
      <c r="E2284" s="180" t="s">
        <v>6552</v>
      </c>
      <c r="J2284"/>
    </row>
    <row r="2285" spans="1:10" x14ac:dyDescent="0.25">
      <c r="A2285" s="180">
        <v>28027</v>
      </c>
      <c r="B2285" s="180" t="s">
        <v>6604</v>
      </c>
      <c r="C2285" s="180" t="s">
        <v>6071</v>
      </c>
      <c r="D2285" s="180" t="s">
        <v>6072</v>
      </c>
      <c r="E2285" s="180" t="s">
        <v>6553</v>
      </c>
      <c r="J2285"/>
    </row>
    <row r="2286" spans="1:10" x14ac:dyDescent="0.25">
      <c r="A2286" s="180">
        <v>28027</v>
      </c>
      <c r="B2286" s="180" t="s">
        <v>6604</v>
      </c>
      <c r="C2286" s="180" t="s">
        <v>6071</v>
      </c>
      <c r="D2286" s="180" t="s">
        <v>6072</v>
      </c>
      <c r="E2286" s="180" t="s">
        <v>6554</v>
      </c>
      <c r="J2286"/>
    </row>
    <row r="2287" spans="1:10" x14ac:dyDescent="0.25">
      <c r="A2287" s="180">
        <v>28027</v>
      </c>
      <c r="B2287" s="180" t="s">
        <v>6604</v>
      </c>
      <c r="C2287" s="180" t="s">
        <v>6071</v>
      </c>
      <c r="D2287" s="180" t="s">
        <v>6072</v>
      </c>
      <c r="E2287" s="180" t="s">
        <v>6213</v>
      </c>
      <c r="J2287"/>
    </row>
    <row r="2288" spans="1:10" x14ac:dyDescent="0.25">
      <c r="A2288" s="180">
        <v>28027</v>
      </c>
      <c r="B2288" s="180" t="s">
        <v>6604</v>
      </c>
      <c r="C2288" s="180" t="s">
        <v>6071</v>
      </c>
      <c r="D2288" s="180" t="s">
        <v>6072</v>
      </c>
      <c r="E2288" s="180" t="s">
        <v>6119</v>
      </c>
      <c r="J2288"/>
    </row>
    <row r="2289" spans="1:10" x14ac:dyDescent="0.25">
      <c r="A2289" s="180">
        <v>28027</v>
      </c>
      <c r="B2289" s="180" t="s">
        <v>6604</v>
      </c>
      <c r="C2289" s="180" t="s">
        <v>6071</v>
      </c>
      <c r="D2289" s="180" t="s">
        <v>6072</v>
      </c>
      <c r="E2289" s="180" t="s">
        <v>6120</v>
      </c>
      <c r="J2289"/>
    </row>
    <row r="2290" spans="1:10" x14ac:dyDescent="0.25">
      <c r="A2290" s="180">
        <v>28027</v>
      </c>
      <c r="B2290" s="180" t="s">
        <v>6604</v>
      </c>
      <c r="C2290" s="180" t="s">
        <v>6071</v>
      </c>
      <c r="D2290" s="180" t="s">
        <v>6072</v>
      </c>
      <c r="E2290" s="180" t="s">
        <v>6121</v>
      </c>
      <c r="J2290"/>
    </row>
    <row r="2291" spans="1:10" x14ac:dyDescent="0.25">
      <c r="A2291" s="180">
        <v>28027</v>
      </c>
      <c r="B2291" s="180" t="s">
        <v>6604</v>
      </c>
      <c r="C2291" s="180" t="s">
        <v>6071</v>
      </c>
      <c r="D2291" s="180" t="s">
        <v>6072</v>
      </c>
      <c r="E2291" s="180" t="s">
        <v>6217</v>
      </c>
      <c r="J2291"/>
    </row>
    <row r="2292" spans="1:10" x14ac:dyDescent="0.25">
      <c r="A2292" s="180">
        <v>28027</v>
      </c>
      <c r="B2292" s="180" t="s">
        <v>6604</v>
      </c>
      <c r="C2292" s="180" t="s">
        <v>6071</v>
      </c>
      <c r="D2292" s="180" t="s">
        <v>6072</v>
      </c>
      <c r="E2292" s="180" t="s">
        <v>6219</v>
      </c>
      <c r="J2292"/>
    </row>
    <row r="2293" spans="1:10" x14ac:dyDescent="0.25">
      <c r="A2293" s="180">
        <v>28027</v>
      </c>
      <c r="B2293" s="180" t="s">
        <v>6604</v>
      </c>
      <c r="C2293" s="180" t="s">
        <v>6071</v>
      </c>
      <c r="D2293" s="180" t="s">
        <v>6072</v>
      </c>
      <c r="E2293" s="180" t="s">
        <v>6220</v>
      </c>
      <c r="J2293"/>
    </row>
    <row r="2294" spans="1:10" x14ac:dyDescent="0.25">
      <c r="A2294" s="180">
        <v>28027</v>
      </c>
      <c r="B2294" s="180" t="s">
        <v>6604</v>
      </c>
      <c r="C2294" s="180" t="s">
        <v>6071</v>
      </c>
      <c r="D2294" s="180" t="s">
        <v>6072</v>
      </c>
      <c r="E2294" s="180" t="s">
        <v>6221</v>
      </c>
      <c r="J2294"/>
    </row>
    <row r="2295" spans="1:10" x14ac:dyDescent="0.25">
      <c r="A2295" s="180">
        <v>28027</v>
      </c>
      <c r="B2295" s="180" t="s">
        <v>6604</v>
      </c>
      <c r="C2295" s="180" t="s">
        <v>6071</v>
      </c>
      <c r="D2295" s="180" t="s">
        <v>6072</v>
      </c>
      <c r="E2295" s="180" t="s">
        <v>6224</v>
      </c>
      <c r="J2295"/>
    </row>
    <row r="2296" spans="1:10" x14ac:dyDescent="0.25">
      <c r="A2296" s="180">
        <v>28027</v>
      </c>
      <c r="B2296" s="180" t="s">
        <v>6604</v>
      </c>
      <c r="C2296" s="180" t="s">
        <v>6071</v>
      </c>
      <c r="D2296" s="180" t="s">
        <v>6072</v>
      </c>
      <c r="E2296" s="180" t="s">
        <v>6555</v>
      </c>
      <c r="J2296"/>
    </row>
    <row r="2297" spans="1:10" x14ac:dyDescent="0.25">
      <c r="A2297" s="180">
        <v>28027</v>
      </c>
      <c r="B2297" s="180" t="s">
        <v>6604</v>
      </c>
      <c r="C2297" s="180" t="s">
        <v>6071</v>
      </c>
      <c r="D2297" s="180" t="s">
        <v>6072</v>
      </c>
      <c r="E2297" s="180" t="s">
        <v>6556</v>
      </c>
      <c r="J2297"/>
    </row>
    <row r="2298" spans="1:10" x14ac:dyDescent="0.25">
      <c r="A2298" s="180">
        <v>28027</v>
      </c>
      <c r="B2298" s="180" t="s">
        <v>6604</v>
      </c>
      <c r="C2298" s="180" t="s">
        <v>6071</v>
      </c>
      <c r="D2298" s="180" t="s">
        <v>6072</v>
      </c>
      <c r="E2298" s="180" t="s">
        <v>6557</v>
      </c>
      <c r="J2298"/>
    </row>
    <row r="2299" spans="1:10" x14ac:dyDescent="0.25">
      <c r="A2299" s="180">
        <v>28027</v>
      </c>
      <c r="B2299" s="180" t="s">
        <v>6604</v>
      </c>
      <c r="C2299" s="180" t="s">
        <v>6071</v>
      </c>
      <c r="D2299" s="180" t="s">
        <v>6072</v>
      </c>
      <c r="E2299" s="180" t="s">
        <v>6249</v>
      </c>
      <c r="J2299"/>
    </row>
    <row r="2300" spans="1:10" x14ac:dyDescent="0.25">
      <c r="A2300" s="180">
        <v>28027</v>
      </c>
      <c r="B2300" s="180" t="s">
        <v>6604</v>
      </c>
      <c r="C2300" s="180" t="s">
        <v>6071</v>
      </c>
      <c r="D2300" s="180" t="s">
        <v>6072</v>
      </c>
      <c r="E2300" s="180" t="s">
        <v>6078</v>
      </c>
      <c r="J2300"/>
    </row>
    <row r="2301" spans="1:10" x14ac:dyDescent="0.25">
      <c r="A2301" s="180">
        <v>28027</v>
      </c>
      <c r="B2301" s="180" t="s">
        <v>6604</v>
      </c>
      <c r="C2301" s="180" t="s">
        <v>6071</v>
      </c>
      <c r="D2301" s="180" t="s">
        <v>6072</v>
      </c>
      <c r="E2301" s="180" t="s">
        <v>6079</v>
      </c>
      <c r="J2301"/>
    </row>
    <row r="2302" spans="1:10" x14ac:dyDescent="0.25">
      <c r="A2302" s="180">
        <v>28027</v>
      </c>
      <c r="B2302" s="180" t="s">
        <v>6604</v>
      </c>
      <c r="C2302" s="180" t="s">
        <v>6071</v>
      </c>
      <c r="D2302" s="180" t="s">
        <v>6072</v>
      </c>
      <c r="E2302" s="180" t="s">
        <v>6250</v>
      </c>
      <c r="J2302"/>
    </row>
    <row r="2303" spans="1:10" x14ac:dyDescent="0.25">
      <c r="A2303" s="180">
        <v>28027</v>
      </c>
      <c r="B2303" s="180" t="s">
        <v>6604</v>
      </c>
      <c r="C2303" s="180" t="s">
        <v>6071</v>
      </c>
      <c r="D2303" s="180" t="s">
        <v>6072</v>
      </c>
      <c r="E2303" s="180" t="s">
        <v>6251</v>
      </c>
      <c r="J2303"/>
    </row>
    <row r="2304" spans="1:10" x14ac:dyDescent="0.25">
      <c r="A2304" s="180">
        <v>28027</v>
      </c>
      <c r="B2304" s="180" t="s">
        <v>6604</v>
      </c>
      <c r="C2304" s="180" t="s">
        <v>6071</v>
      </c>
      <c r="D2304" s="180" t="s">
        <v>6072</v>
      </c>
      <c r="E2304" s="180" t="s">
        <v>6253</v>
      </c>
      <c r="J2304"/>
    </row>
    <row r="2305" spans="1:10" x14ac:dyDescent="0.25">
      <c r="A2305" s="180">
        <v>28027</v>
      </c>
      <c r="B2305" s="180" t="s">
        <v>6604</v>
      </c>
      <c r="C2305" s="180" t="s">
        <v>6071</v>
      </c>
      <c r="D2305" s="180" t="s">
        <v>6072</v>
      </c>
      <c r="E2305" s="180" t="s">
        <v>6254</v>
      </c>
      <c r="J2305"/>
    </row>
    <row r="2306" spans="1:10" x14ac:dyDescent="0.25">
      <c r="A2306" s="180">
        <v>28027</v>
      </c>
      <c r="B2306" s="180" t="s">
        <v>6604</v>
      </c>
      <c r="C2306" s="180" t="s">
        <v>6071</v>
      </c>
      <c r="D2306" s="180" t="s">
        <v>6072</v>
      </c>
      <c r="E2306" s="180" t="s">
        <v>6255</v>
      </c>
      <c r="J2306"/>
    </row>
    <row r="2307" spans="1:10" x14ac:dyDescent="0.25">
      <c r="A2307" s="180">
        <v>28027</v>
      </c>
      <c r="B2307" s="180" t="s">
        <v>6604</v>
      </c>
      <c r="C2307" s="180" t="s">
        <v>6071</v>
      </c>
      <c r="D2307" s="180" t="s">
        <v>6072</v>
      </c>
      <c r="E2307" s="180" t="s">
        <v>6258</v>
      </c>
      <c r="J2307"/>
    </row>
    <row r="2308" spans="1:10" x14ac:dyDescent="0.25">
      <c r="A2308" s="180">
        <v>28027</v>
      </c>
      <c r="B2308" s="180" t="s">
        <v>6604</v>
      </c>
      <c r="C2308" s="180" t="s">
        <v>6071</v>
      </c>
      <c r="D2308" s="180" t="s">
        <v>6072</v>
      </c>
      <c r="E2308" s="180" t="s">
        <v>6129</v>
      </c>
      <c r="J2308"/>
    </row>
    <row r="2309" spans="1:10" x14ac:dyDescent="0.25">
      <c r="A2309" s="180">
        <v>28027</v>
      </c>
      <c r="B2309" s="180" t="s">
        <v>6604</v>
      </c>
      <c r="C2309" s="180" t="s">
        <v>6071</v>
      </c>
      <c r="D2309" s="180" t="s">
        <v>6072</v>
      </c>
      <c r="E2309" s="180" t="s">
        <v>6264</v>
      </c>
      <c r="J2309"/>
    </row>
    <row r="2310" spans="1:10" x14ac:dyDescent="0.25">
      <c r="A2310" s="180">
        <v>28027</v>
      </c>
      <c r="B2310" s="180" t="s">
        <v>6604</v>
      </c>
      <c r="C2310" s="180" t="s">
        <v>6071</v>
      </c>
      <c r="D2310" s="180" t="s">
        <v>6072</v>
      </c>
      <c r="E2310" s="180" t="s">
        <v>6265</v>
      </c>
      <c r="J2310"/>
    </row>
    <row r="2311" spans="1:10" x14ac:dyDescent="0.25">
      <c r="A2311" s="180">
        <v>28027</v>
      </c>
      <c r="B2311" s="180" t="s">
        <v>6604</v>
      </c>
      <c r="C2311" s="180" t="s">
        <v>6071</v>
      </c>
      <c r="D2311" s="180" t="s">
        <v>6072</v>
      </c>
      <c r="E2311" s="180" t="s">
        <v>6266</v>
      </c>
      <c r="J2311"/>
    </row>
    <row r="2312" spans="1:10" x14ac:dyDescent="0.25">
      <c r="A2312" s="180">
        <v>28027</v>
      </c>
      <c r="B2312" s="180" t="s">
        <v>6604</v>
      </c>
      <c r="C2312" s="180" t="s">
        <v>6071</v>
      </c>
      <c r="D2312" s="180" t="s">
        <v>6072</v>
      </c>
      <c r="E2312" s="180" t="s">
        <v>6267</v>
      </c>
      <c r="J2312"/>
    </row>
    <row r="2313" spans="1:10" x14ac:dyDescent="0.25">
      <c r="A2313" s="180">
        <v>28027</v>
      </c>
      <c r="B2313" s="180" t="s">
        <v>6604</v>
      </c>
      <c r="C2313" s="180" t="s">
        <v>6071</v>
      </c>
      <c r="D2313" s="180" t="s">
        <v>6080</v>
      </c>
      <c r="E2313" s="180" t="s">
        <v>6104</v>
      </c>
      <c r="J2313"/>
    </row>
    <row r="2314" spans="1:10" x14ac:dyDescent="0.25">
      <c r="A2314" s="180">
        <v>28028</v>
      </c>
      <c r="B2314" s="180" t="s">
        <v>6605</v>
      </c>
      <c r="C2314" s="180" t="s">
        <v>6071</v>
      </c>
      <c r="D2314" s="180" t="s">
        <v>6072</v>
      </c>
      <c r="E2314" s="180" t="s">
        <v>6192</v>
      </c>
      <c r="J2314"/>
    </row>
    <row r="2315" spans="1:10" x14ac:dyDescent="0.25">
      <c r="A2315" s="180">
        <v>28028</v>
      </c>
      <c r="B2315" s="180" t="s">
        <v>6605</v>
      </c>
      <c r="C2315" s="180" t="s">
        <v>6071</v>
      </c>
      <c r="D2315" s="180" t="s">
        <v>6072</v>
      </c>
      <c r="E2315" s="180" t="s">
        <v>6193</v>
      </c>
      <c r="J2315"/>
    </row>
    <row r="2316" spans="1:10" x14ac:dyDescent="0.25">
      <c r="A2316" s="180">
        <v>28028</v>
      </c>
      <c r="B2316" s="180" t="s">
        <v>6605</v>
      </c>
      <c r="C2316" s="180" t="s">
        <v>6071</v>
      </c>
      <c r="D2316" s="180" t="s">
        <v>6072</v>
      </c>
      <c r="E2316" s="180" t="s">
        <v>6277</v>
      </c>
      <c r="J2316"/>
    </row>
    <row r="2317" spans="1:10" x14ac:dyDescent="0.25">
      <c r="A2317" s="180">
        <v>28028</v>
      </c>
      <c r="B2317" s="180" t="s">
        <v>6605</v>
      </c>
      <c r="C2317" s="180" t="s">
        <v>6071</v>
      </c>
      <c r="D2317" s="180" t="s">
        <v>6072</v>
      </c>
      <c r="E2317" s="180" t="s">
        <v>6194</v>
      </c>
      <c r="J2317"/>
    </row>
    <row r="2318" spans="1:10" x14ac:dyDescent="0.25">
      <c r="A2318" s="180">
        <v>28028</v>
      </c>
      <c r="B2318" s="180" t="s">
        <v>6605</v>
      </c>
      <c r="C2318" s="180" t="s">
        <v>6071</v>
      </c>
      <c r="D2318" s="180" t="s">
        <v>6072</v>
      </c>
      <c r="E2318" s="180" t="s">
        <v>6199</v>
      </c>
      <c r="J2318"/>
    </row>
    <row r="2319" spans="1:10" x14ac:dyDescent="0.25">
      <c r="A2319" s="180">
        <v>28028</v>
      </c>
      <c r="B2319" s="180" t="s">
        <v>6605</v>
      </c>
      <c r="C2319" s="180" t="s">
        <v>6071</v>
      </c>
      <c r="D2319" s="180" t="s">
        <v>6072</v>
      </c>
      <c r="E2319" s="180" t="s">
        <v>6203</v>
      </c>
      <c r="J2319"/>
    </row>
    <row r="2320" spans="1:10" x14ac:dyDescent="0.25">
      <c r="A2320" s="180">
        <v>28028</v>
      </c>
      <c r="B2320" s="180" t="s">
        <v>6605</v>
      </c>
      <c r="C2320" s="180" t="s">
        <v>6071</v>
      </c>
      <c r="D2320" s="180" t="s">
        <v>6072</v>
      </c>
      <c r="E2320" s="180" t="s">
        <v>6204</v>
      </c>
      <c r="J2320"/>
    </row>
    <row r="2321" spans="1:10" x14ac:dyDescent="0.25">
      <c r="A2321" s="180">
        <v>28028</v>
      </c>
      <c r="B2321" s="180" t="s">
        <v>6605</v>
      </c>
      <c r="C2321" s="180" t="s">
        <v>6071</v>
      </c>
      <c r="D2321" s="180" t="s">
        <v>6072</v>
      </c>
      <c r="E2321" s="180" t="s">
        <v>6205</v>
      </c>
      <c r="J2321"/>
    </row>
    <row r="2322" spans="1:10" x14ac:dyDescent="0.25">
      <c r="A2322" s="180">
        <v>28028</v>
      </c>
      <c r="B2322" s="180" t="s">
        <v>6605</v>
      </c>
      <c r="C2322" s="180" t="s">
        <v>6071</v>
      </c>
      <c r="D2322" s="180" t="s">
        <v>6072</v>
      </c>
      <c r="E2322" s="180" t="s">
        <v>6206</v>
      </c>
      <c r="J2322"/>
    </row>
    <row r="2323" spans="1:10" x14ac:dyDescent="0.25">
      <c r="A2323" s="180">
        <v>28028</v>
      </c>
      <c r="B2323" s="180" t="s">
        <v>6605</v>
      </c>
      <c r="C2323" s="180" t="s">
        <v>6071</v>
      </c>
      <c r="D2323" s="180" t="s">
        <v>6072</v>
      </c>
      <c r="E2323" s="180" t="s">
        <v>6207</v>
      </c>
      <c r="J2323"/>
    </row>
    <row r="2324" spans="1:10" x14ac:dyDescent="0.25">
      <c r="A2324" s="180">
        <v>28028</v>
      </c>
      <c r="B2324" s="180" t="s">
        <v>6605</v>
      </c>
      <c r="C2324" s="180" t="s">
        <v>6071</v>
      </c>
      <c r="D2324" s="180" t="s">
        <v>6072</v>
      </c>
      <c r="E2324" s="180" t="s">
        <v>6281</v>
      </c>
      <c r="J2324"/>
    </row>
    <row r="2325" spans="1:10" x14ac:dyDescent="0.25">
      <c r="A2325" s="180">
        <v>28028</v>
      </c>
      <c r="B2325" s="180" t="s">
        <v>6605</v>
      </c>
      <c r="C2325" s="180" t="s">
        <v>6071</v>
      </c>
      <c r="D2325" s="180" t="s">
        <v>6072</v>
      </c>
      <c r="E2325" s="180" t="s">
        <v>6282</v>
      </c>
      <c r="J2325"/>
    </row>
    <row r="2326" spans="1:10" x14ac:dyDescent="0.25">
      <c r="A2326" s="180">
        <v>28028</v>
      </c>
      <c r="B2326" s="180" t="s">
        <v>6605</v>
      </c>
      <c r="C2326" s="180" t="s">
        <v>6071</v>
      </c>
      <c r="D2326" s="180" t="s">
        <v>6072</v>
      </c>
      <c r="E2326" s="180" t="s">
        <v>6209</v>
      </c>
      <c r="J2326"/>
    </row>
    <row r="2327" spans="1:10" x14ac:dyDescent="0.25">
      <c r="A2327" s="180">
        <v>28028</v>
      </c>
      <c r="B2327" s="180" t="s">
        <v>6605</v>
      </c>
      <c r="C2327" s="180" t="s">
        <v>6071</v>
      </c>
      <c r="D2327" s="180" t="s">
        <v>6072</v>
      </c>
      <c r="E2327" s="180" t="s">
        <v>6210</v>
      </c>
      <c r="J2327"/>
    </row>
    <row r="2328" spans="1:10" x14ac:dyDescent="0.25">
      <c r="A2328" s="180">
        <v>28028</v>
      </c>
      <c r="B2328" s="180" t="s">
        <v>6605</v>
      </c>
      <c r="C2328" s="180" t="s">
        <v>6071</v>
      </c>
      <c r="D2328" s="180" t="s">
        <v>6072</v>
      </c>
      <c r="E2328" s="180" t="s">
        <v>6552</v>
      </c>
      <c r="J2328"/>
    </row>
    <row r="2329" spans="1:10" x14ac:dyDescent="0.25">
      <c r="A2329" s="180">
        <v>28028</v>
      </c>
      <c r="B2329" s="180" t="s">
        <v>6605</v>
      </c>
      <c r="C2329" s="180" t="s">
        <v>6071</v>
      </c>
      <c r="D2329" s="180" t="s">
        <v>6072</v>
      </c>
      <c r="E2329" s="180" t="s">
        <v>6553</v>
      </c>
      <c r="J2329"/>
    </row>
    <row r="2330" spans="1:10" x14ac:dyDescent="0.25">
      <c r="A2330" s="180">
        <v>28028</v>
      </c>
      <c r="B2330" s="180" t="s">
        <v>6605</v>
      </c>
      <c r="C2330" s="180" t="s">
        <v>6071</v>
      </c>
      <c r="D2330" s="180" t="s">
        <v>6072</v>
      </c>
      <c r="E2330" s="180" t="s">
        <v>6554</v>
      </c>
      <c r="J2330"/>
    </row>
    <row r="2331" spans="1:10" x14ac:dyDescent="0.25">
      <c r="A2331" s="180">
        <v>28028</v>
      </c>
      <c r="B2331" s="180" t="s">
        <v>6605</v>
      </c>
      <c r="C2331" s="180" t="s">
        <v>6071</v>
      </c>
      <c r="D2331" s="180" t="s">
        <v>6072</v>
      </c>
      <c r="E2331" s="180" t="s">
        <v>6335</v>
      </c>
      <c r="J2331"/>
    </row>
    <row r="2332" spans="1:10" x14ac:dyDescent="0.25">
      <c r="A2332" s="180">
        <v>28028</v>
      </c>
      <c r="B2332" s="180" t="s">
        <v>6605</v>
      </c>
      <c r="C2332" s="180" t="s">
        <v>6071</v>
      </c>
      <c r="D2332" s="180" t="s">
        <v>6072</v>
      </c>
      <c r="E2332" s="180" t="s">
        <v>6212</v>
      </c>
      <c r="J2332"/>
    </row>
    <row r="2333" spans="1:10" x14ac:dyDescent="0.25">
      <c r="A2333" s="180">
        <v>28028</v>
      </c>
      <c r="B2333" s="180" t="s">
        <v>6605</v>
      </c>
      <c r="C2333" s="180" t="s">
        <v>6071</v>
      </c>
      <c r="D2333" s="180" t="s">
        <v>6072</v>
      </c>
      <c r="E2333" s="180" t="s">
        <v>6336</v>
      </c>
      <c r="J2333"/>
    </row>
    <row r="2334" spans="1:10" x14ac:dyDescent="0.25">
      <c r="A2334" s="180">
        <v>28028</v>
      </c>
      <c r="B2334" s="180" t="s">
        <v>6605</v>
      </c>
      <c r="C2334" s="180" t="s">
        <v>6071</v>
      </c>
      <c r="D2334" s="180" t="s">
        <v>6072</v>
      </c>
      <c r="E2334" s="180" t="s">
        <v>6213</v>
      </c>
      <c r="J2334"/>
    </row>
    <row r="2335" spans="1:10" x14ac:dyDescent="0.25">
      <c r="A2335" s="180">
        <v>28028</v>
      </c>
      <c r="B2335" s="180" t="s">
        <v>6605</v>
      </c>
      <c r="C2335" s="180" t="s">
        <v>6071</v>
      </c>
      <c r="D2335" s="180" t="s">
        <v>6072</v>
      </c>
      <c r="E2335" s="180" t="s">
        <v>6214</v>
      </c>
      <c r="J2335"/>
    </row>
    <row r="2336" spans="1:10" x14ac:dyDescent="0.25">
      <c r="A2336" s="180">
        <v>28028</v>
      </c>
      <c r="B2336" s="180" t="s">
        <v>6605</v>
      </c>
      <c r="C2336" s="180" t="s">
        <v>6071</v>
      </c>
      <c r="D2336" s="180" t="s">
        <v>6072</v>
      </c>
      <c r="E2336" s="180" t="s">
        <v>6119</v>
      </c>
      <c r="J2336"/>
    </row>
    <row r="2337" spans="1:10" x14ac:dyDescent="0.25">
      <c r="A2337" s="180">
        <v>28028</v>
      </c>
      <c r="B2337" s="180" t="s">
        <v>6605</v>
      </c>
      <c r="C2337" s="180" t="s">
        <v>6071</v>
      </c>
      <c r="D2337" s="180" t="s">
        <v>6072</v>
      </c>
      <c r="E2337" s="180" t="s">
        <v>6120</v>
      </c>
      <c r="J2337"/>
    </row>
    <row r="2338" spans="1:10" x14ac:dyDescent="0.25">
      <c r="A2338" s="180">
        <v>28028</v>
      </c>
      <c r="B2338" s="180" t="s">
        <v>6605</v>
      </c>
      <c r="C2338" s="180" t="s">
        <v>6071</v>
      </c>
      <c r="D2338" s="180" t="s">
        <v>6072</v>
      </c>
      <c r="E2338" s="180" t="s">
        <v>6121</v>
      </c>
      <c r="J2338"/>
    </row>
    <row r="2339" spans="1:10" x14ac:dyDescent="0.25">
      <c r="A2339" s="180">
        <v>28028</v>
      </c>
      <c r="B2339" s="180" t="s">
        <v>6605</v>
      </c>
      <c r="C2339" s="180" t="s">
        <v>6071</v>
      </c>
      <c r="D2339" s="180" t="s">
        <v>6072</v>
      </c>
      <c r="E2339" s="180" t="s">
        <v>6283</v>
      </c>
      <c r="J2339"/>
    </row>
    <row r="2340" spans="1:10" x14ac:dyDescent="0.25">
      <c r="A2340" s="180">
        <v>28028</v>
      </c>
      <c r="B2340" s="180" t="s">
        <v>6605</v>
      </c>
      <c r="C2340" s="180" t="s">
        <v>6071</v>
      </c>
      <c r="D2340" s="180" t="s">
        <v>6072</v>
      </c>
      <c r="E2340" s="180" t="s">
        <v>6216</v>
      </c>
      <c r="J2340"/>
    </row>
    <row r="2341" spans="1:10" x14ac:dyDescent="0.25">
      <c r="A2341" s="180">
        <v>28028</v>
      </c>
      <c r="B2341" s="180" t="s">
        <v>6605</v>
      </c>
      <c r="C2341" s="180" t="s">
        <v>6071</v>
      </c>
      <c r="D2341" s="180" t="s">
        <v>6072</v>
      </c>
      <c r="E2341" s="180" t="s">
        <v>6284</v>
      </c>
      <c r="J2341"/>
    </row>
    <row r="2342" spans="1:10" x14ac:dyDescent="0.25">
      <c r="A2342" s="180">
        <v>28028</v>
      </c>
      <c r="B2342" s="180" t="s">
        <v>6605</v>
      </c>
      <c r="C2342" s="180" t="s">
        <v>6071</v>
      </c>
      <c r="D2342" s="180" t="s">
        <v>6072</v>
      </c>
      <c r="E2342" s="180" t="s">
        <v>6217</v>
      </c>
      <c r="J2342"/>
    </row>
    <row r="2343" spans="1:10" x14ac:dyDescent="0.25">
      <c r="A2343" s="180">
        <v>28028</v>
      </c>
      <c r="B2343" s="180" t="s">
        <v>6605</v>
      </c>
      <c r="C2343" s="180" t="s">
        <v>6071</v>
      </c>
      <c r="D2343" s="180" t="s">
        <v>6072</v>
      </c>
      <c r="E2343" s="180" t="s">
        <v>6218</v>
      </c>
      <c r="J2343"/>
    </row>
    <row r="2344" spans="1:10" x14ac:dyDescent="0.25">
      <c r="A2344" s="180">
        <v>28028</v>
      </c>
      <c r="B2344" s="180" t="s">
        <v>6605</v>
      </c>
      <c r="C2344" s="180" t="s">
        <v>6071</v>
      </c>
      <c r="D2344" s="180" t="s">
        <v>6072</v>
      </c>
      <c r="E2344" s="180" t="s">
        <v>6219</v>
      </c>
      <c r="J2344"/>
    </row>
    <row r="2345" spans="1:10" x14ac:dyDescent="0.25">
      <c r="A2345" s="180">
        <v>28028</v>
      </c>
      <c r="B2345" s="180" t="s">
        <v>6605</v>
      </c>
      <c r="C2345" s="180" t="s">
        <v>6071</v>
      </c>
      <c r="D2345" s="180" t="s">
        <v>6072</v>
      </c>
      <c r="E2345" s="180" t="s">
        <v>6220</v>
      </c>
      <c r="J2345"/>
    </row>
    <row r="2346" spans="1:10" x14ac:dyDescent="0.25">
      <c r="A2346" s="180">
        <v>28028</v>
      </c>
      <c r="B2346" s="180" t="s">
        <v>6605</v>
      </c>
      <c r="C2346" s="180" t="s">
        <v>6071</v>
      </c>
      <c r="D2346" s="180" t="s">
        <v>6072</v>
      </c>
      <c r="E2346" s="180" t="s">
        <v>6221</v>
      </c>
      <c r="J2346"/>
    </row>
    <row r="2347" spans="1:10" x14ac:dyDescent="0.25">
      <c r="A2347" s="180">
        <v>28028</v>
      </c>
      <c r="B2347" s="180" t="s">
        <v>6605</v>
      </c>
      <c r="C2347" s="180" t="s">
        <v>6071</v>
      </c>
      <c r="D2347" s="180" t="s">
        <v>6072</v>
      </c>
      <c r="E2347" s="180" t="s">
        <v>6285</v>
      </c>
      <c r="J2347"/>
    </row>
    <row r="2348" spans="1:10" x14ac:dyDescent="0.25">
      <c r="A2348" s="180">
        <v>28028</v>
      </c>
      <c r="B2348" s="180" t="s">
        <v>6605</v>
      </c>
      <c r="C2348" s="180" t="s">
        <v>6071</v>
      </c>
      <c r="D2348" s="180" t="s">
        <v>6072</v>
      </c>
      <c r="E2348" s="180" t="s">
        <v>6223</v>
      </c>
      <c r="J2348"/>
    </row>
    <row r="2349" spans="1:10" x14ac:dyDescent="0.25">
      <c r="A2349" s="180">
        <v>28028</v>
      </c>
      <c r="B2349" s="180" t="s">
        <v>6605</v>
      </c>
      <c r="C2349" s="180" t="s">
        <v>6071</v>
      </c>
      <c r="D2349" s="180" t="s">
        <v>6072</v>
      </c>
      <c r="E2349" s="180" t="s">
        <v>6286</v>
      </c>
      <c r="J2349"/>
    </row>
    <row r="2350" spans="1:10" x14ac:dyDescent="0.25">
      <c r="A2350" s="180">
        <v>28028</v>
      </c>
      <c r="B2350" s="180" t="s">
        <v>6605</v>
      </c>
      <c r="C2350" s="180" t="s">
        <v>6071</v>
      </c>
      <c r="D2350" s="180" t="s">
        <v>6072</v>
      </c>
      <c r="E2350" s="180" t="s">
        <v>6224</v>
      </c>
      <c r="J2350"/>
    </row>
    <row r="2351" spans="1:10" x14ac:dyDescent="0.25">
      <c r="A2351" s="180">
        <v>28028</v>
      </c>
      <c r="B2351" s="180" t="s">
        <v>6605</v>
      </c>
      <c r="C2351" s="180" t="s">
        <v>6071</v>
      </c>
      <c r="D2351" s="180" t="s">
        <v>6072</v>
      </c>
      <c r="E2351" s="180" t="s">
        <v>6225</v>
      </c>
      <c r="J2351"/>
    </row>
    <row r="2352" spans="1:10" x14ac:dyDescent="0.25">
      <c r="A2352" s="180">
        <v>28028</v>
      </c>
      <c r="B2352" s="180" t="s">
        <v>6605</v>
      </c>
      <c r="C2352" s="180" t="s">
        <v>6071</v>
      </c>
      <c r="D2352" s="180" t="s">
        <v>6072</v>
      </c>
      <c r="E2352" s="180" t="s">
        <v>6555</v>
      </c>
      <c r="J2352"/>
    </row>
    <row r="2353" spans="1:10" x14ac:dyDescent="0.25">
      <c r="A2353" s="180">
        <v>28028</v>
      </c>
      <c r="B2353" s="180" t="s">
        <v>6605</v>
      </c>
      <c r="C2353" s="180" t="s">
        <v>6071</v>
      </c>
      <c r="D2353" s="180" t="s">
        <v>6072</v>
      </c>
      <c r="E2353" s="180" t="s">
        <v>6556</v>
      </c>
      <c r="J2353"/>
    </row>
    <row r="2354" spans="1:10" x14ac:dyDescent="0.25">
      <c r="A2354" s="180">
        <v>28028</v>
      </c>
      <c r="B2354" s="180" t="s">
        <v>6605</v>
      </c>
      <c r="C2354" s="180" t="s">
        <v>6071</v>
      </c>
      <c r="D2354" s="180" t="s">
        <v>6072</v>
      </c>
      <c r="E2354" s="180" t="s">
        <v>6557</v>
      </c>
      <c r="J2354"/>
    </row>
    <row r="2355" spans="1:10" x14ac:dyDescent="0.25">
      <c r="A2355" s="180">
        <v>28028</v>
      </c>
      <c r="B2355" s="180" t="s">
        <v>6605</v>
      </c>
      <c r="C2355" s="180" t="s">
        <v>6071</v>
      </c>
      <c r="D2355" s="180" t="s">
        <v>6072</v>
      </c>
      <c r="E2355" s="180" t="s">
        <v>6348</v>
      </c>
      <c r="J2355"/>
    </row>
    <row r="2356" spans="1:10" x14ac:dyDescent="0.25">
      <c r="A2356" s="180">
        <v>28028</v>
      </c>
      <c r="B2356" s="180" t="s">
        <v>6605</v>
      </c>
      <c r="C2356" s="180" t="s">
        <v>6071</v>
      </c>
      <c r="D2356" s="180" t="s">
        <v>6072</v>
      </c>
      <c r="E2356" s="180" t="s">
        <v>6227</v>
      </c>
      <c r="J2356"/>
    </row>
    <row r="2357" spans="1:10" x14ac:dyDescent="0.25">
      <c r="A2357" s="180">
        <v>28028</v>
      </c>
      <c r="B2357" s="180" t="s">
        <v>6605</v>
      </c>
      <c r="C2357" s="180" t="s">
        <v>6071</v>
      </c>
      <c r="D2357" s="180" t="s">
        <v>6072</v>
      </c>
      <c r="E2357" s="180" t="s">
        <v>6349</v>
      </c>
      <c r="J2357"/>
    </row>
    <row r="2358" spans="1:10" x14ac:dyDescent="0.25">
      <c r="A2358" s="180">
        <v>28028</v>
      </c>
      <c r="B2358" s="180" t="s">
        <v>6605</v>
      </c>
      <c r="C2358" s="180" t="s">
        <v>6071</v>
      </c>
      <c r="D2358" s="180" t="s">
        <v>6072</v>
      </c>
      <c r="E2358" s="180" t="s">
        <v>6232</v>
      </c>
      <c r="J2358"/>
    </row>
    <row r="2359" spans="1:10" x14ac:dyDescent="0.25">
      <c r="A2359" s="180">
        <v>28028</v>
      </c>
      <c r="B2359" s="180" t="s">
        <v>6605</v>
      </c>
      <c r="C2359" s="180" t="s">
        <v>6071</v>
      </c>
      <c r="D2359" s="180" t="s">
        <v>6072</v>
      </c>
      <c r="E2359" s="180" t="s">
        <v>6299</v>
      </c>
      <c r="J2359"/>
    </row>
    <row r="2360" spans="1:10" x14ac:dyDescent="0.25">
      <c r="A2360" s="180">
        <v>28028</v>
      </c>
      <c r="B2360" s="180" t="s">
        <v>6605</v>
      </c>
      <c r="C2360" s="180" t="s">
        <v>6071</v>
      </c>
      <c r="D2360" s="180" t="s">
        <v>6072</v>
      </c>
      <c r="E2360" s="180" t="s">
        <v>6237</v>
      </c>
      <c r="J2360"/>
    </row>
    <row r="2361" spans="1:10" x14ac:dyDescent="0.25">
      <c r="A2361" s="180">
        <v>28028</v>
      </c>
      <c r="B2361" s="180" t="s">
        <v>6605</v>
      </c>
      <c r="C2361" s="180" t="s">
        <v>6071</v>
      </c>
      <c r="D2361" s="180" t="s">
        <v>6072</v>
      </c>
      <c r="E2361" s="180" t="s">
        <v>6300</v>
      </c>
      <c r="J2361"/>
    </row>
    <row r="2362" spans="1:10" x14ac:dyDescent="0.25">
      <c r="A2362" s="180">
        <v>28028</v>
      </c>
      <c r="B2362" s="180" t="s">
        <v>6605</v>
      </c>
      <c r="C2362" s="180" t="s">
        <v>6071</v>
      </c>
      <c r="D2362" s="180" t="s">
        <v>6072</v>
      </c>
      <c r="E2362" s="180" t="s">
        <v>6249</v>
      </c>
      <c r="J2362"/>
    </row>
    <row r="2363" spans="1:10" x14ac:dyDescent="0.25">
      <c r="A2363" s="180">
        <v>28028</v>
      </c>
      <c r="B2363" s="180" t="s">
        <v>6605</v>
      </c>
      <c r="C2363" s="180" t="s">
        <v>6071</v>
      </c>
      <c r="D2363" s="180" t="s">
        <v>6072</v>
      </c>
      <c r="E2363" s="180" t="s">
        <v>6125</v>
      </c>
      <c r="J2363"/>
    </row>
    <row r="2364" spans="1:10" x14ac:dyDescent="0.25">
      <c r="A2364" s="180">
        <v>28028</v>
      </c>
      <c r="B2364" s="180" t="s">
        <v>6605</v>
      </c>
      <c r="C2364" s="180" t="s">
        <v>6071</v>
      </c>
      <c r="D2364" s="180" t="s">
        <v>6072</v>
      </c>
      <c r="E2364" s="180" t="s">
        <v>6078</v>
      </c>
      <c r="J2364"/>
    </row>
    <row r="2365" spans="1:10" x14ac:dyDescent="0.25">
      <c r="A2365" s="180">
        <v>28028</v>
      </c>
      <c r="B2365" s="180" t="s">
        <v>6605</v>
      </c>
      <c r="C2365" s="180" t="s">
        <v>6071</v>
      </c>
      <c r="D2365" s="180" t="s">
        <v>6072</v>
      </c>
      <c r="E2365" s="180" t="s">
        <v>6079</v>
      </c>
      <c r="J2365"/>
    </row>
    <row r="2366" spans="1:10" x14ac:dyDescent="0.25">
      <c r="A2366" s="180">
        <v>28028</v>
      </c>
      <c r="B2366" s="180" t="s">
        <v>6605</v>
      </c>
      <c r="C2366" s="180" t="s">
        <v>6071</v>
      </c>
      <c r="D2366" s="180" t="s">
        <v>6072</v>
      </c>
      <c r="E2366" s="180" t="s">
        <v>6307</v>
      </c>
      <c r="J2366"/>
    </row>
    <row r="2367" spans="1:10" x14ac:dyDescent="0.25">
      <c r="A2367" s="180">
        <v>28028</v>
      </c>
      <c r="B2367" s="180" t="s">
        <v>6605</v>
      </c>
      <c r="C2367" s="180" t="s">
        <v>6071</v>
      </c>
      <c r="D2367" s="180" t="s">
        <v>6072</v>
      </c>
      <c r="E2367" s="180" t="s">
        <v>6308</v>
      </c>
      <c r="J2367"/>
    </row>
    <row r="2368" spans="1:10" x14ac:dyDescent="0.25">
      <c r="A2368" s="180">
        <v>28028</v>
      </c>
      <c r="B2368" s="180" t="s">
        <v>6605</v>
      </c>
      <c r="C2368" s="180" t="s">
        <v>6071</v>
      </c>
      <c r="D2368" s="180" t="s">
        <v>6072</v>
      </c>
      <c r="E2368" s="180" t="s">
        <v>6250</v>
      </c>
      <c r="J2368"/>
    </row>
    <row r="2369" spans="1:10" x14ac:dyDescent="0.25">
      <c r="A2369" s="180">
        <v>28028</v>
      </c>
      <c r="B2369" s="180" t="s">
        <v>6605</v>
      </c>
      <c r="C2369" s="180" t="s">
        <v>6071</v>
      </c>
      <c r="D2369" s="180" t="s">
        <v>6072</v>
      </c>
      <c r="E2369" s="180" t="s">
        <v>6127</v>
      </c>
      <c r="J2369"/>
    </row>
    <row r="2370" spans="1:10" x14ac:dyDescent="0.25">
      <c r="A2370" s="180">
        <v>28028</v>
      </c>
      <c r="B2370" s="180" t="s">
        <v>6605</v>
      </c>
      <c r="C2370" s="180" t="s">
        <v>6071</v>
      </c>
      <c r="D2370" s="180" t="s">
        <v>6072</v>
      </c>
      <c r="E2370" s="180" t="s">
        <v>6251</v>
      </c>
      <c r="J2370"/>
    </row>
    <row r="2371" spans="1:10" x14ac:dyDescent="0.25">
      <c r="A2371" s="180">
        <v>28028</v>
      </c>
      <c r="B2371" s="180" t="s">
        <v>6605</v>
      </c>
      <c r="C2371" s="180" t="s">
        <v>6071</v>
      </c>
      <c r="D2371" s="180" t="s">
        <v>6072</v>
      </c>
      <c r="E2371" s="180" t="s">
        <v>6252</v>
      </c>
      <c r="J2371"/>
    </row>
    <row r="2372" spans="1:10" x14ac:dyDescent="0.25">
      <c r="A2372" s="180">
        <v>28028</v>
      </c>
      <c r="B2372" s="180" t="s">
        <v>6605</v>
      </c>
      <c r="C2372" s="180" t="s">
        <v>6071</v>
      </c>
      <c r="D2372" s="180" t="s">
        <v>6072</v>
      </c>
      <c r="E2372" s="180" t="s">
        <v>6253</v>
      </c>
      <c r="J2372"/>
    </row>
    <row r="2373" spans="1:10" x14ac:dyDescent="0.25">
      <c r="A2373" s="180">
        <v>28028</v>
      </c>
      <c r="B2373" s="180" t="s">
        <v>6605</v>
      </c>
      <c r="C2373" s="180" t="s">
        <v>6071</v>
      </c>
      <c r="D2373" s="180" t="s">
        <v>6072</v>
      </c>
      <c r="E2373" s="180" t="s">
        <v>6254</v>
      </c>
      <c r="J2373"/>
    </row>
    <row r="2374" spans="1:10" x14ac:dyDescent="0.25">
      <c r="A2374" s="180">
        <v>28028</v>
      </c>
      <c r="B2374" s="180" t="s">
        <v>6605</v>
      </c>
      <c r="C2374" s="180" t="s">
        <v>6071</v>
      </c>
      <c r="D2374" s="180" t="s">
        <v>6072</v>
      </c>
      <c r="E2374" s="180" t="s">
        <v>6255</v>
      </c>
      <c r="J2374"/>
    </row>
    <row r="2375" spans="1:10" x14ac:dyDescent="0.25">
      <c r="A2375" s="180">
        <v>28028</v>
      </c>
      <c r="B2375" s="180" t="s">
        <v>6605</v>
      </c>
      <c r="C2375" s="180" t="s">
        <v>6071</v>
      </c>
      <c r="D2375" s="180" t="s">
        <v>6072</v>
      </c>
      <c r="E2375" s="180" t="s">
        <v>6309</v>
      </c>
      <c r="J2375"/>
    </row>
    <row r="2376" spans="1:10" x14ac:dyDescent="0.25">
      <c r="A2376" s="180">
        <v>28028</v>
      </c>
      <c r="B2376" s="180" t="s">
        <v>6605</v>
      </c>
      <c r="C2376" s="180" t="s">
        <v>6071</v>
      </c>
      <c r="D2376" s="180" t="s">
        <v>6072</v>
      </c>
      <c r="E2376" s="180" t="s">
        <v>6257</v>
      </c>
      <c r="J2376"/>
    </row>
    <row r="2377" spans="1:10" x14ac:dyDescent="0.25">
      <c r="A2377" s="180">
        <v>28028</v>
      </c>
      <c r="B2377" s="180" t="s">
        <v>6605</v>
      </c>
      <c r="C2377" s="180" t="s">
        <v>6071</v>
      </c>
      <c r="D2377" s="180" t="s">
        <v>6072</v>
      </c>
      <c r="E2377" s="180" t="s">
        <v>6310</v>
      </c>
      <c r="J2377"/>
    </row>
    <row r="2378" spans="1:10" x14ac:dyDescent="0.25">
      <c r="A2378" s="180">
        <v>28028</v>
      </c>
      <c r="B2378" s="180" t="s">
        <v>6605</v>
      </c>
      <c r="C2378" s="180" t="s">
        <v>6071</v>
      </c>
      <c r="D2378" s="180" t="s">
        <v>6072</v>
      </c>
      <c r="E2378" s="180" t="s">
        <v>6258</v>
      </c>
      <c r="J2378"/>
    </row>
    <row r="2379" spans="1:10" x14ac:dyDescent="0.25">
      <c r="A2379" s="180">
        <v>28028</v>
      </c>
      <c r="B2379" s="180" t="s">
        <v>6605</v>
      </c>
      <c r="C2379" s="180" t="s">
        <v>6071</v>
      </c>
      <c r="D2379" s="180" t="s">
        <v>6072</v>
      </c>
      <c r="E2379" s="180" t="s">
        <v>6129</v>
      </c>
      <c r="J2379"/>
    </row>
    <row r="2380" spans="1:10" x14ac:dyDescent="0.25">
      <c r="A2380" s="180">
        <v>28028</v>
      </c>
      <c r="B2380" s="180" t="s">
        <v>6605</v>
      </c>
      <c r="C2380" s="180" t="s">
        <v>6071</v>
      </c>
      <c r="D2380" s="180" t="s">
        <v>6072</v>
      </c>
      <c r="E2380" s="180" t="s">
        <v>6260</v>
      </c>
      <c r="J2380"/>
    </row>
    <row r="2381" spans="1:10" x14ac:dyDescent="0.25">
      <c r="A2381" s="180">
        <v>28028</v>
      </c>
      <c r="B2381" s="180" t="s">
        <v>6605</v>
      </c>
      <c r="C2381" s="180" t="s">
        <v>6071</v>
      </c>
      <c r="D2381" s="180" t="s">
        <v>6072</v>
      </c>
      <c r="E2381" s="180" t="s">
        <v>6311</v>
      </c>
      <c r="J2381"/>
    </row>
    <row r="2382" spans="1:10" x14ac:dyDescent="0.25">
      <c r="A2382" s="180">
        <v>28028</v>
      </c>
      <c r="B2382" s="180" t="s">
        <v>6605</v>
      </c>
      <c r="C2382" s="180" t="s">
        <v>6071</v>
      </c>
      <c r="D2382" s="180" t="s">
        <v>6072</v>
      </c>
      <c r="E2382" s="180" t="s">
        <v>6263</v>
      </c>
      <c r="J2382"/>
    </row>
    <row r="2383" spans="1:10" x14ac:dyDescent="0.25">
      <c r="A2383" s="180">
        <v>28028</v>
      </c>
      <c r="B2383" s="180" t="s">
        <v>6605</v>
      </c>
      <c r="C2383" s="180" t="s">
        <v>6071</v>
      </c>
      <c r="D2383" s="180" t="s">
        <v>6072</v>
      </c>
      <c r="E2383" s="180" t="s">
        <v>6264</v>
      </c>
      <c r="J2383"/>
    </row>
    <row r="2384" spans="1:10" x14ac:dyDescent="0.25">
      <c r="A2384" s="180">
        <v>28028</v>
      </c>
      <c r="B2384" s="180" t="s">
        <v>6605</v>
      </c>
      <c r="C2384" s="180" t="s">
        <v>6071</v>
      </c>
      <c r="D2384" s="180" t="s">
        <v>6072</v>
      </c>
      <c r="E2384" s="180" t="s">
        <v>6265</v>
      </c>
      <c r="J2384"/>
    </row>
    <row r="2385" spans="1:10" x14ac:dyDescent="0.25">
      <c r="A2385" s="180">
        <v>28028</v>
      </c>
      <c r="B2385" s="180" t="s">
        <v>6605</v>
      </c>
      <c r="C2385" s="180" t="s">
        <v>6071</v>
      </c>
      <c r="D2385" s="180" t="s">
        <v>6072</v>
      </c>
      <c r="E2385" s="180" t="s">
        <v>6266</v>
      </c>
      <c r="J2385"/>
    </row>
    <row r="2386" spans="1:10" x14ac:dyDescent="0.25">
      <c r="A2386" s="180">
        <v>28028</v>
      </c>
      <c r="B2386" s="180" t="s">
        <v>6605</v>
      </c>
      <c r="C2386" s="180" t="s">
        <v>6071</v>
      </c>
      <c r="D2386" s="180" t="s">
        <v>6072</v>
      </c>
      <c r="E2386" s="180" t="s">
        <v>6267</v>
      </c>
      <c r="J2386"/>
    </row>
    <row r="2387" spans="1:10" x14ac:dyDescent="0.25">
      <c r="A2387" s="180">
        <v>28028</v>
      </c>
      <c r="B2387" s="180" t="s">
        <v>6605</v>
      </c>
      <c r="C2387" s="180" t="s">
        <v>6071</v>
      </c>
      <c r="D2387" s="180" t="s">
        <v>6080</v>
      </c>
      <c r="E2387" s="180" t="s">
        <v>5978</v>
      </c>
      <c r="J2387"/>
    </row>
    <row r="2388" spans="1:10" x14ac:dyDescent="0.25">
      <c r="A2388" s="180">
        <v>28031</v>
      </c>
      <c r="B2388" s="180" t="s">
        <v>6606</v>
      </c>
      <c r="C2388" s="180" t="s">
        <v>6071</v>
      </c>
      <c r="D2388" s="180" t="s">
        <v>6072</v>
      </c>
      <c r="E2388" s="180" t="s">
        <v>6517</v>
      </c>
      <c r="J2388"/>
    </row>
    <row r="2389" spans="1:10" x14ac:dyDescent="0.25">
      <c r="A2389" s="180">
        <v>28031</v>
      </c>
      <c r="B2389" s="180" t="s">
        <v>6606</v>
      </c>
      <c r="C2389" s="180" t="s">
        <v>6071</v>
      </c>
      <c r="D2389" s="180" t="s">
        <v>6072</v>
      </c>
      <c r="E2389" s="180" t="s">
        <v>6518</v>
      </c>
      <c r="J2389"/>
    </row>
    <row r="2390" spans="1:10" x14ac:dyDescent="0.25">
      <c r="A2390" s="180">
        <v>28031</v>
      </c>
      <c r="B2390" s="180" t="s">
        <v>6606</v>
      </c>
      <c r="C2390" s="180" t="s">
        <v>6071</v>
      </c>
      <c r="D2390" s="180" t="s">
        <v>6072</v>
      </c>
      <c r="E2390" s="180" t="s">
        <v>6519</v>
      </c>
      <c r="J2390"/>
    </row>
    <row r="2391" spans="1:10" x14ac:dyDescent="0.25">
      <c r="A2391" s="180">
        <v>28031</v>
      </c>
      <c r="B2391" s="180" t="s">
        <v>6606</v>
      </c>
      <c r="C2391" s="180" t="s">
        <v>6071</v>
      </c>
      <c r="D2391" s="180" t="s">
        <v>6072</v>
      </c>
      <c r="E2391" s="180" t="s">
        <v>6192</v>
      </c>
      <c r="J2391"/>
    </row>
    <row r="2392" spans="1:10" x14ac:dyDescent="0.25">
      <c r="A2392" s="180">
        <v>28031</v>
      </c>
      <c r="B2392" s="180" t="s">
        <v>6606</v>
      </c>
      <c r="C2392" s="180" t="s">
        <v>6071</v>
      </c>
      <c r="D2392" s="180" t="s">
        <v>6072</v>
      </c>
      <c r="E2392" s="180" t="s">
        <v>6193</v>
      </c>
      <c r="J2392"/>
    </row>
    <row r="2393" spans="1:10" x14ac:dyDescent="0.25">
      <c r="A2393" s="180">
        <v>28031</v>
      </c>
      <c r="B2393" s="180" t="s">
        <v>6606</v>
      </c>
      <c r="C2393" s="180" t="s">
        <v>6071</v>
      </c>
      <c r="D2393" s="180" t="s">
        <v>6072</v>
      </c>
      <c r="E2393" s="180" t="s">
        <v>6194</v>
      </c>
      <c r="J2393"/>
    </row>
    <row r="2394" spans="1:10" x14ac:dyDescent="0.25">
      <c r="A2394" s="180">
        <v>28031</v>
      </c>
      <c r="B2394" s="180" t="s">
        <v>6606</v>
      </c>
      <c r="C2394" s="180" t="s">
        <v>6071</v>
      </c>
      <c r="D2394" s="180" t="s">
        <v>6072</v>
      </c>
      <c r="E2394" s="180" t="s">
        <v>6203</v>
      </c>
      <c r="J2394"/>
    </row>
    <row r="2395" spans="1:10" x14ac:dyDescent="0.25">
      <c r="A2395" s="180">
        <v>28031</v>
      </c>
      <c r="B2395" s="180" t="s">
        <v>6606</v>
      </c>
      <c r="C2395" s="180" t="s">
        <v>6071</v>
      </c>
      <c r="D2395" s="180" t="s">
        <v>6072</v>
      </c>
      <c r="E2395" s="180" t="s">
        <v>6204</v>
      </c>
      <c r="J2395"/>
    </row>
    <row r="2396" spans="1:10" x14ac:dyDescent="0.25">
      <c r="A2396" s="180">
        <v>28031</v>
      </c>
      <c r="B2396" s="180" t="s">
        <v>6606</v>
      </c>
      <c r="C2396" s="180" t="s">
        <v>6071</v>
      </c>
      <c r="D2396" s="180" t="s">
        <v>6072</v>
      </c>
      <c r="E2396" s="180" t="s">
        <v>6205</v>
      </c>
      <c r="J2396"/>
    </row>
    <row r="2397" spans="1:10" x14ac:dyDescent="0.25">
      <c r="A2397" s="180">
        <v>28031</v>
      </c>
      <c r="B2397" s="180" t="s">
        <v>6606</v>
      </c>
      <c r="C2397" s="180" t="s">
        <v>6071</v>
      </c>
      <c r="D2397" s="180" t="s">
        <v>6072</v>
      </c>
      <c r="E2397" s="180" t="s">
        <v>6206</v>
      </c>
      <c r="J2397"/>
    </row>
    <row r="2398" spans="1:10" x14ac:dyDescent="0.25">
      <c r="A2398" s="180">
        <v>28031</v>
      </c>
      <c r="B2398" s="180" t="s">
        <v>6606</v>
      </c>
      <c r="C2398" s="180" t="s">
        <v>6071</v>
      </c>
      <c r="D2398" s="180" t="s">
        <v>6072</v>
      </c>
      <c r="E2398" s="180" t="s">
        <v>6207</v>
      </c>
      <c r="J2398"/>
    </row>
    <row r="2399" spans="1:10" x14ac:dyDescent="0.25">
      <c r="A2399" s="180">
        <v>28031</v>
      </c>
      <c r="B2399" s="180" t="s">
        <v>6606</v>
      </c>
      <c r="C2399" s="180" t="s">
        <v>6071</v>
      </c>
      <c r="D2399" s="180" t="s">
        <v>6072</v>
      </c>
      <c r="E2399" s="180" t="s">
        <v>6213</v>
      </c>
      <c r="J2399"/>
    </row>
    <row r="2400" spans="1:10" x14ac:dyDescent="0.25">
      <c r="A2400" s="180">
        <v>28031</v>
      </c>
      <c r="B2400" s="180" t="s">
        <v>6606</v>
      </c>
      <c r="C2400" s="180" t="s">
        <v>6071</v>
      </c>
      <c r="D2400" s="180" t="s">
        <v>6072</v>
      </c>
      <c r="E2400" s="180" t="s">
        <v>6119</v>
      </c>
      <c r="J2400"/>
    </row>
    <row r="2401" spans="1:10" x14ac:dyDescent="0.25">
      <c r="A2401" s="180">
        <v>28031</v>
      </c>
      <c r="B2401" s="180" t="s">
        <v>6606</v>
      </c>
      <c r="C2401" s="180" t="s">
        <v>6071</v>
      </c>
      <c r="D2401" s="180" t="s">
        <v>6072</v>
      </c>
      <c r="E2401" s="180" t="s">
        <v>6120</v>
      </c>
      <c r="J2401"/>
    </row>
    <row r="2402" spans="1:10" x14ac:dyDescent="0.25">
      <c r="A2402" s="180">
        <v>28031</v>
      </c>
      <c r="B2402" s="180" t="s">
        <v>6606</v>
      </c>
      <c r="C2402" s="180" t="s">
        <v>6071</v>
      </c>
      <c r="D2402" s="180" t="s">
        <v>6072</v>
      </c>
      <c r="E2402" s="180" t="s">
        <v>6121</v>
      </c>
      <c r="J2402"/>
    </row>
    <row r="2403" spans="1:10" x14ac:dyDescent="0.25">
      <c r="A2403" s="180">
        <v>28031</v>
      </c>
      <c r="B2403" s="180" t="s">
        <v>6606</v>
      </c>
      <c r="C2403" s="180" t="s">
        <v>6071</v>
      </c>
      <c r="D2403" s="180" t="s">
        <v>6072</v>
      </c>
      <c r="E2403" s="180" t="s">
        <v>6217</v>
      </c>
      <c r="J2403"/>
    </row>
    <row r="2404" spans="1:10" x14ac:dyDescent="0.25">
      <c r="A2404" s="180">
        <v>28031</v>
      </c>
      <c r="B2404" s="180" t="s">
        <v>6606</v>
      </c>
      <c r="C2404" s="180" t="s">
        <v>6071</v>
      </c>
      <c r="D2404" s="180" t="s">
        <v>6072</v>
      </c>
      <c r="E2404" s="180" t="s">
        <v>6218</v>
      </c>
      <c r="J2404"/>
    </row>
    <row r="2405" spans="1:10" x14ac:dyDescent="0.25">
      <c r="A2405" s="180">
        <v>28031</v>
      </c>
      <c r="B2405" s="180" t="s">
        <v>6606</v>
      </c>
      <c r="C2405" s="180" t="s">
        <v>6071</v>
      </c>
      <c r="D2405" s="180" t="s">
        <v>6072</v>
      </c>
      <c r="E2405" s="180" t="s">
        <v>6219</v>
      </c>
      <c r="J2405"/>
    </row>
    <row r="2406" spans="1:10" x14ac:dyDescent="0.25">
      <c r="A2406" s="180">
        <v>28031</v>
      </c>
      <c r="B2406" s="180" t="s">
        <v>6606</v>
      </c>
      <c r="C2406" s="180" t="s">
        <v>6071</v>
      </c>
      <c r="D2406" s="180" t="s">
        <v>6072</v>
      </c>
      <c r="E2406" s="180" t="s">
        <v>6220</v>
      </c>
      <c r="J2406"/>
    </row>
    <row r="2407" spans="1:10" x14ac:dyDescent="0.25">
      <c r="A2407" s="180">
        <v>28031</v>
      </c>
      <c r="B2407" s="180" t="s">
        <v>6606</v>
      </c>
      <c r="C2407" s="180" t="s">
        <v>6071</v>
      </c>
      <c r="D2407" s="180" t="s">
        <v>6072</v>
      </c>
      <c r="E2407" s="180" t="s">
        <v>6221</v>
      </c>
      <c r="J2407"/>
    </row>
    <row r="2408" spans="1:10" x14ac:dyDescent="0.25">
      <c r="A2408" s="180">
        <v>28031</v>
      </c>
      <c r="B2408" s="180" t="s">
        <v>6606</v>
      </c>
      <c r="C2408" s="180" t="s">
        <v>6071</v>
      </c>
      <c r="D2408" s="180" t="s">
        <v>6072</v>
      </c>
      <c r="E2408" s="180" t="s">
        <v>6223</v>
      </c>
      <c r="J2408"/>
    </row>
    <row r="2409" spans="1:10" x14ac:dyDescent="0.25">
      <c r="A2409" s="180">
        <v>28031</v>
      </c>
      <c r="B2409" s="180" t="s">
        <v>6606</v>
      </c>
      <c r="C2409" s="180" t="s">
        <v>6071</v>
      </c>
      <c r="D2409" s="180" t="s">
        <v>6072</v>
      </c>
      <c r="E2409" s="180" t="s">
        <v>6521</v>
      </c>
      <c r="J2409"/>
    </row>
    <row r="2410" spans="1:10" x14ac:dyDescent="0.25">
      <c r="A2410" s="180">
        <v>28031</v>
      </c>
      <c r="B2410" s="180" t="s">
        <v>6606</v>
      </c>
      <c r="C2410" s="180" t="s">
        <v>6071</v>
      </c>
      <c r="D2410" s="180" t="s">
        <v>6072</v>
      </c>
      <c r="E2410" s="180" t="s">
        <v>6287</v>
      </c>
      <c r="J2410"/>
    </row>
    <row r="2411" spans="1:10" x14ac:dyDescent="0.25">
      <c r="A2411" s="180">
        <v>28031</v>
      </c>
      <c r="B2411" s="180" t="s">
        <v>6606</v>
      </c>
      <c r="C2411" s="180" t="s">
        <v>6071</v>
      </c>
      <c r="D2411" s="180" t="s">
        <v>6072</v>
      </c>
      <c r="E2411" s="180" t="s">
        <v>6522</v>
      </c>
      <c r="J2411"/>
    </row>
    <row r="2412" spans="1:10" x14ac:dyDescent="0.25">
      <c r="A2412" s="180">
        <v>28031</v>
      </c>
      <c r="B2412" s="180" t="s">
        <v>6606</v>
      </c>
      <c r="C2412" s="180" t="s">
        <v>6071</v>
      </c>
      <c r="D2412" s="180" t="s">
        <v>6072</v>
      </c>
      <c r="E2412" s="180" t="s">
        <v>6523</v>
      </c>
      <c r="J2412"/>
    </row>
    <row r="2413" spans="1:10" x14ac:dyDescent="0.25">
      <c r="A2413" s="180">
        <v>28031</v>
      </c>
      <c r="B2413" s="180" t="s">
        <v>6606</v>
      </c>
      <c r="C2413" s="180" t="s">
        <v>6071</v>
      </c>
      <c r="D2413" s="180" t="s">
        <v>6072</v>
      </c>
      <c r="E2413" s="180" t="s">
        <v>6524</v>
      </c>
      <c r="J2413"/>
    </row>
    <row r="2414" spans="1:10" x14ac:dyDescent="0.25">
      <c r="A2414" s="180">
        <v>28031</v>
      </c>
      <c r="B2414" s="180" t="s">
        <v>6606</v>
      </c>
      <c r="C2414" s="180" t="s">
        <v>6071</v>
      </c>
      <c r="D2414" s="180" t="s">
        <v>6072</v>
      </c>
      <c r="E2414" s="180" t="s">
        <v>6289</v>
      </c>
      <c r="J2414"/>
    </row>
    <row r="2415" spans="1:10" x14ac:dyDescent="0.25">
      <c r="A2415" s="180">
        <v>28031</v>
      </c>
      <c r="B2415" s="180" t="s">
        <v>6606</v>
      </c>
      <c r="C2415" s="180" t="s">
        <v>6071</v>
      </c>
      <c r="D2415" s="180" t="s">
        <v>6072</v>
      </c>
      <c r="E2415" s="180" t="s">
        <v>6525</v>
      </c>
      <c r="J2415"/>
    </row>
    <row r="2416" spans="1:10" x14ac:dyDescent="0.25">
      <c r="A2416" s="180">
        <v>28031</v>
      </c>
      <c r="B2416" s="180" t="s">
        <v>6606</v>
      </c>
      <c r="C2416" s="180" t="s">
        <v>6071</v>
      </c>
      <c r="D2416" s="180" t="s">
        <v>6072</v>
      </c>
      <c r="E2416" s="180" t="s">
        <v>6291</v>
      </c>
      <c r="J2416"/>
    </row>
    <row r="2417" spans="1:10" x14ac:dyDescent="0.25">
      <c r="A2417" s="180">
        <v>28031</v>
      </c>
      <c r="B2417" s="180" t="s">
        <v>6606</v>
      </c>
      <c r="C2417" s="180" t="s">
        <v>6071</v>
      </c>
      <c r="D2417" s="180" t="s">
        <v>6072</v>
      </c>
      <c r="E2417" s="180" t="s">
        <v>6526</v>
      </c>
      <c r="J2417"/>
    </row>
    <row r="2418" spans="1:10" x14ac:dyDescent="0.25">
      <c r="A2418" s="180">
        <v>28031</v>
      </c>
      <c r="B2418" s="180" t="s">
        <v>6606</v>
      </c>
      <c r="C2418" s="180" t="s">
        <v>6071</v>
      </c>
      <c r="D2418" s="180" t="s">
        <v>6072</v>
      </c>
      <c r="E2418" s="180" t="s">
        <v>6527</v>
      </c>
      <c r="J2418"/>
    </row>
    <row r="2419" spans="1:10" x14ac:dyDescent="0.25">
      <c r="A2419" s="180">
        <v>28031</v>
      </c>
      <c r="B2419" s="180" t="s">
        <v>6606</v>
      </c>
      <c r="C2419" s="180" t="s">
        <v>6071</v>
      </c>
      <c r="D2419" s="180" t="s">
        <v>6072</v>
      </c>
      <c r="E2419" s="180" t="s">
        <v>6528</v>
      </c>
      <c r="J2419"/>
    </row>
    <row r="2420" spans="1:10" x14ac:dyDescent="0.25">
      <c r="A2420" s="180">
        <v>28031</v>
      </c>
      <c r="B2420" s="180" t="s">
        <v>6606</v>
      </c>
      <c r="C2420" s="180" t="s">
        <v>6071</v>
      </c>
      <c r="D2420" s="180" t="s">
        <v>6072</v>
      </c>
      <c r="E2420" s="180" t="s">
        <v>6293</v>
      </c>
      <c r="J2420"/>
    </row>
    <row r="2421" spans="1:10" x14ac:dyDescent="0.25">
      <c r="A2421" s="180">
        <v>28031</v>
      </c>
      <c r="B2421" s="180" t="s">
        <v>6606</v>
      </c>
      <c r="C2421" s="180" t="s">
        <v>6071</v>
      </c>
      <c r="D2421" s="180" t="s">
        <v>6072</v>
      </c>
      <c r="E2421" s="180" t="s">
        <v>6529</v>
      </c>
      <c r="J2421"/>
    </row>
    <row r="2422" spans="1:10" x14ac:dyDescent="0.25">
      <c r="A2422" s="180">
        <v>28031</v>
      </c>
      <c r="B2422" s="180" t="s">
        <v>6606</v>
      </c>
      <c r="C2422" s="180" t="s">
        <v>6071</v>
      </c>
      <c r="D2422" s="180" t="s">
        <v>6072</v>
      </c>
      <c r="E2422" s="180" t="s">
        <v>6295</v>
      </c>
      <c r="J2422"/>
    </row>
    <row r="2423" spans="1:10" x14ac:dyDescent="0.25">
      <c r="A2423" s="180">
        <v>28031</v>
      </c>
      <c r="B2423" s="180" t="s">
        <v>6606</v>
      </c>
      <c r="C2423" s="180" t="s">
        <v>6071</v>
      </c>
      <c r="D2423" s="180" t="s">
        <v>6072</v>
      </c>
      <c r="E2423" s="180" t="s">
        <v>6530</v>
      </c>
      <c r="J2423"/>
    </row>
    <row r="2424" spans="1:10" x14ac:dyDescent="0.25">
      <c r="A2424" s="180">
        <v>28031</v>
      </c>
      <c r="B2424" s="180" t="s">
        <v>6606</v>
      </c>
      <c r="C2424" s="180" t="s">
        <v>6071</v>
      </c>
      <c r="D2424" s="180" t="s">
        <v>6072</v>
      </c>
      <c r="E2424" s="180" t="s">
        <v>6123</v>
      </c>
      <c r="J2424"/>
    </row>
    <row r="2425" spans="1:10" x14ac:dyDescent="0.25">
      <c r="A2425" s="180">
        <v>28031</v>
      </c>
      <c r="B2425" s="180" t="s">
        <v>6606</v>
      </c>
      <c r="C2425" s="180" t="s">
        <v>6071</v>
      </c>
      <c r="D2425" s="180" t="s">
        <v>6072</v>
      </c>
      <c r="E2425" s="180" t="s">
        <v>6124</v>
      </c>
      <c r="J2425"/>
    </row>
    <row r="2426" spans="1:10" x14ac:dyDescent="0.25">
      <c r="A2426" s="180">
        <v>28031</v>
      </c>
      <c r="B2426" s="180" t="s">
        <v>6606</v>
      </c>
      <c r="C2426" s="180" t="s">
        <v>6071</v>
      </c>
      <c r="D2426" s="180" t="s">
        <v>6072</v>
      </c>
      <c r="E2426" s="180" t="s">
        <v>6297</v>
      </c>
      <c r="J2426"/>
    </row>
    <row r="2427" spans="1:10" x14ac:dyDescent="0.25">
      <c r="A2427" s="180">
        <v>28031</v>
      </c>
      <c r="B2427" s="180" t="s">
        <v>6606</v>
      </c>
      <c r="C2427" s="180" t="s">
        <v>6071</v>
      </c>
      <c r="D2427" s="180" t="s">
        <v>6072</v>
      </c>
      <c r="E2427" s="180" t="s">
        <v>6231</v>
      </c>
      <c r="J2427"/>
    </row>
    <row r="2428" spans="1:10" x14ac:dyDescent="0.25">
      <c r="A2428" s="180">
        <v>28031</v>
      </c>
      <c r="B2428" s="180" t="s">
        <v>6606</v>
      </c>
      <c r="C2428" s="180" t="s">
        <v>6071</v>
      </c>
      <c r="D2428" s="180" t="s">
        <v>6072</v>
      </c>
      <c r="E2428" s="180" t="s">
        <v>6232</v>
      </c>
      <c r="J2428"/>
    </row>
    <row r="2429" spans="1:10" x14ac:dyDescent="0.25">
      <c r="A2429" s="180">
        <v>28031</v>
      </c>
      <c r="B2429" s="180" t="s">
        <v>6606</v>
      </c>
      <c r="C2429" s="180" t="s">
        <v>6071</v>
      </c>
      <c r="D2429" s="180" t="s">
        <v>6072</v>
      </c>
      <c r="E2429" s="180" t="s">
        <v>6233</v>
      </c>
      <c r="J2429"/>
    </row>
    <row r="2430" spans="1:10" x14ac:dyDescent="0.25">
      <c r="A2430" s="180">
        <v>28031</v>
      </c>
      <c r="B2430" s="180" t="s">
        <v>6606</v>
      </c>
      <c r="C2430" s="180" t="s">
        <v>6071</v>
      </c>
      <c r="D2430" s="180" t="s">
        <v>6072</v>
      </c>
      <c r="E2430" s="180" t="s">
        <v>6234</v>
      </c>
      <c r="J2430"/>
    </row>
    <row r="2431" spans="1:10" x14ac:dyDescent="0.25">
      <c r="A2431" s="180">
        <v>28031</v>
      </c>
      <c r="B2431" s="180" t="s">
        <v>6606</v>
      </c>
      <c r="C2431" s="180" t="s">
        <v>6071</v>
      </c>
      <c r="D2431" s="180" t="s">
        <v>6072</v>
      </c>
      <c r="E2431" s="180" t="s">
        <v>6235</v>
      </c>
      <c r="J2431"/>
    </row>
    <row r="2432" spans="1:10" x14ac:dyDescent="0.25">
      <c r="A2432" s="180">
        <v>28031</v>
      </c>
      <c r="B2432" s="180" t="s">
        <v>6606</v>
      </c>
      <c r="C2432" s="180" t="s">
        <v>6071</v>
      </c>
      <c r="D2432" s="180" t="s">
        <v>6072</v>
      </c>
      <c r="E2432" s="180" t="s">
        <v>6237</v>
      </c>
      <c r="J2432"/>
    </row>
    <row r="2433" spans="1:10" x14ac:dyDescent="0.25">
      <c r="A2433" s="180">
        <v>28031</v>
      </c>
      <c r="B2433" s="180" t="s">
        <v>6606</v>
      </c>
      <c r="C2433" s="180" t="s">
        <v>6071</v>
      </c>
      <c r="D2433" s="180" t="s">
        <v>6072</v>
      </c>
      <c r="E2433" s="180" t="s">
        <v>6531</v>
      </c>
      <c r="J2433"/>
    </row>
    <row r="2434" spans="1:10" x14ac:dyDescent="0.25">
      <c r="A2434" s="180">
        <v>28031</v>
      </c>
      <c r="B2434" s="180" t="s">
        <v>6606</v>
      </c>
      <c r="C2434" s="180" t="s">
        <v>6071</v>
      </c>
      <c r="D2434" s="180" t="s">
        <v>6072</v>
      </c>
      <c r="E2434" s="180" t="s">
        <v>6301</v>
      </c>
      <c r="J2434"/>
    </row>
    <row r="2435" spans="1:10" x14ac:dyDescent="0.25">
      <c r="A2435" s="180">
        <v>28031</v>
      </c>
      <c r="B2435" s="180" t="s">
        <v>6606</v>
      </c>
      <c r="C2435" s="180" t="s">
        <v>6071</v>
      </c>
      <c r="D2435" s="180" t="s">
        <v>6072</v>
      </c>
      <c r="E2435" s="180" t="s">
        <v>6532</v>
      </c>
      <c r="J2435"/>
    </row>
    <row r="2436" spans="1:10" x14ac:dyDescent="0.25">
      <c r="A2436" s="180">
        <v>28031</v>
      </c>
      <c r="B2436" s="180" t="s">
        <v>6606</v>
      </c>
      <c r="C2436" s="180" t="s">
        <v>6071</v>
      </c>
      <c r="D2436" s="180" t="s">
        <v>6072</v>
      </c>
      <c r="E2436" s="180" t="s">
        <v>6533</v>
      </c>
      <c r="J2436"/>
    </row>
    <row r="2437" spans="1:10" x14ac:dyDescent="0.25">
      <c r="A2437" s="180">
        <v>28031</v>
      </c>
      <c r="B2437" s="180" t="s">
        <v>6606</v>
      </c>
      <c r="C2437" s="180" t="s">
        <v>6071</v>
      </c>
      <c r="D2437" s="180" t="s">
        <v>6072</v>
      </c>
      <c r="E2437" s="180" t="s">
        <v>6534</v>
      </c>
      <c r="J2437"/>
    </row>
    <row r="2438" spans="1:10" x14ac:dyDescent="0.25">
      <c r="A2438" s="180">
        <v>28031</v>
      </c>
      <c r="B2438" s="180" t="s">
        <v>6606</v>
      </c>
      <c r="C2438" s="180" t="s">
        <v>6071</v>
      </c>
      <c r="D2438" s="180" t="s">
        <v>6072</v>
      </c>
      <c r="E2438" s="180" t="s">
        <v>6304</v>
      </c>
      <c r="J2438"/>
    </row>
    <row r="2439" spans="1:10" x14ac:dyDescent="0.25">
      <c r="A2439" s="180">
        <v>28031</v>
      </c>
      <c r="B2439" s="180" t="s">
        <v>6606</v>
      </c>
      <c r="C2439" s="180" t="s">
        <v>6071</v>
      </c>
      <c r="D2439" s="180" t="s">
        <v>6072</v>
      </c>
      <c r="E2439" s="180" t="s">
        <v>6535</v>
      </c>
      <c r="J2439"/>
    </row>
    <row r="2440" spans="1:10" x14ac:dyDescent="0.25">
      <c r="A2440" s="180">
        <v>28031</v>
      </c>
      <c r="B2440" s="180" t="s">
        <v>6606</v>
      </c>
      <c r="C2440" s="180" t="s">
        <v>6071</v>
      </c>
      <c r="D2440" s="180" t="s">
        <v>6072</v>
      </c>
      <c r="E2440" s="180" t="s">
        <v>6239</v>
      </c>
      <c r="J2440"/>
    </row>
    <row r="2441" spans="1:10" x14ac:dyDescent="0.25">
      <c r="A2441" s="180">
        <v>28031</v>
      </c>
      <c r="B2441" s="180" t="s">
        <v>6606</v>
      </c>
      <c r="C2441" s="180" t="s">
        <v>6071</v>
      </c>
      <c r="D2441" s="180" t="s">
        <v>6072</v>
      </c>
      <c r="E2441" s="180" t="s">
        <v>6536</v>
      </c>
      <c r="J2441"/>
    </row>
    <row r="2442" spans="1:10" x14ac:dyDescent="0.25">
      <c r="A2442" s="180">
        <v>28031</v>
      </c>
      <c r="B2442" s="180" t="s">
        <v>6606</v>
      </c>
      <c r="C2442" s="180" t="s">
        <v>6071</v>
      </c>
      <c r="D2442" s="180" t="s">
        <v>6072</v>
      </c>
      <c r="E2442" s="180" t="s">
        <v>6537</v>
      </c>
      <c r="J2442"/>
    </row>
    <row r="2443" spans="1:10" x14ac:dyDescent="0.25">
      <c r="A2443" s="180">
        <v>28031</v>
      </c>
      <c r="B2443" s="180" t="s">
        <v>6606</v>
      </c>
      <c r="C2443" s="180" t="s">
        <v>6071</v>
      </c>
      <c r="D2443" s="180" t="s">
        <v>6072</v>
      </c>
      <c r="E2443" s="180" t="s">
        <v>6538</v>
      </c>
      <c r="J2443"/>
    </row>
    <row r="2444" spans="1:10" x14ac:dyDescent="0.25">
      <c r="A2444" s="180">
        <v>28031</v>
      </c>
      <c r="B2444" s="180" t="s">
        <v>6606</v>
      </c>
      <c r="C2444" s="180" t="s">
        <v>6071</v>
      </c>
      <c r="D2444" s="180" t="s">
        <v>6072</v>
      </c>
      <c r="E2444" s="180" t="s">
        <v>6241</v>
      </c>
      <c r="J2444"/>
    </row>
    <row r="2445" spans="1:10" x14ac:dyDescent="0.25">
      <c r="A2445" s="180">
        <v>28031</v>
      </c>
      <c r="B2445" s="180" t="s">
        <v>6606</v>
      </c>
      <c r="C2445" s="180" t="s">
        <v>6071</v>
      </c>
      <c r="D2445" s="180" t="s">
        <v>6072</v>
      </c>
      <c r="E2445" s="180" t="s">
        <v>6249</v>
      </c>
      <c r="J2445"/>
    </row>
    <row r="2446" spans="1:10" x14ac:dyDescent="0.25">
      <c r="A2446" s="180">
        <v>28031</v>
      </c>
      <c r="B2446" s="180" t="s">
        <v>6606</v>
      </c>
      <c r="C2446" s="180" t="s">
        <v>6071</v>
      </c>
      <c r="D2446" s="180" t="s">
        <v>6072</v>
      </c>
      <c r="E2446" s="180" t="s">
        <v>6125</v>
      </c>
      <c r="J2446"/>
    </row>
    <row r="2447" spans="1:10" x14ac:dyDescent="0.25">
      <c r="A2447" s="180">
        <v>28031</v>
      </c>
      <c r="B2447" s="180" t="s">
        <v>6606</v>
      </c>
      <c r="C2447" s="180" t="s">
        <v>6071</v>
      </c>
      <c r="D2447" s="180" t="s">
        <v>6072</v>
      </c>
      <c r="E2447" s="180" t="s">
        <v>6078</v>
      </c>
      <c r="J2447"/>
    </row>
    <row r="2448" spans="1:10" x14ac:dyDescent="0.25">
      <c r="A2448" s="180">
        <v>28031</v>
      </c>
      <c r="B2448" s="180" t="s">
        <v>6606</v>
      </c>
      <c r="C2448" s="180" t="s">
        <v>6071</v>
      </c>
      <c r="D2448" s="180" t="s">
        <v>6072</v>
      </c>
      <c r="E2448" s="180" t="s">
        <v>6079</v>
      </c>
      <c r="J2448"/>
    </row>
    <row r="2449" spans="1:10" x14ac:dyDescent="0.25">
      <c r="A2449" s="180">
        <v>28031</v>
      </c>
      <c r="B2449" s="180" t="s">
        <v>6606</v>
      </c>
      <c r="C2449" s="180" t="s">
        <v>6071</v>
      </c>
      <c r="D2449" s="180" t="s">
        <v>6072</v>
      </c>
      <c r="E2449" s="180" t="s">
        <v>6250</v>
      </c>
      <c r="J2449"/>
    </row>
    <row r="2450" spans="1:10" x14ac:dyDescent="0.25">
      <c r="A2450" s="180">
        <v>28031</v>
      </c>
      <c r="B2450" s="180" t="s">
        <v>6606</v>
      </c>
      <c r="C2450" s="180" t="s">
        <v>6071</v>
      </c>
      <c r="D2450" s="180" t="s">
        <v>6072</v>
      </c>
      <c r="E2450" s="180" t="s">
        <v>6127</v>
      </c>
      <c r="J2450"/>
    </row>
    <row r="2451" spans="1:10" x14ac:dyDescent="0.25">
      <c r="A2451" s="180">
        <v>28031</v>
      </c>
      <c r="B2451" s="180" t="s">
        <v>6606</v>
      </c>
      <c r="C2451" s="180" t="s">
        <v>6071</v>
      </c>
      <c r="D2451" s="180" t="s">
        <v>6072</v>
      </c>
      <c r="E2451" s="180" t="s">
        <v>6251</v>
      </c>
      <c r="J2451"/>
    </row>
    <row r="2452" spans="1:10" x14ac:dyDescent="0.25">
      <c r="A2452" s="180">
        <v>28031</v>
      </c>
      <c r="B2452" s="180" t="s">
        <v>6606</v>
      </c>
      <c r="C2452" s="180" t="s">
        <v>6071</v>
      </c>
      <c r="D2452" s="180" t="s">
        <v>6072</v>
      </c>
      <c r="E2452" s="180" t="s">
        <v>6252</v>
      </c>
      <c r="J2452"/>
    </row>
    <row r="2453" spans="1:10" x14ac:dyDescent="0.25">
      <c r="A2453" s="180">
        <v>28031</v>
      </c>
      <c r="B2453" s="180" t="s">
        <v>6606</v>
      </c>
      <c r="C2453" s="180" t="s">
        <v>6071</v>
      </c>
      <c r="D2453" s="180" t="s">
        <v>6072</v>
      </c>
      <c r="E2453" s="180" t="s">
        <v>6253</v>
      </c>
      <c r="J2453"/>
    </row>
    <row r="2454" spans="1:10" x14ac:dyDescent="0.25">
      <c r="A2454" s="180">
        <v>28031</v>
      </c>
      <c r="B2454" s="180" t="s">
        <v>6606</v>
      </c>
      <c r="C2454" s="180" t="s">
        <v>6071</v>
      </c>
      <c r="D2454" s="180" t="s">
        <v>6072</v>
      </c>
      <c r="E2454" s="180" t="s">
        <v>6254</v>
      </c>
      <c r="J2454"/>
    </row>
    <row r="2455" spans="1:10" x14ac:dyDescent="0.25">
      <c r="A2455" s="180">
        <v>28031</v>
      </c>
      <c r="B2455" s="180" t="s">
        <v>6606</v>
      </c>
      <c r="C2455" s="180" t="s">
        <v>6071</v>
      </c>
      <c r="D2455" s="180" t="s">
        <v>6072</v>
      </c>
      <c r="E2455" s="180" t="s">
        <v>6255</v>
      </c>
      <c r="J2455"/>
    </row>
    <row r="2456" spans="1:10" x14ac:dyDescent="0.25">
      <c r="A2456" s="180">
        <v>28031</v>
      </c>
      <c r="B2456" s="180" t="s">
        <v>6606</v>
      </c>
      <c r="C2456" s="180" t="s">
        <v>6071</v>
      </c>
      <c r="D2456" s="180" t="s">
        <v>6072</v>
      </c>
      <c r="E2456" s="180" t="s">
        <v>6257</v>
      </c>
      <c r="J2456"/>
    </row>
    <row r="2457" spans="1:10" x14ac:dyDescent="0.25">
      <c r="A2457" s="180">
        <v>28031</v>
      </c>
      <c r="B2457" s="180" t="s">
        <v>6606</v>
      </c>
      <c r="C2457" s="180" t="s">
        <v>6071</v>
      </c>
      <c r="D2457" s="180" t="s">
        <v>6072</v>
      </c>
      <c r="E2457" s="180" t="s">
        <v>6129</v>
      </c>
      <c r="J2457"/>
    </row>
    <row r="2458" spans="1:10" x14ac:dyDescent="0.25">
      <c r="A2458" s="180">
        <v>28031</v>
      </c>
      <c r="B2458" s="180" t="s">
        <v>6606</v>
      </c>
      <c r="C2458" s="180" t="s">
        <v>6071</v>
      </c>
      <c r="D2458" s="180" t="s">
        <v>6072</v>
      </c>
      <c r="E2458" s="180" t="s">
        <v>6260</v>
      </c>
      <c r="J2458"/>
    </row>
    <row r="2459" spans="1:10" x14ac:dyDescent="0.25">
      <c r="A2459" s="180">
        <v>28031</v>
      </c>
      <c r="B2459" s="180" t="s">
        <v>6606</v>
      </c>
      <c r="C2459" s="180" t="s">
        <v>6071</v>
      </c>
      <c r="D2459" s="180" t="s">
        <v>6072</v>
      </c>
      <c r="E2459" s="180" t="s">
        <v>6263</v>
      </c>
      <c r="J2459"/>
    </row>
    <row r="2460" spans="1:10" x14ac:dyDescent="0.25">
      <c r="A2460" s="180">
        <v>28031</v>
      </c>
      <c r="B2460" s="180" t="s">
        <v>6606</v>
      </c>
      <c r="C2460" s="180" t="s">
        <v>6071</v>
      </c>
      <c r="D2460" s="180" t="s">
        <v>6072</v>
      </c>
      <c r="E2460" s="180" t="s">
        <v>6264</v>
      </c>
      <c r="J2460"/>
    </row>
    <row r="2461" spans="1:10" x14ac:dyDescent="0.25">
      <c r="A2461" s="180">
        <v>28031</v>
      </c>
      <c r="B2461" s="180" t="s">
        <v>6606</v>
      </c>
      <c r="C2461" s="180" t="s">
        <v>6071</v>
      </c>
      <c r="D2461" s="180" t="s">
        <v>6072</v>
      </c>
      <c r="E2461" s="180" t="s">
        <v>6265</v>
      </c>
      <c r="J2461"/>
    </row>
    <row r="2462" spans="1:10" x14ac:dyDescent="0.25">
      <c r="A2462" s="180">
        <v>28031</v>
      </c>
      <c r="B2462" s="180" t="s">
        <v>6606</v>
      </c>
      <c r="C2462" s="180" t="s">
        <v>6071</v>
      </c>
      <c r="D2462" s="180" t="s">
        <v>6072</v>
      </c>
      <c r="E2462" s="180" t="s">
        <v>6266</v>
      </c>
      <c r="J2462"/>
    </row>
    <row r="2463" spans="1:10" x14ac:dyDescent="0.25">
      <c r="A2463" s="180">
        <v>28031</v>
      </c>
      <c r="B2463" s="180" t="s">
        <v>6606</v>
      </c>
      <c r="C2463" s="180" t="s">
        <v>6071</v>
      </c>
      <c r="D2463" s="180" t="s">
        <v>6072</v>
      </c>
      <c r="E2463" s="180" t="s">
        <v>6267</v>
      </c>
      <c r="J2463"/>
    </row>
    <row r="2464" spans="1:10" x14ac:dyDescent="0.25">
      <c r="A2464" s="180">
        <v>28031</v>
      </c>
      <c r="B2464" s="180" t="s">
        <v>6606</v>
      </c>
      <c r="C2464" s="180" t="s">
        <v>6071</v>
      </c>
      <c r="D2464" s="180" t="s">
        <v>6080</v>
      </c>
      <c r="E2464" s="180" t="s">
        <v>5978</v>
      </c>
      <c r="J2464"/>
    </row>
    <row r="2465" spans="1:10" x14ac:dyDescent="0.25">
      <c r="A2465" s="180">
        <v>28077</v>
      </c>
      <c r="B2465" s="180" t="s">
        <v>6607</v>
      </c>
      <c r="C2465" s="180" t="s">
        <v>6071</v>
      </c>
      <c r="D2465" s="180" t="s">
        <v>6072</v>
      </c>
      <c r="E2465" s="180" t="s">
        <v>6082</v>
      </c>
      <c r="J2465"/>
    </row>
    <row r="2466" spans="1:10" x14ac:dyDescent="0.25">
      <c r="A2466" s="180">
        <v>28077</v>
      </c>
      <c r="B2466" s="180" t="s">
        <v>6607</v>
      </c>
      <c r="C2466" s="180" t="s">
        <v>6071</v>
      </c>
      <c r="D2466" s="180" t="s">
        <v>6072</v>
      </c>
      <c r="E2466" s="180" t="s">
        <v>6192</v>
      </c>
      <c r="J2466"/>
    </row>
    <row r="2467" spans="1:10" x14ac:dyDescent="0.25">
      <c r="A2467" s="180">
        <v>28077</v>
      </c>
      <c r="B2467" s="180" t="s">
        <v>6607</v>
      </c>
      <c r="C2467" s="180" t="s">
        <v>6071</v>
      </c>
      <c r="D2467" s="180" t="s">
        <v>6072</v>
      </c>
      <c r="E2467" s="180" t="s">
        <v>6193</v>
      </c>
      <c r="J2467"/>
    </row>
    <row r="2468" spans="1:10" x14ac:dyDescent="0.25">
      <c r="A2468" s="180">
        <v>28077</v>
      </c>
      <c r="B2468" s="180" t="s">
        <v>6607</v>
      </c>
      <c r="C2468" s="180" t="s">
        <v>6071</v>
      </c>
      <c r="D2468" s="180" t="s">
        <v>6072</v>
      </c>
      <c r="E2468" s="180" t="s">
        <v>6277</v>
      </c>
      <c r="J2468"/>
    </row>
    <row r="2469" spans="1:10" x14ac:dyDescent="0.25">
      <c r="A2469" s="180">
        <v>28077</v>
      </c>
      <c r="B2469" s="180" t="s">
        <v>6607</v>
      </c>
      <c r="C2469" s="180" t="s">
        <v>6071</v>
      </c>
      <c r="D2469" s="180" t="s">
        <v>6072</v>
      </c>
      <c r="E2469" s="180" t="s">
        <v>6319</v>
      </c>
      <c r="J2469"/>
    </row>
    <row r="2470" spans="1:10" x14ac:dyDescent="0.25">
      <c r="A2470" s="180">
        <v>28077</v>
      </c>
      <c r="B2470" s="180" t="s">
        <v>6607</v>
      </c>
      <c r="C2470" s="180" t="s">
        <v>6071</v>
      </c>
      <c r="D2470" s="180" t="s">
        <v>6072</v>
      </c>
      <c r="E2470" s="180" t="s">
        <v>6194</v>
      </c>
      <c r="J2470"/>
    </row>
    <row r="2471" spans="1:10" x14ac:dyDescent="0.25">
      <c r="A2471" s="180">
        <v>28077</v>
      </c>
      <c r="B2471" s="180" t="s">
        <v>6607</v>
      </c>
      <c r="C2471" s="180" t="s">
        <v>6071</v>
      </c>
      <c r="D2471" s="180" t="s">
        <v>6072</v>
      </c>
      <c r="E2471" s="180" t="s">
        <v>6199</v>
      </c>
      <c r="J2471"/>
    </row>
    <row r="2472" spans="1:10" x14ac:dyDescent="0.25">
      <c r="A2472" s="180">
        <v>28077</v>
      </c>
      <c r="B2472" s="180" t="s">
        <v>6607</v>
      </c>
      <c r="C2472" s="180" t="s">
        <v>6071</v>
      </c>
      <c r="D2472" s="180" t="s">
        <v>6072</v>
      </c>
      <c r="E2472" s="180" t="s">
        <v>6200</v>
      </c>
      <c r="J2472"/>
    </row>
    <row r="2473" spans="1:10" x14ac:dyDescent="0.25">
      <c r="A2473" s="180">
        <v>28077</v>
      </c>
      <c r="B2473" s="180" t="s">
        <v>6607</v>
      </c>
      <c r="C2473" s="180" t="s">
        <v>6071</v>
      </c>
      <c r="D2473" s="180" t="s">
        <v>6072</v>
      </c>
      <c r="E2473" s="180" t="s">
        <v>6076</v>
      </c>
      <c r="J2473"/>
    </row>
    <row r="2474" spans="1:10" x14ac:dyDescent="0.25">
      <c r="A2474" s="180">
        <v>28077</v>
      </c>
      <c r="B2474" s="180" t="s">
        <v>6607</v>
      </c>
      <c r="C2474" s="180" t="s">
        <v>6071</v>
      </c>
      <c r="D2474" s="180" t="s">
        <v>6072</v>
      </c>
      <c r="E2474" s="180" t="s">
        <v>6077</v>
      </c>
      <c r="J2474"/>
    </row>
    <row r="2475" spans="1:10" x14ac:dyDescent="0.25">
      <c r="A2475" s="180">
        <v>28077</v>
      </c>
      <c r="B2475" s="180" t="s">
        <v>6607</v>
      </c>
      <c r="C2475" s="180" t="s">
        <v>6071</v>
      </c>
      <c r="D2475" s="180" t="s">
        <v>6072</v>
      </c>
      <c r="E2475" s="180" t="s">
        <v>6278</v>
      </c>
      <c r="J2475"/>
    </row>
    <row r="2476" spans="1:10" x14ac:dyDescent="0.25">
      <c r="A2476" s="180">
        <v>28077</v>
      </c>
      <c r="B2476" s="180" t="s">
        <v>6607</v>
      </c>
      <c r="C2476" s="180" t="s">
        <v>6071</v>
      </c>
      <c r="D2476" s="180" t="s">
        <v>6072</v>
      </c>
      <c r="E2476" s="180" t="s">
        <v>6279</v>
      </c>
      <c r="J2476"/>
    </row>
    <row r="2477" spans="1:10" x14ac:dyDescent="0.25">
      <c r="A2477" s="180">
        <v>28077</v>
      </c>
      <c r="B2477" s="180" t="s">
        <v>6607</v>
      </c>
      <c r="C2477" s="180" t="s">
        <v>6071</v>
      </c>
      <c r="D2477" s="180" t="s">
        <v>6072</v>
      </c>
      <c r="E2477" s="180" t="s">
        <v>6280</v>
      </c>
      <c r="J2477"/>
    </row>
    <row r="2478" spans="1:10" x14ac:dyDescent="0.25">
      <c r="A2478" s="180">
        <v>28077</v>
      </c>
      <c r="B2478" s="180" t="s">
        <v>6607</v>
      </c>
      <c r="C2478" s="180" t="s">
        <v>6071</v>
      </c>
      <c r="D2478" s="180" t="s">
        <v>6072</v>
      </c>
      <c r="E2478" s="180" t="s">
        <v>6201</v>
      </c>
      <c r="J2478"/>
    </row>
    <row r="2479" spans="1:10" x14ac:dyDescent="0.25">
      <c r="A2479" s="180">
        <v>28077</v>
      </c>
      <c r="B2479" s="180" t="s">
        <v>6607</v>
      </c>
      <c r="C2479" s="180" t="s">
        <v>6071</v>
      </c>
      <c r="D2479" s="180" t="s">
        <v>6072</v>
      </c>
      <c r="E2479" s="180" t="s">
        <v>6217</v>
      </c>
      <c r="J2479"/>
    </row>
    <row r="2480" spans="1:10" x14ac:dyDescent="0.25">
      <c r="A2480" s="180">
        <v>28077</v>
      </c>
      <c r="B2480" s="180" t="s">
        <v>6607</v>
      </c>
      <c r="C2480" s="180" t="s">
        <v>6071</v>
      </c>
      <c r="D2480" s="180" t="s">
        <v>6072</v>
      </c>
      <c r="E2480" s="180" t="s">
        <v>6218</v>
      </c>
      <c r="J2480"/>
    </row>
    <row r="2481" spans="1:10" x14ac:dyDescent="0.25">
      <c r="A2481" s="180">
        <v>28077</v>
      </c>
      <c r="B2481" s="180" t="s">
        <v>6607</v>
      </c>
      <c r="C2481" s="180" t="s">
        <v>6071</v>
      </c>
      <c r="D2481" s="180" t="s">
        <v>6072</v>
      </c>
      <c r="E2481" s="180" t="s">
        <v>6219</v>
      </c>
      <c r="J2481"/>
    </row>
    <row r="2482" spans="1:10" x14ac:dyDescent="0.25">
      <c r="A2482" s="180">
        <v>28077</v>
      </c>
      <c r="B2482" s="180" t="s">
        <v>6607</v>
      </c>
      <c r="C2482" s="180" t="s">
        <v>6071</v>
      </c>
      <c r="D2482" s="180" t="s">
        <v>6072</v>
      </c>
      <c r="E2482" s="180" t="s">
        <v>6220</v>
      </c>
      <c r="J2482"/>
    </row>
    <row r="2483" spans="1:10" x14ac:dyDescent="0.25">
      <c r="A2483" s="180">
        <v>28077</v>
      </c>
      <c r="B2483" s="180" t="s">
        <v>6607</v>
      </c>
      <c r="C2483" s="180" t="s">
        <v>6071</v>
      </c>
      <c r="D2483" s="180" t="s">
        <v>6072</v>
      </c>
      <c r="E2483" s="180" t="s">
        <v>6221</v>
      </c>
      <c r="J2483"/>
    </row>
    <row r="2484" spans="1:10" x14ac:dyDescent="0.25">
      <c r="A2484" s="180">
        <v>28077</v>
      </c>
      <c r="B2484" s="180" t="s">
        <v>6607</v>
      </c>
      <c r="C2484" s="180" t="s">
        <v>6071</v>
      </c>
      <c r="D2484" s="180" t="s">
        <v>6072</v>
      </c>
      <c r="E2484" s="180" t="s">
        <v>6285</v>
      </c>
      <c r="J2484"/>
    </row>
    <row r="2485" spans="1:10" x14ac:dyDescent="0.25">
      <c r="A2485" s="180">
        <v>28077</v>
      </c>
      <c r="B2485" s="180" t="s">
        <v>6607</v>
      </c>
      <c r="C2485" s="180" t="s">
        <v>6071</v>
      </c>
      <c r="D2485" s="180" t="s">
        <v>6072</v>
      </c>
      <c r="E2485" s="180" t="s">
        <v>6222</v>
      </c>
      <c r="J2485"/>
    </row>
    <row r="2486" spans="1:10" x14ac:dyDescent="0.25">
      <c r="A2486" s="180">
        <v>28077</v>
      </c>
      <c r="B2486" s="180" t="s">
        <v>6607</v>
      </c>
      <c r="C2486" s="180" t="s">
        <v>6071</v>
      </c>
      <c r="D2486" s="180" t="s">
        <v>6072</v>
      </c>
      <c r="E2486" s="180" t="s">
        <v>6223</v>
      </c>
      <c r="J2486"/>
    </row>
    <row r="2487" spans="1:10" x14ac:dyDescent="0.25">
      <c r="A2487" s="180">
        <v>28077</v>
      </c>
      <c r="B2487" s="180" t="s">
        <v>6607</v>
      </c>
      <c r="C2487" s="180" t="s">
        <v>6071</v>
      </c>
      <c r="D2487" s="180" t="s">
        <v>6072</v>
      </c>
      <c r="E2487" s="180" t="s">
        <v>6286</v>
      </c>
      <c r="J2487"/>
    </row>
    <row r="2488" spans="1:10" x14ac:dyDescent="0.25">
      <c r="A2488" s="180">
        <v>28077</v>
      </c>
      <c r="B2488" s="180" t="s">
        <v>6607</v>
      </c>
      <c r="C2488" s="180" t="s">
        <v>6071</v>
      </c>
      <c r="D2488" s="180" t="s">
        <v>6072</v>
      </c>
      <c r="E2488" s="180" t="s">
        <v>6231</v>
      </c>
      <c r="J2488"/>
    </row>
    <row r="2489" spans="1:10" x14ac:dyDescent="0.25">
      <c r="A2489" s="180">
        <v>28077</v>
      </c>
      <c r="B2489" s="180" t="s">
        <v>6607</v>
      </c>
      <c r="C2489" s="180" t="s">
        <v>6071</v>
      </c>
      <c r="D2489" s="180" t="s">
        <v>6072</v>
      </c>
      <c r="E2489" s="180" t="s">
        <v>6232</v>
      </c>
      <c r="J2489"/>
    </row>
    <row r="2490" spans="1:10" x14ac:dyDescent="0.25">
      <c r="A2490" s="180">
        <v>28077</v>
      </c>
      <c r="B2490" s="180" t="s">
        <v>6607</v>
      </c>
      <c r="C2490" s="180" t="s">
        <v>6071</v>
      </c>
      <c r="D2490" s="180" t="s">
        <v>6072</v>
      </c>
      <c r="E2490" s="180" t="s">
        <v>6233</v>
      </c>
      <c r="J2490"/>
    </row>
    <row r="2491" spans="1:10" x14ac:dyDescent="0.25">
      <c r="A2491" s="180">
        <v>28077</v>
      </c>
      <c r="B2491" s="180" t="s">
        <v>6607</v>
      </c>
      <c r="C2491" s="180" t="s">
        <v>6071</v>
      </c>
      <c r="D2491" s="180" t="s">
        <v>6072</v>
      </c>
      <c r="E2491" s="180" t="s">
        <v>6234</v>
      </c>
      <c r="J2491"/>
    </row>
    <row r="2492" spans="1:10" x14ac:dyDescent="0.25">
      <c r="A2492" s="180">
        <v>28077</v>
      </c>
      <c r="B2492" s="180" t="s">
        <v>6607</v>
      </c>
      <c r="C2492" s="180" t="s">
        <v>6071</v>
      </c>
      <c r="D2492" s="180" t="s">
        <v>6072</v>
      </c>
      <c r="E2492" s="180" t="s">
        <v>6235</v>
      </c>
      <c r="J2492"/>
    </row>
    <row r="2493" spans="1:10" x14ac:dyDescent="0.25">
      <c r="A2493" s="180">
        <v>28077</v>
      </c>
      <c r="B2493" s="180" t="s">
        <v>6607</v>
      </c>
      <c r="C2493" s="180" t="s">
        <v>6071</v>
      </c>
      <c r="D2493" s="180" t="s">
        <v>6072</v>
      </c>
      <c r="E2493" s="180" t="s">
        <v>6299</v>
      </c>
      <c r="J2493"/>
    </row>
    <row r="2494" spans="1:10" x14ac:dyDescent="0.25">
      <c r="A2494" s="180">
        <v>28077</v>
      </c>
      <c r="B2494" s="180" t="s">
        <v>6607</v>
      </c>
      <c r="C2494" s="180" t="s">
        <v>6071</v>
      </c>
      <c r="D2494" s="180" t="s">
        <v>6072</v>
      </c>
      <c r="E2494" s="180" t="s">
        <v>6236</v>
      </c>
      <c r="J2494"/>
    </row>
    <row r="2495" spans="1:10" x14ac:dyDescent="0.25">
      <c r="A2495" s="180">
        <v>28077</v>
      </c>
      <c r="B2495" s="180" t="s">
        <v>6607</v>
      </c>
      <c r="C2495" s="180" t="s">
        <v>6071</v>
      </c>
      <c r="D2495" s="180" t="s">
        <v>6072</v>
      </c>
      <c r="E2495" s="180" t="s">
        <v>6237</v>
      </c>
      <c r="J2495"/>
    </row>
    <row r="2496" spans="1:10" x14ac:dyDescent="0.25">
      <c r="A2496" s="180">
        <v>28077</v>
      </c>
      <c r="B2496" s="180" t="s">
        <v>6607</v>
      </c>
      <c r="C2496" s="180" t="s">
        <v>6071</v>
      </c>
      <c r="D2496" s="180" t="s">
        <v>6072</v>
      </c>
      <c r="E2496" s="180" t="s">
        <v>6300</v>
      </c>
      <c r="J2496"/>
    </row>
    <row r="2497" spans="1:10" x14ac:dyDescent="0.25">
      <c r="A2497" s="180">
        <v>28077</v>
      </c>
      <c r="B2497" s="180" t="s">
        <v>6607</v>
      </c>
      <c r="C2497" s="180" t="s">
        <v>6071</v>
      </c>
      <c r="D2497" s="180" t="s">
        <v>6072</v>
      </c>
      <c r="E2497" s="180" t="s">
        <v>6249</v>
      </c>
      <c r="J2497"/>
    </row>
    <row r="2498" spans="1:10" x14ac:dyDescent="0.25">
      <c r="A2498" s="180">
        <v>28077</v>
      </c>
      <c r="B2498" s="180" t="s">
        <v>6607</v>
      </c>
      <c r="C2498" s="180" t="s">
        <v>6071</v>
      </c>
      <c r="D2498" s="180" t="s">
        <v>6072</v>
      </c>
      <c r="E2498" s="180" t="s">
        <v>6125</v>
      </c>
      <c r="J2498"/>
    </row>
    <row r="2499" spans="1:10" x14ac:dyDescent="0.25">
      <c r="A2499" s="180">
        <v>28077</v>
      </c>
      <c r="B2499" s="180" t="s">
        <v>6607</v>
      </c>
      <c r="C2499" s="180" t="s">
        <v>6071</v>
      </c>
      <c r="D2499" s="180" t="s">
        <v>6072</v>
      </c>
      <c r="E2499" s="180" t="s">
        <v>6078</v>
      </c>
      <c r="J2499"/>
    </row>
    <row r="2500" spans="1:10" x14ac:dyDescent="0.25">
      <c r="A2500" s="180">
        <v>28077</v>
      </c>
      <c r="B2500" s="180" t="s">
        <v>6607</v>
      </c>
      <c r="C2500" s="180" t="s">
        <v>6071</v>
      </c>
      <c r="D2500" s="180" t="s">
        <v>6072</v>
      </c>
      <c r="E2500" s="180" t="s">
        <v>6079</v>
      </c>
      <c r="J2500"/>
    </row>
    <row r="2501" spans="1:10" x14ac:dyDescent="0.25">
      <c r="A2501" s="180">
        <v>28077</v>
      </c>
      <c r="B2501" s="180" t="s">
        <v>6607</v>
      </c>
      <c r="C2501" s="180" t="s">
        <v>6071</v>
      </c>
      <c r="D2501" s="180" t="s">
        <v>6072</v>
      </c>
      <c r="E2501" s="180" t="s">
        <v>6307</v>
      </c>
      <c r="J2501"/>
    </row>
    <row r="2502" spans="1:10" x14ac:dyDescent="0.25">
      <c r="A2502" s="180">
        <v>28077</v>
      </c>
      <c r="B2502" s="180" t="s">
        <v>6607</v>
      </c>
      <c r="C2502" s="180" t="s">
        <v>6071</v>
      </c>
      <c r="D2502" s="180" t="s">
        <v>6072</v>
      </c>
      <c r="E2502" s="180" t="s">
        <v>6308</v>
      </c>
      <c r="J2502"/>
    </row>
    <row r="2503" spans="1:10" x14ac:dyDescent="0.25">
      <c r="A2503" s="180">
        <v>28077</v>
      </c>
      <c r="B2503" s="180" t="s">
        <v>6607</v>
      </c>
      <c r="C2503" s="180" t="s">
        <v>6071</v>
      </c>
      <c r="D2503" s="180" t="s">
        <v>6072</v>
      </c>
      <c r="E2503" s="180" t="s">
        <v>6250</v>
      </c>
      <c r="J2503"/>
    </row>
    <row r="2504" spans="1:10" x14ac:dyDescent="0.25">
      <c r="A2504" s="180">
        <v>28077</v>
      </c>
      <c r="B2504" s="180" t="s">
        <v>6607</v>
      </c>
      <c r="C2504" s="180" t="s">
        <v>6071</v>
      </c>
      <c r="D2504" s="180" t="s">
        <v>6072</v>
      </c>
      <c r="E2504" s="180" t="s">
        <v>6126</v>
      </c>
      <c r="J2504"/>
    </row>
    <row r="2505" spans="1:10" x14ac:dyDescent="0.25">
      <c r="A2505" s="180">
        <v>28077</v>
      </c>
      <c r="B2505" s="180" t="s">
        <v>6607</v>
      </c>
      <c r="C2505" s="180" t="s">
        <v>6071</v>
      </c>
      <c r="D2505" s="180" t="s">
        <v>6072</v>
      </c>
      <c r="E2505" s="180" t="s">
        <v>6127</v>
      </c>
      <c r="J2505"/>
    </row>
    <row r="2506" spans="1:10" x14ac:dyDescent="0.25">
      <c r="A2506" s="180">
        <v>28077</v>
      </c>
      <c r="B2506" s="180" t="s">
        <v>6607</v>
      </c>
      <c r="C2506" s="180" t="s">
        <v>6071</v>
      </c>
      <c r="D2506" s="180" t="s">
        <v>6072</v>
      </c>
      <c r="E2506" s="180" t="s">
        <v>6258</v>
      </c>
      <c r="J2506"/>
    </row>
    <row r="2507" spans="1:10" x14ac:dyDescent="0.25">
      <c r="A2507" s="180">
        <v>28077</v>
      </c>
      <c r="B2507" s="180" t="s">
        <v>6607</v>
      </c>
      <c r="C2507" s="180" t="s">
        <v>6071</v>
      </c>
      <c r="D2507" s="180" t="s">
        <v>6072</v>
      </c>
      <c r="E2507" s="180" t="s">
        <v>6129</v>
      </c>
      <c r="J2507"/>
    </row>
    <row r="2508" spans="1:10" x14ac:dyDescent="0.25">
      <c r="A2508" s="180">
        <v>28077</v>
      </c>
      <c r="B2508" s="180" t="s">
        <v>6607</v>
      </c>
      <c r="C2508" s="180" t="s">
        <v>6071</v>
      </c>
      <c r="D2508" s="180" t="s">
        <v>6072</v>
      </c>
      <c r="E2508" s="180" t="s">
        <v>6264</v>
      </c>
      <c r="J2508"/>
    </row>
    <row r="2509" spans="1:10" x14ac:dyDescent="0.25">
      <c r="A2509" s="180">
        <v>28077</v>
      </c>
      <c r="B2509" s="180" t="s">
        <v>6607</v>
      </c>
      <c r="C2509" s="180" t="s">
        <v>6071</v>
      </c>
      <c r="D2509" s="180" t="s">
        <v>6072</v>
      </c>
      <c r="E2509" s="180" t="s">
        <v>6265</v>
      </c>
      <c r="J2509"/>
    </row>
    <row r="2510" spans="1:10" x14ac:dyDescent="0.25">
      <c r="A2510" s="180">
        <v>28077</v>
      </c>
      <c r="B2510" s="180" t="s">
        <v>6607</v>
      </c>
      <c r="C2510" s="180" t="s">
        <v>6071</v>
      </c>
      <c r="D2510" s="180" t="s">
        <v>6072</v>
      </c>
      <c r="E2510" s="180" t="s">
        <v>6266</v>
      </c>
      <c r="J2510"/>
    </row>
    <row r="2511" spans="1:10" x14ac:dyDescent="0.25">
      <c r="A2511" s="180">
        <v>28077</v>
      </c>
      <c r="B2511" s="180" t="s">
        <v>6607</v>
      </c>
      <c r="C2511" s="180" t="s">
        <v>6071</v>
      </c>
      <c r="D2511" s="180" t="s">
        <v>6072</v>
      </c>
      <c r="E2511" s="180" t="s">
        <v>6267</v>
      </c>
      <c r="J2511"/>
    </row>
    <row r="2512" spans="1:10" x14ac:dyDescent="0.25">
      <c r="A2512" s="180">
        <v>28077</v>
      </c>
      <c r="B2512" s="180" t="s">
        <v>6607</v>
      </c>
      <c r="C2512" s="180" t="s">
        <v>6071</v>
      </c>
      <c r="D2512" s="180" t="s">
        <v>6080</v>
      </c>
      <c r="E2512" s="180" t="s">
        <v>5978</v>
      </c>
      <c r="J2512"/>
    </row>
    <row r="2513" spans="1:10" x14ac:dyDescent="0.25">
      <c r="A2513" s="180">
        <v>28079</v>
      </c>
      <c r="B2513" s="180" t="s">
        <v>6608</v>
      </c>
      <c r="C2513" s="180" t="s">
        <v>6112</v>
      </c>
      <c r="D2513" s="180" t="s">
        <v>6072</v>
      </c>
      <c r="E2513" s="180" t="s">
        <v>6108</v>
      </c>
      <c r="J2513"/>
    </row>
    <row r="2514" spans="1:10" x14ac:dyDescent="0.25">
      <c r="A2514" s="180">
        <v>28079</v>
      </c>
      <c r="B2514" s="180" t="s">
        <v>6608</v>
      </c>
      <c r="C2514" s="180" t="s">
        <v>6112</v>
      </c>
      <c r="D2514" s="180" t="s">
        <v>6072</v>
      </c>
      <c r="E2514" s="180" t="s">
        <v>6599</v>
      </c>
      <c r="J2514"/>
    </row>
    <row r="2515" spans="1:10" x14ac:dyDescent="0.25">
      <c r="A2515" s="180">
        <v>28079</v>
      </c>
      <c r="B2515" s="180" t="s">
        <v>6608</v>
      </c>
      <c r="C2515" s="180" t="s">
        <v>6112</v>
      </c>
      <c r="D2515" s="180" t="s">
        <v>6072</v>
      </c>
      <c r="E2515" s="180" t="s">
        <v>6600</v>
      </c>
      <c r="J2515"/>
    </row>
    <row r="2516" spans="1:10" x14ac:dyDescent="0.25">
      <c r="A2516" s="180">
        <v>28079</v>
      </c>
      <c r="B2516" s="180" t="s">
        <v>6608</v>
      </c>
      <c r="C2516" s="180" t="s">
        <v>6112</v>
      </c>
      <c r="D2516" s="180" t="s">
        <v>6072</v>
      </c>
      <c r="E2516" s="180" t="s">
        <v>6144</v>
      </c>
      <c r="J2516"/>
    </row>
    <row r="2517" spans="1:10" x14ac:dyDescent="0.25">
      <c r="A2517" s="180">
        <v>28079</v>
      </c>
      <c r="B2517" s="180" t="s">
        <v>6608</v>
      </c>
      <c r="C2517" s="180" t="s">
        <v>6112</v>
      </c>
      <c r="D2517" s="180" t="s">
        <v>6072</v>
      </c>
      <c r="E2517" s="180" t="s">
        <v>6601</v>
      </c>
      <c r="J2517"/>
    </row>
    <row r="2518" spans="1:10" x14ac:dyDescent="0.25">
      <c r="A2518" s="180">
        <v>28079</v>
      </c>
      <c r="B2518" s="180" t="s">
        <v>6608</v>
      </c>
      <c r="C2518" s="180" t="s">
        <v>6112</v>
      </c>
      <c r="D2518" s="180" t="s">
        <v>6072</v>
      </c>
      <c r="E2518" s="180" t="s">
        <v>6145</v>
      </c>
      <c r="J2518"/>
    </row>
    <row r="2519" spans="1:10" x14ac:dyDescent="0.25">
      <c r="A2519" s="180">
        <v>28079</v>
      </c>
      <c r="B2519" s="180" t="s">
        <v>6608</v>
      </c>
      <c r="C2519" s="180" t="s">
        <v>6112</v>
      </c>
      <c r="D2519" s="180" t="s">
        <v>6072</v>
      </c>
      <c r="E2519" s="180" t="s">
        <v>6602</v>
      </c>
      <c r="J2519"/>
    </row>
    <row r="2520" spans="1:10" x14ac:dyDescent="0.25">
      <c r="A2520" s="180">
        <v>28079</v>
      </c>
      <c r="B2520" s="180" t="s">
        <v>6608</v>
      </c>
      <c r="C2520" s="180" t="s">
        <v>6112</v>
      </c>
      <c r="D2520" s="180" t="s">
        <v>6072</v>
      </c>
      <c r="E2520" s="180" t="s">
        <v>6603</v>
      </c>
      <c r="J2520"/>
    </row>
    <row r="2521" spans="1:10" x14ac:dyDescent="0.25">
      <c r="A2521" s="180">
        <v>28079</v>
      </c>
      <c r="B2521" s="180" t="s">
        <v>6608</v>
      </c>
      <c r="C2521" s="180" t="s">
        <v>6112</v>
      </c>
      <c r="D2521" s="180" t="s">
        <v>6072</v>
      </c>
      <c r="E2521" s="180" t="s">
        <v>6129</v>
      </c>
      <c r="J2521"/>
    </row>
    <row r="2522" spans="1:10" x14ac:dyDescent="0.25">
      <c r="A2522" s="180">
        <v>28079</v>
      </c>
      <c r="B2522" s="180" t="s">
        <v>6608</v>
      </c>
      <c r="C2522" s="180" t="s">
        <v>6112</v>
      </c>
      <c r="D2522" s="180" t="s">
        <v>6080</v>
      </c>
      <c r="E2522" s="180" t="s">
        <v>5978</v>
      </c>
      <c r="J2522"/>
    </row>
    <row r="2523" spans="1:10" x14ac:dyDescent="0.25">
      <c r="A2523" s="180">
        <v>28079</v>
      </c>
      <c r="B2523" s="180" t="s">
        <v>6608</v>
      </c>
      <c r="C2523" s="180" t="s">
        <v>6112</v>
      </c>
      <c r="D2523" s="180" t="s">
        <v>6080</v>
      </c>
      <c r="E2523" s="180" t="s">
        <v>7395</v>
      </c>
      <c r="J2523"/>
    </row>
    <row r="2524" spans="1:10" x14ac:dyDescent="0.25">
      <c r="A2524" s="180">
        <v>28081</v>
      </c>
      <c r="B2524" s="180" t="s">
        <v>6609</v>
      </c>
      <c r="C2524" s="180" t="s">
        <v>6071</v>
      </c>
      <c r="D2524" s="180" t="s">
        <v>6072</v>
      </c>
      <c r="E2524" s="180" t="s">
        <v>6082</v>
      </c>
      <c r="J2524"/>
    </row>
    <row r="2525" spans="1:10" x14ac:dyDescent="0.25">
      <c r="A2525" s="180">
        <v>28081</v>
      </c>
      <c r="B2525" s="180" t="s">
        <v>6609</v>
      </c>
      <c r="C2525" s="180" t="s">
        <v>6071</v>
      </c>
      <c r="D2525" s="180" t="s">
        <v>6072</v>
      </c>
      <c r="E2525" s="180" t="s">
        <v>6192</v>
      </c>
      <c r="J2525"/>
    </row>
    <row r="2526" spans="1:10" x14ac:dyDescent="0.25">
      <c r="A2526" s="180">
        <v>28081</v>
      </c>
      <c r="B2526" s="180" t="s">
        <v>6609</v>
      </c>
      <c r="C2526" s="180" t="s">
        <v>6071</v>
      </c>
      <c r="D2526" s="180" t="s">
        <v>6072</v>
      </c>
      <c r="E2526" s="180" t="s">
        <v>6203</v>
      </c>
      <c r="J2526"/>
    </row>
    <row r="2527" spans="1:10" x14ac:dyDescent="0.25">
      <c r="A2527" s="180">
        <v>28081</v>
      </c>
      <c r="B2527" s="180" t="s">
        <v>6609</v>
      </c>
      <c r="C2527" s="180" t="s">
        <v>6071</v>
      </c>
      <c r="D2527" s="180" t="s">
        <v>6072</v>
      </c>
      <c r="E2527" s="180" t="s">
        <v>6205</v>
      </c>
      <c r="J2527"/>
    </row>
    <row r="2528" spans="1:10" x14ac:dyDescent="0.25">
      <c r="A2528" s="180">
        <v>28081</v>
      </c>
      <c r="B2528" s="180" t="s">
        <v>6609</v>
      </c>
      <c r="C2528" s="180" t="s">
        <v>6071</v>
      </c>
      <c r="D2528" s="180" t="s">
        <v>6072</v>
      </c>
      <c r="E2528" s="180" t="s">
        <v>6206</v>
      </c>
      <c r="J2528"/>
    </row>
    <row r="2529" spans="1:10" x14ac:dyDescent="0.25">
      <c r="A2529" s="180">
        <v>28081</v>
      </c>
      <c r="B2529" s="180" t="s">
        <v>6609</v>
      </c>
      <c r="C2529" s="180" t="s">
        <v>6071</v>
      </c>
      <c r="D2529" s="180" t="s">
        <v>6072</v>
      </c>
      <c r="E2529" s="180" t="s">
        <v>6207</v>
      </c>
      <c r="J2529"/>
    </row>
    <row r="2530" spans="1:10" x14ac:dyDescent="0.25">
      <c r="A2530" s="180">
        <v>28081</v>
      </c>
      <c r="B2530" s="180" t="s">
        <v>6609</v>
      </c>
      <c r="C2530" s="180" t="s">
        <v>6071</v>
      </c>
      <c r="D2530" s="180" t="s">
        <v>6072</v>
      </c>
      <c r="E2530" s="180" t="s">
        <v>6209</v>
      </c>
      <c r="J2530"/>
    </row>
    <row r="2531" spans="1:10" x14ac:dyDescent="0.25">
      <c r="A2531" s="180">
        <v>28081</v>
      </c>
      <c r="B2531" s="180" t="s">
        <v>6609</v>
      </c>
      <c r="C2531" s="180" t="s">
        <v>6071</v>
      </c>
      <c r="D2531" s="180" t="s">
        <v>6072</v>
      </c>
      <c r="E2531" s="180" t="s">
        <v>6552</v>
      </c>
      <c r="J2531"/>
    </row>
    <row r="2532" spans="1:10" x14ac:dyDescent="0.25">
      <c r="A2532" s="180">
        <v>28081</v>
      </c>
      <c r="B2532" s="180" t="s">
        <v>6609</v>
      </c>
      <c r="C2532" s="180" t="s">
        <v>6071</v>
      </c>
      <c r="D2532" s="180" t="s">
        <v>6072</v>
      </c>
      <c r="E2532" s="180" t="s">
        <v>6553</v>
      </c>
      <c r="J2532"/>
    </row>
    <row r="2533" spans="1:10" x14ac:dyDescent="0.25">
      <c r="A2533" s="180">
        <v>28081</v>
      </c>
      <c r="B2533" s="180" t="s">
        <v>6609</v>
      </c>
      <c r="C2533" s="180" t="s">
        <v>6071</v>
      </c>
      <c r="D2533" s="180" t="s">
        <v>6072</v>
      </c>
      <c r="E2533" s="180" t="s">
        <v>6554</v>
      </c>
      <c r="J2533"/>
    </row>
    <row r="2534" spans="1:10" x14ac:dyDescent="0.25">
      <c r="A2534" s="180">
        <v>28081</v>
      </c>
      <c r="B2534" s="180" t="s">
        <v>6609</v>
      </c>
      <c r="C2534" s="180" t="s">
        <v>6071</v>
      </c>
      <c r="D2534" s="180" t="s">
        <v>6072</v>
      </c>
      <c r="E2534" s="180" t="s">
        <v>6213</v>
      </c>
      <c r="J2534"/>
    </row>
    <row r="2535" spans="1:10" x14ac:dyDescent="0.25">
      <c r="A2535" s="180">
        <v>28081</v>
      </c>
      <c r="B2535" s="180" t="s">
        <v>6609</v>
      </c>
      <c r="C2535" s="180" t="s">
        <v>6071</v>
      </c>
      <c r="D2535" s="180" t="s">
        <v>6072</v>
      </c>
      <c r="E2535" s="180" t="s">
        <v>6119</v>
      </c>
      <c r="J2535"/>
    </row>
    <row r="2536" spans="1:10" x14ac:dyDescent="0.25">
      <c r="A2536" s="180">
        <v>28081</v>
      </c>
      <c r="B2536" s="180" t="s">
        <v>6609</v>
      </c>
      <c r="C2536" s="180" t="s">
        <v>6071</v>
      </c>
      <c r="D2536" s="180" t="s">
        <v>6072</v>
      </c>
      <c r="E2536" s="180" t="s">
        <v>6120</v>
      </c>
      <c r="J2536"/>
    </row>
    <row r="2537" spans="1:10" x14ac:dyDescent="0.25">
      <c r="A2537" s="180">
        <v>28081</v>
      </c>
      <c r="B2537" s="180" t="s">
        <v>6609</v>
      </c>
      <c r="C2537" s="180" t="s">
        <v>6071</v>
      </c>
      <c r="D2537" s="180" t="s">
        <v>6072</v>
      </c>
      <c r="E2537" s="180" t="s">
        <v>6121</v>
      </c>
      <c r="J2537"/>
    </row>
    <row r="2538" spans="1:10" x14ac:dyDescent="0.25">
      <c r="A2538" s="180">
        <v>28081</v>
      </c>
      <c r="B2538" s="180" t="s">
        <v>6609</v>
      </c>
      <c r="C2538" s="180" t="s">
        <v>6071</v>
      </c>
      <c r="D2538" s="180" t="s">
        <v>6072</v>
      </c>
      <c r="E2538" s="180" t="s">
        <v>6217</v>
      </c>
      <c r="J2538"/>
    </row>
    <row r="2539" spans="1:10" x14ac:dyDescent="0.25">
      <c r="A2539" s="180">
        <v>28081</v>
      </c>
      <c r="B2539" s="180" t="s">
        <v>6609</v>
      </c>
      <c r="C2539" s="180" t="s">
        <v>6071</v>
      </c>
      <c r="D2539" s="180" t="s">
        <v>6072</v>
      </c>
      <c r="E2539" s="180" t="s">
        <v>6219</v>
      </c>
      <c r="J2539"/>
    </row>
    <row r="2540" spans="1:10" x14ac:dyDescent="0.25">
      <c r="A2540" s="180">
        <v>28081</v>
      </c>
      <c r="B2540" s="180" t="s">
        <v>6609</v>
      </c>
      <c r="C2540" s="180" t="s">
        <v>6071</v>
      </c>
      <c r="D2540" s="180" t="s">
        <v>6072</v>
      </c>
      <c r="E2540" s="180" t="s">
        <v>6220</v>
      </c>
      <c r="J2540"/>
    </row>
    <row r="2541" spans="1:10" x14ac:dyDescent="0.25">
      <c r="A2541" s="180">
        <v>28081</v>
      </c>
      <c r="B2541" s="180" t="s">
        <v>6609</v>
      </c>
      <c r="C2541" s="180" t="s">
        <v>6071</v>
      </c>
      <c r="D2541" s="180" t="s">
        <v>6072</v>
      </c>
      <c r="E2541" s="180" t="s">
        <v>6221</v>
      </c>
      <c r="J2541"/>
    </row>
    <row r="2542" spans="1:10" x14ac:dyDescent="0.25">
      <c r="A2542" s="180">
        <v>28081</v>
      </c>
      <c r="B2542" s="180" t="s">
        <v>6609</v>
      </c>
      <c r="C2542" s="180" t="s">
        <v>6071</v>
      </c>
      <c r="D2542" s="180" t="s">
        <v>6072</v>
      </c>
      <c r="E2542" s="180" t="s">
        <v>6224</v>
      </c>
      <c r="J2542"/>
    </row>
    <row r="2543" spans="1:10" x14ac:dyDescent="0.25">
      <c r="A2543" s="180">
        <v>28081</v>
      </c>
      <c r="B2543" s="180" t="s">
        <v>6609</v>
      </c>
      <c r="C2543" s="180" t="s">
        <v>6071</v>
      </c>
      <c r="D2543" s="180" t="s">
        <v>6072</v>
      </c>
      <c r="E2543" s="180" t="s">
        <v>6555</v>
      </c>
      <c r="J2543"/>
    </row>
    <row r="2544" spans="1:10" x14ac:dyDescent="0.25">
      <c r="A2544" s="180">
        <v>28081</v>
      </c>
      <c r="B2544" s="180" t="s">
        <v>6609</v>
      </c>
      <c r="C2544" s="180" t="s">
        <v>6071</v>
      </c>
      <c r="D2544" s="180" t="s">
        <v>6072</v>
      </c>
      <c r="E2544" s="180" t="s">
        <v>6556</v>
      </c>
      <c r="J2544"/>
    </row>
    <row r="2545" spans="1:10" x14ac:dyDescent="0.25">
      <c r="A2545" s="180">
        <v>28081</v>
      </c>
      <c r="B2545" s="180" t="s">
        <v>6609</v>
      </c>
      <c r="C2545" s="180" t="s">
        <v>6071</v>
      </c>
      <c r="D2545" s="180" t="s">
        <v>6072</v>
      </c>
      <c r="E2545" s="180" t="s">
        <v>6557</v>
      </c>
      <c r="J2545"/>
    </row>
    <row r="2546" spans="1:10" x14ac:dyDescent="0.25">
      <c r="A2546" s="180">
        <v>28081</v>
      </c>
      <c r="B2546" s="180" t="s">
        <v>6609</v>
      </c>
      <c r="C2546" s="180" t="s">
        <v>6071</v>
      </c>
      <c r="D2546" s="180" t="s">
        <v>6072</v>
      </c>
      <c r="E2546" s="180" t="s">
        <v>6249</v>
      </c>
      <c r="J2546"/>
    </row>
    <row r="2547" spans="1:10" x14ac:dyDescent="0.25">
      <c r="A2547" s="180">
        <v>28081</v>
      </c>
      <c r="B2547" s="180" t="s">
        <v>6609</v>
      </c>
      <c r="C2547" s="180" t="s">
        <v>6071</v>
      </c>
      <c r="D2547" s="180" t="s">
        <v>6072</v>
      </c>
      <c r="E2547" s="180" t="s">
        <v>6078</v>
      </c>
      <c r="J2547"/>
    </row>
    <row r="2548" spans="1:10" x14ac:dyDescent="0.25">
      <c r="A2548" s="180">
        <v>28081</v>
      </c>
      <c r="B2548" s="180" t="s">
        <v>6609</v>
      </c>
      <c r="C2548" s="180" t="s">
        <v>6071</v>
      </c>
      <c r="D2548" s="180" t="s">
        <v>6072</v>
      </c>
      <c r="E2548" s="180" t="s">
        <v>6079</v>
      </c>
      <c r="J2548"/>
    </row>
    <row r="2549" spans="1:10" x14ac:dyDescent="0.25">
      <c r="A2549" s="180">
        <v>28081</v>
      </c>
      <c r="B2549" s="180" t="s">
        <v>6609</v>
      </c>
      <c r="C2549" s="180" t="s">
        <v>6071</v>
      </c>
      <c r="D2549" s="180" t="s">
        <v>6072</v>
      </c>
      <c r="E2549" s="180" t="s">
        <v>6250</v>
      </c>
      <c r="J2549"/>
    </row>
    <row r="2550" spans="1:10" x14ac:dyDescent="0.25">
      <c r="A2550" s="180">
        <v>28081</v>
      </c>
      <c r="B2550" s="180" t="s">
        <v>6609</v>
      </c>
      <c r="C2550" s="180" t="s">
        <v>6071</v>
      </c>
      <c r="D2550" s="180" t="s">
        <v>6072</v>
      </c>
      <c r="E2550" s="180" t="s">
        <v>6251</v>
      </c>
      <c r="J2550"/>
    </row>
    <row r="2551" spans="1:10" x14ac:dyDescent="0.25">
      <c r="A2551" s="180">
        <v>28081</v>
      </c>
      <c r="B2551" s="180" t="s">
        <v>6609</v>
      </c>
      <c r="C2551" s="180" t="s">
        <v>6071</v>
      </c>
      <c r="D2551" s="180" t="s">
        <v>6072</v>
      </c>
      <c r="E2551" s="180" t="s">
        <v>6253</v>
      </c>
      <c r="J2551"/>
    </row>
    <row r="2552" spans="1:10" x14ac:dyDescent="0.25">
      <c r="A2552" s="180">
        <v>28081</v>
      </c>
      <c r="B2552" s="180" t="s">
        <v>6609</v>
      </c>
      <c r="C2552" s="180" t="s">
        <v>6071</v>
      </c>
      <c r="D2552" s="180" t="s">
        <v>6072</v>
      </c>
      <c r="E2552" s="180" t="s">
        <v>6254</v>
      </c>
      <c r="J2552"/>
    </row>
    <row r="2553" spans="1:10" x14ac:dyDescent="0.25">
      <c r="A2553" s="180">
        <v>28081</v>
      </c>
      <c r="B2553" s="180" t="s">
        <v>6609</v>
      </c>
      <c r="C2553" s="180" t="s">
        <v>6071</v>
      </c>
      <c r="D2553" s="180" t="s">
        <v>6072</v>
      </c>
      <c r="E2553" s="180" t="s">
        <v>6255</v>
      </c>
      <c r="J2553"/>
    </row>
    <row r="2554" spans="1:10" x14ac:dyDescent="0.25">
      <c r="A2554" s="180">
        <v>28081</v>
      </c>
      <c r="B2554" s="180" t="s">
        <v>6609</v>
      </c>
      <c r="C2554" s="180" t="s">
        <v>6071</v>
      </c>
      <c r="D2554" s="180" t="s">
        <v>6072</v>
      </c>
      <c r="E2554" s="180" t="s">
        <v>6258</v>
      </c>
      <c r="J2554"/>
    </row>
    <row r="2555" spans="1:10" x14ac:dyDescent="0.25">
      <c r="A2555" s="180">
        <v>28081</v>
      </c>
      <c r="B2555" s="180" t="s">
        <v>6609</v>
      </c>
      <c r="C2555" s="180" t="s">
        <v>6071</v>
      </c>
      <c r="D2555" s="180" t="s">
        <v>6072</v>
      </c>
      <c r="E2555" s="180" t="s">
        <v>6129</v>
      </c>
      <c r="J2555"/>
    </row>
    <row r="2556" spans="1:10" x14ac:dyDescent="0.25">
      <c r="A2556" s="180">
        <v>28081</v>
      </c>
      <c r="B2556" s="180" t="s">
        <v>6609</v>
      </c>
      <c r="C2556" s="180" t="s">
        <v>6071</v>
      </c>
      <c r="D2556" s="180" t="s">
        <v>6072</v>
      </c>
      <c r="E2556" s="180" t="s">
        <v>6264</v>
      </c>
      <c r="J2556"/>
    </row>
    <row r="2557" spans="1:10" x14ac:dyDescent="0.25">
      <c r="A2557" s="180">
        <v>28081</v>
      </c>
      <c r="B2557" s="180" t="s">
        <v>6609</v>
      </c>
      <c r="C2557" s="180" t="s">
        <v>6071</v>
      </c>
      <c r="D2557" s="180" t="s">
        <v>6072</v>
      </c>
      <c r="E2557" s="180" t="s">
        <v>6265</v>
      </c>
      <c r="J2557"/>
    </row>
    <row r="2558" spans="1:10" x14ac:dyDescent="0.25">
      <c r="A2558" s="180">
        <v>28081</v>
      </c>
      <c r="B2558" s="180" t="s">
        <v>6609</v>
      </c>
      <c r="C2558" s="180" t="s">
        <v>6071</v>
      </c>
      <c r="D2558" s="180" t="s">
        <v>6072</v>
      </c>
      <c r="E2558" s="180" t="s">
        <v>6266</v>
      </c>
      <c r="J2558"/>
    </row>
    <row r="2559" spans="1:10" x14ac:dyDescent="0.25">
      <c r="A2559" s="180">
        <v>28081</v>
      </c>
      <c r="B2559" s="180" t="s">
        <v>6609</v>
      </c>
      <c r="C2559" s="180" t="s">
        <v>6071</v>
      </c>
      <c r="D2559" s="180" t="s">
        <v>6072</v>
      </c>
      <c r="E2559" s="180" t="s">
        <v>6267</v>
      </c>
      <c r="J2559"/>
    </row>
    <row r="2560" spans="1:10" x14ac:dyDescent="0.25">
      <c r="A2560" s="180">
        <v>28081</v>
      </c>
      <c r="B2560" s="180" t="s">
        <v>6609</v>
      </c>
      <c r="C2560" s="180" t="s">
        <v>6071</v>
      </c>
      <c r="D2560" s="180" t="s">
        <v>6080</v>
      </c>
      <c r="E2560" s="180" t="s">
        <v>5978</v>
      </c>
      <c r="J2560"/>
    </row>
    <row r="2561" spans="1:10" x14ac:dyDescent="0.25">
      <c r="A2561" s="180">
        <v>28082</v>
      </c>
      <c r="B2561" s="180" t="s">
        <v>199</v>
      </c>
      <c r="C2561" s="180" t="s">
        <v>6071</v>
      </c>
      <c r="D2561" s="180" t="s">
        <v>6072</v>
      </c>
      <c r="E2561" s="180" t="s">
        <v>6082</v>
      </c>
      <c r="J2561"/>
    </row>
    <row r="2562" spans="1:10" x14ac:dyDescent="0.25">
      <c r="A2562" s="180">
        <v>28082</v>
      </c>
      <c r="B2562" s="180" t="s">
        <v>199</v>
      </c>
      <c r="C2562" s="180" t="s">
        <v>6071</v>
      </c>
      <c r="D2562" s="180" t="s">
        <v>6072</v>
      </c>
      <c r="E2562" s="180" t="s">
        <v>6192</v>
      </c>
      <c r="J2562"/>
    </row>
    <row r="2563" spans="1:10" x14ac:dyDescent="0.25">
      <c r="A2563" s="180">
        <v>28082</v>
      </c>
      <c r="B2563" s="180" t="s">
        <v>199</v>
      </c>
      <c r="C2563" s="180" t="s">
        <v>6071</v>
      </c>
      <c r="D2563" s="180" t="s">
        <v>6072</v>
      </c>
      <c r="E2563" s="180" t="s">
        <v>6203</v>
      </c>
      <c r="J2563"/>
    </row>
    <row r="2564" spans="1:10" x14ac:dyDescent="0.25">
      <c r="A2564" s="180">
        <v>28082</v>
      </c>
      <c r="B2564" s="180" t="s">
        <v>199</v>
      </c>
      <c r="C2564" s="180" t="s">
        <v>6071</v>
      </c>
      <c r="D2564" s="180" t="s">
        <v>6072</v>
      </c>
      <c r="E2564" s="180" t="s">
        <v>6205</v>
      </c>
      <c r="J2564"/>
    </row>
    <row r="2565" spans="1:10" x14ac:dyDescent="0.25">
      <c r="A2565" s="180">
        <v>28082</v>
      </c>
      <c r="B2565" s="180" t="s">
        <v>199</v>
      </c>
      <c r="C2565" s="180" t="s">
        <v>6071</v>
      </c>
      <c r="D2565" s="180" t="s">
        <v>6072</v>
      </c>
      <c r="E2565" s="180" t="s">
        <v>6206</v>
      </c>
      <c r="J2565"/>
    </row>
    <row r="2566" spans="1:10" x14ac:dyDescent="0.25">
      <c r="A2566" s="180">
        <v>28082</v>
      </c>
      <c r="B2566" s="180" t="s">
        <v>199</v>
      </c>
      <c r="C2566" s="180" t="s">
        <v>6071</v>
      </c>
      <c r="D2566" s="180" t="s">
        <v>6072</v>
      </c>
      <c r="E2566" s="180" t="s">
        <v>6207</v>
      </c>
      <c r="J2566"/>
    </row>
    <row r="2567" spans="1:10" x14ac:dyDescent="0.25">
      <c r="A2567" s="180">
        <v>28082</v>
      </c>
      <c r="B2567" s="180" t="s">
        <v>199</v>
      </c>
      <c r="C2567" s="180" t="s">
        <v>6071</v>
      </c>
      <c r="D2567" s="180" t="s">
        <v>6072</v>
      </c>
      <c r="E2567" s="180" t="s">
        <v>6209</v>
      </c>
      <c r="J2567"/>
    </row>
    <row r="2568" spans="1:10" x14ac:dyDescent="0.25">
      <c r="A2568" s="180">
        <v>28082</v>
      </c>
      <c r="B2568" s="180" t="s">
        <v>199</v>
      </c>
      <c r="C2568" s="180" t="s">
        <v>6071</v>
      </c>
      <c r="D2568" s="180" t="s">
        <v>6072</v>
      </c>
      <c r="E2568" s="180" t="s">
        <v>6552</v>
      </c>
      <c r="J2568"/>
    </row>
    <row r="2569" spans="1:10" x14ac:dyDescent="0.25">
      <c r="A2569" s="180">
        <v>28082</v>
      </c>
      <c r="B2569" s="180" t="s">
        <v>199</v>
      </c>
      <c r="C2569" s="180" t="s">
        <v>6071</v>
      </c>
      <c r="D2569" s="180" t="s">
        <v>6072</v>
      </c>
      <c r="E2569" s="180" t="s">
        <v>6553</v>
      </c>
      <c r="J2569"/>
    </row>
    <row r="2570" spans="1:10" x14ac:dyDescent="0.25">
      <c r="A2570" s="180">
        <v>28082</v>
      </c>
      <c r="B2570" s="180" t="s">
        <v>199</v>
      </c>
      <c r="C2570" s="180" t="s">
        <v>6071</v>
      </c>
      <c r="D2570" s="180" t="s">
        <v>6072</v>
      </c>
      <c r="E2570" s="180" t="s">
        <v>6554</v>
      </c>
      <c r="J2570"/>
    </row>
    <row r="2571" spans="1:10" x14ac:dyDescent="0.25">
      <c r="A2571" s="180">
        <v>28082</v>
      </c>
      <c r="B2571" s="180" t="s">
        <v>199</v>
      </c>
      <c r="C2571" s="180" t="s">
        <v>6071</v>
      </c>
      <c r="D2571" s="180" t="s">
        <v>6072</v>
      </c>
      <c r="E2571" s="180" t="s">
        <v>6213</v>
      </c>
      <c r="J2571"/>
    </row>
    <row r="2572" spans="1:10" x14ac:dyDescent="0.25">
      <c r="A2572" s="180">
        <v>28082</v>
      </c>
      <c r="B2572" s="180" t="s">
        <v>199</v>
      </c>
      <c r="C2572" s="180" t="s">
        <v>6071</v>
      </c>
      <c r="D2572" s="180" t="s">
        <v>6072</v>
      </c>
      <c r="E2572" s="180" t="s">
        <v>6119</v>
      </c>
      <c r="J2572"/>
    </row>
    <row r="2573" spans="1:10" x14ac:dyDescent="0.25">
      <c r="A2573" s="180">
        <v>28082</v>
      </c>
      <c r="B2573" s="180" t="s">
        <v>199</v>
      </c>
      <c r="C2573" s="180" t="s">
        <v>6071</v>
      </c>
      <c r="D2573" s="180" t="s">
        <v>6072</v>
      </c>
      <c r="E2573" s="180" t="s">
        <v>6120</v>
      </c>
      <c r="J2573"/>
    </row>
    <row r="2574" spans="1:10" x14ac:dyDescent="0.25">
      <c r="A2574" s="180">
        <v>28082</v>
      </c>
      <c r="B2574" s="180" t="s">
        <v>199</v>
      </c>
      <c r="C2574" s="180" t="s">
        <v>6071</v>
      </c>
      <c r="D2574" s="180" t="s">
        <v>6072</v>
      </c>
      <c r="E2574" s="180" t="s">
        <v>6121</v>
      </c>
      <c r="J2574"/>
    </row>
    <row r="2575" spans="1:10" x14ac:dyDescent="0.25">
      <c r="A2575" s="180">
        <v>28082</v>
      </c>
      <c r="B2575" s="180" t="s">
        <v>199</v>
      </c>
      <c r="C2575" s="180" t="s">
        <v>6071</v>
      </c>
      <c r="D2575" s="180" t="s">
        <v>6072</v>
      </c>
      <c r="E2575" s="180" t="s">
        <v>6217</v>
      </c>
      <c r="J2575"/>
    </row>
    <row r="2576" spans="1:10" x14ac:dyDescent="0.25">
      <c r="A2576" s="180">
        <v>28082</v>
      </c>
      <c r="B2576" s="180" t="s">
        <v>199</v>
      </c>
      <c r="C2576" s="180" t="s">
        <v>6071</v>
      </c>
      <c r="D2576" s="180" t="s">
        <v>6072</v>
      </c>
      <c r="E2576" s="180" t="s">
        <v>6219</v>
      </c>
      <c r="J2576"/>
    </row>
    <row r="2577" spans="1:10" x14ac:dyDescent="0.25">
      <c r="A2577" s="180">
        <v>28082</v>
      </c>
      <c r="B2577" s="180" t="s">
        <v>199</v>
      </c>
      <c r="C2577" s="180" t="s">
        <v>6071</v>
      </c>
      <c r="D2577" s="180" t="s">
        <v>6072</v>
      </c>
      <c r="E2577" s="180" t="s">
        <v>6220</v>
      </c>
      <c r="J2577"/>
    </row>
    <row r="2578" spans="1:10" x14ac:dyDescent="0.25">
      <c r="A2578" s="180">
        <v>28082</v>
      </c>
      <c r="B2578" s="180" t="s">
        <v>199</v>
      </c>
      <c r="C2578" s="180" t="s">
        <v>6071</v>
      </c>
      <c r="D2578" s="180" t="s">
        <v>6072</v>
      </c>
      <c r="E2578" s="180" t="s">
        <v>6221</v>
      </c>
      <c r="J2578"/>
    </row>
    <row r="2579" spans="1:10" x14ac:dyDescent="0.25">
      <c r="A2579" s="180">
        <v>28082</v>
      </c>
      <c r="B2579" s="180" t="s">
        <v>199</v>
      </c>
      <c r="C2579" s="180" t="s">
        <v>6071</v>
      </c>
      <c r="D2579" s="180" t="s">
        <v>6072</v>
      </c>
      <c r="E2579" s="180" t="s">
        <v>6224</v>
      </c>
      <c r="J2579"/>
    </row>
    <row r="2580" spans="1:10" x14ac:dyDescent="0.25">
      <c r="A2580" s="180">
        <v>28082</v>
      </c>
      <c r="B2580" s="180" t="s">
        <v>199</v>
      </c>
      <c r="C2580" s="180" t="s">
        <v>6071</v>
      </c>
      <c r="D2580" s="180" t="s">
        <v>6072</v>
      </c>
      <c r="E2580" s="180" t="s">
        <v>6555</v>
      </c>
      <c r="J2580"/>
    </row>
    <row r="2581" spans="1:10" x14ac:dyDescent="0.25">
      <c r="A2581" s="180">
        <v>28082</v>
      </c>
      <c r="B2581" s="180" t="s">
        <v>199</v>
      </c>
      <c r="C2581" s="180" t="s">
        <v>6071</v>
      </c>
      <c r="D2581" s="180" t="s">
        <v>6072</v>
      </c>
      <c r="E2581" s="180" t="s">
        <v>6556</v>
      </c>
      <c r="J2581"/>
    </row>
    <row r="2582" spans="1:10" x14ac:dyDescent="0.25">
      <c r="A2582" s="180">
        <v>28082</v>
      </c>
      <c r="B2582" s="180" t="s">
        <v>199</v>
      </c>
      <c r="C2582" s="180" t="s">
        <v>6071</v>
      </c>
      <c r="D2582" s="180" t="s">
        <v>6072</v>
      </c>
      <c r="E2582" s="180" t="s">
        <v>6557</v>
      </c>
      <c r="J2582"/>
    </row>
    <row r="2583" spans="1:10" x14ac:dyDescent="0.25">
      <c r="A2583" s="180">
        <v>28082</v>
      </c>
      <c r="B2583" s="180" t="s">
        <v>199</v>
      </c>
      <c r="C2583" s="180" t="s">
        <v>6071</v>
      </c>
      <c r="D2583" s="180" t="s">
        <v>6072</v>
      </c>
      <c r="E2583" s="180" t="s">
        <v>6249</v>
      </c>
      <c r="J2583"/>
    </row>
    <row r="2584" spans="1:10" x14ac:dyDescent="0.25">
      <c r="A2584" s="180">
        <v>28082</v>
      </c>
      <c r="B2584" s="180" t="s">
        <v>199</v>
      </c>
      <c r="C2584" s="180" t="s">
        <v>6071</v>
      </c>
      <c r="D2584" s="180" t="s">
        <v>6072</v>
      </c>
      <c r="E2584" s="180" t="s">
        <v>6078</v>
      </c>
      <c r="J2584"/>
    </row>
    <row r="2585" spans="1:10" x14ac:dyDescent="0.25">
      <c r="A2585" s="180">
        <v>28082</v>
      </c>
      <c r="B2585" s="180" t="s">
        <v>199</v>
      </c>
      <c r="C2585" s="180" t="s">
        <v>6071</v>
      </c>
      <c r="D2585" s="180" t="s">
        <v>6072</v>
      </c>
      <c r="E2585" s="180" t="s">
        <v>6079</v>
      </c>
      <c r="J2585"/>
    </row>
    <row r="2586" spans="1:10" x14ac:dyDescent="0.25">
      <c r="A2586" s="180">
        <v>28082</v>
      </c>
      <c r="B2586" s="180" t="s">
        <v>199</v>
      </c>
      <c r="C2586" s="180" t="s">
        <v>6071</v>
      </c>
      <c r="D2586" s="180" t="s">
        <v>6072</v>
      </c>
      <c r="E2586" s="180" t="s">
        <v>6250</v>
      </c>
      <c r="J2586"/>
    </row>
    <row r="2587" spans="1:10" x14ac:dyDescent="0.25">
      <c r="A2587" s="180">
        <v>28082</v>
      </c>
      <c r="B2587" s="180" t="s">
        <v>199</v>
      </c>
      <c r="C2587" s="180" t="s">
        <v>6071</v>
      </c>
      <c r="D2587" s="180" t="s">
        <v>6072</v>
      </c>
      <c r="E2587" s="180" t="s">
        <v>6251</v>
      </c>
      <c r="J2587"/>
    </row>
    <row r="2588" spans="1:10" x14ac:dyDescent="0.25">
      <c r="A2588" s="180">
        <v>28082</v>
      </c>
      <c r="B2588" s="180" t="s">
        <v>199</v>
      </c>
      <c r="C2588" s="180" t="s">
        <v>6071</v>
      </c>
      <c r="D2588" s="180" t="s">
        <v>6072</v>
      </c>
      <c r="E2588" s="180" t="s">
        <v>6253</v>
      </c>
      <c r="J2588"/>
    </row>
    <row r="2589" spans="1:10" x14ac:dyDescent="0.25">
      <c r="A2589" s="180">
        <v>28082</v>
      </c>
      <c r="B2589" s="180" t="s">
        <v>199</v>
      </c>
      <c r="C2589" s="180" t="s">
        <v>6071</v>
      </c>
      <c r="D2589" s="180" t="s">
        <v>6072</v>
      </c>
      <c r="E2589" s="180" t="s">
        <v>6254</v>
      </c>
      <c r="J2589"/>
    </row>
    <row r="2590" spans="1:10" x14ac:dyDescent="0.25">
      <c r="A2590" s="180">
        <v>28082</v>
      </c>
      <c r="B2590" s="180" t="s">
        <v>199</v>
      </c>
      <c r="C2590" s="180" t="s">
        <v>6071</v>
      </c>
      <c r="D2590" s="180" t="s">
        <v>6072</v>
      </c>
      <c r="E2590" s="180" t="s">
        <v>6255</v>
      </c>
      <c r="J2590"/>
    </row>
    <row r="2591" spans="1:10" x14ac:dyDescent="0.25">
      <c r="A2591" s="180">
        <v>28082</v>
      </c>
      <c r="B2591" s="180" t="s">
        <v>199</v>
      </c>
      <c r="C2591" s="180" t="s">
        <v>6071</v>
      </c>
      <c r="D2591" s="180" t="s">
        <v>6072</v>
      </c>
      <c r="E2591" s="180" t="s">
        <v>6258</v>
      </c>
      <c r="J2591"/>
    </row>
    <row r="2592" spans="1:10" x14ac:dyDescent="0.25">
      <c r="A2592" s="180">
        <v>28082</v>
      </c>
      <c r="B2592" s="180" t="s">
        <v>199</v>
      </c>
      <c r="C2592" s="180" t="s">
        <v>6071</v>
      </c>
      <c r="D2592" s="180" t="s">
        <v>6072</v>
      </c>
      <c r="E2592" s="180" t="s">
        <v>6129</v>
      </c>
      <c r="J2592"/>
    </row>
    <row r="2593" spans="1:10" x14ac:dyDescent="0.25">
      <c r="A2593" s="180">
        <v>28082</v>
      </c>
      <c r="B2593" s="180" t="s">
        <v>199</v>
      </c>
      <c r="C2593" s="180" t="s">
        <v>6071</v>
      </c>
      <c r="D2593" s="180" t="s">
        <v>6072</v>
      </c>
      <c r="E2593" s="180" t="s">
        <v>6264</v>
      </c>
      <c r="J2593"/>
    </row>
    <row r="2594" spans="1:10" x14ac:dyDescent="0.25">
      <c r="A2594" s="180">
        <v>28082</v>
      </c>
      <c r="B2594" s="180" t="s">
        <v>199</v>
      </c>
      <c r="C2594" s="180" t="s">
        <v>6071</v>
      </c>
      <c r="D2594" s="180" t="s">
        <v>6072</v>
      </c>
      <c r="E2594" s="180" t="s">
        <v>6265</v>
      </c>
      <c r="J2594"/>
    </row>
    <row r="2595" spans="1:10" x14ac:dyDescent="0.25">
      <c r="A2595" s="180">
        <v>28082</v>
      </c>
      <c r="B2595" s="180" t="s">
        <v>199</v>
      </c>
      <c r="C2595" s="180" t="s">
        <v>6071</v>
      </c>
      <c r="D2595" s="180" t="s">
        <v>6072</v>
      </c>
      <c r="E2595" s="180" t="s">
        <v>6266</v>
      </c>
      <c r="J2595"/>
    </row>
    <row r="2596" spans="1:10" x14ac:dyDescent="0.25">
      <c r="A2596" s="180">
        <v>28082</v>
      </c>
      <c r="B2596" s="180" t="s">
        <v>199</v>
      </c>
      <c r="C2596" s="180" t="s">
        <v>6071</v>
      </c>
      <c r="D2596" s="180" t="s">
        <v>6072</v>
      </c>
      <c r="E2596" s="180" t="s">
        <v>6267</v>
      </c>
      <c r="J2596"/>
    </row>
    <row r="2597" spans="1:10" x14ac:dyDescent="0.25">
      <c r="A2597" s="180">
        <v>28082</v>
      </c>
      <c r="B2597" s="180" t="s">
        <v>199</v>
      </c>
      <c r="C2597" s="180" t="s">
        <v>6071</v>
      </c>
      <c r="D2597" s="180" t="s">
        <v>6080</v>
      </c>
      <c r="E2597" s="180" t="s">
        <v>6104</v>
      </c>
      <c r="J2597"/>
    </row>
    <row r="2598" spans="1:10" x14ac:dyDescent="0.25">
      <c r="A2598" s="180">
        <v>28082</v>
      </c>
      <c r="B2598" s="180" t="s">
        <v>199</v>
      </c>
      <c r="C2598" s="180" t="s">
        <v>6071</v>
      </c>
      <c r="D2598" s="180" t="s">
        <v>6080</v>
      </c>
      <c r="E2598" s="180" t="s">
        <v>5978</v>
      </c>
      <c r="J2598"/>
    </row>
    <row r="2599" spans="1:10" x14ac:dyDescent="0.25">
      <c r="A2599" s="180">
        <v>28083</v>
      </c>
      <c r="B2599" s="180" t="s">
        <v>201</v>
      </c>
      <c r="C2599" s="180" t="s">
        <v>6112</v>
      </c>
      <c r="D2599" s="180" t="s">
        <v>6072</v>
      </c>
      <c r="E2599" s="180" t="s">
        <v>6113</v>
      </c>
      <c r="J2599"/>
    </row>
    <row r="2600" spans="1:10" x14ac:dyDescent="0.25">
      <c r="A2600" s="180">
        <v>28083</v>
      </c>
      <c r="B2600" s="180" t="s">
        <v>201</v>
      </c>
      <c r="C2600" s="180" t="s">
        <v>6112</v>
      </c>
      <c r="D2600" s="180" t="s">
        <v>6072</v>
      </c>
      <c r="E2600" s="180" t="s">
        <v>6192</v>
      </c>
      <c r="J2600"/>
    </row>
    <row r="2601" spans="1:10" x14ac:dyDescent="0.25">
      <c r="A2601" s="180">
        <v>28083</v>
      </c>
      <c r="B2601" s="180" t="s">
        <v>201</v>
      </c>
      <c r="C2601" s="180" t="s">
        <v>6112</v>
      </c>
      <c r="D2601" s="180" t="s">
        <v>6072</v>
      </c>
      <c r="E2601" s="180" t="s">
        <v>6203</v>
      </c>
      <c r="J2601"/>
    </row>
    <row r="2602" spans="1:10" x14ac:dyDescent="0.25">
      <c r="A2602" s="180">
        <v>28083</v>
      </c>
      <c r="B2602" s="180" t="s">
        <v>201</v>
      </c>
      <c r="C2602" s="180" t="s">
        <v>6112</v>
      </c>
      <c r="D2602" s="180" t="s">
        <v>6072</v>
      </c>
      <c r="E2602" s="180" t="s">
        <v>6205</v>
      </c>
      <c r="J2602"/>
    </row>
    <row r="2603" spans="1:10" x14ac:dyDescent="0.25">
      <c r="A2603" s="180">
        <v>28083</v>
      </c>
      <c r="B2603" s="180" t="s">
        <v>201</v>
      </c>
      <c r="C2603" s="180" t="s">
        <v>6112</v>
      </c>
      <c r="D2603" s="180" t="s">
        <v>6072</v>
      </c>
      <c r="E2603" s="180" t="s">
        <v>6206</v>
      </c>
      <c r="J2603"/>
    </row>
    <row r="2604" spans="1:10" x14ac:dyDescent="0.25">
      <c r="A2604" s="180">
        <v>28083</v>
      </c>
      <c r="B2604" s="180" t="s">
        <v>201</v>
      </c>
      <c r="C2604" s="180" t="s">
        <v>6112</v>
      </c>
      <c r="D2604" s="180" t="s">
        <v>6072</v>
      </c>
      <c r="E2604" s="180" t="s">
        <v>6207</v>
      </c>
      <c r="J2604"/>
    </row>
    <row r="2605" spans="1:10" x14ac:dyDescent="0.25">
      <c r="A2605" s="180">
        <v>28083</v>
      </c>
      <c r="B2605" s="180" t="s">
        <v>201</v>
      </c>
      <c r="C2605" s="180" t="s">
        <v>6112</v>
      </c>
      <c r="D2605" s="180" t="s">
        <v>6072</v>
      </c>
      <c r="E2605" s="180" t="s">
        <v>6251</v>
      </c>
      <c r="J2605"/>
    </row>
    <row r="2606" spans="1:10" x14ac:dyDescent="0.25">
      <c r="A2606" s="180">
        <v>28083</v>
      </c>
      <c r="B2606" s="180" t="s">
        <v>201</v>
      </c>
      <c r="C2606" s="180" t="s">
        <v>6112</v>
      </c>
      <c r="D2606" s="180" t="s">
        <v>6072</v>
      </c>
      <c r="E2606" s="180" t="s">
        <v>6253</v>
      </c>
      <c r="J2606"/>
    </row>
    <row r="2607" spans="1:10" x14ac:dyDescent="0.25">
      <c r="A2607" s="180">
        <v>28083</v>
      </c>
      <c r="B2607" s="180" t="s">
        <v>201</v>
      </c>
      <c r="C2607" s="180" t="s">
        <v>6112</v>
      </c>
      <c r="D2607" s="180" t="s">
        <v>6072</v>
      </c>
      <c r="E2607" s="180" t="s">
        <v>6254</v>
      </c>
      <c r="J2607"/>
    </row>
    <row r="2608" spans="1:10" x14ac:dyDescent="0.25">
      <c r="A2608" s="180">
        <v>28083</v>
      </c>
      <c r="B2608" s="180" t="s">
        <v>201</v>
      </c>
      <c r="C2608" s="180" t="s">
        <v>6112</v>
      </c>
      <c r="D2608" s="180" t="s">
        <v>6072</v>
      </c>
      <c r="E2608" s="180" t="s">
        <v>6255</v>
      </c>
      <c r="J2608"/>
    </row>
    <row r="2609" spans="1:10" x14ac:dyDescent="0.25">
      <c r="A2609" s="180">
        <v>28083</v>
      </c>
      <c r="B2609" s="180" t="s">
        <v>201</v>
      </c>
      <c r="C2609" s="180" t="s">
        <v>6112</v>
      </c>
      <c r="D2609" s="180" t="s">
        <v>6072</v>
      </c>
      <c r="E2609" s="180" t="s">
        <v>6705</v>
      </c>
      <c r="J2609"/>
    </row>
    <row r="2610" spans="1:10" x14ac:dyDescent="0.25">
      <c r="A2610" s="180">
        <v>28083</v>
      </c>
      <c r="B2610" s="180" t="s">
        <v>201</v>
      </c>
      <c r="C2610" s="180" t="s">
        <v>6112</v>
      </c>
      <c r="D2610" s="180" t="s">
        <v>6072</v>
      </c>
      <c r="E2610" s="180" t="s">
        <v>6264</v>
      </c>
      <c r="J2610"/>
    </row>
    <row r="2611" spans="1:10" x14ac:dyDescent="0.25">
      <c r="A2611" s="180">
        <v>28083</v>
      </c>
      <c r="B2611" s="180" t="s">
        <v>201</v>
      </c>
      <c r="C2611" s="180" t="s">
        <v>6112</v>
      </c>
      <c r="D2611" s="180" t="s">
        <v>6072</v>
      </c>
      <c r="E2611" s="180" t="s">
        <v>6265</v>
      </c>
      <c r="J2611"/>
    </row>
    <row r="2612" spans="1:10" x14ac:dyDescent="0.25">
      <c r="A2612" s="180">
        <v>28083</v>
      </c>
      <c r="B2612" s="180" t="s">
        <v>201</v>
      </c>
      <c r="C2612" s="180" t="s">
        <v>6112</v>
      </c>
      <c r="D2612" s="180" t="s">
        <v>6072</v>
      </c>
      <c r="E2612" s="180" t="s">
        <v>6266</v>
      </c>
      <c r="J2612"/>
    </row>
    <row r="2613" spans="1:10" x14ac:dyDescent="0.25">
      <c r="A2613" s="180">
        <v>28083</v>
      </c>
      <c r="B2613" s="180" t="s">
        <v>201</v>
      </c>
      <c r="C2613" s="180" t="s">
        <v>6112</v>
      </c>
      <c r="D2613" s="180" t="s">
        <v>6072</v>
      </c>
      <c r="E2613" s="180" t="s">
        <v>6267</v>
      </c>
      <c r="J2613"/>
    </row>
    <row r="2614" spans="1:10" x14ac:dyDescent="0.25">
      <c r="A2614" s="180">
        <v>28083</v>
      </c>
      <c r="B2614" s="180" t="s">
        <v>201</v>
      </c>
      <c r="C2614" s="180" t="s">
        <v>6112</v>
      </c>
      <c r="D2614" s="180" t="s">
        <v>6080</v>
      </c>
      <c r="E2614" s="180" t="s">
        <v>5978</v>
      </c>
      <c r="J2614"/>
    </row>
    <row r="2615" spans="1:10" x14ac:dyDescent="0.25">
      <c r="A2615" s="180">
        <v>28083</v>
      </c>
      <c r="B2615" s="180" t="s">
        <v>201</v>
      </c>
      <c r="C2615" s="180" t="s">
        <v>6112</v>
      </c>
      <c r="D2615" s="180" t="s">
        <v>6080</v>
      </c>
      <c r="E2615" s="180" t="s">
        <v>7395</v>
      </c>
      <c r="J2615"/>
    </row>
    <row r="2616" spans="1:10" x14ac:dyDescent="0.25">
      <c r="A2616" s="180">
        <v>28084</v>
      </c>
      <c r="B2616" s="180" t="s">
        <v>6610</v>
      </c>
      <c r="C2616" s="180" t="s">
        <v>6071</v>
      </c>
      <c r="D2616" s="180" t="s">
        <v>6072</v>
      </c>
      <c r="E2616" s="180" t="s">
        <v>6082</v>
      </c>
      <c r="J2616"/>
    </row>
    <row r="2617" spans="1:10" x14ac:dyDescent="0.25">
      <c r="A2617" s="180">
        <v>28084</v>
      </c>
      <c r="B2617" s="180" t="s">
        <v>6610</v>
      </c>
      <c r="C2617" s="180" t="s">
        <v>6071</v>
      </c>
      <c r="D2617" s="180" t="s">
        <v>6072</v>
      </c>
      <c r="E2617" s="180" t="s">
        <v>6517</v>
      </c>
      <c r="J2617"/>
    </row>
    <row r="2618" spans="1:10" x14ac:dyDescent="0.25">
      <c r="A2618" s="180">
        <v>28084</v>
      </c>
      <c r="B2618" s="180" t="s">
        <v>6610</v>
      </c>
      <c r="C2618" s="180" t="s">
        <v>6071</v>
      </c>
      <c r="D2618" s="180" t="s">
        <v>6072</v>
      </c>
      <c r="E2618" s="180" t="s">
        <v>6518</v>
      </c>
      <c r="J2618"/>
    </row>
    <row r="2619" spans="1:10" x14ac:dyDescent="0.25">
      <c r="A2619" s="180">
        <v>28084</v>
      </c>
      <c r="B2619" s="180" t="s">
        <v>6610</v>
      </c>
      <c r="C2619" s="180" t="s">
        <v>6071</v>
      </c>
      <c r="D2619" s="180" t="s">
        <v>6072</v>
      </c>
      <c r="E2619" s="180" t="s">
        <v>6519</v>
      </c>
      <c r="J2619"/>
    </row>
    <row r="2620" spans="1:10" x14ac:dyDescent="0.25">
      <c r="A2620" s="180">
        <v>28084</v>
      </c>
      <c r="B2620" s="180" t="s">
        <v>6610</v>
      </c>
      <c r="C2620" s="180" t="s">
        <v>6071</v>
      </c>
      <c r="D2620" s="180" t="s">
        <v>6072</v>
      </c>
      <c r="E2620" s="180" t="s">
        <v>6318</v>
      </c>
      <c r="J2620"/>
    </row>
    <row r="2621" spans="1:10" x14ac:dyDescent="0.25">
      <c r="A2621" s="180">
        <v>28084</v>
      </c>
      <c r="B2621" s="180" t="s">
        <v>6610</v>
      </c>
      <c r="C2621" s="180" t="s">
        <v>6071</v>
      </c>
      <c r="D2621" s="180" t="s">
        <v>6072</v>
      </c>
      <c r="E2621" s="180" t="s">
        <v>6192</v>
      </c>
      <c r="J2621"/>
    </row>
    <row r="2622" spans="1:10" x14ac:dyDescent="0.25">
      <c r="A2622" s="180">
        <v>28084</v>
      </c>
      <c r="B2622" s="180" t="s">
        <v>6610</v>
      </c>
      <c r="C2622" s="180" t="s">
        <v>6071</v>
      </c>
      <c r="D2622" s="180" t="s">
        <v>6072</v>
      </c>
      <c r="E2622" s="180" t="s">
        <v>6084</v>
      </c>
      <c r="J2622"/>
    </row>
    <row r="2623" spans="1:10" x14ac:dyDescent="0.25">
      <c r="A2623" s="180">
        <v>28084</v>
      </c>
      <c r="B2623" s="180" t="s">
        <v>6610</v>
      </c>
      <c r="C2623" s="180" t="s">
        <v>6071</v>
      </c>
      <c r="D2623" s="180" t="s">
        <v>6072</v>
      </c>
      <c r="E2623" s="180" t="s">
        <v>6323</v>
      </c>
      <c r="J2623"/>
    </row>
    <row r="2624" spans="1:10" x14ac:dyDescent="0.25">
      <c r="A2624" s="180">
        <v>28084</v>
      </c>
      <c r="B2624" s="180" t="s">
        <v>6610</v>
      </c>
      <c r="C2624" s="180" t="s">
        <v>6071</v>
      </c>
      <c r="D2624" s="180" t="s">
        <v>6072</v>
      </c>
      <c r="E2624" s="180" t="s">
        <v>6324</v>
      </c>
      <c r="J2624"/>
    </row>
    <row r="2625" spans="1:10" x14ac:dyDescent="0.25">
      <c r="A2625" s="180">
        <v>28084</v>
      </c>
      <c r="B2625" s="180" t="s">
        <v>6610</v>
      </c>
      <c r="C2625" s="180" t="s">
        <v>6071</v>
      </c>
      <c r="D2625" s="180" t="s">
        <v>6072</v>
      </c>
      <c r="E2625" s="180" t="s">
        <v>6325</v>
      </c>
      <c r="J2625"/>
    </row>
    <row r="2626" spans="1:10" x14ac:dyDescent="0.25">
      <c r="A2626" s="180">
        <v>28084</v>
      </c>
      <c r="B2626" s="180" t="s">
        <v>6610</v>
      </c>
      <c r="C2626" s="180" t="s">
        <v>6071</v>
      </c>
      <c r="D2626" s="180" t="s">
        <v>6072</v>
      </c>
      <c r="E2626" s="180" t="s">
        <v>6449</v>
      </c>
      <c r="J2626"/>
    </row>
    <row r="2627" spans="1:10" x14ac:dyDescent="0.25">
      <c r="A2627" s="180">
        <v>28084</v>
      </c>
      <c r="B2627" s="180" t="s">
        <v>6610</v>
      </c>
      <c r="C2627" s="180" t="s">
        <v>6071</v>
      </c>
      <c r="D2627" s="180" t="s">
        <v>6072</v>
      </c>
      <c r="E2627" s="180" t="s">
        <v>6450</v>
      </c>
      <c r="J2627"/>
    </row>
    <row r="2628" spans="1:10" x14ac:dyDescent="0.25">
      <c r="A2628" s="180">
        <v>28084</v>
      </c>
      <c r="B2628" s="180" t="s">
        <v>6610</v>
      </c>
      <c r="C2628" s="180" t="s">
        <v>6071</v>
      </c>
      <c r="D2628" s="180" t="s">
        <v>6072</v>
      </c>
      <c r="E2628" s="180" t="s">
        <v>6451</v>
      </c>
      <c r="J2628"/>
    </row>
    <row r="2629" spans="1:10" x14ac:dyDescent="0.25">
      <c r="A2629" s="180">
        <v>28084</v>
      </c>
      <c r="B2629" s="180" t="s">
        <v>6610</v>
      </c>
      <c r="C2629" s="180" t="s">
        <v>6071</v>
      </c>
      <c r="D2629" s="180" t="s">
        <v>6072</v>
      </c>
      <c r="E2629" s="180" t="s">
        <v>6203</v>
      </c>
      <c r="J2629"/>
    </row>
    <row r="2630" spans="1:10" x14ac:dyDescent="0.25">
      <c r="A2630" s="180">
        <v>28084</v>
      </c>
      <c r="B2630" s="180" t="s">
        <v>6610</v>
      </c>
      <c r="C2630" s="180" t="s">
        <v>6071</v>
      </c>
      <c r="D2630" s="180" t="s">
        <v>6072</v>
      </c>
      <c r="E2630" s="180" t="s">
        <v>6205</v>
      </c>
      <c r="J2630"/>
    </row>
    <row r="2631" spans="1:10" x14ac:dyDescent="0.25">
      <c r="A2631" s="180">
        <v>28084</v>
      </c>
      <c r="B2631" s="180" t="s">
        <v>6610</v>
      </c>
      <c r="C2631" s="180" t="s">
        <v>6071</v>
      </c>
      <c r="D2631" s="180" t="s">
        <v>6072</v>
      </c>
      <c r="E2631" s="180" t="s">
        <v>6206</v>
      </c>
      <c r="J2631"/>
    </row>
    <row r="2632" spans="1:10" x14ac:dyDescent="0.25">
      <c r="A2632" s="180">
        <v>28084</v>
      </c>
      <c r="B2632" s="180" t="s">
        <v>6610</v>
      </c>
      <c r="C2632" s="180" t="s">
        <v>6071</v>
      </c>
      <c r="D2632" s="180" t="s">
        <v>6072</v>
      </c>
      <c r="E2632" s="180" t="s">
        <v>6207</v>
      </c>
      <c r="J2632"/>
    </row>
    <row r="2633" spans="1:10" x14ac:dyDescent="0.25">
      <c r="A2633" s="180">
        <v>28084</v>
      </c>
      <c r="B2633" s="180" t="s">
        <v>6610</v>
      </c>
      <c r="C2633" s="180" t="s">
        <v>6071</v>
      </c>
      <c r="D2633" s="180" t="s">
        <v>6072</v>
      </c>
      <c r="E2633" s="180" t="s">
        <v>6453</v>
      </c>
      <c r="J2633"/>
    </row>
    <row r="2634" spans="1:10" x14ac:dyDescent="0.25">
      <c r="A2634" s="180">
        <v>28084</v>
      </c>
      <c r="B2634" s="180" t="s">
        <v>6610</v>
      </c>
      <c r="C2634" s="180" t="s">
        <v>6071</v>
      </c>
      <c r="D2634" s="180" t="s">
        <v>6072</v>
      </c>
      <c r="E2634" s="180" t="s">
        <v>6455</v>
      </c>
      <c r="J2634"/>
    </row>
    <row r="2635" spans="1:10" x14ac:dyDescent="0.25">
      <c r="A2635" s="180">
        <v>28084</v>
      </c>
      <c r="B2635" s="180" t="s">
        <v>6610</v>
      </c>
      <c r="C2635" s="180" t="s">
        <v>6071</v>
      </c>
      <c r="D2635" s="180" t="s">
        <v>6072</v>
      </c>
      <c r="E2635" s="180" t="s">
        <v>6456</v>
      </c>
      <c r="J2635"/>
    </row>
    <row r="2636" spans="1:10" x14ac:dyDescent="0.25">
      <c r="A2636" s="180">
        <v>28084</v>
      </c>
      <c r="B2636" s="180" t="s">
        <v>6610</v>
      </c>
      <c r="C2636" s="180" t="s">
        <v>6071</v>
      </c>
      <c r="D2636" s="180" t="s">
        <v>6072</v>
      </c>
      <c r="E2636" s="180" t="s">
        <v>6457</v>
      </c>
      <c r="J2636"/>
    </row>
    <row r="2637" spans="1:10" x14ac:dyDescent="0.25">
      <c r="A2637" s="180">
        <v>28084</v>
      </c>
      <c r="B2637" s="180" t="s">
        <v>6610</v>
      </c>
      <c r="C2637" s="180" t="s">
        <v>6071</v>
      </c>
      <c r="D2637" s="180" t="s">
        <v>6072</v>
      </c>
      <c r="E2637" s="180" t="s">
        <v>6460</v>
      </c>
      <c r="J2637"/>
    </row>
    <row r="2638" spans="1:10" x14ac:dyDescent="0.25">
      <c r="A2638" s="180">
        <v>28084</v>
      </c>
      <c r="B2638" s="180" t="s">
        <v>6610</v>
      </c>
      <c r="C2638" s="180" t="s">
        <v>6071</v>
      </c>
      <c r="D2638" s="180" t="s">
        <v>6072</v>
      </c>
      <c r="E2638" s="180" t="s">
        <v>6462</v>
      </c>
      <c r="J2638"/>
    </row>
    <row r="2639" spans="1:10" x14ac:dyDescent="0.25">
      <c r="A2639" s="180">
        <v>28084</v>
      </c>
      <c r="B2639" s="180" t="s">
        <v>6610</v>
      </c>
      <c r="C2639" s="180" t="s">
        <v>6071</v>
      </c>
      <c r="D2639" s="180" t="s">
        <v>6072</v>
      </c>
      <c r="E2639" s="180" t="s">
        <v>6463</v>
      </c>
      <c r="J2639"/>
    </row>
    <row r="2640" spans="1:10" x14ac:dyDescent="0.25">
      <c r="A2640" s="180">
        <v>28084</v>
      </c>
      <c r="B2640" s="180" t="s">
        <v>6610</v>
      </c>
      <c r="C2640" s="180" t="s">
        <v>6071</v>
      </c>
      <c r="D2640" s="180" t="s">
        <v>6072</v>
      </c>
      <c r="E2640" s="180" t="s">
        <v>6464</v>
      </c>
      <c r="J2640"/>
    </row>
    <row r="2641" spans="1:10" x14ac:dyDescent="0.25">
      <c r="A2641" s="180">
        <v>28084</v>
      </c>
      <c r="B2641" s="180" t="s">
        <v>6610</v>
      </c>
      <c r="C2641" s="180" t="s">
        <v>6071</v>
      </c>
      <c r="D2641" s="180" t="s">
        <v>6072</v>
      </c>
      <c r="E2641" s="180" t="s">
        <v>6213</v>
      </c>
      <c r="J2641"/>
    </row>
    <row r="2642" spans="1:10" x14ac:dyDescent="0.25">
      <c r="A2642" s="180">
        <v>28084</v>
      </c>
      <c r="B2642" s="180" t="s">
        <v>6610</v>
      </c>
      <c r="C2642" s="180" t="s">
        <v>6071</v>
      </c>
      <c r="D2642" s="180" t="s">
        <v>6072</v>
      </c>
      <c r="E2642" s="180" t="s">
        <v>6119</v>
      </c>
      <c r="J2642"/>
    </row>
    <row r="2643" spans="1:10" x14ac:dyDescent="0.25">
      <c r="A2643" s="180">
        <v>28084</v>
      </c>
      <c r="B2643" s="180" t="s">
        <v>6610</v>
      </c>
      <c r="C2643" s="180" t="s">
        <v>6071</v>
      </c>
      <c r="D2643" s="180" t="s">
        <v>6072</v>
      </c>
      <c r="E2643" s="180" t="s">
        <v>6120</v>
      </c>
      <c r="J2643"/>
    </row>
    <row r="2644" spans="1:10" x14ac:dyDescent="0.25">
      <c r="A2644" s="180">
        <v>28084</v>
      </c>
      <c r="B2644" s="180" t="s">
        <v>6610</v>
      </c>
      <c r="C2644" s="180" t="s">
        <v>6071</v>
      </c>
      <c r="D2644" s="180" t="s">
        <v>6072</v>
      </c>
      <c r="E2644" s="180" t="s">
        <v>6121</v>
      </c>
      <c r="J2644"/>
    </row>
    <row r="2645" spans="1:10" x14ac:dyDescent="0.25">
      <c r="A2645" s="180">
        <v>28084</v>
      </c>
      <c r="B2645" s="180" t="s">
        <v>6610</v>
      </c>
      <c r="C2645" s="180" t="s">
        <v>6071</v>
      </c>
      <c r="D2645" s="180" t="s">
        <v>6072</v>
      </c>
      <c r="E2645" s="180" t="s">
        <v>6337</v>
      </c>
      <c r="J2645"/>
    </row>
    <row r="2646" spans="1:10" x14ac:dyDescent="0.25">
      <c r="A2646" s="180">
        <v>28084</v>
      </c>
      <c r="B2646" s="180" t="s">
        <v>6610</v>
      </c>
      <c r="C2646" s="180" t="s">
        <v>6071</v>
      </c>
      <c r="D2646" s="180" t="s">
        <v>6072</v>
      </c>
      <c r="E2646" s="180" t="s">
        <v>6339</v>
      </c>
      <c r="J2646"/>
    </row>
    <row r="2647" spans="1:10" x14ac:dyDescent="0.25">
      <c r="A2647" s="180">
        <v>28084</v>
      </c>
      <c r="B2647" s="180" t="s">
        <v>6610</v>
      </c>
      <c r="C2647" s="180" t="s">
        <v>6071</v>
      </c>
      <c r="D2647" s="180" t="s">
        <v>6072</v>
      </c>
      <c r="E2647" s="180" t="s">
        <v>6340</v>
      </c>
      <c r="J2647"/>
    </row>
    <row r="2648" spans="1:10" x14ac:dyDescent="0.25">
      <c r="A2648" s="180">
        <v>28084</v>
      </c>
      <c r="B2648" s="180" t="s">
        <v>6610</v>
      </c>
      <c r="C2648" s="180" t="s">
        <v>6071</v>
      </c>
      <c r="D2648" s="180" t="s">
        <v>6072</v>
      </c>
      <c r="E2648" s="180" t="s">
        <v>6341</v>
      </c>
      <c r="J2648"/>
    </row>
    <row r="2649" spans="1:10" x14ac:dyDescent="0.25">
      <c r="A2649" s="180">
        <v>28084</v>
      </c>
      <c r="B2649" s="180" t="s">
        <v>6610</v>
      </c>
      <c r="C2649" s="180" t="s">
        <v>6071</v>
      </c>
      <c r="D2649" s="180" t="s">
        <v>6072</v>
      </c>
      <c r="E2649" s="180" t="s">
        <v>6217</v>
      </c>
      <c r="J2649"/>
    </row>
    <row r="2650" spans="1:10" x14ac:dyDescent="0.25">
      <c r="A2650" s="180">
        <v>28084</v>
      </c>
      <c r="B2650" s="180" t="s">
        <v>6610</v>
      </c>
      <c r="C2650" s="180" t="s">
        <v>6071</v>
      </c>
      <c r="D2650" s="180" t="s">
        <v>6072</v>
      </c>
      <c r="E2650" s="180" t="s">
        <v>6219</v>
      </c>
      <c r="J2650"/>
    </row>
    <row r="2651" spans="1:10" x14ac:dyDescent="0.25">
      <c r="A2651" s="180">
        <v>28084</v>
      </c>
      <c r="B2651" s="180" t="s">
        <v>6610</v>
      </c>
      <c r="C2651" s="180" t="s">
        <v>6071</v>
      </c>
      <c r="D2651" s="180" t="s">
        <v>6072</v>
      </c>
      <c r="E2651" s="180" t="s">
        <v>6220</v>
      </c>
      <c r="J2651"/>
    </row>
    <row r="2652" spans="1:10" x14ac:dyDescent="0.25">
      <c r="A2652" s="180">
        <v>28084</v>
      </c>
      <c r="B2652" s="180" t="s">
        <v>6610</v>
      </c>
      <c r="C2652" s="180" t="s">
        <v>6071</v>
      </c>
      <c r="D2652" s="180" t="s">
        <v>6072</v>
      </c>
      <c r="E2652" s="180" t="s">
        <v>6221</v>
      </c>
      <c r="J2652"/>
    </row>
    <row r="2653" spans="1:10" x14ac:dyDescent="0.25">
      <c r="A2653" s="180">
        <v>28084</v>
      </c>
      <c r="B2653" s="180" t="s">
        <v>6610</v>
      </c>
      <c r="C2653" s="180" t="s">
        <v>6071</v>
      </c>
      <c r="D2653" s="180" t="s">
        <v>6072</v>
      </c>
      <c r="E2653" s="180" t="s">
        <v>6466</v>
      </c>
      <c r="J2653"/>
    </row>
    <row r="2654" spans="1:10" x14ac:dyDescent="0.25">
      <c r="A2654" s="180">
        <v>28084</v>
      </c>
      <c r="B2654" s="180" t="s">
        <v>6610</v>
      </c>
      <c r="C2654" s="180" t="s">
        <v>6071</v>
      </c>
      <c r="D2654" s="180" t="s">
        <v>6072</v>
      </c>
      <c r="E2654" s="180" t="s">
        <v>6468</v>
      </c>
      <c r="J2654"/>
    </row>
    <row r="2655" spans="1:10" x14ac:dyDescent="0.25">
      <c r="A2655" s="180">
        <v>28084</v>
      </c>
      <c r="B2655" s="180" t="s">
        <v>6610</v>
      </c>
      <c r="C2655" s="180" t="s">
        <v>6071</v>
      </c>
      <c r="D2655" s="180" t="s">
        <v>6072</v>
      </c>
      <c r="E2655" s="180" t="s">
        <v>6469</v>
      </c>
      <c r="J2655"/>
    </row>
    <row r="2656" spans="1:10" x14ac:dyDescent="0.25">
      <c r="A2656" s="180">
        <v>28084</v>
      </c>
      <c r="B2656" s="180" t="s">
        <v>6610</v>
      </c>
      <c r="C2656" s="180" t="s">
        <v>6071</v>
      </c>
      <c r="D2656" s="180" t="s">
        <v>6072</v>
      </c>
      <c r="E2656" s="180" t="s">
        <v>6470</v>
      </c>
      <c r="J2656"/>
    </row>
    <row r="2657" spans="1:10" x14ac:dyDescent="0.25">
      <c r="A2657" s="180">
        <v>28084</v>
      </c>
      <c r="B2657" s="180" t="s">
        <v>6610</v>
      </c>
      <c r="C2657" s="180" t="s">
        <v>6071</v>
      </c>
      <c r="D2657" s="180" t="s">
        <v>6072</v>
      </c>
      <c r="E2657" s="180" t="s">
        <v>6473</v>
      </c>
      <c r="J2657"/>
    </row>
    <row r="2658" spans="1:10" x14ac:dyDescent="0.25">
      <c r="A2658" s="180">
        <v>28084</v>
      </c>
      <c r="B2658" s="180" t="s">
        <v>6610</v>
      </c>
      <c r="C2658" s="180" t="s">
        <v>6071</v>
      </c>
      <c r="D2658" s="180" t="s">
        <v>6072</v>
      </c>
      <c r="E2658" s="180" t="s">
        <v>6475</v>
      </c>
      <c r="J2658"/>
    </row>
    <row r="2659" spans="1:10" x14ac:dyDescent="0.25">
      <c r="A2659" s="180">
        <v>28084</v>
      </c>
      <c r="B2659" s="180" t="s">
        <v>6610</v>
      </c>
      <c r="C2659" s="180" t="s">
        <v>6071</v>
      </c>
      <c r="D2659" s="180" t="s">
        <v>6072</v>
      </c>
      <c r="E2659" s="180" t="s">
        <v>6476</v>
      </c>
      <c r="J2659"/>
    </row>
    <row r="2660" spans="1:10" x14ac:dyDescent="0.25">
      <c r="A2660" s="180">
        <v>28084</v>
      </c>
      <c r="B2660" s="180" t="s">
        <v>6610</v>
      </c>
      <c r="C2660" s="180" t="s">
        <v>6071</v>
      </c>
      <c r="D2660" s="180" t="s">
        <v>6072</v>
      </c>
      <c r="E2660" s="180" t="s">
        <v>6477</v>
      </c>
      <c r="J2660"/>
    </row>
    <row r="2661" spans="1:10" x14ac:dyDescent="0.25">
      <c r="A2661" s="180">
        <v>28084</v>
      </c>
      <c r="B2661" s="180" t="s">
        <v>6610</v>
      </c>
      <c r="C2661" s="180" t="s">
        <v>6071</v>
      </c>
      <c r="D2661" s="180" t="s">
        <v>6072</v>
      </c>
      <c r="E2661" s="180" t="s">
        <v>6521</v>
      </c>
      <c r="J2661"/>
    </row>
    <row r="2662" spans="1:10" x14ac:dyDescent="0.25">
      <c r="A2662" s="180">
        <v>28084</v>
      </c>
      <c r="B2662" s="180" t="s">
        <v>6610</v>
      </c>
      <c r="C2662" s="180" t="s">
        <v>6071</v>
      </c>
      <c r="D2662" s="180" t="s">
        <v>6072</v>
      </c>
      <c r="E2662" s="180" t="s">
        <v>6522</v>
      </c>
      <c r="J2662"/>
    </row>
    <row r="2663" spans="1:10" x14ac:dyDescent="0.25">
      <c r="A2663" s="180">
        <v>28084</v>
      </c>
      <c r="B2663" s="180" t="s">
        <v>6610</v>
      </c>
      <c r="C2663" s="180" t="s">
        <v>6071</v>
      </c>
      <c r="D2663" s="180" t="s">
        <v>6072</v>
      </c>
      <c r="E2663" s="180" t="s">
        <v>6523</v>
      </c>
      <c r="J2663"/>
    </row>
    <row r="2664" spans="1:10" x14ac:dyDescent="0.25">
      <c r="A2664" s="180">
        <v>28084</v>
      </c>
      <c r="B2664" s="180" t="s">
        <v>6610</v>
      </c>
      <c r="C2664" s="180" t="s">
        <v>6071</v>
      </c>
      <c r="D2664" s="180" t="s">
        <v>6072</v>
      </c>
      <c r="E2664" s="180" t="s">
        <v>6524</v>
      </c>
      <c r="J2664"/>
    </row>
    <row r="2665" spans="1:10" x14ac:dyDescent="0.25">
      <c r="A2665" s="180">
        <v>28084</v>
      </c>
      <c r="B2665" s="180" t="s">
        <v>6610</v>
      </c>
      <c r="C2665" s="180" t="s">
        <v>6071</v>
      </c>
      <c r="D2665" s="180" t="s">
        <v>6072</v>
      </c>
      <c r="E2665" s="180" t="s">
        <v>6350</v>
      </c>
      <c r="J2665"/>
    </row>
    <row r="2666" spans="1:10" x14ac:dyDescent="0.25">
      <c r="A2666" s="180">
        <v>28084</v>
      </c>
      <c r="B2666" s="180" t="s">
        <v>6610</v>
      </c>
      <c r="C2666" s="180" t="s">
        <v>6071</v>
      </c>
      <c r="D2666" s="180" t="s">
        <v>6072</v>
      </c>
      <c r="E2666" s="180" t="s">
        <v>6352</v>
      </c>
      <c r="J2666"/>
    </row>
    <row r="2667" spans="1:10" x14ac:dyDescent="0.25">
      <c r="A2667" s="180">
        <v>28084</v>
      </c>
      <c r="B2667" s="180" t="s">
        <v>6610</v>
      </c>
      <c r="C2667" s="180" t="s">
        <v>6071</v>
      </c>
      <c r="D2667" s="180" t="s">
        <v>6072</v>
      </c>
      <c r="E2667" s="180" t="s">
        <v>6353</v>
      </c>
      <c r="J2667"/>
    </row>
    <row r="2668" spans="1:10" x14ac:dyDescent="0.25">
      <c r="A2668" s="180">
        <v>28084</v>
      </c>
      <c r="B2668" s="180" t="s">
        <v>6610</v>
      </c>
      <c r="C2668" s="180" t="s">
        <v>6071</v>
      </c>
      <c r="D2668" s="180" t="s">
        <v>6072</v>
      </c>
      <c r="E2668" s="180" t="s">
        <v>6354</v>
      </c>
      <c r="J2668"/>
    </row>
    <row r="2669" spans="1:10" x14ac:dyDescent="0.25">
      <c r="A2669" s="180">
        <v>28084</v>
      </c>
      <c r="B2669" s="180" t="s">
        <v>6610</v>
      </c>
      <c r="C2669" s="180" t="s">
        <v>6071</v>
      </c>
      <c r="D2669" s="180" t="s">
        <v>6072</v>
      </c>
      <c r="E2669" s="180" t="s">
        <v>6525</v>
      </c>
      <c r="J2669"/>
    </row>
    <row r="2670" spans="1:10" x14ac:dyDescent="0.25">
      <c r="A2670" s="180">
        <v>28084</v>
      </c>
      <c r="B2670" s="180" t="s">
        <v>6610</v>
      </c>
      <c r="C2670" s="180" t="s">
        <v>6071</v>
      </c>
      <c r="D2670" s="180" t="s">
        <v>6072</v>
      </c>
      <c r="E2670" s="180" t="s">
        <v>6526</v>
      </c>
      <c r="J2670"/>
    </row>
    <row r="2671" spans="1:10" x14ac:dyDescent="0.25">
      <c r="A2671" s="180">
        <v>28084</v>
      </c>
      <c r="B2671" s="180" t="s">
        <v>6610</v>
      </c>
      <c r="C2671" s="180" t="s">
        <v>6071</v>
      </c>
      <c r="D2671" s="180" t="s">
        <v>6072</v>
      </c>
      <c r="E2671" s="180" t="s">
        <v>6527</v>
      </c>
      <c r="J2671"/>
    </row>
    <row r="2672" spans="1:10" x14ac:dyDescent="0.25">
      <c r="A2672" s="180">
        <v>28084</v>
      </c>
      <c r="B2672" s="180" t="s">
        <v>6610</v>
      </c>
      <c r="C2672" s="180" t="s">
        <v>6071</v>
      </c>
      <c r="D2672" s="180" t="s">
        <v>6072</v>
      </c>
      <c r="E2672" s="180" t="s">
        <v>6528</v>
      </c>
      <c r="J2672"/>
    </row>
    <row r="2673" spans="1:10" x14ac:dyDescent="0.25">
      <c r="A2673" s="180">
        <v>28084</v>
      </c>
      <c r="B2673" s="180" t="s">
        <v>6610</v>
      </c>
      <c r="C2673" s="180" t="s">
        <v>6071</v>
      </c>
      <c r="D2673" s="180" t="s">
        <v>6072</v>
      </c>
      <c r="E2673" s="180" t="s">
        <v>6480</v>
      </c>
      <c r="J2673"/>
    </row>
    <row r="2674" spans="1:10" x14ac:dyDescent="0.25">
      <c r="A2674" s="180">
        <v>28084</v>
      </c>
      <c r="B2674" s="180" t="s">
        <v>6610</v>
      </c>
      <c r="C2674" s="180" t="s">
        <v>6071</v>
      </c>
      <c r="D2674" s="180" t="s">
        <v>6072</v>
      </c>
      <c r="E2674" s="180" t="s">
        <v>6482</v>
      </c>
      <c r="J2674"/>
    </row>
    <row r="2675" spans="1:10" x14ac:dyDescent="0.25">
      <c r="A2675" s="180">
        <v>28084</v>
      </c>
      <c r="B2675" s="180" t="s">
        <v>6610</v>
      </c>
      <c r="C2675" s="180" t="s">
        <v>6071</v>
      </c>
      <c r="D2675" s="180" t="s">
        <v>6072</v>
      </c>
      <c r="E2675" s="180" t="s">
        <v>6483</v>
      </c>
      <c r="J2675"/>
    </row>
    <row r="2676" spans="1:10" x14ac:dyDescent="0.25">
      <c r="A2676" s="180">
        <v>28084</v>
      </c>
      <c r="B2676" s="180" t="s">
        <v>6610</v>
      </c>
      <c r="C2676" s="180" t="s">
        <v>6071</v>
      </c>
      <c r="D2676" s="180" t="s">
        <v>6072</v>
      </c>
      <c r="E2676" s="180" t="s">
        <v>6484</v>
      </c>
      <c r="J2676"/>
    </row>
    <row r="2677" spans="1:10" x14ac:dyDescent="0.25">
      <c r="A2677" s="180">
        <v>28084</v>
      </c>
      <c r="B2677" s="180" t="s">
        <v>6610</v>
      </c>
      <c r="C2677" s="180" t="s">
        <v>6071</v>
      </c>
      <c r="D2677" s="180" t="s">
        <v>6072</v>
      </c>
      <c r="E2677" s="180" t="s">
        <v>6529</v>
      </c>
      <c r="J2677"/>
    </row>
    <row r="2678" spans="1:10" x14ac:dyDescent="0.25">
      <c r="A2678" s="180">
        <v>28084</v>
      </c>
      <c r="B2678" s="180" t="s">
        <v>6610</v>
      </c>
      <c r="C2678" s="180" t="s">
        <v>6071</v>
      </c>
      <c r="D2678" s="180" t="s">
        <v>6072</v>
      </c>
      <c r="E2678" s="180" t="s">
        <v>6530</v>
      </c>
      <c r="J2678"/>
    </row>
    <row r="2679" spans="1:10" x14ac:dyDescent="0.25">
      <c r="A2679" s="180">
        <v>28084</v>
      </c>
      <c r="B2679" s="180" t="s">
        <v>6610</v>
      </c>
      <c r="C2679" s="180" t="s">
        <v>6071</v>
      </c>
      <c r="D2679" s="180" t="s">
        <v>6072</v>
      </c>
      <c r="E2679" s="180" t="s">
        <v>6123</v>
      </c>
      <c r="J2679"/>
    </row>
    <row r="2680" spans="1:10" x14ac:dyDescent="0.25">
      <c r="A2680" s="180">
        <v>28084</v>
      </c>
      <c r="B2680" s="180" t="s">
        <v>6610</v>
      </c>
      <c r="C2680" s="180" t="s">
        <v>6071</v>
      </c>
      <c r="D2680" s="180" t="s">
        <v>6072</v>
      </c>
      <c r="E2680" s="180" t="s">
        <v>6124</v>
      </c>
      <c r="J2680"/>
    </row>
    <row r="2681" spans="1:10" x14ac:dyDescent="0.25">
      <c r="A2681" s="180">
        <v>28084</v>
      </c>
      <c r="B2681" s="180" t="s">
        <v>6610</v>
      </c>
      <c r="C2681" s="180" t="s">
        <v>6071</v>
      </c>
      <c r="D2681" s="180" t="s">
        <v>6072</v>
      </c>
      <c r="E2681" s="180" t="s">
        <v>6361</v>
      </c>
      <c r="J2681"/>
    </row>
    <row r="2682" spans="1:10" x14ac:dyDescent="0.25">
      <c r="A2682" s="180">
        <v>28084</v>
      </c>
      <c r="B2682" s="180" t="s">
        <v>6610</v>
      </c>
      <c r="C2682" s="180" t="s">
        <v>6071</v>
      </c>
      <c r="D2682" s="180" t="s">
        <v>6072</v>
      </c>
      <c r="E2682" s="180" t="s">
        <v>6363</v>
      </c>
      <c r="J2682"/>
    </row>
    <row r="2683" spans="1:10" x14ac:dyDescent="0.25">
      <c r="A2683" s="180">
        <v>28084</v>
      </c>
      <c r="B2683" s="180" t="s">
        <v>6610</v>
      </c>
      <c r="C2683" s="180" t="s">
        <v>6071</v>
      </c>
      <c r="D2683" s="180" t="s">
        <v>6072</v>
      </c>
      <c r="E2683" s="180" t="s">
        <v>6364</v>
      </c>
      <c r="J2683"/>
    </row>
    <row r="2684" spans="1:10" x14ac:dyDescent="0.25">
      <c r="A2684" s="180">
        <v>28084</v>
      </c>
      <c r="B2684" s="180" t="s">
        <v>6610</v>
      </c>
      <c r="C2684" s="180" t="s">
        <v>6071</v>
      </c>
      <c r="D2684" s="180" t="s">
        <v>6072</v>
      </c>
      <c r="E2684" s="180" t="s">
        <v>6365</v>
      </c>
      <c r="J2684"/>
    </row>
    <row r="2685" spans="1:10" x14ac:dyDescent="0.25">
      <c r="A2685" s="180">
        <v>28084</v>
      </c>
      <c r="B2685" s="180" t="s">
        <v>6610</v>
      </c>
      <c r="C2685" s="180" t="s">
        <v>6071</v>
      </c>
      <c r="D2685" s="180" t="s">
        <v>6072</v>
      </c>
      <c r="E2685" s="180" t="s">
        <v>6231</v>
      </c>
      <c r="J2685"/>
    </row>
    <row r="2686" spans="1:10" x14ac:dyDescent="0.25">
      <c r="A2686" s="180">
        <v>28084</v>
      </c>
      <c r="B2686" s="180" t="s">
        <v>6610</v>
      </c>
      <c r="C2686" s="180" t="s">
        <v>6071</v>
      </c>
      <c r="D2686" s="180" t="s">
        <v>6072</v>
      </c>
      <c r="E2686" s="180" t="s">
        <v>6233</v>
      </c>
      <c r="J2686"/>
    </row>
    <row r="2687" spans="1:10" x14ac:dyDescent="0.25">
      <c r="A2687" s="180">
        <v>28084</v>
      </c>
      <c r="B2687" s="180" t="s">
        <v>6610</v>
      </c>
      <c r="C2687" s="180" t="s">
        <v>6071</v>
      </c>
      <c r="D2687" s="180" t="s">
        <v>6072</v>
      </c>
      <c r="E2687" s="180" t="s">
        <v>6234</v>
      </c>
      <c r="J2687"/>
    </row>
    <row r="2688" spans="1:10" x14ac:dyDescent="0.25">
      <c r="A2688" s="180">
        <v>28084</v>
      </c>
      <c r="B2688" s="180" t="s">
        <v>6610</v>
      </c>
      <c r="C2688" s="180" t="s">
        <v>6071</v>
      </c>
      <c r="D2688" s="180" t="s">
        <v>6072</v>
      </c>
      <c r="E2688" s="180" t="s">
        <v>6235</v>
      </c>
      <c r="J2688"/>
    </row>
    <row r="2689" spans="1:10" x14ac:dyDescent="0.25">
      <c r="A2689" s="180">
        <v>28084</v>
      </c>
      <c r="B2689" s="180" t="s">
        <v>6610</v>
      </c>
      <c r="C2689" s="180" t="s">
        <v>6071</v>
      </c>
      <c r="D2689" s="180" t="s">
        <v>6072</v>
      </c>
      <c r="E2689" s="180" t="s">
        <v>6372</v>
      </c>
      <c r="J2689"/>
    </row>
    <row r="2690" spans="1:10" x14ac:dyDescent="0.25">
      <c r="A2690" s="180">
        <v>28084</v>
      </c>
      <c r="B2690" s="180" t="s">
        <v>6610</v>
      </c>
      <c r="C2690" s="180" t="s">
        <v>6071</v>
      </c>
      <c r="D2690" s="180" t="s">
        <v>6072</v>
      </c>
      <c r="E2690" s="180" t="s">
        <v>6374</v>
      </c>
      <c r="J2690"/>
    </row>
    <row r="2691" spans="1:10" x14ac:dyDescent="0.25">
      <c r="A2691" s="180">
        <v>28084</v>
      </c>
      <c r="B2691" s="180" t="s">
        <v>6610</v>
      </c>
      <c r="C2691" s="180" t="s">
        <v>6071</v>
      </c>
      <c r="D2691" s="180" t="s">
        <v>6072</v>
      </c>
      <c r="E2691" s="180" t="s">
        <v>6375</v>
      </c>
      <c r="J2691"/>
    </row>
    <row r="2692" spans="1:10" x14ac:dyDescent="0.25">
      <c r="A2692" s="180">
        <v>28084</v>
      </c>
      <c r="B2692" s="180" t="s">
        <v>6610</v>
      </c>
      <c r="C2692" s="180" t="s">
        <v>6071</v>
      </c>
      <c r="D2692" s="180" t="s">
        <v>6072</v>
      </c>
      <c r="E2692" s="180" t="s">
        <v>6376</v>
      </c>
      <c r="J2692"/>
    </row>
    <row r="2693" spans="1:10" x14ac:dyDescent="0.25">
      <c r="A2693" s="180">
        <v>28084</v>
      </c>
      <c r="B2693" s="180" t="s">
        <v>6610</v>
      </c>
      <c r="C2693" s="180" t="s">
        <v>6071</v>
      </c>
      <c r="D2693" s="180" t="s">
        <v>6072</v>
      </c>
      <c r="E2693" s="180" t="s">
        <v>6531</v>
      </c>
      <c r="J2693"/>
    </row>
    <row r="2694" spans="1:10" x14ac:dyDescent="0.25">
      <c r="A2694" s="180">
        <v>28084</v>
      </c>
      <c r="B2694" s="180" t="s">
        <v>6610</v>
      </c>
      <c r="C2694" s="180" t="s">
        <v>6071</v>
      </c>
      <c r="D2694" s="180" t="s">
        <v>6072</v>
      </c>
      <c r="E2694" s="180" t="s">
        <v>6532</v>
      </c>
      <c r="J2694"/>
    </row>
    <row r="2695" spans="1:10" x14ac:dyDescent="0.25">
      <c r="A2695" s="180">
        <v>28084</v>
      </c>
      <c r="B2695" s="180" t="s">
        <v>6610</v>
      </c>
      <c r="C2695" s="180" t="s">
        <v>6071</v>
      </c>
      <c r="D2695" s="180" t="s">
        <v>6072</v>
      </c>
      <c r="E2695" s="180" t="s">
        <v>6533</v>
      </c>
      <c r="J2695"/>
    </row>
    <row r="2696" spans="1:10" x14ac:dyDescent="0.25">
      <c r="A2696" s="180">
        <v>28084</v>
      </c>
      <c r="B2696" s="180" t="s">
        <v>6610</v>
      </c>
      <c r="C2696" s="180" t="s">
        <v>6071</v>
      </c>
      <c r="D2696" s="180" t="s">
        <v>6072</v>
      </c>
      <c r="E2696" s="180" t="s">
        <v>6534</v>
      </c>
      <c r="J2696"/>
    </row>
    <row r="2697" spans="1:10" x14ac:dyDescent="0.25">
      <c r="A2697" s="180">
        <v>28084</v>
      </c>
      <c r="B2697" s="180" t="s">
        <v>6610</v>
      </c>
      <c r="C2697" s="180" t="s">
        <v>6071</v>
      </c>
      <c r="D2697" s="180" t="s">
        <v>6072</v>
      </c>
      <c r="E2697" s="180" t="s">
        <v>6382</v>
      </c>
      <c r="J2697"/>
    </row>
    <row r="2698" spans="1:10" x14ac:dyDescent="0.25">
      <c r="A2698" s="180">
        <v>28084</v>
      </c>
      <c r="B2698" s="180" t="s">
        <v>6610</v>
      </c>
      <c r="C2698" s="180" t="s">
        <v>6071</v>
      </c>
      <c r="D2698" s="180" t="s">
        <v>6072</v>
      </c>
      <c r="E2698" s="180" t="s">
        <v>6384</v>
      </c>
      <c r="J2698"/>
    </row>
    <row r="2699" spans="1:10" x14ac:dyDescent="0.25">
      <c r="A2699" s="180">
        <v>28084</v>
      </c>
      <c r="B2699" s="180" t="s">
        <v>6610</v>
      </c>
      <c r="C2699" s="180" t="s">
        <v>6071</v>
      </c>
      <c r="D2699" s="180" t="s">
        <v>6072</v>
      </c>
      <c r="E2699" s="180" t="s">
        <v>6385</v>
      </c>
      <c r="J2699"/>
    </row>
    <row r="2700" spans="1:10" x14ac:dyDescent="0.25">
      <c r="A2700" s="180">
        <v>28084</v>
      </c>
      <c r="B2700" s="180" t="s">
        <v>6610</v>
      </c>
      <c r="C2700" s="180" t="s">
        <v>6071</v>
      </c>
      <c r="D2700" s="180" t="s">
        <v>6072</v>
      </c>
      <c r="E2700" s="180" t="s">
        <v>6386</v>
      </c>
      <c r="J2700"/>
    </row>
    <row r="2701" spans="1:10" x14ac:dyDescent="0.25">
      <c r="A2701" s="180">
        <v>28084</v>
      </c>
      <c r="B2701" s="180" t="s">
        <v>6610</v>
      </c>
      <c r="C2701" s="180" t="s">
        <v>6071</v>
      </c>
      <c r="D2701" s="180" t="s">
        <v>6072</v>
      </c>
      <c r="E2701" s="180" t="s">
        <v>6535</v>
      </c>
      <c r="J2701"/>
    </row>
    <row r="2702" spans="1:10" x14ac:dyDescent="0.25">
      <c r="A2702" s="180">
        <v>28084</v>
      </c>
      <c r="B2702" s="180" t="s">
        <v>6610</v>
      </c>
      <c r="C2702" s="180" t="s">
        <v>6071</v>
      </c>
      <c r="D2702" s="180" t="s">
        <v>6072</v>
      </c>
      <c r="E2702" s="180" t="s">
        <v>6536</v>
      </c>
      <c r="J2702"/>
    </row>
    <row r="2703" spans="1:10" x14ac:dyDescent="0.25">
      <c r="A2703" s="180">
        <v>28084</v>
      </c>
      <c r="B2703" s="180" t="s">
        <v>6610</v>
      </c>
      <c r="C2703" s="180" t="s">
        <v>6071</v>
      </c>
      <c r="D2703" s="180" t="s">
        <v>6072</v>
      </c>
      <c r="E2703" s="180" t="s">
        <v>6537</v>
      </c>
      <c r="J2703"/>
    </row>
    <row r="2704" spans="1:10" x14ac:dyDescent="0.25">
      <c r="A2704" s="180">
        <v>28084</v>
      </c>
      <c r="B2704" s="180" t="s">
        <v>6610</v>
      </c>
      <c r="C2704" s="180" t="s">
        <v>6071</v>
      </c>
      <c r="D2704" s="180" t="s">
        <v>6072</v>
      </c>
      <c r="E2704" s="180" t="s">
        <v>6538</v>
      </c>
      <c r="J2704"/>
    </row>
    <row r="2705" spans="1:10" x14ac:dyDescent="0.25">
      <c r="A2705" s="180">
        <v>28084</v>
      </c>
      <c r="B2705" s="180" t="s">
        <v>6610</v>
      </c>
      <c r="C2705" s="180" t="s">
        <v>6071</v>
      </c>
      <c r="D2705" s="180" t="s">
        <v>6072</v>
      </c>
      <c r="E2705" s="180" t="s">
        <v>6486</v>
      </c>
      <c r="J2705"/>
    </row>
    <row r="2706" spans="1:10" x14ac:dyDescent="0.25">
      <c r="A2706" s="180">
        <v>28084</v>
      </c>
      <c r="B2706" s="180" t="s">
        <v>6610</v>
      </c>
      <c r="C2706" s="180" t="s">
        <v>6071</v>
      </c>
      <c r="D2706" s="180" t="s">
        <v>6072</v>
      </c>
      <c r="E2706" s="180" t="s">
        <v>6488</v>
      </c>
      <c r="J2706"/>
    </row>
    <row r="2707" spans="1:10" x14ac:dyDescent="0.25">
      <c r="A2707" s="180">
        <v>28084</v>
      </c>
      <c r="B2707" s="180" t="s">
        <v>6610</v>
      </c>
      <c r="C2707" s="180" t="s">
        <v>6071</v>
      </c>
      <c r="D2707" s="180" t="s">
        <v>6072</v>
      </c>
      <c r="E2707" s="180" t="s">
        <v>6489</v>
      </c>
      <c r="J2707"/>
    </row>
    <row r="2708" spans="1:10" x14ac:dyDescent="0.25">
      <c r="A2708" s="180">
        <v>28084</v>
      </c>
      <c r="B2708" s="180" t="s">
        <v>6610</v>
      </c>
      <c r="C2708" s="180" t="s">
        <v>6071</v>
      </c>
      <c r="D2708" s="180" t="s">
        <v>6072</v>
      </c>
      <c r="E2708" s="180" t="s">
        <v>6490</v>
      </c>
      <c r="J2708"/>
    </row>
    <row r="2709" spans="1:10" x14ac:dyDescent="0.25">
      <c r="A2709" s="180">
        <v>28084</v>
      </c>
      <c r="B2709" s="180" t="s">
        <v>6610</v>
      </c>
      <c r="C2709" s="180" t="s">
        <v>6071</v>
      </c>
      <c r="D2709" s="180" t="s">
        <v>6072</v>
      </c>
      <c r="E2709" s="180" t="s">
        <v>6392</v>
      </c>
      <c r="J2709"/>
    </row>
    <row r="2710" spans="1:10" x14ac:dyDescent="0.25">
      <c r="A2710" s="180">
        <v>28084</v>
      </c>
      <c r="B2710" s="180" t="s">
        <v>6610</v>
      </c>
      <c r="C2710" s="180" t="s">
        <v>6071</v>
      </c>
      <c r="D2710" s="180" t="s">
        <v>6072</v>
      </c>
      <c r="E2710" s="180" t="s">
        <v>6394</v>
      </c>
      <c r="J2710"/>
    </row>
    <row r="2711" spans="1:10" x14ac:dyDescent="0.25">
      <c r="A2711" s="180">
        <v>28084</v>
      </c>
      <c r="B2711" s="180" t="s">
        <v>6610</v>
      </c>
      <c r="C2711" s="180" t="s">
        <v>6071</v>
      </c>
      <c r="D2711" s="180" t="s">
        <v>6072</v>
      </c>
      <c r="E2711" s="180" t="s">
        <v>6395</v>
      </c>
      <c r="J2711"/>
    </row>
    <row r="2712" spans="1:10" x14ac:dyDescent="0.25">
      <c r="A2712" s="180">
        <v>28084</v>
      </c>
      <c r="B2712" s="180" t="s">
        <v>6610</v>
      </c>
      <c r="C2712" s="180" t="s">
        <v>6071</v>
      </c>
      <c r="D2712" s="180" t="s">
        <v>6072</v>
      </c>
      <c r="E2712" s="180" t="s">
        <v>6396</v>
      </c>
      <c r="J2712"/>
    </row>
    <row r="2713" spans="1:10" x14ac:dyDescent="0.25">
      <c r="A2713" s="180">
        <v>28084</v>
      </c>
      <c r="B2713" s="180" t="s">
        <v>6610</v>
      </c>
      <c r="C2713" s="180" t="s">
        <v>6071</v>
      </c>
      <c r="D2713" s="180" t="s">
        <v>6072</v>
      </c>
      <c r="E2713" s="180" t="s">
        <v>6249</v>
      </c>
      <c r="J2713"/>
    </row>
    <row r="2714" spans="1:10" x14ac:dyDescent="0.25">
      <c r="A2714" s="180">
        <v>28084</v>
      </c>
      <c r="B2714" s="180" t="s">
        <v>6610</v>
      </c>
      <c r="C2714" s="180" t="s">
        <v>6071</v>
      </c>
      <c r="D2714" s="180" t="s">
        <v>6072</v>
      </c>
      <c r="E2714" s="180" t="s">
        <v>6078</v>
      </c>
      <c r="J2714"/>
    </row>
    <row r="2715" spans="1:10" x14ac:dyDescent="0.25">
      <c r="A2715" s="180">
        <v>28084</v>
      </c>
      <c r="B2715" s="180" t="s">
        <v>6610</v>
      </c>
      <c r="C2715" s="180" t="s">
        <v>6071</v>
      </c>
      <c r="D2715" s="180" t="s">
        <v>6072</v>
      </c>
      <c r="E2715" s="180" t="s">
        <v>6079</v>
      </c>
      <c r="J2715"/>
    </row>
    <row r="2716" spans="1:10" x14ac:dyDescent="0.25">
      <c r="A2716" s="180">
        <v>28084</v>
      </c>
      <c r="B2716" s="180" t="s">
        <v>6610</v>
      </c>
      <c r="C2716" s="180" t="s">
        <v>6071</v>
      </c>
      <c r="D2716" s="180" t="s">
        <v>6072</v>
      </c>
      <c r="E2716" s="180" t="s">
        <v>6250</v>
      </c>
      <c r="J2716"/>
    </row>
    <row r="2717" spans="1:10" x14ac:dyDescent="0.25">
      <c r="A2717" s="180">
        <v>28084</v>
      </c>
      <c r="B2717" s="180" t="s">
        <v>6610</v>
      </c>
      <c r="C2717" s="180" t="s">
        <v>6071</v>
      </c>
      <c r="D2717" s="180" t="s">
        <v>6072</v>
      </c>
      <c r="E2717" s="180" t="s">
        <v>6491</v>
      </c>
      <c r="J2717"/>
    </row>
    <row r="2718" spans="1:10" x14ac:dyDescent="0.25">
      <c r="A2718" s="180">
        <v>28084</v>
      </c>
      <c r="B2718" s="180" t="s">
        <v>6610</v>
      </c>
      <c r="C2718" s="180" t="s">
        <v>6071</v>
      </c>
      <c r="D2718" s="180" t="s">
        <v>6072</v>
      </c>
      <c r="E2718" s="180" t="s">
        <v>6493</v>
      </c>
      <c r="J2718"/>
    </row>
    <row r="2719" spans="1:10" x14ac:dyDescent="0.25">
      <c r="A2719" s="180">
        <v>28084</v>
      </c>
      <c r="B2719" s="180" t="s">
        <v>6610</v>
      </c>
      <c r="C2719" s="180" t="s">
        <v>6071</v>
      </c>
      <c r="D2719" s="180" t="s">
        <v>6072</v>
      </c>
      <c r="E2719" s="180" t="s">
        <v>6494</v>
      </c>
      <c r="J2719"/>
    </row>
    <row r="2720" spans="1:10" x14ac:dyDescent="0.25">
      <c r="A2720" s="180">
        <v>28084</v>
      </c>
      <c r="B2720" s="180" t="s">
        <v>6610</v>
      </c>
      <c r="C2720" s="180" t="s">
        <v>6071</v>
      </c>
      <c r="D2720" s="180" t="s">
        <v>6072</v>
      </c>
      <c r="E2720" s="180" t="s">
        <v>6495</v>
      </c>
      <c r="J2720"/>
    </row>
    <row r="2721" spans="1:10" x14ac:dyDescent="0.25">
      <c r="A2721" s="180">
        <v>28084</v>
      </c>
      <c r="B2721" s="180" t="s">
        <v>6610</v>
      </c>
      <c r="C2721" s="180" t="s">
        <v>6071</v>
      </c>
      <c r="D2721" s="180" t="s">
        <v>6072</v>
      </c>
      <c r="E2721" s="180" t="s">
        <v>6251</v>
      </c>
      <c r="J2721"/>
    </row>
    <row r="2722" spans="1:10" x14ac:dyDescent="0.25">
      <c r="A2722" s="180">
        <v>28084</v>
      </c>
      <c r="B2722" s="180" t="s">
        <v>6610</v>
      </c>
      <c r="C2722" s="180" t="s">
        <v>6071</v>
      </c>
      <c r="D2722" s="180" t="s">
        <v>6072</v>
      </c>
      <c r="E2722" s="180" t="s">
        <v>6253</v>
      </c>
      <c r="J2722"/>
    </row>
    <row r="2723" spans="1:10" x14ac:dyDescent="0.25">
      <c r="A2723" s="180">
        <v>28084</v>
      </c>
      <c r="B2723" s="180" t="s">
        <v>6610</v>
      </c>
      <c r="C2723" s="180" t="s">
        <v>6071</v>
      </c>
      <c r="D2723" s="180" t="s">
        <v>6072</v>
      </c>
      <c r="E2723" s="180" t="s">
        <v>6254</v>
      </c>
      <c r="J2723"/>
    </row>
    <row r="2724" spans="1:10" x14ac:dyDescent="0.25">
      <c r="A2724" s="180">
        <v>28084</v>
      </c>
      <c r="B2724" s="180" t="s">
        <v>6610</v>
      </c>
      <c r="C2724" s="180" t="s">
        <v>6071</v>
      </c>
      <c r="D2724" s="180" t="s">
        <v>6072</v>
      </c>
      <c r="E2724" s="180" t="s">
        <v>6255</v>
      </c>
      <c r="J2724"/>
    </row>
    <row r="2725" spans="1:10" x14ac:dyDescent="0.25">
      <c r="A2725" s="180">
        <v>28084</v>
      </c>
      <c r="B2725" s="180" t="s">
        <v>6610</v>
      </c>
      <c r="C2725" s="180" t="s">
        <v>6071</v>
      </c>
      <c r="D2725" s="180" t="s">
        <v>6072</v>
      </c>
      <c r="E2725" s="180" t="s">
        <v>6403</v>
      </c>
      <c r="J2725"/>
    </row>
    <row r="2726" spans="1:10" x14ac:dyDescent="0.25">
      <c r="A2726" s="180">
        <v>28084</v>
      </c>
      <c r="B2726" s="180" t="s">
        <v>6610</v>
      </c>
      <c r="C2726" s="180" t="s">
        <v>6071</v>
      </c>
      <c r="D2726" s="180" t="s">
        <v>6072</v>
      </c>
      <c r="E2726" s="180" t="s">
        <v>6258</v>
      </c>
      <c r="J2726"/>
    </row>
    <row r="2727" spans="1:10" x14ac:dyDescent="0.25">
      <c r="A2727" s="180">
        <v>28084</v>
      </c>
      <c r="B2727" s="180" t="s">
        <v>6610</v>
      </c>
      <c r="C2727" s="180" t="s">
        <v>6071</v>
      </c>
      <c r="D2727" s="180" t="s">
        <v>6072</v>
      </c>
      <c r="E2727" s="180" t="s">
        <v>6404</v>
      </c>
      <c r="J2727"/>
    </row>
    <row r="2728" spans="1:10" x14ac:dyDescent="0.25">
      <c r="A2728" s="180">
        <v>28084</v>
      </c>
      <c r="B2728" s="180" t="s">
        <v>6610</v>
      </c>
      <c r="C2728" s="180" t="s">
        <v>6071</v>
      </c>
      <c r="D2728" s="180" t="s">
        <v>6072</v>
      </c>
      <c r="E2728" s="180" t="s">
        <v>6406</v>
      </c>
      <c r="J2728"/>
    </row>
    <row r="2729" spans="1:10" x14ac:dyDescent="0.25">
      <c r="A2729" s="180">
        <v>28084</v>
      </c>
      <c r="B2729" s="180" t="s">
        <v>6610</v>
      </c>
      <c r="C2729" s="180" t="s">
        <v>6071</v>
      </c>
      <c r="D2729" s="180" t="s">
        <v>6072</v>
      </c>
      <c r="E2729" s="180" t="s">
        <v>6129</v>
      </c>
      <c r="J2729"/>
    </row>
    <row r="2730" spans="1:10" x14ac:dyDescent="0.25">
      <c r="A2730" s="180">
        <v>28084</v>
      </c>
      <c r="B2730" s="180" t="s">
        <v>6610</v>
      </c>
      <c r="C2730" s="180" t="s">
        <v>6071</v>
      </c>
      <c r="D2730" s="180" t="s">
        <v>6072</v>
      </c>
      <c r="E2730" s="180" t="s">
        <v>6407</v>
      </c>
      <c r="J2730"/>
    </row>
    <row r="2731" spans="1:10" x14ac:dyDescent="0.25">
      <c r="A2731" s="180">
        <v>28084</v>
      </c>
      <c r="B2731" s="180" t="s">
        <v>6610</v>
      </c>
      <c r="C2731" s="180" t="s">
        <v>6071</v>
      </c>
      <c r="D2731" s="180" t="s">
        <v>6072</v>
      </c>
      <c r="E2731" s="180" t="s">
        <v>6409</v>
      </c>
      <c r="J2731"/>
    </row>
    <row r="2732" spans="1:10" x14ac:dyDescent="0.25">
      <c r="A2732" s="180">
        <v>28084</v>
      </c>
      <c r="B2732" s="180" t="s">
        <v>6610</v>
      </c>
      <c r="C2732" s="180" t="s">
        <v>6071</v>
      </c>
      <c r="D2732" s="180" t="s">
        <v>6072</v>
      </c>
      <c r="E2732" s="180" t="s">
        <v>6410</v>
      </c>
      <c r="J2732"/>
    </row>
    <row r="2733" spans="1:10" x14ac:dyDescent="0.25">
      <c r="A2733" s="180">
        <v>28084</v>
      </c>
      <c r="B2733" s="180" t="s">
        <v>6610</v>
      </c>
      <c r="C2733" s="180" t="s">
        <v>6071</v>
      </c>
      <c r="D2733" s="180" t="s">
        <v>6072</v>
      </c>
      <c r="E2733" s="180" t="s">
        <v>6261</v>
      </c>
      <c r="J2733"/>
    </row>
    <row r="2734" spans="1:10" x14ac:dyDescent="0.25">
      <c r="A2734" s="180">
        <v>28084</v>
      </c>
      <c r="B2734" s="180" t="s">
        <v>6610</v>
      </c>
      <c r="C2734" s="180" t="s">
        <v>6071</v>
      </c>
      <c r="D2734" s="180" t="s">
        <v>6072</v>
      </c>
      <c r="E2734" s="180" t="s">
        <v>6264</v>
      </c>
      <c r="J2734"/>
    </row>
    <row r="2735" spans="1:10" x14ac:dyDescent="0.25">
      <c r="A2735" s="180">
        <v>28084</v>
      </c>
      <c r="B2735" s="180" t="s">
        <v>6610</v>
      </c>
      <c r="C2735" s="180" t="s">
        <v>6071</v>
      </c>
      <c r="D2735" s="180" t="s">
        <v>6072</v>
      </c>
      <c r="E2735" s="180" t="s">
        <v>6265</v>
      </c>
      <c r="J2735"/>
    </row>
    <row r="2736" spans="1:10" x14ac:dyDescent="0.25">
      <c r="A2736" s="180">
        <v>28084</v>
      </c>
      <c r="B2736" s="180" t="s">
        <v>6610</v>
      </c>
      <c r="C2736" s="180" t="s">
        <v>6071</v>
      </c>
      <c r="D2736" s="180" t="s">
        <v>6072</v>
      </c>
      <c r="E2736" s="180" t="s">
        <v>6266</v>
      </c>
      <c r="J2736"/>
    </row>
    <row r="2737" spans="1:10" x14ac:dyDescent="0.25">
      <c r="A2737" s="180">
        <v>28084</v>
      </c>
      <c r="B2737" s="180" t="s">
        <v>6610</v>
      </c>
      <c r="C2737" s="180" t="s">
        <v>6071</v>
      </c>
      <c r="D2737" s="180" t="s">
        <v>6072</v>
      </c>
      <c r="E2737" s="180" t="s">
        <v>6267</v>
      </c>
      <c r="J2737"/>
    </row>
    <row r="2738" spans="1:10" x14ac:dyDescent="0.25">
      <c r="A2738" s="180">
        <v>28084</v>
      </c>
      <c r="B2738" s="180" t="s">
        <v>6610</v>
      </c>
      <c r="C2738" s="180" t="s">
        <v>6071</v>
      </c>
      <c r="D2738" s="180" t="s">
        <v>6080</v>
      </c>
      <c r="E2738" s="180" t="s">
        <v>6101</v>
      </c>
      <c r="J2738"/>
    </row>
    <row r="2739" spans="1:10" x14ac:dyDescent="0.25">
      <c r="A2739" s="180">
        <v>28084</v>
      </c>
      <c r="B2739" s="180" t="s">
        <v>6610</v>
      </c>
      <c r="C2739" s="180" t="s">
        <v>6071</v>
      </c>
      <c r="D2739" s="180" t="s">
        <v>6080</v>
      </c>
      <c r="E2739" s="180" t="s">
        <v>5978</v>
      </c>
      <c r="J2739"/>
    </row>
    <row r="2740" spans="1:10" x14ac:dyDescent="0.25">
      <c r="A2740" s="180">
        <v>28105</v>
      </c>
      <c r="B2740" s="180" t="s">
        <v>6611</v>
      </c>
      <c r="C2740" s="180" t="s">
        <v>6071</v>
      </c>
      <c r="D2740" s="180" t="s">
        <v>6072</v>
      </c>
      <c r="E2740" s="180" t="s">
        <v>6082</v>
      </c>
      <c r="J2740"/>
    </row>
    <row r="2741" spans="1:10" x14ac:dyDescent="0.25">
      <c r="A2741" s="180">
        <v>28105</v>
      </c>
      <c r="B2741" s="180" t="s">
        <v>6611</v>
      </c>
      <c r="C2741" s="180" t="s">
        <v>6071</v>
      </c>
      <c r="D2741" s="180" t="s">
        <v>6072</v>
      </c>
      <c r="E2741" s="180" t="s">
        <v>6317</v>
      </c>
      <c r="J2741"/>
    </row>
    <row r="2742" spans="1:10" x14ac:dyDescent="0.25">
      <c r="A2742" s="180">
        <v>28105</v>
      </c>
      <c r="B2742" s="180" t="s">
        <v>6611</v>
      </c>
      <c r="C2742" s="180" t="s">
        <v>6071</v>
      </c>
      <c r="D2742" s="180" t="s">
        <v>6072</v>
      </c>
      <c r="E2742" s="180" t="s">
        <v>6277</v>
      </c>
      <c r="J2742"/>
    </row>
    <row r="2743" spans="1:10" x14ac:dyDescent="0.25">
      <c r="A2743" s="180">
        <v>28105</v>
      </c>
      <c r="B2743" s="180" t="s">
        <v>6611</v>
      </c>
      <c r="C2743" s="180" t="s">
        <v>6071</v>
      </c>
      <c r="D2743" s="180" t="s">
        <v>6072</v>
      </c>
      <c r="E2743" s="180" t="s">
        <v>6322</v>
      </c>
      <c r="J2743"/>
    </row>
    <row r="2744" spans="1:10" x14ac:dyDescent="0.25">
      <c r="A2744" s="180">
        <v>28105</v>
      </c>
      <c r="B2744" s="180" t="s">
        <v>6611</v>
      </c>
      <c r="C2744" s="180" t="s">
        <v>6071</v>
      </c>
      <c r="D2744" s="180" t="s">
        <v>6072</v>
      </c>
      <c r="E2744" s="180" t="s">
        <v>6278</v>
      </c>
      <c r="J2744"/>
    </row>
    <row r="2745" spans="1:10" x14ac:dyDescent="0.25">
      <c r="A2745" s="180">
        <v>28105</v>
      </c>
      <c r="B2745" s="180" t="s">
        <v>6611</v>
      </c>
      <c r="C2745" s="180" t="s">
        <v>6071</v>
      </c>
      <c r="D2745" s="180" t="s">
        <v>6072</v>
      </c>
      <c r="E2745" s="180" t="s">
        <v>6279</v>
      </c>
      <c r="J2745"/>
    </row>
    <row r="2746" spans="1:10" x14ac:dyDescent="0.25">
      <c r="A2746" s="180">
        <v>28105</v>
      </c>
      <c r="B2746" s="180" t="s">
        <v>6611</v>
      </c>
      <c r="C2746" s="180" t="s">
        <v>6071</v>
      </c>
      <c r="D2746" s="180" t="s">
        <v>6072</v>
      </c>
      <c r="E2746" s="180" t="s">
        <v>6280</v>
      </c>
      <c r="J2746"/>
    </row>
    <row r="2747" spans="1:10" x14ac:dyDescent="0.25">
      <c r="A2747" s="180">
        <v>28105</v>
      </c>
      <c r="B2747" s="180" t="s">
        <v>6611</v>
      </c>
      <c r="C2747" s="180" t="s">
        <v>6071</v>
      </c>
      <c r="D2747" s="180" t="s">
        <v>6072</v>
      </c>
      <c r="E2747" s="180" t="s">
        <v>6520</v>
      </c>
      <c r="J2747"/>
    </row>
    <row r="2748" spans="1:10" x14ac:dyDescent="0.25">
      <c r="A2748" s="180">
        <v>28105</v>
      </c>
      <c r="B2748" s="180" t="s">
        <v>6611</v>
      </c>
      <c r="C2748" s="180" t="s">
        <v>6071</v>
      </c>
      <c r="D2748" s="180" t="s">
        <v>6072</v>
      </c>
      <c r="E2748" s="180" t="s">
        <v>6281</v>
      </c>
      <c r="J2748"/>
    </row>
    <row r="2749" spans="1:10" x14ac:dyDescent="0.25">
      <c r="A2749" s="180">
        <v>28105</v>
      </c>
      <c r="B2749" s="180" t="s">
        <v>6611</v>
      </c>
      <c r="C2749" s="180" t="s">
        <v>6071</v>
      </c>
      <c r="D2749" s="180" t="s">
        <v>6072</v>
      </c>
      <c r="E2749" s="180" t="s">
        <v>6282</v>
      </c>
      <c r="J2749"/>
    </row>
    <row r="2750" spans="1:10" x14ac:dyDescent="0.25">
      <c r="A2750" s="180">
        <v>28105</v>
      </c>
      <c r="B2750" s="180" t="s">
        <v>6611</v>
      </c>
      <c r="C2750" s="180" t="s">
        <v>6071</v>
      </c>
      <c r="D2750" s="180" t="s">
        <v>6072</v>
      </c>
      <c r="E2750" s="180" t="s">
        <v>6329</v>
      </c>
      <c r="J2750"/>
    </row>
    <row r="2751" spans="1:10" x14ac:dyDescent="0.25">
      <c r="A2751" s="180">
        <v>28105</v>
      </c>
      <c r="B2751" s="180" t="s">
        <v>6611</v>
      </c>
      <c r="C2751" s="180" t="s">
        <v>6071</v>
      </c>
      <c r="D2751" s="180" t="s">
        <v>6072</v>
      </c>
      <c r="E2751" s="180" t="s">
        <v>6283</v>
      </c>
      <c r="J2751"/>
    </row>
    <row r="2752" spans="1:10" x14ac:dyDescent="0.25">
      <c r="A2752" s="180">
        <v>28105</v>
      </c>
      <c r="B2752" s="180" t="s">
        <v>6611</v>
      </c>
      <c r="C2752" s="180" t="s">
        <v>6071</v>
      </c>
      <c r="D2752" s="180" t="s">
        <v>6072</v>
      </c>
      <c r="E2752" s="180" t="s">
        <v>6465</v>
      </c>
      <c r="J2752"/>
    </row>
    <row r="2753" spans="1:10" x14ac:dyDescent="0.25">
      <c r="A2753" s="180">
        <v>28105</v>
      </c>
      <c r="B2753" s="180" t="s">
        <v>6611</v>
      </c>
      <c r="C2753" s="180" t="s">
        <v>6071</v>
      </c>
      <c r="D2753" s="180" t="s">
        <v>6072</v>
      </c>
      <c r="E2753" s="180" t="s">
        <v>6284</v>
      </c>
      <c r="J2753"/>
    </row>
    <row r="2754" spans="1:10" x14ac:dyDescent="0.25">
      <c r="A2754" s="180">
        <v>28105</v>
      </c>
      <c r="B2754" s="180" t="s">
        <v>6611</v>
      </c>
      <c r="C2754" s="180" t="s">
        <v>6071</v>
      </c>
      <c r="D2754" s="180" t="s">
        <v>6072</v>
      </c>
      <c r="E2754" s="180" t="s">
        <v>6285</v>
      </c>
      <c r="J2754"/>
    </row>
    <row r="2755" spans="1:10" x14ac:dyDescent="0.25">
      <c r="A2755" s="180">
        <v>28105</v>
      </c>
      <c r="B2755" s="180" t="s">
        <v>6611</v>
      </c>
      <c r="C2755" s="180" t="s">
        <v>6071</v>
      </c>
      <c r="D2755" s="180" t="s">
        <v>6072</v>
      </c>
      <c r="E2755" s="180" t="s">
        <v>6286</v>
      </c>
      <c r="J2755"/>
    </row>
    <row r="2756" spans="1:10" x14ac:dyDescent="0.25">
      <c r="A2756" s="180">
        <v>28105</v>
      </c>
      <c r="B2756" s="180" t="s">
        <v>6611</v>
      </c>
      <c r="C2756" s="180" t="s">
        <v>6071</v>
      </c>
      <c r="D2756" s="180" t="s">
        <v>6072</v>
      </c>
      <c r="E2756" s="180" t="s">
        <v>6288</v>
      </c>
      <c r="J2756"/>
    </row>
    <row r="2757" spans="1:10" x14ac:dyDescent="0.25">
      <c r="A2757" s="180">
        <v>28105</v>
      </c>
      <c r="B2757" s="180" t="s">
        <v>6611</v>
      </c>
      <c r="C2757" s="180" t="s">
        <v>6071</v>
      </c>
      <c r="D2757" s="180" t="s">
        <v>6072</v>
      </c>
      <c r="E2757" s="180" t="s">
        <v>6478</v>
      </c>
      <c r="J2757"/>
    </row>
    <row r="2758" spans="1:10" x14ac:dyDescent="0.25">
      <c r="A2758" s="180">
        <v>28105</v>
      </c>
      <c r="B2758" s="180" t="s">
        <v>6611</v>
      </c>
      <c r="C2758" s="180" t="s">
        <v>6071</v>
      </c>
      <c r="D2758" s="180" t="s">
        <v>6072</v>
      </c>
      <c r="E2758" s="180" t="s">
        <v>6290</v>
      </c>
      <c r="J2758"/>
    </row>
    <row r="2759" spans="1:10" x14ac:dyDescent="0.25">
      <c r="A2759" s="180">
        <v>28105</v>
      </c>
      <c r="B2759" s="180" t="s">
        <v>6611</v>
      </c>
      <c r="C2759" s="180" t="s">
        <v>6071</v>
      </c>
      <c r="D2759" s="180" t="s">
        <v>6072</v>
      </c>
      <c r="E2759" s="180" t="s">
        <v>6292</v>
      </c>
      <c r="J2759"/>
    </row>
    <row r="2760" spans="1:10" x14ac:dyDescent="0.25">
      <c r="A2760" s="180">
        <v>28105</v>
      </c>
      <c r="B2760" s="180" t="s">
        <v>6611</v>
      </c>
      <c r="C2760" s="180" t="s">
        <v>6071</v>
      </c>
      <c r="D2760" s="180" t="s">
        <v>6072</v>
      </c>
      <c r="E2760" s="180" t="s">
        <v>6357</v>
      </c>
      <c r="J2760"/>
    </row>
    <row r="2761" spans="1:10" x14ac:dyDescent="0.25">
      <c r="A2761" s="180">
        <v>28105</v>
      </c>
      <c r="B2761" s="180" t="s">
        <v>6611</v>
      </c>
      <c r="C2761" s="180" t="s">
        <v>6071</v>
      </c>
      <c r="D2761" s="180" t="s">
        <v>6072</v>
      </c>
      <c r="E2761" s="180" t="s">
        <v>6294</v>
      </c>
      <c r="J2761"/>
    </row>
    <row r="2762" spans="1:10" x14ac:dyDescent="0.25">
      <c r="A2762" s="180">
        <v>28105</v>
      </c>
      <c r="B2762" s="180" t="s">
        <v>6611</v>
      </c>
      <c r="C2762" s="180" t="s">
        <v>6071</v>
      </c>
      <c r="D2762" s="180" t="s">
        <v>6072</v>
      </c>
      <c r="E2762" s="180" t="s">
        <v>6296</v>
      </c>
      <c r="J2762"/>
    </row>
    <row r="2763" spans="1:10" x14ac:dyDescent="0.25">
      <c r="A2763" s="180">
        <v>28105</v>
      </c>
      <c r="B2763" s="180" t="s">
        <v>6611</v>
      </c>
      <c r="C2763" s="180" t="s">
        <v>6071</v>
      </c>
      <c r="D2763" s="180" t="s">
        <v>6072</v>
      </c>
      <c r="E2763" s="180" t="s">
        <v>6485</v>
      </c>
      <c r="J2763"/>
    </row>
    <row r="2764" spans="1:10" x14ac:dyDescent="0.25">
      <c r="A2764" s="180">
        <v>28105</v>
      </c>
      <c r="B2764" s="180" t="s">
        <v>6611</v>
      </c>
      <c r="C2764" s="180" t="s">
        <v>6071</v>
      </c>
      <c r="D2764" s="180" t="s">
        <v>6072</v>
      </c>
      <c r="E2764" s="180" t="s">
        <v>6298</v>
      </c>
      <c r="J2764"/>
    </row>
    <row r="2765" spans="1:10" x14ac:dyDescent="0.25">
      <c r="A2765" s="180">
        <v>28105</v>
      </c>
      <c r="B2765" s="180" t="s">
        <v>6611</v>
      </c>
      <c r="C2765" s="180" t="s">
        <v>6071</v>
      </c>
      <c r="D2765" s="180" t="s">
        <v>6072</v>
      </c>
      <c r="E2765" s="180" t="s">
        <v>6299</v>
      </c>
      <c r="J2765"/>
    </row>
    <row r="2766" spans="1:10" x14ac:dyDescent="0.25">
      <c r="A2766" s="180">
        <v>28105</v>
      </c>
      <c r="B2766" s="180" t="s">
        <v>6611</v>
      </c>
      <c r="C2766" s="180" t="s">
        <v>6071</v>
      </c>
      <c r="D2766" s="180" t="s">
        <v>6072</v>
      </c>
      <c r="E2766" s="180" t="s">
        <v>6368</v>
      </c>
      <c r="J2766"/>
    </row>
    <row r="2767" spans="1:10" x14ac:dyDescent="0.25">
      <c r="A2767" s="180">
        <v>28105</v>
      </c>
      <c r="B2767" s="180" t="s">
        <v>6611</v>
      </c>
      <c r="C2767" s="180" t="s">
        <v>6071</v>
      </c>
      <c r="D2767" s="180" t="s">
        <v>6072</v>
      </c>
      <c r="E2767" s="180" t="s">
        <v>6300</v>
      </c>
      <c r="J2767"/>
    </row>
    <row r="2768" spans="1:10" x14ac:dyDescent="0.25">
      <c r="A2768" s="180">
        <v>28105</v>
      </c>
      <c r="B2768" s="180" t="s">
        <v>6611</v>
      </c>
      <c r="C2768" s="180" t="s">
        <v>6071</v>
      </c>
      <c r="D2768" s="180" t="s">
        <v>6072</v>
      </c>
      <c r="E2768" s="180" t="s">
        <v>6373</v>
      </c>
      <c r="J2768"/>
    </row>
    <row r="2769" spans="1:10" x14ac:dyDescent="0.25">
      <c r="A2769" s="180">
        <v>28105</v>
      </c>
      <c r="B2769" s="180" t="s">
        <v>6611</v>
      </c>
      <c r="C2769" s="180" t="s">
        <v>6071</v>
      </c>
      <c r="D2769" s="180" t="s">
        <v>6072</v>
      </c>
      <c r="E2769" s="180" t="s">
        <v>6377</v>
      </c>
      <c r="J2769"/>
    </row>
    <row r="2770" spans="1:10" x14ac:dyDescent="0.25">
      <c r="A2770" s="180">
        <v>28105</v>
      </c>
      <c r="B2770" s="180" t="s">
        <v>6611</v>
      </c>
      <c r="C2770" s="180" t="s">
        <v>6071</v>
      </c>
      <c r="D2770" s="180" t="s">
        <v>6072</v>
      </c>
      <c r="E2770" s="180" t="s">
        <v>6378</v>
      </c>
      <c r="J2770"/>
    </row>
    <row r="2771" spans="1:10" x14ac:dyDescent="0.25">
      <c r="A2771" s="180">
        <v>28105</v>
      </c>
      <c r="B2771" s="180" t="s">
        <v>6611</v>
      </c>
      <c r="C2771" s="180" t="s">
        <v>6071</v>
      </c>
      <c r="D2771" s="180" t="s">
        <v>6072</v>
      </c>
      <c r="E2771" s="180" t="s">
        <v>6302</v>
      </c>
      <c r="J2771"/>
    </row>
    <row r="2772" spans="1:10" x14ac:dyDescent="0.25">
      <c r="A2772" s="180">
        <v>28105</v>
      </c>
      <c r="B2772" s="180" t="s">
        <v>6611</v>
      </c>
      <c r="C2772" s="180" t="s">
        <v>6071</v>
      </c>
      <c r="D2772" s="180" t="s">
        <v>6072</v>
      </c>
      <c r="E2772" s="180" t="s">
        <v>6303</v>
      </c>
      <c r="J2772"/>
    </row>
    <row r="2773" spans="1:10" x14ac:dyDescent="0.25">
      <c r="A2773" s="180">
        <v>28105</v>
      </c>
      <c r="B2773" s="180" t="s">
        <v>6611</v>
      </c>
      <c r="C2773" s="180" t="s">
        <v>6071</v>
      </c>
      <c r="D2773" s="180" t="s">
        <v>6072</v>
      </c>
      <c r="E2773" s="180" t="s">
        <v>6379</v>
      </c>
      <c r="J2773"/>
    </row>
    <row r="2774" spans="1:10" x14ac:dyDescent="0.25">
      <c r="A2774" s="180">
        <v>28105</v>
      </c>
      <c r="B2774" s="180" t="s">
        <v>6611</v>
      </c>
      <c r="C2774" s="180" t="s">
        <v>6071</v>
      </c>
      <c r="D2774" s="180" t="s">
        <v>6072</v>
      </c>
      <c r="E2774" s="180" t="s">
        <v>6381</v>
      </c>
      <c r="J2774"/>
    </row>
    <row r="2775" spans="1:10" x14ac:dyDescent="0.25">
      <c r="A2775" s="180">
        <v>28105</v>
      </c>
      <c r="B2775" s="180" t="s">
        <v>6611</v>
      </c>
      <c r="C2775" s="180" t="s">
        <v>6071</v>
      </c>
      <c r="D2775" s="180" t="s">
        <v>6072</v>
      </c>
      <c r="E2775" s="180" t="s">
        <v>6383</v>
      </c>
      <c r="J2775"/>
    </row>
    <row r="2776" spans="1:10" x14ac:dyDescent="0.25">
      <c r="A2776" s="180">
        <v>28105</v>
      </c>
      <c r="B2776" s="180" t="s">
        <v>6611</v>
      </c>
      <c r="C2776" s="180" t="s">
        <v>6071</v>
      </c>
      <c r="D2776" s="180" t="s">
        <v>6072</v>
      </c>
      <c r="E2776" s="180" t="s">
        <v>6305</v>
      </c>
      <c r="J2776"/>
    </row>
    <row r="2777" spans="1:10" x14ac:dyDescent="0.25">
      <c r="A2777" s="180">
        <v>28105</v>
      </c>
      <c r="B2777" s="180" t="s">
        <v>6611</v>
      </c>
      <c r="C2777" s="180" t="s">
        <v>6071</v>
      </c>
      <c r="D2777" s="180" t="s">
        <v>6072</v>
      </c>
      <c r="E2777" s="180" t="s">
        <v>6306</v>
      </c>
      <c r="J2777"/>
    </row>
    <row r="2778" spans="1:10" x14ac:dyDescent="0.25">
      <c r="A2778" s="180">
        <v>28105</v>
      </c>
      <c r="B2778" s="180" t="s">
        <v>6611</v>
      </c>
      <c r="C2778" s="180" t="s">
        <v>6071</v>
      </c>
      <c r="D2778" s="180" t="s">
        <v>6072</v>
      </c>
      <c r="E2778" s="180" t="s">
        <v>6393</v>
      </c>
      <c r="J2778"/>
    </row>
    <row r="2779" spans="1:10" x14ac:dyDescent="0.25">
      <c r="A2779" s="180">
        <v>28105</v>
      </c>
      <c r="B2779" s="180" t="s">
        <v>6611</v>
      </c>
      <c r="C2779" s="180" t="s">
        <v>6071</v>
      </c>
      <c r="D2779" s="180" t="s">
        <v>6072</v>
      </c>
      <c r="E2779" s="180" t="s">
        <v>6307</v>
      </c>
      <c r="J2779"/>
    </row>
    <row r="2780" spans="1:10" x14ac:dyDescent="0.25">
      <c r="A2780" s="180">
        <v>28105</v>
      </c>
      <c r="B2780" s="180" t="s">
        <v>6611</v>
      </c>
      <c r="C2780" s="180" t="s">
        <v>6071</v>
      </c>
      <c r="D2780" s="180" t="s">
        <v>6072</v>
      </c>
      <c r="E2780" s="180" t="s">
        <v>6308</v>
      </c>
      <c r="J2780"/>
    </row>
    <row r="2781" spans="1:10" x14ac:dyDescent="0.25">
      <c r="A2781" s="180">
        <v>28105</v>
      </c>
      <c r="B2781" s="180" t="s">
        <v>6611</v>
      </c>
      <c r="C2781" s="180" t="s">
        <v>6071</v>
      </c>
      <c r="D2781" s="180" t="s">
        <v>6072</v>
      </c>
      <c r="E2781" s="180" t="s">
        <v>6492</v>
      </c>
      <c r="J2781"/>
    </row>
    <row r="2782" spans="1:10" x14ac:dyDescent="0.25">
      <c r="A2782" s="180">
        <v>28105</v>
      </c>
      <c r="B2782" s="180" t="s">
        <v>6611</v>
      </c>
      <c r="C2782" s="180" t="s">
        <v>6071</v>
      </c>
      <c r="D2782" s="180" t="s">
        <v>6072</v>
      </c>
      <c r="E2782" s="180" t="s">
        <v>6309</v>
      </c>
      <c r="J2782"/>
    </row>
    <row r="2783" spans="1:10" x14ac:dyDescent="0.25">
      <c r="A2783" s="180">
        <v>28105</v>
      </c>
      <c r="B2783" s="180" t="s">
        <v>6611</v>
      </c>
      <c r="C2783" s="180" t="s">
        <v>6071</v>
      </c>
      <c r="D2783" s="180" t="s">
        <v>6072</v>
      </c>
      <c r="E2783" s="180" t="s">
        <v>6310</v>
      </c>
      <c r="J2783"/>
    </row>
    <row r="2784" spans="1:10" x14ac:dyDescent="0.25">
      <c r="A2784" s="180">
        <v>28105</v>
      </c>
      <c r="B2784" s="180" t="s">
        <v>6611</v>
      </c>
      <c r="C2784" s="180" t="s">
        <v>6071</v>
      </c>
      <c r="D2784" s="180" t="s">
        <v>6072</v>
      </c>
      <c r="E2784" s="180" t="s">
        <v>6311</v>
      </c>
      <c r="J2784"/>
    </row>
    <row r="2785" spans="1:10" x14ac:dyDescent="0.25">
      <c r="A2785" s="180">
        <v>28105</v>
      </c>
      <c r="B2785" s="180" t="s">
        <v>6611</v>
      </c>
      <c r="C2785" s="180" t="s">
        <v>6071</v>
      </c>
      <c r="D2785" s="180" t="s">
        <v>6072</v>
      </c>
      <c r="E2785" s="180" t="s">
        <v>6413</v>
      </c>
      <c r="J2785"/>
    </row>
    <row r="2786" spans="1:10" x14ac:dyDescent="0.25">
      <c r="A2786" s="180">
        <v>28105</v>
      </c>
      <c r="B2786" s="180" t="s">
        <v>6611</v>
      </c>
      <c r="C2786" s="180" t="s">
        <v>6071</v>
      </c>
      <c r="D2786" s="180" t="s">
        <v>6072</v>
      </c>
      <c r="E2786" s="180" t="s">
        <v>6264</v>
      </c>
      <c r="J2786"/>
    </row>
    <row r="2787" spans="1:10" x14ac:dyDescent="0.25">
      <c r="A2787" s="180">
        <v>28105</v>
      </c>
      <c r="B2787" s="180" t="s">
        <v>6611</v>
      </c>
      <c r="C2787" s="180" t="s">
        <v>6071</v>
      </c>
      <c r="D2787" s="180" t="s">
        <v>6072</v>
      </c>
      <c r="E2787" s="180" t="s">
        <v>6265</v>
      </c>
      <c r="J2787"/>
    </row>
    <row r="2788" spans="1:10" x14ac:dyDescent="0.25">
      <c r="A2788" s="180">
        <v>28105</v>
      </c>
      <c r="B2788" s="180" t="s">
        <v>6611</v>
      </c>
      <c r="C2788" s="180" t="s">
        <v>6071</v>
      </c>
      <c r="D2788" s="180" t="s">
        <v>6072</v>
      </c>
      <c r="E2788" s="180" t="s">
        <v>6266</v>
      </c>
      <c r="J2788"/>
    </row>
    <row r="2789" spans="1:10" x14ac:dyDescent="0.25">
      <c r="A2789" s="180">
        <v>28105</v>
      </c>
      <c r="B2789" s="180" t="s">
        <v>6611</v>
      </c>
      <c r="C2789" s="180" t="s">
        <v>6071</v>
      </c>
      <c r="D2789" s="180" t="s">
        <v>6072</v>
      </c>
      <c r="E2789" s="180" t="s">
        <v>6267</v>
      </c>
      <c r="J2789"/>
    </row>
    <row r="2790" spans="1:10" x14ac:dyDescent="0.25">
      <c r="A2790" s="180">
        <v>28105</v>
      </c>
      <c r="B2790" s="180" t="s">
        <v>6611</v>
      </c>
      <c r="C2790" s="180" t="s">
        <v>6071</v>
      </c>
      <c r="D2790" s="180" t="s">
        <v>6080</v>
      </c>
      <c r="E2790" s="180" t="s">
        <v>5978</v>
      </c>
      <c r="J2790"/>
    </row>
    <row r="2791" spans="1:10" x14ac:dyDescent="0.25">
      <c r="A2791" s="180">
        <v>28106</v>
      </c>
      <c r="B2791" s="180" t="s">
        <v>6612</v>
      </c>
      <c r="C2791" s="180" t="s">
        <v>6071</v>
      </c>
      <c r="D2791" s="180" t="s">
        <v>6072</v>
      </c>
      <c r="E2791" s="180" t="s">
        <v>6082</v>
      </c>
      <c r="J2791"/>
    </row>
    <row r="2792" spans="1:10" x14ac:dyDescent="0.25">
      <c r="A2792" s="180">
        <v>28106</v>
      </c>
      <c r="B2792" s="180" t="s">
        <v>6612</v>
      </c>
      <c r="C2792" s="180" t="s">
        <v>6071</v>
      </c>
      <c r="D2792" s="180" t="s">
        <v>6072</v>
      </c>
      <c r="E2792" s="180" t="s">
        <v>6193</v>
      </c>
      <c r="J2792"/>
    </row>
    <row r="2793" spans="1:10" x14ac:dyDescent="0.25">
      <c r="A2793" s="180">
        <v>28106</v>
      </c>
      <c r="B2793" s="180" t="s">
        <v>6612</v>
      </c>
      <c r="C2793" s="180" t="s">
        <v>6071</v>
      </c>
      <c r="D2793" s="180" t="s">
        <v>6072</v>
      </c>
      <c r="E2793" s="180" t="s">
        <v>6277</v>
      </c>
      <c r="J2793"/>
    </row>
    <row r="2794" spans="1:10" x14ac:dyDescent="0.25">
      <c r="A2794" s="180">
        <v>28106</v>
      </c>
      <c r="B2794" s="180" t="s">
        <v>6612</v>
      </c>
      <c r="C2794" s="180" t="s">
        <v>6071</v>
      </c>
      <c r="D2794" s="180" t="s">
        <v>6072</v>
      </c>
      <c r="E2794" s="180" t="s">
        <v>6194</v>
      </c>
      <c r="J2794"/>
    </row>
    <row r="2795" spans="1:10" x14ac:dyDescent="0.25">
      <c r="A2795" s="180">
        <v>28106</v>
      </c>
      <c r="B2795" s="180" t="s">
        <v>6612</v>
      </c>
      <c r="C2795" s="180" t="s">
        <v>6071</v>
      </c>
      <c r="D2795" s="180" t="s">
        <v>6072</v>
      </c>
      <c r="E2795" s="180" t="s">
        <v>6278</v>
      </c>
      <c r="J2795"/>
    </row>
    <row r="2796" spans="1:10" x14ac:dyDescent="0.25">
      <c r="A2796" s="180">
        <v>28106</v>
      </c>
      <c r="B2796" s="180" t="s">
        <v>6612</v>
      </c>
      <c r="C2796" s="180" t="s">
        <v>6071</v>
      </c>
      <c r="D2796" s="180" t="s">
        <v>6072</v>
      </c>
      <c r="E2796" s="180" t="s">
        <v>6279</v>
      </c>
      <c r="J2796"/>
    </row>
    <row r="2797" spans="1:10" x14ac:dyDescent="0.25">
      <c r="A2797" s="180">
        <v>28106</v>
      </c>
      <c r="B2797" s="180" t="s">
        <v>6612</v>
      </c>
      <c r="C2797" s="180" t="s">
        <v>6071</v>
      </c>
      <c r="D2797" s="180" t="s">
        <v>6072</v>
      </c>
      <c r="E2797" s="180" t="s">
        <v>6280</v>
      </c>
      <c r="J2797"/>
    </row>
    <row r="2798" spans="1:10" x14ac:dyDescent="0.25">
      <c r="A2798" s="180">
        <v>28106</v>
      </c>
      <c r="B2798" s="180" t="s">
        <v>6612</v>
      </c>
      <c r="C2798" s="180" t="s">
        <v>6071</v>
      </c>
      <c r="D2798" s="180" t="s">
        <v>6072</v>
      </c>
      <c r="E2798" s="180" t="s">
        <v>6204</v>
      </c>
      <c r="J2798"/>
    </row>
    <row r="2799" spans="1:10" x14ac:dyDescent="0.25">
      <c r="A2799" s="180">
        <v>28106</v>
      </c>
      <c r="B2799" s="180" t="s">
        <v>6612</v>
      </c>
      <c r="C2799" s="180" t="s">
        <v>6071</v>
      </c>
      <c r="D2799" s="180" t="s">
        <v>6072</v>
      </c>
      <c r="E2799" s="180" t="s">
        <v>6281</v>
      </c>
      <c r="J2799"/>
    </row>
    <row r="2800" spans="1:10" x14ac:dyDescent="0.25">
      <c r="A2800" s="180">
        <v>28106</v>
      </c>
      <c r="B2800" s="180" t="s">
        <v>6612</v>
      </c>
      <c r="C2800" s="180" t="s">
        <v>6071</v>
      </c>
      <c r="D2800" s="180" t="s">
        <v>6072</v>
      </c>
      <c r="E2800" s="180" t="s">
        <v>6282</v>
      </c>
      <c r="J2800"/>
    </row>
    <row r="2801" spans="1:10" x14ac:dyDescent="0.25">
      <c r="A2801" s="180">
        <v>28106</v>
      </c>
      <c r="B2801" s="180" t="s">
        <v>6612</v>
      </c>
      <c r="C2801" s="180" t="s">
        <v>6071</v>
      </c>
      <c r="D2801" s="180" t="s">
        <v>6072</v>
      </c>
      <c r="E2801" s="180" t="s">
        <v>6214</v>
      </c>
      <c r="J2801"/>
    </row>
    <row r="2802" spans="1:10" x14ac:dyDescent="0.25">
      <c r="A2802" s="180">
        <v>28106</v>
      </c>
      <c r="B2802" s="180" t="s">
        <v>6612</v>
      </c>
      <c r="C2802" s="180" t="s">
        <v>6071</v>
      </c>
      <c r="D2802" s="180" t="s">
        <v>6072</v>
      </c>
      <c r="E2802" s="180" t="s">
        <v>6283</v>
      </c>
      <c r="J2802"/>
    </row>
    <row r="2803" spans="1:10" x14ac:dyDescent="0.25">
      <c r="A2803" s="180">
        <v>28106</v>
      </c>
      <c r="B2803" s="180" t="s">
        <v>6612</v>
      </c>
      <c r="C2803" s="180" t="s">
        <v>6071</v>
      </c>
      <c r="D2803" s="180" t="s">
        <v>6072</v>
      </c>
      <c r="E2803" s="180" t="s">
        <v>6216</v>
      </c>
      <c r="J2803"/>
    </row>
    <row r="2804" spans="1:10" x14ac:dyDescent="0.25">
      <c r="A2804" s="180">
        <v>28106</v>
      </c>
      <c r="B2804" s="180" t="s">
        <v>6612</v>
      </c>
      <c r="C2804" s="180" t="s">
        <v>6071</v>
      </c>
      <c r="D2804" s="180" t="s">
        <v>6072</v>
      </c>
      <c r="E2804" s="180" t="s">
        <v>6284</v>
      </c>
      <c r="J2804"/>
    </row>
    <row r="2805" spans="1:10" x14ac:dyDescent="0.25">
      <c r="A2805" s="180">
        <v>28106</v>
      </c>
      <c r="B2805" s="180" t="s">
        <v>6612</v>
      </c>
      <c r="C2805" s="180" t="s">
        <v>6071</v>
      </c>
      <c r="D2805" s="180" t="s">
        <v>6072</v>
      </c>
      <c r="E2805" s="180" t="s">
        <v>6218</v>
      </c>
      <c r="J2805"/>
    </row>
    <row r="2806" spans="1:10" x14ac:dyDescent="0.25">
      <c r="A2806" s="180">
        <v>28106</v>
      </c>
      <c r="B2806" s="180" t="s">
        <v>6612</v>
      </c>
      <c r="C2806" s="180" t="s">
        <v>6071</v>
      </c>
      <c r="D2806" s="180" t="s">
        <v>6072</v>
      </c>
      <c r="E2806" s="180" t="s">
        <v>6285</v>
      </c>
      <c r="J2806"/>
    </row>
    <row r="2807" spans="1:10" x14ac:dyDescent="0.25">
      <c r="A2807" s="180">
        <v>28106</v>
      </c>
      <c r="B2807" s="180" t="s">
        <v>6612</v>
      </c>
      <c r="C2807" s="180" t="s">
        <v>6071</v>
      </c>
      <c r="D2807" s="180" t="s">
        <v>6072</v>
      </c>
      <c r="E2807" s="180" t="s">
        <v>6223</v>
      </c>
      <c r="J2807"/>
    </row>
    <row r="2808" spans="1:10" x14ac:dyDescent="0.25">
      <c r="A2808" s="180">
        <v>28106</v>
      </c>
      <c r="B2808" s="180" t="s">
        <v>6612</v>
      </c>
      <c r="C2808" s="180" t="s">
        <v>6071</v>
      </c>
      <c r="D2808" s="180" t="s">
        <v>6072</v>
      </c>
      <c r="E2808" s="180" t="s">
        <v>6286</v>
      </c>
      <c r="J2808"/>
    </row>
    <row r="2809" spans="1:10" x14ac:dyDescent="0.25">
      <c r="A2809" s="180">
        <v>28106</v>
      </c>
      <c r="B2809" s="180" t="s">
        <v>6612</v>
      </c>
      <c r="C2809" s="180" t="s">
        <v>6071</v>
      </c>
      <c r="D2809" s="180" t="s">
        <v>6072</v>
      </c>
      <c r="E2809" s="180" t="s">
        <v>6287</v>
      </c>
      <c r="J2809"/>
    </row>
    <row r="2810" spans="1:10" x14ac:dyDescent="0.25">
      <c r="A2810" s="180">
        <v>28106</v>
      </c>
      <c r="B2810" s="180" t="s">
        <v>6612</v>
      </c>
      <c r="C2810" s="180" t="s">
        <v>6071</v>
      </c>
      <c r="D2810" s="180" t="s">
        <v>6072</v>
      </c>
      <c r="E2810" s="180" t="s">
        <v>6288</v>
      </c>
      <c r="J2810"/>
    </row>
    <row r="2811" spans="1:10" x14ac:dyDescent="0.25">
      <c r="A2811" s="180">
        <v>28106</v>
      </c>
      <c r="B2811" s="180" t="s">
        <v>6612</v>
      </c>
      <c r="C2811" s="180" t="s">
        <v>6071</v>
      </c>
      <c r="D2811" s="180" t="s">
        <v>6072</v>
      </c>
      <c r="E2811" s="180" t="s">
        <v>6289</v>
      </c>
      <c r="J2811"/>
    </row>
    <row r="2812" spans="1:10" x14ac:dyDescent="0.25">
      <c r="A2812" s="180">
        <v>28106</v>
      </c>
      <c r="B2812" s="180" t="s">
        <v>6612</v>
      </c>
      <c r="C2812" s="180" t="s">
        <v>6071</v>
      </c>
      <c r="D2812" s="180" t="s">
        <v>6072</v>
      </c>
      <c r="E2812" s="180" t="s">
        <v>6290</v>
      </c>
      <c r="J2812"/>
    </row>
    <row r="2813" spans="1:10" x14ac:dyDescent="0.25">
      <c r="A2813" s="180">
        <v>28106</v>
      </c>
      <c r="B2813" s="180" t="s">
        <v>6612</v>
      </c>
      <c r="C2813" s="180" t="s">
        <v>6071</v>
      </c>
      <c r="D2813" s="180" t="s">
        <v>6072</v>
      </c>
      <c r="E2813" s="180" t="s">
        <v>6291</v>
      </c>
      <c r="J2813"/>
    </row>
    <row r="2814" spans="1:10" x14ac:dyDescent="0.25">
      <c r="A2814" s="180">
        <v>28106</v>
      </c>
      <c r="B2814" s="180" t="s">
        <v>6612</v>
      </c>
      <c r="C2814" s="180" t="s">
        <v>6071</v>
      </c>
      <c r="D2814" s="180" t="s">
        <v>6072</v>
      </c>
      <c r="E2814" s="180" t="s">
        <v>6292</v>
      </c>
      <c r="J2814"/>
    </row>
    <row r="2815" spans="1:10" x14ac:dyDescent="0.25">
      <c r="A2815" s="180">
        <v>28106</v>
      </c>
      <c r="B2815" s="180" t="s">
        <v>6612</v>
      </c>
      <c r="C2815" s="180" t="s">
        <v>6071</v>
      </c>
      <c r="D2815" s="180" t="s">
        <v>6072</v>
      </c>
      <c r="E2815" s="180" t="s">
        <v>6293</v>
      </c>
      <c r="J2815"/>
    </row>
    <row r="2816" spans="1:10" x14ac:dyDescent="0.25">
      <c r="A2816" s="180">
        <v>28106</v>
      </c>
      <c r="B2816" s="180" t="s">
        <v>6612</v>
      </c>
      <c r="C2816" s="180" t="s">
        <v>6071</v>
      </c>
      <c r="D2816" s="180" t="s">
        <v>6072</v>
      </c>
      <c r="E2816" s="180" t="s">
        <v>6294</v>
      </c>
      <c r="J2816"/>
    </row>
    <row r="2817" spans="1:10" x14ac:dyDescent="0.25">
      <c r="A2817" s="180">
        <v>28106</v>
      </c>
      <c r="B2817" s="180" t="s">
        <v>6612</v>
      </c>
      <c r="C2817" s="180" t="s">
        <v>6071</v>
      </c>
      <c r="D2817" s="180" t="s">
        <v>6072</v>
      </c>
      <c r="E2817" s="180" t="s">
        <v>6295</v>
      </c>
      <c r="J2817"/>
    </row>
    <row r="2818" spans="1:10" x14ac:dyDescent="0.25">
      <c r="A2818" s="180">
        <v>28106</v>
      </c>
      <c r="B2818" s="180" t="s">
        <v>6612</v>
      </c>
      <c r="C2818" s="180" t="s">
        <v>6071</v>
      </c>
      <c r="D2818" s="180" t="s">
        <v>6072</v>
      </c>
      <c r="E2818" s="180" t="s">
        <v>6296</v>
      </c>
      <c r="J2818"/>
    </row>
    <row r="2819" spans="1:10" x14ac:dyDescent="0.25">
      <c r="A2819" s="180">
        <v>28106</v>
      </c>
      <c r="B2819" s="180" t="s">
        <v>6612</v>
      </c>
      <c r="C2819" s="180" t="s">
        <v>6071</v>
      </c>
      <c r="D2819" s="180" t="s">
        <v>6072</v>
      </c>
      <c r="E2819" s="180" t="s">
        <v>6297</v>
      </c>
      <c r="J2819"/>
    </row>
    <row r="2820" spans="1:10" x14ac:dyDescent="0.25">
      <c r="A2820" s="180">
        <v>28106</v>
      </c>
      <c r="B2820" s="180" t="s">
        <v>6612</v>
      </c>
      <c r="C2820" s="180" t="s">
        <v>6071</v>
      </c>
      <c r="D2820" s="180" t="s">
        <v>6072</v>
      </c>
      <c r="E2820" s="180" t="s">
        <v>6298</v>
      </c>
      <c r="J2820"/>
    </row>
    <row r="2821" spans="1:10" x14ac:dyDescent="0.25">
      <c r="A2821" s="180">
        <v>28106</v>
      </c>
      <c r="B2821" s="180" t="s">
        <v>6612</v>
      </c>
      <c r="C2821" s="180" t="s">
        <v>6071</v>
      </c>
      <c r="D2821" s="180" t="s">
        <v>6072</v>
      </c>
      <c r="E2821" s="180" t="s">
        <v>6232</v>
      </c>
      <c r="J2821"/>
    </row>
    <row r="2822" spans="1:10" x14ac:dyDescent="0.25">
      <c r="A2822" s="180">
        <v>28106</v>
      </c>
      <c r="B2822" s="180" t="s">
        <v>6612</v>
      </c>
      <c r="C2822" s="180" t="s">
        <v>6071</v>
      </c>
      <c r="D2822" s="180" t="s">
        <v>6072</v>
      </c>
      <c r="E2822" s="180" t="s">
        <v>6299</v>
      </c>
      <c r="J2822"/>
    </row>
    <row r="2823" spans="1:10" x14ac:dyDescent="0.25">
      <c r="A2823" s="180">
        <v>28106</v>
      </c>
      <c r="B2823" s="180" t="s">
        <v>6612</v>
      </c>
      <c r="C2823" s="180" t="s">
        <v>6071</v>
      </c>
      <c r="D2823" s="180" t="s">
        <v>6072</v>
      </c>
      <c r="E2823" s="180" t="s">
        <v>6237</v>
      </c>
      <c r="J2823"/>
    </row>
    <row r="2824" spans="1:10" x14ac:dyDescent="0.25">
      <c r="A2824" s="180">
        <v>28106</v>
      </c>
      <c r="B2824" s="180" t="s">
        <v>6612</v>
      </c>
      <c r="C2824" s="180" t="s">
        <v>6071</v>
      </c>
      <c r="D2824" s="180" t="s">
        <v>6072</v>
      </c>
      <c r="E2824" s="180" t="s">
        <v>6300</v>
      </c>
      <c r="J2824"/>
    </row>
    <row r="2825" spans="1:10" x14ac:dyDescent="0.25">
      <c r="A2825" s="180">
        <v>28106</v>
      </c>
      <c r="B2825" s="180" t="s">
        <v>6612</v>
      </c>
      <c r="C2825" s="180" t="s">
        <v>6071</v>
      </c>
      <c r="D2825" s="180" t="s">
        <v>6072</v>
      </c>
      <c r="E2825" s="180" t="s">
        <v>6301</v>
      </c>
      <c r="J2825"/>
    </row>
    <row r="2826" spans="1:10" x14ac:dyDescent="0.25">
      <c r="A2826" s="180">
        <v>28106</v>
      </c>
      <c r="B2826" s="180" t="s">
        <v>6612</v>
      </c>
      <c r="C2826" s="180" t="s">
        <v>6071</v>
      </c>
      <c r="D2826" s="180" t="s">
        <v>6072</v>
      </c>
      <c r="E2826" s="180" t="s">
        <v>6302</v>
      </c>
      <c r="J2826"/>
    </row>
    <row r="2827" spans="1:10" x14ac:dyDescent="0.25">
      <c r="A2827" s="180">
        <v>28106</v>
      </c>
      <c r="B2827" s="180" t="s">
        <v>6612</v>
      </c>
      <c r="C2827" s="180" t="s">
        <v>6071</v>
      </c>
      <c r="D2827" s="180" t="s">
        <v>6072</v>
      </c>
      <c r="E2827" s="180" t="s">
        <v>6303</v>
      </c>
      <c r="J2827"/>
    </row>
    <row r="2828" spans="1:10" x14ac:dyDescent="0.25">
      <c r="A2828" s="180">
        <v>28106</v>
      </c>
      <c r="B2828" s="180" t="s">
        <v>6612</v>
      </c>
      <c r="C2828" s="180" t="s">
        <v>6071</v>
      </c>
      <c r="D2828" s="180" t="s">
        <v>6072</v>
      </c>
      <c r="E2828" s="180" t="s">
        <v>6304</v>
      </c>
      <c r="J2828"/>
    </row>
    <row r="2829" spans="1:10" x14ac:dyDescent="0.25">
      <c r="A2829" s="180">
        <v>28106</v>
      </c>
      <c r="B2829" s="180" t="s">
        <v>6612</v>
      </c>
      <c r="C2829" s="180" t="s">
        <v>6071</v>
      </c>
      <c r="D2829" s="180" t="s">
        <v>6072</v>
      </c>
      <c r="E2829" s="180" t="s">
        <v>6239</v>
      </c>
      <c r="J2829"/>
    </row>
    <row r="2830" spans="1:10" x14ac:dyDescent="0.25">
      <c r="A2830" s="180">
        <v>28106</v>
      </c>
      <c r="B2830" s="180" t="s">
        <v>6612</v>
      </c>
      <c r="C2830" s="180" t="s">
        <v>6071</v>
      </c>
      <c r="D2830" s="180" t="s">
        <v>6072</v>
      </c>
      <c r="E2830" s="180" t="s">
        <v>6305</v>
      </c>
      <c r="J2830"/>
    </row>
    <row r="2831" spans="1:10" x14ac:dyDescent="0.25">
      <c r="A2831" s="180">
        <v>28106</v>
      </c>
      <c r="B2831" s="180" t="s">
        <v>6612</v>
      </c>
      <c r="C2831" s="180" t="s">
        <v>6071</v>
      </c>
      <c r="D2831" s="180" t="s">
        <v>6072</v>
      </c>
      <c r="E2831" s="180" t="s">
        <v>6306</v>
      </c>
      <c r="J2831"/>
    </row>
    <row r="2832" spans="1:10" x14ac:dyDescent="0.25">
      <c r="A2832" s="180">
        <v>28106</v>
      </c>
      <c r="B2832" s="180" t="s">
        <v>6612</v>
      </c>
      <c r="C2832" s="180" t="s">
        <v>6071</v>
      </c>
      <c r="D2832" s="180" t="s">
        <v>6072</v>
      </c>
      <c r="E2832" s="180" t="s">
        <v>6241</v>
      </c>
      <c r="J2832"/>
    </row>
    <row r="2833" spans="1:10" x14ac:dyDescent="0.25">
      <c r="A2833" s="180">
        <v>28106</v>
      </c>
      <c r="B2833" s="180" t="s">
        <v>6612</v>
      </c>
      <c r="C2833" s="180" t="s">
        <v>6071</v>
      </c>
      <c r="D2833" s="180" t="s">
        <v>6072</v>
      </c>
      <c r="E2833" s="180" t="s">
        <v>6243</v>
      </c>
      <c r="J2833"/>
    </row>
    <row r="2834" spans="1:10" x14ac:dyDescent="0.25">
      <c r="A2834" s="180">
        <v>28106</v>
      </c>
      <c r="B2834" s="180" t="s">
        <v>6612</v>
      </c>
      <c r="C2834" s="180" t="s">
        <v>6071</v>
      </c>
      <c r="D2834" s="180" t="s">
        <v>6072</v>
      </c>
      <c r="E2834" s="180" t="s">
        <v>6248</v>
      </c>
      <c r="J2834"/>
    </row>
    <row r="2835" spans="1:10" x14ac:dyDescent="0.25">
      <c r="A2835" s="180">
        <v>28106</v>
      </c>
      <c r="B2835" s="180" t="s">
        <v>6612</v>
      </c>
      <c r="C2835" s="180" t="s">
        <v>6071</v>
      </c>
      <c r="D2835" s="180" t="s">
        <v>6072</v>
      </c>
      <c r="E2835" s="180" t="s">
        <v>6125</v>
      </c>
      <c r="J2835"/>
    </row>
    <row r="2836" spans="1:10" x14ac:dyDescent="0.25">
      <c r="A2836" s="180">
        <v>28106</v>
      </c>
      <c r="B2836" s="180" t="s">
        <v>6612</v>
      </c>
      <c r="C2836" s="180" t="s">
        <v>6071</v>
      </c>
      <c r="D2836" s="180" t="s">
        <v>6072</v>
      </c>
      <c r="E2836" s="180" t="s">
        <v>6307</v>
      </c>
      <c r="J2836"/>
    </row>
    <row r="2837" spans="1:10" x14ac:dyDescent="0.25">
      <c r="A2837" s="180">
        <v>28106</v>
      </c>
      <c r="B2837" s="180" t="s">
        <v>6612</v>
      </c>
      <c r="C2837" s="180" t="s">
        <v>6071</v>
      </c>
      <c r="D2837" s="180" t="s">
        <v>6072</v>
      </c>
      <c r="E2837" s="180" t="s">
        <v>6308</v>
      </c>
      <c r="J2837"/>
    </row>
    <row r="2838" spans="1:10" x14ac:dyDescent="0.25">
      <c r="A2838" s="180">
        <v>28106</v>
      </c>
      <c r="B2838" s="180" t="s">
        <v>6612</v>
      </c>
      <c r="C2838" s="180" t="s">
        <v>6071</v>
      </c>
      <c r="D2838" s="180" t="s">
        <v>6072</v>
      </c>
      <c r="E2838" s="180" t="s">
        <v>6127</v>
      </c>
      <c r="J2838"/>
    </row>
    <row r="2839" spans="1:10" x14ac:dyDescent="0.25">
      <c r="A2839" s="180">
        <v>28106</v>
      </c>
      <c r="B2839" s="180" t="s">
        <v>6612</v>
      </c>
      <c r="C2839" s="180" t="s">
        <v>6071</v>
      </c>
      <c r="D2839" s="180" t="s">
        <v>6072</v>
      </c>
      <c r="E2839" s="180" t="s">
        <v>6252</v>
      </c>
      <c r="J2839"/>
    </row>
    <row r="2840" spans="1:10" x14ac:dyDescent="0.25">
      <c r="A2840" s="180">
        <v>28106</v>
      </c>
      <c r="B2840" s="180" t="s">
        <v>6612</v>
      </c>
      <c r="C2840" s="180" t="s">
        <v>6071</v>
      </c>
      <c r="D2840" s="180" t="s">
        <v>6072</v>
      </c>
      <c r="E2840" s="180" t="s">
        <v>6309</v>
      </c>
      <c r="J2840"/>
    </row>
    <row r="2841" spans="1:10" x14ac:dyDescent="0.25">
      <c r="A2841" s="180">
        <v>28106</v>
      </c>
      <c r="B2841" s="180" t="s">
        <v>6612</v>
      </c>
      <c r="C2841" s="180" t="s">
        <v>6071</v>
      </c>
      <c r="D2841" s="180" t="s">
        <v>6072</v>
      </c>
      <c r="E2841" s="180" t="s">
        <v>6257</v>
      </c>
      <c r="J2841"/>
    </row>
    <row r="2842" spans="1:10" x14ac:dyDescent="0.25">
      <c r="A2842" s="180">
        <v>28106</v>
      </c>
      <c r="B2842" s="180" t="s">
        <v>6612</v>
      </c>
      <c r="C2842" s="180" t="s">
        <v>6071</v>
      </c>
      <c r="D2842" s="180" t="s">
        <v>6072</v>
      </c>
      <c r="E2842" s="180" t="s">
        <v>6310</v>
      </c>
      <c r="J2842"/>
    </row>
    <row r="2843" spans="1:10" x14ac:dyDescent="0.25">
      <c r="A2843" s="180">
        <v>28106</v>
      </c>
      <c r="B2843" s="180" t="s">
        <v>6612</v>
      </c>
      <c r="C2843" s="180" t="s">
        <v>6071</v>
      </c>
      <c r="D2843" s="180" t="s">
        <v>6072</v>
      </c>
      <c r="E2843" s="180" t="s">
        <v>6260</v>
      </c>
      <c r="J2843"/>
    </row>
    <row r="2844" spans="1:10" x14ac:dyDescent="0.25">
      <c r="A2844" s="180">
        <v>28106</v>
      </c>
      <c r="B2844" s="180" t="s">
        <v>6612</v>
      </c>
      <c r="C2844" s="180" t="s">
        <v>6071</v>
      </c>
      <c r="D2844" s="180" t="s">
        <v>6072</v>
      </c>
      <c r="E2844" s="180" t="s">
        <v>6311</v>
      </c>
      <c r="J2844"/>
    </row>
    <row r="2845" spans="1:10" x14ac:dyDescent="0.25">
      <c r="A2845" s="180">
        <v>28106</v>
      </c>
      <c r="B2845" s="180" t="s">
        <v>6612</v>
      </c>
      <c r="C2845" s="180" t="s">
        <v>6071</v>
      </c>
      <c r="D2845" s="180" t="s">
        <v>6072</v>
      </c>
      <c r="E2845" s="180" t="s">
        <v>6263</v>
      </c>
      <c r="J2845"/>
    </row>
    <row r="2846" spans="1:10" x14ac:dyDescent="0.25">
      <c r="A2846" s="180">
        <v>28106</v>
      </c>
      <c r="B2846" s="180" t="s">
        <v>6612</v>
      </c>
      <c r="C2846" s="180" t="s">
        <v>6071</v>
      </c>
      <c r="D2846" s="180" t="s">
        <v>6072</v>
      </c>
      <c r="E2846" s="180" t="s">
        <v>6264</v>
      </c>
      <c r="J2846"/>
    </row>
    <row r="2847" spans="1:10" x14ac:dyDescent="0.25">
      <c r="A2847" s="180">
        <v>28106</v>
      </c>
      <c r="B2847" s="180" t="s">
        <v>6612</v>
      </c>
      <c r="C2847" s="180" t="s">
        <v>6071</v>
      </c>
      <c r="D2847" s="180" t="s">
        <v>6072</v>
      </c>
      <c r="E2847" s="180" t="s">
        <v>6265</v>
      </c>
      <c r="J2847"/>
    </row>
    <row r="2848" spans="1:10" x14ac:dyDescent="0.25">
      <c r="A2848" s="180">
        <v>28106</v>
      </c>
      <c r="B2848" s="180" t="s">
        <v>6612</v>
      </c>
      <c r="C2848" s="180" t="s">
        <v>6071</v>
      </c>
      <c r="D2848" s="180" t="s">
        <v>6072</v>
      </c>
      <c r="E2848" s="180" t="s">
        <v>6266</v>
      </c>
      <c r="J2848"/>
    </row>
    <row r="2849" spans="1:10" x14ac:dyDescent="0.25">
      <c r="A2849" s="180">
        <v>28106</v>
      </c>
      <c r="B2849" s="180" t="s">
        <v>6612</v>
      </c>
      <c r="C2849" s="180" t="s">
        <v>6071</v>
      </c>
      <c r="D2849" s="180" t="s">
        <v>6072</v>
      </c>
      <c r="E2849" s="180" t="s">
        <v>6267</v>
      </c>
      <c r="J2849"/>
    </row>
    <row r="2850" spans="1:10" x14ac:dyDescent="0.25">
      <c r="A2850" s="180">
        <v>28106</v>
      </c>
      <c r="B2850" s="180" t="s">
        <v>6612</v>
      </c>
      <c r="C2850" s="180" t="s">
        <v>6071</v>
      </c>
      <c r="D2850" s="180" t="s">
        <v>6080</v>
      </c>
      <c r="E2850" s="180" t="s">
        <v>5978</v>
      </c>
      <c r="J2850"/>
    </row>
    <row r="2851" spans="1:10" x14ac:dyDescent="0.25">
      <c r="A2851" s="180">
        <v>28107</v>
      </c>
      <c r="B2851" s="180" t="s">
        <v>6613</v>
      </c>
      <c r="C2851" s="180" t="s">
        <v>6071</v>
      </c>
      <c r="D2851" s="180" t="s">
        <v>6072</v>
      </c>
      <c r="E2851" s="180" t="s">
        <v>6082</v>
      </c>
      <c r="J2851"/>
    </row>
    <row r="2852" spans="1:10" x14ac:dyDescent="0.25">
      <c r="A2852" s="180">
        <v>28107</v>
      </c>
      <c r="B2852" s="180" t="s">
        <v>6613</v>
      </c>
      <c r="C2852" s="180" t="s">
        <v>6071</v>
      </c>
      <c r="D2852" s="180" t="s">
        <v>6072</v>
      </c>
      <c r="E2852" s="180" t="s">
        <v>6517</v>
      </c>
      <c r="J2852"/>
    </row>
    <row r="2853" spans="1:10" x14ac:dyDescent="0.25">
      <c r="A2853" s="180">
        <v>28107</v>
      </c>
      <c r="B2853" s="180" t="s">
        <v>6613</v>
      </c>
      <c r="C2853" s="180" t="s">
        <v>6071</v>
      </c>
      <c r="D2853" s="180" t="s">
        <v>6072</v>
      </c>
      <c r="E2853" s="180" t="s">
        <v>6189</v>
      </c>
      <c r="J2853"/>
    </row>
    <row r="2854" spans="1:10" x14ac:dyDescent="0.25">
      <c r="A2854" s="180">
        <v>28107</v>
      </c>
      <c r="B2854" s="180" t="s">
        <v>6613</v>
      </c>
      <c r="C2854" s="180" t="s">
        <v>6071</v>
      </c>
      <c r="D2854" s="180" t="s">
        <v>6072</v>
      </c>
      <c r="E2854" s="180" t="s">
        <v>6190</v>
      </c>
      <c r="J2854"/>
    </row>
    <row r="2855" spans="1:10" x14ac:dyDescent="0.25">
      <c r="A2855" s="180">
        <v>28107</v>
      </c>
      <c r="B2855" s="180" t="s">
        <v>6613</v>
      </c>
      <c r="C2855" s="180" t="s">
        <v>6071</v>
      </c>
      <c r="D2855" s="180" t="s">
        <v>6072</v>
      </c>
      <c r="E2855" s="180" t="s">
        <v>6518</v>
      </c>
      <c r="J2855"/>
    </row>
    <row r="2856" spans="1:10" x14ac:dyDescent="0.25">
      <c r="A2856" s="180">
        <v>28107</v>
      </c>
      <c r="B2856" s="180" t="s">
        <v>6613</v>
      </c>
      <c r="C2856" s="180" t="s">
        <v>6071</v>
      </c>
      <c r="D2856" s="180" t="s">
        <v>6072</v>
      </c>
      <c r="E2856" s="180" t="s">
        <v>6519</v>
      </c>
      <c r="J2856"/>
    </row>
    <row r="2857" spans="1:10" x14ac:dyDescent="0.25">
      <c r="A2857" s="180">
        <v>28107</v>
      </c>
      <c r="B2857" s="180" t="s">
        <v>6613</v>
      </c>
      <c r="C2857" s="180" t="s">
        <v>6071</v>
      </c>
      <c r="D2857" s="180" t="s">
        <v>6072</v>
      </c>
      <c r="E2857" s="180" t="s">
        <v>6192</v>
      </c>
      <c r="J2857"/>
    </row>
    <row r="2858" spans="1:10" x14ac:dyDescent="0.25">
      <c r="A2858" s="180">
        <v>28107</v>
      </c>
      <c r="B2858" s="180" t="s">
        <v>6613</v>
      </c>
      <c r="C2858" s="180" t="s">
        <v>6071</v>
      </c>
      <c r="D2858" s="180" t="s">
        <v>6072</v>
      </c>
      <c r="E2858" s="180" t="s">
        <v>6193</v>
      </c>
      <c r="J2858"/>
    </row>
    <row r="2859" spans="1:10" x14ac:dyDescent="0.25">
      <c r="A2859" s="180">
        <v>28107</v>
      </c>
      <c r="B2859" s="180" t="s">
        <v>6613</v>
      </c>
      <c r="C2859" s="180" t="s">
        <v>6071</v>
      </c>
      <c r="D2859" s="180" t="s">
        <v>6072</v>
      </c>
      <c r="E2859" s="180" t="s">
        <v>6194</v>
      </c>
      <c r="J2859"/>
    </row>
    <row r="2860" spans="1:10" x14ac:dyDescent="0.25">
      <c r="A2860" s="180">
        <v>28107</v>
      </c>
      <c r="B2860" s="180" t="s">
        <v>6613</v>
      </c>
      <c r="C2860" s="180" t="s">
        <v>6071</v>
      </c>
      <c r="D2860" s="180" t="s">
        <v>6072</v>
      </c>
      <c r="E2860" s="180" t="s">
        <v>6203</v>
      </c>
      <c r="J2860"/>
    </row>
    <row r="2861" spans="1:10" x14ac:dyDescent="0.25">
      <c r="A2861" s="180">
        <v>28107</v>
      </c>
      <c r="B2861" s="180" t="s">
        <v>6613</v>
      </c>
      <c r="C2861" s="180" t="s">
        <v>6071</v>
      </c>
      <c r="D2861" s="180" t="s">
        <v>6072</v>
      </c>
      <c r="E2861" s="180" t="s">
        <v>6204</v>
      </c>
      <c r="J2861"/>
    </row>
    <row r="2862" spans="1:10" x14ac:dyDescent="0.25">
      <c r="A2862" s="180">
        <v>28107</v>
      </c>
      <c r="B2862" s="180" t="s">
        <v>6613</v>
      </c>
      <c r="C2862" s="180" t="s">
        <v>6071</v>
      </c>
      <c r="D2862" s="180" t="s">
        <v>6072</v>
      </c>
      <c r="E2862" s="180" t="s">
        <v>6205</v>
      </c>
      <c r="J2862"/>
    </row>
    <row r="2863" spans="1:10" x14ac:dyDescent="0.25">
      <c r="A2863" s="180">
        <v>28107</v>
      </c>
      <c r="B2863" s="180" t="s">
        <v>6613</v>
      </c>
      <c r="C2863" s="180" t="s">
        <v>6071</v>
      </c>
      <c r="D2863" s="180" t="s">
        <v>6072</v>
      </c>
      <c r="E2863" s="180" t="s">
        <v>6206</v>
      </c>
      <c r="J2863"/>
    </row>
    <row r="2864" spans="1:10" x14ac:dyDescent="0.25">
      <c r="A2864" s="180">
        <v>28107</v>
      </c>
      <c r="B2864" s="180" t="s">
        <v>6613</v>
      </c>
      <c r="C2864" s="180" t="s">
        <v>6071</v>
      </c>
      <c r="D2864" s="180" t="s">
        <v>6072</v>
      </c>
      <c r="E2864" s="180" t="s">
        <v>6207</v>
      </c>
      <c r="J2864"/>
    </row>
    <row r="2865" spans="1:10" x14ac:dyDescent="0.25">
      <c r="A2865" s="180">
        <v>28107</v>
      </c>
      <c r="B2865" s="180" t="s">
        <v>6613</v>
      </c>
      <c r="C2865" s="180" t="s">
        <v>6071</v>
      </c>
      <c r="D2865" s="180" t="s">
        <v>6072</v>
      </c>
      <c r="E2865" s="180" t="s">
        <v>6209</v>
      </c>
      <c r="J2865"/>
    </row>
    <row r="2866" spans="1:10" x14ac:dyDescent="0.25">
      <c r="A2866" s="180">
        <v>28107</v>
      </c>
      <c r="B2866" s="180" t="s">
        <v>6613</v>
      </c>
      <c r="C2866" s="180" t="s">
        <v>6071</v>
      </c>
      <c r="D2866" s="180" t="s">
        <v>6072</v>
      </c>
      <c r="E2866" s="180" t="s">
        <v>6210</v>
      </c>
      <c r="J2866"/>
    </row>
    <row r="2867" spans="1:10" x14ac:dyDescent="0.25">
      <c r="A2867" s="180">
        <v>28107</v>
      </c>
      <c r="B2867" s="180" t="s">
        <v>6613</v>
      </c>
      <c r="C2867" s="180" t="s">
        <v>6071</v>
      </c>
      <c r="D2867" s="180" t="s">
        <v>6072</v>
      </c>
      <c r="E2867" s="180" t="s">
        <v>6212</v>
      </c>
      <c r="J2867"/>
    </row>
    <row r="2868" spans="1:10" x14ac:dyDescent="0.25">
      <c r="A2868" s="180">
        <v>28107</v>
      </c>
      <c r="B2868" s="180" t="s">
        <v>6613</v>
      </c>
      <c r="C2868" s="180" t="s">
        <v>6071</v>
      </c>
      <c r="D2868" s="180" t="s">
        <v>6072</v>
      </c>
      <c r="E2868" s="180" t="s">
        <v>6213</v>
      </c>
      <c r="J2868"/>
    </row>
    <row r="2869" spans="1:10" x14ac:dyDescent="0.25">
      <c r="A2869" s="180">
        <v>28107</v>
      </c>
      <c r="B2869" s="180" t="s">
        <v>6613</v>
      </c>
      <c r="C2869" s="180" t="s">
        <v>6071</v>
      </c>
      <c r="D2869" s="180" t="s">
        <v>6072</v>
      </c>
      <c r="E2869" s="180" t="s">
        <v>6214</v>
      </c>
      <c r="J2869"/>
    </row>
    <row r="2870" spans="1:10" x14ac:dyDescent="0.25">
      <c r="A2870" s="180">
        <v>28107</v>
      </c>
      <c r="B2870" s="180" t="s">
        <v>6613</v>
      </c>
      <c r="C2870" s="180" t="s">
        <v>6071</v>
      </c>
      <c r="D2870" s="180" t="s">
        <v>6072</v>
      </c>
      <c r="E2870" s="180" t="s">
        <v>6119</v>
      </c>
      <c r="J2870"/>
    </row>
    <row r="2871" spans="1:10" x14ac:dyDescent="0.25">
      <c r="A2871" s="180">
        <v>28107</v>
      </c>
      <c r="B2871" s="180" t="s">
        <v>6613</v>
      </c>
      <c r="C2871" s="180" t="s">
        <v>6071</v>
      </c>
      <c r="D2871" s="180" t="s">
        <v>6072</v>
      </c>
      <c r="E2871" s="180" t="s">
        <v>6120</v>
      </c>
      <c r="J2871"/>
    </row>
    <row r="2872" spans="1:10" x14ac:dyDescent="0.25">
      <c r="A2872" s="180">
        <v>28107</v>
      </c>
      <c r="B2872" s="180" t="s">
        <v>6613</v>
      </c>
      <c r="C2872" s="180" t="s">
        <v>6071</v>
      </c>
      <c r="D2872" s="180" t="s">
        <v>6072</v>
      </c>
      <c r="E2872" s="180" t="s">
        <v>6121</v>
      </c>
      <c r="J2872"/>
    </row>
    <row r="2873" spans="1:10" x14ac:dyDescent="0.25">
      <c r="A2873" s="180">
        <v>28107</v>
      </c>
      <c r="B2873" s="180" t="s">
        <v>6613</v>
      </c>
      <c r="C2873" s="180" t="s">
        <v>6071</v>
      </c>
      <c r="D2873" s="180" t="s">
        <v>6072</v>
      </c>
      <c r="E2873" s="180" t="s">
        <v>6216</v>
      </c>
      <c r="J2873"/>
    </row>
    <row r="2874" spans="1:10" x14ac:dyDescent="0.25">
      <c r="A2874" s="180">
        <v>28107</v>
      </c>
      <c r="B2874" s="180" t="s">
        <v>6613</v>
      </c>
      <c r="C2874" s="180" t="s">
        <v>6071</v>
      </c>
      <c r="D2874" s="180" t="s">
        <v>6072</v>
      </c>
      <c r="E2874" s="180" t="s">
        <v>6217</v>
      </c>
      <c r="J2874"/>
    </row>
    <row r="2875" spans="1:10" x14ac:dyDescent="0.25">
      <c r="A2875" s="180">
        <v>28107</v>
      </c>
      <c r="B2875" s="180" t="s">
        <v>6613</v>
      </c>
      <c r="C2875" s="180" t="s">
        <v>6071</v>
      </c>
      <c r="D2875" s="180" t="s">
        <v>6072</v>
      </c>
      <c r="E2875" s="180" t="s">
        <v>6218</v>
      </c>
      <c r="J2875"/>
    </row>
    <row r="2876" spans="1:10" x14ac:dyDescent="0.25">
      <c r="A2876" s="180">
        <v>28107</v>
      </c>
      <c r="B2876" s="180" t="s">
        <v>6613</v>
      </c>
      <c r="C2876" s="180" t="s">
        <v>6071</v>
      </c>
      <c r="D2876" s="180" t="s">
        <v>6072</v>
      </c>
      <c r="E2876" s="180" t="s">
        <v>6219</v>
      </c>
      <c r="J2876"/>
    </row>
    <row r="2877" spans="1:10" x14ac:dyDescent="0.25">
      <c r="A2877" s="180">
        <v>28107</v>
      </c>
      <c r="B2877" s="180" t="s">
        <v>6613</v>
      </c>
      <c r="C2877" s="180" t="s">
        <v>6071</v>
      </c>
      <c r="D2877" s="180" t="s">
        <v>6072</v>
      </c>
      <c r="E2877" s="180" t="s">
        <v>6220</v>
      </c>
      <c r="J2877"/>
    </row>
    <row r="2878" spans="1:10" x14ac:dyDescent="0.25">
      <c r="A2878" s="180">
        <v>28107</v>
      </c>
      <c r="B2878" s="180" t="s">
        <v>6613</v>
      </c>
      <c r="C2878" s="180" t="s">
        <v>6071</v>
      </c>
      <c r="D2878" s="180" t="s">
        <v>6072</v>
      </c>
      <c r="E2878" s="180" t="s">
        <v>6221</v>
      </c>
      <c r="J2878"/>
    </row>
    <row r="2879" spans="1:10" x14ac:dyDescent="0.25">
      <c r="A2879" s="180">
        <v>28107</v>
      </c>
      <c r="B2879" s="180" t="s">
        <v>6613</v>
      </c>
      <c r="C2879" s="180" t="s">
        <v>6071</v>
      </c>
      <c r="D2879" s="180" t="s">
        <v>6072</v>
      </c>
      <c r="E2879" s="180" t="s">
        <v>6223</v>
      </c>
      <c r="J2879"/>
    </row>
    <row r="2880" spans="1:10" x14ac:dyDescent="0.25">
      <c r="A2880" s="180">
        <v>28107</v>
      </c>
      <c r="B2880" s="180" t="s">
        <v>6613</v>
      </c>
      <c r="C2880" s="180" t="s">
        <v>6071</v>
      </c>
      <c r="D2880" s="180" t="s">
        <v>6072</v>
      </c>
      <c r="E2880" s="180" t="s">
        <v>6521</v>
      </c>
      <c r="J2880"/>
    </row>
    <row r="2881" spans="1:10" x14ac:dyDescent="0.25">
      <c r="A2881" s="180">
        <v>28107</v>
      </c>
      <c r="B2881" s="180" t="s">
        <v>6613</v>
      </c>
      <c r="C2881" s="180" t="s">
        <v>6071</v>
      </c>
      <c r="D2881" s="180" t="s">
        <v>6072</v>
      </c>
      <c r="E2881" s="180" t="s">
        <v>6287</v>
      </c>
      <c r="J2881"/>
    </row>
    <row r="2882" spans="1:10" x14ac:dyDescent="0.25">
      <c r="A2882" s="180">
        <v>28107</v>
      </c>
      <c r="B2882" s="180" t="s">
        <v>6613</v>
      </c>
      <c r="C2882" s="180" t="s">
        <v>6071</v>
      </c>
      <c r="D2882" s="180" t="s">
        <v>6072</v>
      </c>
      <c r="E2882" s="180" t="s">
        <v>6522</v>
      </c>
      <c r="J2882"/>
    </row>
    <row r="2883" spans="1:10" x14ac:dyDescent="0.25">
      <c r="A2883" s="180">
        <v>28107</v>
      </c>
      <c r="B2883" s="180" t="s">
        <v>6613</v>
      </c>
      <c r="C2883" s="180" t="s">
        <v>6071</v>
      </c>
      <c r="D2883" s="180" t="s">
        <v>6072</v>
      </c>
      <c r="E2883" s="180" t="s">
        <v>6523</v>
      </c>
      <c r="J2883"/>
    </row>
    <row r="2884" spans="1:10" x14ac:dyDescent="0.25">
      <c r="A2884" s="180">
        <v>28107</v>
      </c>
      <c r="B2884" s="180" t="s">
        <v>6613</v>
      </c>
      <c r="C2884" s="180" t="s">
        <v>6071</v>
      </c>
      <c r="D2884" s="180" t="s">
        <v>6072</v>
      </c>
      <c r="E2884" s="180" t="s">
        <v>6524</v>
      </c>
      <c r="J2884"/>
    </row>
    <row r="2885" spans="1:10" x14ac:dyDescent="0.25">
      <c r="A2885" s="180">
        <v>28107</v>
      </c>
      <c r="B2885" s="180" t="s">
        <v>6613</v>
      </c>
      <c r="C2885" s="180" t="s">
        <v>6071</v>
      </c>
      <c r="D2885" s="180" t="s">
        <v>6072</v>
      </c>
      <c r="E2885" s="180" t="s">
        <v>6289</v>
      </c>
      <c r="J2885"/>
    </row>
    <row r="2886" spans="1:10" x14ac:dyDescent="0.25">
      <c r="A2886" s="180">
        <v>28107</v>
      </c>
      <c r="B2886" s="180" t="s">
        <v>6613</v>
      </c>
      <c r="C2886" s="180" t="s">
        <v>6071</v>
      </c>
      <c r="D2886" s="180" t="s">
        <v>6072</v>
      </c>
      <c r="E2886" s="180" t="s">
        <v>6525</v>
      </c>
      <c r="J2886"/>
    </row>
    <row r="2887" spans="1:10" x14ac:dyDescent="0.25">
      <c r="A2887" s="180">
        <v>28107</v>
      </c>
      <c r="B2887" s="180" t="s">
        <v>6613</v>
      </c>
      <c r="C2887" s="180" t="s">
        <v>6071</v>
      </c>
      <c r="D2887" s="180" t="s">
        <v>6072</v>
      </c>
      <c r="E2887" s="180" t="s">
        <v>6291</v>
      </c>
      <c r="J2887"/>
    </row>
    <row r="2888" spans="1:10" x14ac:dyDescent="0.25">
      <c r="A2888" s="180">
        <v>28107</v>
      </c>
      <c r="B2888" s="180" t="s">
        <v>6613</v>
      </c>
      <c r="C2888" s="180" t="s">
        <v>6071</v>
      </c>
      <c r="D2888" s="180" t="s">
        <v>6072</v>
      </c>
      <c r="E2888" s="180" t="s">
        <v>6526</v>
      </c>
      <c r="J2888"/>
    </row>
    <row r="2889" spans="1:10" x14ac:dyDescent="0.25">
      <c r="A2889" s="180">
        <v>28107</v>
      </c>
      <c r="B2889" s="180" t="s">
        <v>6613</v>
      </c>
      <c r="C2889" s="180" t="s">
        <v>6071</v>
      </c>
      <c r="D2889" s="180" t="s">
        <v>6072</v>
      </c>
      <c r="E2889" s="180" t="s">
        <v>6527</v>
      </c>
      <c r="J2889"/>
    </row>
    <row r="2890" spans="1:10" x14ac:dyDescent="0.25">
      <c r="A2890" s="180">
        <v>28107</v>
      </c>
      <c r="B2890" s="180" t="s">
        <v>6613</v>
      </c>
      <c r="C2890" s="180" t="s">
        <v>6071</v>
      </c>
      <c r="D2890" s="180" t="s">
        <v>6072</v>
      </c>
      <c r="E2890" s="180" t="s">
        <v>6528</v>
      </c>
      <c r="J2890"/>
    </row>
    <row r="2891" spans="1:10" x14ac:dyDescent="0.25">
      <c r="A2891" s="180">
        <v>28107</v>
      </c>
      <c r="B2891" s="180" t="s">
        <v>6613</v>
      </c>
      <c r="C2891" s="180" t="s">
        <v>6071</v>
      </c>
      <c r="D2891" s="180" t="s">
        <v>6072</v>
      </c>
      <c r="E2891" s="180" t="s">
        <v>6293</v>
      </c>
      <c r="J2891"/>
    </row>
    <row r="2892" spans="1:10" x14ac:dyDescent="0.25">
      <c r="A2892" s="180">
        <v>28107</v>
      </c>
      <c r="B2892" s="180" t="s">
        <v>6613</v>
      </c>
      <c r="C2892" s="180" t="s">
        <v>6071</v>
      </c>
      <c r="D2892" s="180" t="s">
        <v>6072</v>
      </c>
      <c r="E2892" s="180" t="s">
        <v>6529</v>
      </c>
      <c r="J2892"/>
    </row>
    <row r="2893" spans="1:10" x14ac:dyDescent="0.25">
      <c r="A2893" s="180">
        <v>28107</v>
      </c>
      <c r="B2893" s="180" t="s">
        <v>6613</v>
      </c>
      <c r="C2893" s="180" t="s">
        <v>6071</v>
      </c>
      <c r="D2893" s="180" t="s">
        <v>6072</v>
      </c>
      <c r="E2893" s="180" t="s">
        <v>6295</v>
      </c>
      <c r="J2893"/>
    </row>
    <row r="2894" spans="1:10" x14ac:dyDescent="0.25">
      <c r="A2894" s="180">
        <v>28107</v>
      </c>
      <c r="B2894" s="180" t="s">
        <v>6613</v>
      </c>
      <c r="C2894" s="180" t="s">
        <v>6071</v>
      </c>
      <c r="D2894" s="180" t="s">
        <v>6072</v>
      </c>
      <c r="E2894" s="180" t="s">
        <v>6530</v>
      </c>
      <c r="J2894"/>
    </row>
    <row r="2895" spans="1:10" x14ac:dyDescent="0.25">
      <c r="A2895" s="180">
        <v>28107</v>
      </c>
      <c r="B2895" s="180" t="s">
        <v>6613</v>
      </c>
      <c r="C2895" s="180" t="s">
        <v>6071</v>
      </c>
      <c r="D2895" s="180" t="s">
        <v>6072</v>
      </c>
      <c r="E2895" s="180" t="s">
        <v>6123</v>
      </c>
      <c r="J2895"/>
    </row>
    <row r="2896" spans="1:10" x14ac:dyDescent="0.25">
      <c r="A2896" s="180">
        <v>28107</v>
      </c>
      <c r="B2896" s="180" t="s">
        <v>6613</v>
      </c>
      <c r="C2896" s="180" t="s">
        <v>6071</v>
      </c>
      <c r="D2896" s="180" t="s">
        <v>6072</v>
      </c>
      <c r="E2896" s="180" t="s">
        <v>6124</v>
      </c>
      <c r="J2896"/>
    </row>
    <row r="2897" spans="1:10" x14ac:dyDescent="0.25">
      <c r="A2897" s="180">
        <v>28107</v>
      </c>
      <c r="B2897" s="180" t="s">
        <v>6613</v>
      </c>
      <c r="C2897" s="180" t="s">
        <v>6071</v>
      </c>
      <c r="D2897" s="180" t="s">
        <v>6072</v>
      </c>
      <c r="E2897" s="180" t="s">
        <v>6297</v>
      </c>
      <c r="J2897"/>
    </row>
    <row r="2898" spans="1:10" x14ac:dyDescent="0.25">
      <c r="A2898" s="180">
        <v>28107</v>
      </c>
      <c r="B2898" s="180" t="s">
        <v>6613</v>
      </c>
      <c r="C2898" s="180" t="s">
        <v>6071</v>
      </c>
      <c r="D2898" s="180" t="s">
        <v>6072</v>
      </c>
      <c r="E2898" s="180" t="s">
        <v>6231</v>
      </c>
      <c r="J2898"/>
    </row>
    <row r="2899" spans="1:10" x14ac:dyDescent="0.25">
      <c r="A2899" s="180">
        <v>28107</v>
      </c>
      <c r="B2899" s="180" t="s">
        <v>6613</v>
      </c>
      <c r="C2899" s="180" t="s">
        <v>6071</v>
      </c>
      <c r="D2899" s="180" t="s">
        <v>6072</v>
      </c>
      <c r="E2899" s="180" t="s">
        <v>6232</v>
      </c>
      <c r="J2899"/>
    </row>
    <row r="2900" spans="1:10" x14ac:dyDescent="0.25">
      <c r="A2900" s="180">
        <v>28107</v>
      </c>
      <c r="B2900" s="180" t="s">
        <v>6613</v>
      </c>
      <c r="C2900" s="180" t="s">
        <v>6071</v>
      </c>
      <c r="D2900" s="180" t="s">
        <v>6072</v>
      </c>
      <c r="E2900" s="180" t="s">
        <v>6233</v>
      </c>
      <c r="J2900"/>
    </row>
    <row r="2901" spans="1:10" x14ac:dyDescent="0.25">
      <c r="A2901" s="180">
        <v>28107</v>
      </c>
      <c r="B2901" s="180" t="s">
        <v>6613</v>
      </c>
      <c r="C2901" s="180" t="s">
        <v>6071</v>
      </c>
      <c r="D2901" s="180" t="s">
        <v>6072</v>
      </c>
      <c r="E2901" s="180" t="s">
        <v>6234</v>
      </c>
      <c r="J2901"/>
    </row>
    <row r="2902" spans="1:10" x14ac:dyDescent="0.25">
      <c r="A2902" s="180">
        <v>28107</v>
      </c>
      <c r="B2902" s="180" t="s">
        <v>6613</v>
      </c>
      <c r="C2902" s="180" t="s">
        <v>6071</v>
      </c>
      <c r="D2902" s="180" t="s">
        <v>6072</v>
      </c>
      <c r="E2902" s="180" t="s">
        <v>6235</v>
      </c>
      <c r="J2902"/>
    </row>
    <row r="2903" spans="1:10" x14ac:dyDescent="0.25">
      <c r="A2903" s="180">
        <v>28107</v>
      </c>
      <c r="B2903" s="180" t="s">
        <v>6613</v>
      </c>
      <c r="C2903" s="180" t="s">
        <v>6071</v>
      </c>
      <c r="D2903" s="180" t="s">
        <v>6072</v>
      </c>
      <c r="E2903" s="180" t="s">
        <v>6237</v>
      </c>
      <c r="J2903"/>
    </row>
    <row r="2904" spans="1:10" x14ac:dyDescent="0.25">
      <c r="A2904" s="180">
        <v>28107</v>
      </c>
      <c r="B2904" s="180" t="s">
        <v>6613</v>
      </c>
      <c r="C2904" s="180" t="s">
        <v>6071</v>
      </c>
      <c r="D2904" s="180" t="s">
        <v>6072</v>
      </c>
      <c r="E2904" s="180" t="s">
        <v>6531</v>
      </c>
      <c r="J2904"/>
    </row>
    <row r="2905" spans="1:10" x14ac:dyDescent="0.25">
      <c r="A2905" s="180">
        <v>28107</v>
      </c>
      <c r="B2905" s="180" t="s">
        <v>6613</v>
      </c>
      <c r="C2905" s="180" t="s">
        <v>6071</v>
      </c>
      <c r="D2905" s="180" t="s">
        <v>6072</v>
      </c>
      <c r="E2905" s="180" t="s">
        <v>6301</v>
      </c>
      <c r="J2905"/>
    </row>
    <row r="2906" spans="1:10" x14ac:dyDescent="0.25">
      <c r="A2906" s="180">
        <v>28107</v>
      </c>
      <c r="B2906" s="180" t="s">
        <v>6613</v>
      </c>
      <c r="C2906" s="180" t="s">
        <v>6071</v>
      </c>
      <c r="D2906" s="180" t="s">
        <v>6072</v>
      </c>
      <c r="E2906" s="180" t="s">
        <v>6532</v>
      </c>
      <c r="J2906"/>
    </row>
    <row r="2907" spans="1:10" x14ac:dyDescent="0.25">
      <c r="A2907" s="180">
        <v>28107</v>
      </c>
      <c r="B2907" s="180" t="s">
        <v>6613</v>
      </c>
      <c r="C2907" s="180" t="s">
        <v>6071</v>
      </c>
      <c r="D2907" s="180" t="s">
        <v>6072</v>
      </c>
      <c r="E2907" s="180" t="s">
        <v>6533</v>
      </c>
      <c r="J2907"/>
    </row>
    <row r="2908" spans="1:10" x14ac:dyDescent="0.25">
      <c r="A2908" s="180">
        <v>28107</v>
      </c>
      <c r="B2908" s="180" t="s">
        <v>6613</v>
      </c>
      <c r="C2908" s="180" t="s">
        <v>6071</v>
      </c>
      <c r="D2908" s="180" t="s">
        <v>6072</v>
      </c>
      <c r="E2908" s="180" t="s">
        <v>6534</v>
      </c>
      <c r="J2908"/>
    </row>
    <row r="2909" spans="1:10" x14ac:dyDescent="0.25">
      <c r="A2909" s="180">
        <v>28107</v>
      </c>
      <c r="B2909" s="180" t="s">
        <v>6613</v>
      </c>
      <c r="C2909" s="180" t="s">
        <v>6071</v>
      </c>
      <c r="D2909" s="180" t="s">
        <v>6072</v>
      </c>
      <c r="E2909" s="180" t="s">
        <v>6304</v>
      </c>
      <c r="J2909"/>
    </row>
    <row r="2910" spans="1:10" x14ac:dyDescent="0.25">
      <c r="A2910" s="180">
        <v>28107</v>
      </c>
      <c r="B2910" s="180" t="s">
        <v>6613</v>
      </c>
      <c r="C2910" s="180" t="s">
        <v>6071</v>
      </c>
      <c r="D2910" s="180" t="s">
        <v>6072</v>
      </c>
      <c r="E2910" s="180" t="s">
        <v>6535</v>
      </c>
      <c r="J2910"/>
    </row>
    <row r="2911" spans="1:10" x14ac:dyDescent="0.25">
      <c r="A2911" s="180">
        <v>28107</v>
      </c>
      <c r="B2911" s="180" t="s">
        <v>6613</v>
      </c>
      <c r="C2911" s="180" t="s">
        <v>6071</v>
      </c>
      <c r="D2911" s="180" t="s">
        <v>6072</v>
      </c>
      <c r="E2911" s="180" t="s">
        <v>6239</v>
      </c>
      <c r="J2911"/>
    </row>
    <row r="2912" spans="1:10" x14ac:dyDescent="0.25">
      <c r="A2912" s="180">
        <v>28107</v>
      </c>
      <c r="B2912" s="180" t="s">
        <v>6613</v>
      </c>
      <c r="C2912" s="180" t="s">
        <v>6071</v>
      </c>
      <c r="D2912" s="180" t="s">
        <v>6072</v>
      </c>
      <c r="E2912" s="180" t="s">
        <v>6536</v>
      </c>
      <c r="J2912"/>
    </row>
    <row r="2913" spans="1:10" x14ac:dyDescent="0.25">
      <c r="A2913" s="180">
        <v>28107</v>
      </c>
      <c r="B2913" s="180" t="s">
        <v>6613</v>
      </c>
      <c r="C2913" s="180" t="s">
        <v>6071</v>
      </c>
      <c r="D2913" s="180" t="s">
        <v>6072</v>
      </c>
      <c r="E2913" s="180" t="s">
        <v>6537</v>
      </c>
      <c r="J2913"/>
    </row>
    <row r="2914" spans="1:10" x14ac:dyDescent="0.25">
      <c r="A2914" s="180">
        <v>28107</v>
      </c>
      <c r="B2914" s="180" t="s">
        <v>6613</v>
      </c>
      <c r="C2914" s="180" t="s">
        <v>6071</v>
      </c>
      <c r="D2914" s="180" t="s">
        <v>6072</v>
      </c>
      <c r="E2914" s="180" t="s">
        <v>6538</v>
      </c>
      <c r="J2914"/>
    </row>
    <row r="2915" spans="1:10" x14ac:dyDescent="0.25">
      <c r="A2915" s="180">
        <v>28107</v>
      </c>
      <c r="B2915" s="180" t="s">
        <v>6613</v>
      </c>
      <c r="C2915" s="180" t="s">
        <v>6071</v>
      </c>
      <c r="D2915" s="180" t="s">
        <v>6072</v>
      </c>
      <c r="E2915" s="180" t="s">
        <v>6241</v>
      </c>
      <c r="J2915"/>
    </row>
    <row r="2916" spans="1:10" x14ac:dyDescent="0.25">
      <c r="A2916" s="180">
        <v>28107</v>
      </c>
      <c r="B2916" s="180" t="s">
        <v>6613</v>
      </c>
      <c r="C2916" s="180" t="s">
        <v>6071</v>
      </c>
      <c r="D2916" s="180" t="s">
        <v>6072</v>
      </c>
      <c r="E2916" s="180" t="s">
        <v>6249</v>
      </c>
      <c r="J2916"/>
    </row>
    <row r="2917" spans="1:10" x14ac:dyDescent="0.25">
      <c r="A2917" s="180">
        <v>28107</v>
      </c>
      <c r="B2917" s="180" t="s">
        <v>6613</v>
      </c>
      <c r="C2917" s="180" t="s">
        <v>6071</v>
      </c>
      <c r="D2917" s="180" t="s">
        <v>6072</v>
      </c>
      <c r="E2917" s="180" t="s">
        <v>6125</v>
      </c>
      <c r="J2917"/>
    </row>
    <row r="2918" spans="1:10" x14ac:dyDescent="0.25">
      <c r="A2918" s="180">
        <v>28107</v>
      </c>
      <c r="B2918" s="180" t="s">
        <v>6613</v>
      </c>
      <c r="C2918" s="180" t="s">
        <v>6071</v>
      </c>
      <c r="D2918" s="180" t="s">
        <v>6072</v>
      </c>
      <c r="E2918" s="180" t="s">
        <v>6078</v>
      </c>
      <c r="J2918"/>
    </row>
    <row r="2919" spans="1:10" x14ac:dyDescent="0.25">
      <c r="A2919" s="180">
        <v>28107</v>
      </c>
      <c r="B2919" s="180" t="s">
        <v>6613</v>
      </c>
      <c r="C2919" s="180" t="s">
        <v>6071</v>
      </c>
      <c r="D2919" s="180" t="s">
        <v>6072</v>
      </c>
      <c r="E2919" s="180" t="s">
        <v>6079</v>
      </c>
      <c r="J2919"/>
    </row>
    <row r="2920" spans="1:10" x14ac:dyDescent="0.25">
      <c r="A2920" s="180">
        <v>28107</v>
      </c>
      <c r="B2920" s="180" t="s">
        <v>6613</v>
      </c>
      <c r="C2920" s="180" t="s">
        <v>6071</v>
      </c>
      <c r="D2920" s="180" t="s">
        <v>6072</v>
      </c>
      <c r="E2920" s="180" t="s">
        <v>6250</v>
      </c>
      <c r="J2920"/>
    </row>
    <row r="2921" spans="1:10" x14ac:dyDescent="0.25">
      <c r="A2921" s="180">
        <v>28107</v>
      </c>
      <c r="B2921" s="180" t="s">
        <v>6613</v>
      </c>
      <c r="C2921" s="180" t="s">
        <v>6071</v>
      </c>
      <c r="D2921" s="180" t="s">
        <v>6072</v>
      </c>
      <c r="E2921" s="180" t="s">
        <v>6127</v>
      </c>
      <c r="J2921"/>
    </row>
    <row r="2922" spans="1:10" x14ac:dyDescent="0.25">
      <c r="A2922" s="180">
        <v>28107</v>
      </c>
      <c r="B2922" s="180" t="s">
        <v>6613</v>
      </c>
      <c r="C2922" s="180" t="s">
        <v>6071</v>
      </c>
      <c r="D2922" s="180" t="s">
        <v>6072</v>
      </c>
      <c r="E2922" s="180" t="s">
        <v>6251</v>
      </c>
      <c r="J2922"/>
    </row>
    <row r="2923" spans="1:10" x14ac:dyDescent="0.25">
      <c r="A2923" s="180">
        <v>28107</v>
      </c>
      <c r="B2923" s="180" t="s">
        <v>6613</v>
      </c>
      <c r="C2923" s="180" t="s">
        <v>6071</v>
      </c>
      <c r="D2923" s="180" t="s">
        <v>6072</v>
      </c>
      <c r="E2923" s="180" t="s">
        <v>6252</v>
      </c>
      <c r="J2923"/>
    </row>
    <row r="2924" spans="1:10" x14ac:dyDescent="0.25">
      <c r="A2924" s="180">
        <v>28107</v>
      </c>
      <c r="B2924" s="180" t="s">
        <v>6613</v>
      </c>
      <c r="C2924" s="180" t="s">
        <v>6071</v>
      </c>
      <c r="D2924" s="180" t="s">
        <v>6072</v>
      </c>
      <c r="E2924" s="180" t="s">
        <v>6253</v>
      </c>
      <c r="J2924"/>
    </row>
    <row r="2925" spans="1:10" x14ac:dyDescent="0.25">
      <c r="A2925" s="180">
        <v>28107</v>
      </c>
      <c r="B2925" s="180" t="s">
        <v>6613</v>
      </c>
      <c r="C2925" s="180" t="s">
        <v>6071</v>
      </c>
      <c r="D2925" s="180" t="s">
        <v>6072</v>
      </c>
      <c r="E2925" s="180" t="s">
        <v>6254</v>
      </c>
      <c r="J2925"/>
    </row>
    <row r="2926" spans="1:10" x14ac:dyDescent="0.25">
      <c r="A2926" s="180">
        <v>28107</v>
      </c>
      <c r="B2926" s="180" t="s">
        <v>6613</v>
      </c>
      <c r="C2926" s="180" t="s">
        <v>6071</v>
      </c>
      <c r="D2926" s="180" t="s">
        <v>6072</v>
      </c>
      <c r="E2926" s="180" t="s">
        <v>6255</v>
      </c>
      <c r="J2926"/>
    </row>
    <row r="2927" spans="1:10" x14ac:dyDescent="0.25">
      <c r="A2927" s="180">
        <v>28107</v>
      </c>
      <c r="B2927" s="180" t="s">
        <v>6613</v>
      </c>
      <c r="C2927" s="180" t="s">
        <v>6071</v>
      </c>
      <c r="D2927" s="180" t="s">
        <v>6072</v>
      </c>
      <c r="E2927" s="180" t="s">
        <v>6257</v>
      </c>
      <c r="J2927"/>
    </row>
    <row r="2928" spans="1:10" x14ac:dyDescent="0.25">
      <c r="A2928" s="180">
        <v>28107</v>
      </c>
      <c r="B2928" s="180" t="s">
        <v>6613</v>
      </c>
      <c r="C2928" s="180" t="s">
        <v>6071</v>
      </c>
      <c r="D2928" s="180" t="s">
        <v>6072</v>
      </c>
      <c r="E2928" s="180" t="s">
        <v>6258</v>
      </c>
      <c r="J2928"/>
    </row>
    <row r="2929" spans="1:10" x14ac:dyDescent="0.25">
      <c r="A2929" s="180">
        <v>28107</v>
      </c>
      <c r="B2929" s="180" t="s">
        <v>6613</v>
      </c>
      <c r="C2929" s="180" t="s">
        <v>6071</v>
      </c>
      <c r="D2929" s="180" t="s">
        <v>6072</v>
      </c>
      <c r="E2929" s="180" t="s">
        <v>6129</v>
      </c>
      <c r="J2929"/>
    </row>
    <row r="2930" spans="1:10" x14ac:dyDescent="0.25">
      <c r="A2930" s="180">
        <v>28107</v>
      </c>
      <c r="B2930" s="180" t="s">
        <v>6613</v>
      </c>
      <c r="C2930" s="180" t="s">
        <v>6071</v>
      </c>
      <c r="D2930" s="180" t="s">
        <v>6072</v>
      </c>
      <c r="E2930" s="180" t="s">
        <v>6260</v>
      </c>
      <c r="J2930"/>
    </row>
    <row r="2931" spans="1:10" x14ac:dyDescent="0.25">
      <c r="A2931" s="180">
        <v>28107</v>
      </c>
      <c r="B2931" s="180" t="s">
        <v>6613</v>
      </c>
      <c r="C2931" s="180" t="s">
        <v>6071</v>
      </c>
      <c r="D2931" s="180" t="s">
        <v>6072</v>
      </c>
      <c r="E2931" s="180" t="s">
        <v>6263</v>
      </c>
      <c r="J2931"/>
    </row>
    <row r="2932" spans="1:10" x14ac:dyDescent="0.25">
      <c r="A2932" s="180">
        <v>28107</v>
      </c>
      <c r="B2932" s="180" t="s">
        <v>6613</v>
      </c>
      <c r="C2932" s="180" t="s">
        <v>6071</v>
      </c>
      <c r="D2932" s="180" t="s">
        <v>6072</v>
      </c>
      <c r="E2932" s="180" t="s">
        <v>6264</v>
      </c>
      <c r="J2932"/>
    </row>
    <row r="2933" spans="1:10" x14ac:dyDescent="0.25">
      <c r="A2933" s="180">
        <v>28107</v>
      </c>
      <c r="B2933" s="180" t="s">
        <v>6613</v>
      </c>
      <c r="C2933" s="180" t="s">
        <v>6071</v>
      </c>
      <c r="D2933" s="180" t="s">
        <v>6072</v>
      </c>
      <c r="E2933" s="180" t="s">
        <v>6265</v>
      </c>
      <c r="J2933"/>
    </row>
    <row r="2934" spans="1:10" x14ac:dyDescent="0.25">
      <c r="A2934" s="180">
        <v>28107</v>
      </c>
      <c r="B2934" s="180" t="s">
        <v>6613</v>
      </c>
      <c r="C2934" s="180" t="s">
        <v>6071</v>
      </c>
      <c r="D2934" s="180" t="s">
        <v>6072</v>
      </c>
      <c r="E2934" s="180" t="s">
        <v>6266</v>
      </c>
      <c r="J2934"/>
    </row>
    <row r="2935" spans="1:10" x14ac:dyDescent="0.25">
      <c r="A2935" s="180">
        <v>28107</v>
      </c>
      <c r="B2935" s="180" t="s">
        <v>6613</v>
      </c>
      <c r="C2935" s="180" t="s">
        <v>6071</v>
      </c>
      <c r="D2935" s="180" t="s">
        <v>6072</v>
      </c>
      <c r="E2935" s="180" t="s">
        <v>6267</v>
      </c>
      <c r="J2935"/>
    </row>
    <row r="2936" spans="1:10" x14ac:dyDescent="0.25">
      <c r="A2936" s="180">
        <v>28107</v>
      </c>
      <c r="B2936" s="180" t="s">
        <v>6613</v>
      </c>
      <c r="C2936" s="180" t="s">
        <v>6071</v>
      </c>
      <c r="D2936" s="180" t="s">
        <v>6080</v>
      </c>
      <c r="E2936" s="180" t="s">
        <v>5978</v>
      </c>
      <c r="J2936"/>
    </row>
    <row r="2937" spans="1:10" x14ac:dyDescent="0.25">
      <c r="A2937" s="180">
        <v>28110</v>
      </c>
      <c r="B2937" s="180" t="s">
        <v>6614</v>
      </c>
      <c r="C2937" s="180" t="s">
        <v>6071</v>
      </c>
      <c r="D2937" s="180" t="s">
        <v>6072</v>
      </c>
      <c r="E2937" s="180" t="s">
        <v>6082</v>
      </c>
      <c r="J2937"/>
    </row>
    <row r="2938" spans="1:10" x14ac:dyDescent="0.25">
      <c r="A2938" s="180">
        <v>28110</v>
      </c>
      <c r="B2938" s="180" t="s">
        <v>6614</v>
      </c>
      <c r="C2938" s="180" t="s">
        <v>6071</v>
      </c>
      <c r="D2938" s="180" t="s">
        <v>6072</v>
      </c>
      <c r="E2938" s="180" t="s">
        <v>6317</v>
      </c>
      <c r="J2938"/>
    </row>
    <row r="2939" spans="1:10" x14ac:dyDescent="0.25">
      <c r="A2939" s="180">
        <v>28110</v>
      </c>
      <c r="B2939" s="180" t="s">
        <v>6614</v>
      </c>
      <c r="C2939" s="180" t="s">
        <v>6071</v>
      </c>
      <c r="D2939" s="180" t="s">
        <v>6072</v>
      </c>
      <c r="E2939" s="180" t="s">
        <v>6318</v>
      </c>
      <c r="J2939"/>
    </row>
    <row r="2940" spans="1:10" x14ac:dyDescent="0.25">
      <c r="A2940" s="180">
        <v>28110</v>
      </c>
      <c r="B2940" s="180" t="s">
        <v>6614</v>
      </c>
      <c r="C2940" s="180" t="s">
        <v>6071</v>
      </c>
      <c r="D2940" s="180" t="s">
        <v>6072</v>
      </c>
      <c r="E2940" s="180" t="s">
        <v>6192</v>
      </c>
      <c r="J2940"/>
    </row>
    <row r="2941" spans="1:10" x14ac:dyDescent="0.25">
      <c r="A2941" s="180">
        <v>28110</v>
      </c>
      <c r="B2941" s="180" t="s">
        <v>6614</v>
      </c>
      <c r="C2941" s="180" t="s">
        <v>6071</v>
      </c>
      <c r="D2941" s="180" t="s">
        <v>6072</v>
      </c>
      <c r="E2941" s="180" t="s">
        <v>6193</v>
      </c>
      <c r="J2941"/>
    </row>
    <row r="2942" spans="1:10" x14ac:dyDescent="0.25">
      <c r="A2942" s="180">
        <v>28110</v>
      </c>
      <c r="B2942" s="180" t="s">
        <v>6614</v>
      </c>
      <c r="C2942" s="180" t="s">
        <v>6071</v>
      </c>
      <c r="D2942" s="180" t="s">
        <v>6072</v>
      </c>
      <c r="E2942" s="180" t="s">
        <v>6277</v>
      </c>
      <c r="J2942"/>
    </row>
    <row r="2943" spans="1:10" x14ac:dyDescent="0.25">
      <c r="A2943" s="180">
        <v>28110</v>
      </c>
      <c r="B2943" s="180" t="s">
        <v>6614</v>
      </c>
      <c r="C2943" s="180" t="s">
        <v>6071</v>
      </c>
      <c r="D2943" s="180" t="s">
        <v>6072</v>
      </c>
      <c r="E2943" s="180" t="s">
        <v>6319</v>
      </c>
      <c r="J2943"/>
    </row>
    <row r="2944" spans="1:10" x14ac:dyDescent="0.25">
      <c r="A2944" s="180">
        <v>28110</v>
      </c>
      <c r="B2944" s="180" t="s">
        <v>6614</v>
      </c>
      <c r="C2944" s="180" t="s">
        <v>6071</v>
      </c>
      <c r="D2944" s="180" t="s">
        <v>6072</v>
      </c>
      <c r="E2944" s="180" t="s">
        <v>6194</v>
      </c>
      <c r="J2944"/>
    </row>
    <row r="2945" spans="1:10" x14ac:dyDescent="0.25">
      <c r="A2945" s="180">
        <v>28110</v>
      </c>
      <c r="B2945" s="180" t="s">
        <v>6614</v>
      </c>
      <c r="C2945" s="180" t="s">
        <v>6071</v>
      </c>
      <c r="D2945" s="180" t="s">
        <v>6072</v>
      </c>
      <c r="E2945" s="180" t="s">
        <v>6320</v>
      </c>
      <c r="J2945"/>
    </row>
    <row r="2946" spans="1:10" x14ac:dyDescent="0.25">
      <c r="A2946" s="180">
        <v>28110</v>
      </c>
      <c r="B2946" s="180" t="s">
        <v>6614</v>
      </c>
      <c r="C2946" s="180" t="s">
        <v>6071</v>
      </c>
      <c r="D2946" s="180" t="s">
        <v>6072</v>
      </c>
      <c r="E2946" s="180" t="s">
        <v>6321</v>
      </c>
      <c r="J2946"/>
    </row>
    <row r="2947" spans="1:10" x14ac:dyDescent="0.25">
      <c r="A2947" s="180">
        <v>28110</v>
      </c>
      <c r="B2947" s="180" t="s">
        <v>6614</v>
      </c>
      <c r="C2947" s="180" t="s">
        <v>6071</v>
      </c>
      <c r="D2947" s="180" t="s">
        <v>6072</v>
      </c>
      <c r="E2947" s="180" t="s">
        <v>6337</v>
      </c>
      <c r="J2947"/>
    </row>
    <row r="2948" spans="1:10" x14ac:dyDescent="0.25">
      <c r="A2948" s="180">
        <v>28110</v>
      </c>
      <c r="B2948" s="180" t="s">
        <v>6614</v>
      </c>
      <c r="C2948" s="180" t="s">
        <v>6071</v>
      </c>
      <c r="D2948" s="180" t="s">
        <v>6072</v>
      </c>
      <c r="E2948" s="180" t="s">
        <v>6338</v>
      </c>
      <c r="J2948"/>
    </row>
    <row r="2949" spans="1:10" x14ac:dyDescent="0.25">
      <c r="A2949" s="180">
        <v>28110</v>
      </c>
      <c r="B2949" s="180" t="s">
        <v>6614</v>
      </c>
      <c r="C2949" s="180" t="s">
        <v>6071</v>
      </c>
      <c r="D2949" s="180" t="s">
        <v>6072</v>
      </c>
      <c r="E2949" s="180" t="s">
        <v>6339</v>
      </c>
      <c r="J2949"/>
    </row>
    <row r="2950" spans="1:10" x14ac:dyDescent="0.25">
      <c r="A2950" s="180">
        <v>28110</v>
      </c>
      <c r="B2950" s="180" t="s">
        <v>6614</v>
      </c>
      <c r="C2950" s="180" t="s">
        <v>6071</v>
      </c>
      <c r="D2950" s="180" t="s">
        <v>6072</v>
      </c>
      <c r="E2950" s="180" t="s">
        <v>6340</v>
      </c>
      <c r="J2950"/>
    </row>
    <row r="2951" spans="1:10" x14ac:dyDescent="0.25">
      <c r="A2951" s="180">
        <v>28110</v>
      </c>
      <c r="B2951" s="180" t="s">
        <v>6614</v>
      </c>
      <c r="C2951" s="180" t="s">
        <v>6071</v>
      </c>
      <c r="D2951" s="180" t="s">
        <v>6072</v>
      </c>
      <c r="E2951" s="180" t="s">
        <v>6341</v>
      </c>
      <c r="J2951"/>
    </row>
    <row r="2952" spans="1:10" x14ac:dyDescent="0.25">
      <c r="A2952" s="180">
        <v>28110</v>
      </c>
      <c r="B2952" s="180" t="s">
        <v>6614</v>
      </c>
      <c r="C2952" s="180" t="s">
        <v>6071</v>
      </c>
      <c r="D2952" s="180" t="s">
        <v>6072</v>
      </c>
      <c r="E2952" s="180" t="s">
        <v>6217</v>
      </c>
      <c r="J2952"/>
    </row>
    <row r="2953" spans="1:10" x14ac:dyDescent="0.25">
      <c r="A2953" s="180">
        <v>28110</v>
      </c>
      <c r="B2953" s="180" t="s">
        <v>6614</v>
      </c>
      <c r="C2953" s="180" t="s">
        <v>6071</v>
      </c>
      <c r="D2953" s="180" t="s">
        <v>6072</v>
      </c>
      <c r="E2953" s="180" t="s">
        <v>6218</v>
      </c>
      <c r="J2953"/>
    </row>
    <row r="2954" spans="1:10" x14ac:dyDescent="0.25">
      <c r="A2954" s="180">
        <v>28110</v>
      </c>
      <c r="B2954" s="180" t="s">
        <v>6614</v>
      </c>
      <c r="C2954" s="180" t="s">
        <v>6071</v>
      </c>
      <c r="D2954" s="180" t="s">
        <v>6072</v>
      </c>
      <c r="E2954" s="180" t="s">
        <v>6219</v>
      </c>
      <c r="J2954"/>
    </row>
    <row r="2955" spans="1:10" x14ac:dyDescent="0.25">
      <c r="A2955" s="180">
        <v>28110</v>
      </c>
      <c r="B2955" s="180" t="s">
        <v>6614</v>
      </c>
      <c r="C2955" s="180" t="s">
        <v>6071</v>
      </c>
      <c r="D2955" s="180" t="s">
        <v>6072</v>
      </c>
      <c r="E2955" s="180" t="s">
        <v>6220</v>
      </c>
      <c r="J2955"/>
    </row>
    <row r="2956" spans="1:10" x14ac:dyDescent="0.25">
      <c r="A2956" s="180">
        <v>28110</v>
      </c>
      <c r="B2956" s="180" t="s">
        <v>6614</v>
      </c>
      <c r="C2956" s="180" t="s">
        <v>6071</v>
      </c>
      <c r="D2956" s="180" t="s">
        <v>6072</v>
      </c>
      <c r="E2956" s="180" t="s">
        <v>6221</v>
      </c>
      <c r="J2956"/>
    </row>
    <row r="2957" spans="1:10" x14ac:dyDescent="0.25">
      <c r="A2957" s="180">
        <v>28110</v>
      </c>
      <c r="B2957" s="180" t="s">
        <v>6614</v>
      </c>
      <c r="C2957" s="180" t="s">
        <v>6071</v>
      </c>
      <c r="D2957" s="180" t="s">
        <v>6072</v>
      </c>
      <c r="E2957" s="180" t="s">
        <v>6285</v>
      </c>
      <c r="J2957"/>
    </row>
    <row r="2958" spans="1:10" x14ac:dyDescent="0.25">
      <c r="A2958" s="180">
        <v>28110</v>
      </c>
      <c r="B2958" s="180" t="s">
        <v>6614</v>
      </c>
      <c r="C2958" s="180" t="s">
        <v>6071</v>
      </c>
      <c r="D2958" s="180" t="s">
        <v>6072</v>
      </c>
      <c r="E2958" s="180" t="s">
        <v>6222</v>
      </c>
      <c r="J2958"/>
    </row>
    <row r="2959" spans="1:10" x14ac:dyDescent="0.25">
      <c r="A2959" s="180">
        <v>28110</v>
      </c>
      <c r="B2959" s="180" t="s">
        <v>6614</v>
      </c>
      <c r="C2959" s="180" t="s">
        <v>6071</v>
      </c>
      <c r="D2959" s="180" t="s">
        <v>6072</v>
      </c>
      <c r="E2959" s="180" t="s">
        <v>6344</v>
      </c>
      <c r="J2959"/>
    </row>
    <row r="2960" spans="1:10" x14ac:dyDescent="0.25">
      <c r="A2960" s="180">
        <v>28110</v>
      </c>
      <c r="B2960" s="180" t="s">
        <v>6614</v>
      </c>
      <c r="C2960" s="180" t="s">
        <v>6071</v>
      </c>
      <c r="D2960" s="180" t="s">
        <v>6072</v>
      </c>
      <c r="E2960" s="180" t="s">
        <v>6223</v>
      </c>
      <c r="J2960"/>
    </row>
    <row r="2961" spans="1:10" x14ac:dyDescent="0.25">
      <c r="A2961" s="180">
        <v>28110</v>
      </c>
      <c r="B2961" s="180" t="s">
        <v>6614</v>
      </c>
      <c r="C2961" s="180" t="s">
        <v>6071</v>
      </c>
      <c r="D2961" s="180" t="s">
        <v>6072</v>
      </c>
      <c r="E2961" s="180" t="s">
        <v>6346</v>
      </c>
      <c r="J2961"/>
    </row>
    <row r="2962" spans="1:10" x14ac:dyDescent="0.25">
      <c r="A2962" s="180">
        <v>28110</v>
      </c>
      <c r="B2962" s="180" t="s">
        <v>6614</v>
      </c>
      <c r="C2962" s="180" t="s">
        <v>6071</v>
      </c>
      <c r="D2962" s="180" t="s">
        <v>6072</v>
      </c>
      <c r="E2962" s="180" t="s">
        <v>6286</v>
      </c>
      <c r="J2962"/>
    </row>
    <row r="2963" spans="1:10" x14ac:dyDescent="0.25">
      <c r="A2963" s="180">
        <v>28110</v>
      </c>
      <c r="B2963" s="180" t="s">
        <v>6614</v>
      </c>
      <c r="C2963" s="180" t="s">
        <v>6071</v>
      </c>
      <c r="D2963" s="180" t="s">
        <v>6072</v>
      </c>
      <c r="E2963" s="180" t="s">
        <v>6361</v>
      </c>
      <c r="J2963"/>
    </row>
    <row r="2964" spans="1:10" x14ac:dyDescent="0.25">
      <c r="A2964" s="180">
        <v>28110</v>
      </c>
      <c r="B2964" s="180" t="s">
        <v>6614</v>
      </c>
      <c r="C2964" s="180" t="s">
        <v>6071</v>
      </c>
      <c r="D2964" s="180" t="s">
        <v>6072</v>
      </c>
      <c r="E2964" s="180" t="s">
        <v>6362</v>
      </c>
      <c r="J2964"/>
    </row>
    <row r="2965" spans="1:10" x14ac:dyDescent="0.25">
      <c r="A2965" s="180">
        <v>28110</v>
      </c>
      <c r="B2965" s="180" t="s">
        <v>6614</v>
      </c>
      <c r="C2965" s="180" t="s">
        <v>6071</v>
      </c>
      <c r="D2965" s="180" t="s">
        <v>6072</v>
      </c>
      <c r="E2965" s="180" t="s">
        <v>6363</v>
      </c>
      <c r="J2965"/>
    </row>
    <row r="2966" spans="1:10" x14ac:dyDescent="0.25">
      <c r="A2966" s="180">
        <v>28110</v>
      </c>
      <c r="B2966" s="180" t="s">
        <v>6614</v>
      </c>
      <c r="C2966" s="180" t="s">
        <v>6071</v>
      </c>
      <c r="D2966" s="180" t="s">
        <v>6072</v>
      </c>
      <c r="E2966" s="180" t="s">
        <v>6364</v>
      </c>
      <c r="J2966"/>
    </row>
    <row r="2967" spans="1:10" x14ac:dyDescent="0.25">
      <c r="A2967" s="180">
        <v>28110</v>
      </c>
      <c r="B2967" s="180" t="s">
        <v>6614</v>
      </c>
      <c r="C2967" s="180" t="s">
        <v>6071</v>
      </c>
      <c r="D2967" s="180" t="s">
        <v>6072</v>
      </c>
      <c r="E2967" s="180" t="s">
        <v>6365</v>
      </c>
      <c r="J2967"/>
    </row>
    <row r="2968" spans="1:10" x14ac:dyDescent="0.25">
      <c r="A2968" s="180">
        <v>28110</v>
      </c>
      <c r="B2968" s="180" t="s">
        <v>6614</v>
      </c>
      <c r="C2968" s="180" t="s">
        <v>6071</v>
      </c>
      <c r="D2968" s="180" t="s">
        <v>6072</v>
      </c>
      <c r="E2968" s="180" t="s">
        <v>6366</v>
      </c>
      <c r="J2968"/>
    </row>
    <row r="2969" spans="1:10" x14ac:dyDescent="0.25">
      <c r="A2969" s="180">
        <v>28110</v>
      </c>
      <c r="B2969" s="180" t="s">
        <v>6614</v>
      </c>
      <c r="C2969" s="180" t="s">
        <v>6071</v>
      </c>
      <c r="D2969" s="180" t="s">
        <v>6072</v>
      </c>
      <c r="E2969" s="180" t="s">
        <v>6231</v>
      </c>
      <c r="J2969"/>
    </row>
    <row r="2970" spans="1:10" x14ac:dyDescent="0.25">
      <c r="A2970" s="180">
        <v>28110</v>
      </c>
      <c r="B2970" s="180" t="s">
        <v>6614</v>
      </c>
      <c r="C2970" s="180" t="s">
        <v>6071</v>
      </c>
      <c r="D2970" s="180" t="s">
        <v>6072</v>
      </c>
      <c r="E2970" s="180" t="s">
        <v>6232</v>
      </c>
      <c r="J2970"/>
    </row>
    <row r="2971" spans="1:10" x14ac:dyDescent="0.25">
      <c r="A2971" s="180">
        <v>28110</v>
      </c>
      <c r="B2971" s="180" t="s">
        <v>6614</v>
      </c>
      <c r="C2971" s="180" t="s">
        <v>6071</v>
      </c>
      <c r="D2971" s="180" t="s">
        <v>6072</v>
      </c>
      <c r="E2971" s="180" t="s">
        <v>6367</v>
      </c>
      <c r="J2971"/>
    </row>
    <row r="2972" spans="1:10" x14ac:dyDescent="0.25">
      <c r="A2972" s="180">
        <v>28110</v>
      </c>
      <c r="B2972" s="180" t="s">
        <v>6614</v>
      </c>
      <c r="C2972" s="180" t="s">
        <v>6071</v>
      </c>
      <c r="D2972" s="180" t="s">
        <v>6072</v>
      </c>
      <c r="E2972" s="180" t="s">
        <v>6233</v>
      </c>
      <c r="J2972"/>
    </row>
    <row r="2973" spans="1:10" x14ac:dyDescent="0.25">
      <c r="A2973" s="180">
        <v>28110</v>
      </c>
      <c r="B2973" s="180" t="s">
        <v>6614</v>
      </c>
      <c r="C2973" s="180" t="s">
        <v>6071</v>
      </c>
      <c r="D2973" s="180" t="s">
        <v>6072</v>
      </c>
      <c r="E2973" s="180" t="s">
        <v>6234</v>
      </c>
      <c r="J2973"/>
    </row>
    <row r="2974" spans="1:10" x14ac:dyDescent="0.25">
      <c r="A2974" s="180">
        <v>28110</v>
      </c>
      <c r="B2974" s="180" t="s">
        <v>6614</v>
      </c>
      <c r="C2974" s="180" t="s">
        <v>6071</v>
      </c>
      <c r="D2974" s="180" t="s">
        <v>6072</v>
      </c>
      <c r="E2974" s="180" t="s">
        <v>6235</v>
      </c>
      <c r="J2974"/>
    </row>
    <row r="2975" spans="1:10" x14ac:dyDescent="0.25">
      <c r="A2975" s="180">
        <v>28110</v>
      </c>
      <c r="B2975" s="180" t="s">
        <v>6614</v>
      </c>
      <c r="C2975" s="180" t="s">
        <v>6071</v>
      </c>
      <c r="D2975" s="180" t="s">
        <v>6072</v>
      </c>
      <c r="E2975" s="180" t="s">
        <v>6299</v>
      </c>
      <c r="J2975"/>
    </row>
    <row r="2976" spans="1:10" x14ac:dyDescent="0.25">
      <c r="A2976" s="180">
        <v>28110</v>
      </c>
      <c r="B2976" s="180" t="s">
        <v>6614</v>
      </c>
      <c r="C2976" s="180" t="s">
        <v>6071</v>
      </c>
      <c r="D2976" s="180" t="s">
        <v>6072</v>
      </c>
      <c r="E2976" s="180" t="s">
        <v>6236</v>
      </c>
      <c r="J2976"/>
    </row>
    <row r="2977" spans="1:10" x14ac:dyDescent="0.25">
      <c r="A2977" s="180">
        <v>28110</v>
      </c>
      <c r="B2977" s="180" t="s">
        <v>6614</v>
      </c>
      <c r="C2977" s="180" t="s">
        <v>6071</v>
      </c>
      <c r="D2977" s="180" t="s">
        <v>6072</v>
      </c>
      <c r="E2977" s="180" t="s">
        <v>6368</v>
      </c>
      <c r="J2977"/>
    </row>
    <row r="2978" spans="1:10" x14ac:dyDescent="0.25">
      <c r="A2978" s="180">
        <v>28110</v>
      </c>
      <c r="B2978" s="180" t="s">
        <v>6614</v>
      </c>
      <c r="C2978" s="180" t="s">
        <v>6071</v>
      </c>
      <c r="D2978" s="180" t="s">
        <v>6072</v>
      </c>
      <c r="E2978" s="180" t="s">
        <v>6369</v>
      </c>
      <c r="J2978"/>
    </row>
    <row r="2979" spans="1:10" x14ac:dyDescent="0.25">
      <c r="A2979" s="180">
        <v>28110</v>
      </c>
      <c r="B2979" s="180" t="s">
        <v>6614</v>
      </c>
      <c r="C2979" s="180" t="s">
        <v>6071</v>
      </c>
      <c r="D2979" s="180" t="s">
        <v>6072</v>
      </c>
      <c r="E2979" s="180" t="s">
        <v>6237</v>
      </c>
      <c r="J2979"/>
    </row>
    <row r="2980" spans="1:10" x14ac:dyDescent="0.25">
      <c r="A2980" s="180">
        <v>28110</v>
      </c>
      <c r="B2980" s="180" t="s">
        <v>6614</v>
      </c>
      <c r="C2980" s="180" t="s">
        <v>6071</v>
      </c>
      <c r="D2980" s="180" t="s">
        <v>6072</v>
      </c>
      <c r="E2980" s="180" t="s">
        <v>6370</v>
      </c>
      <c r="J2980"/>
    </row>
    <row r="2981" spans="1:10" x14ac:dyDescent="0.25">
      <c r="A2981" s="180">
        <v>28110</v>
      </c>
      <c r="B2981" s="180" t="s">
        <v>6614</v>
      </c>
      <c r="C2981" s="180" t="s">
        <v>6071</v>
      </c>
      <c r="D2981" s="180" t="s">
        <v>6072</v>
      </c>
      <c r="E2981" s="180" t="s">
        <v>6371</v>
      </c>
      <c r="J2981"/>
    </row>
    <row r="2982" spans="1:10" x14ac:dyDescent="0.25">
      <c r="A2982" s="180">
        <v>28110</v>
      </c>
      <c r="B2982" s="180" t="s">
        <v>6614</v>
      </c>
      <c r="C2982" s="180" t="s">
        <v>6071</v>
      </c>
      <c r="D2982" s="180" t="s">
        <v>6072</v>
      </c>
      <c r="E2982" s="180" t="s">
        <v>6300</v>
      </c>
      <c r="J2982"/>
    </row>
    <row r="2983" spans="1:10" x14ac:dyDescent="0.25">
      <c r="A2983" s="180">
        <v>28110</v>
      </c>
      <c r="B2983" s="180" t="s">
        <v>6614</v>
      </c>
      <c r="C2983" s="180" t="s">
        <v>6071</v>
      </c>
      <c r="D2983" s="180" t="s">
        <v>6072</v>
      </c>
      <c r="E2983" s="180" t="s">
        <v>6392</v>
      </c>
      <c r="J2983"/>
    </row>
    <row r="2984" spans="1:10" x14ac:dyDescent="0.25">
      <c r="A2984" s="180">
        <v>28110</v>
      </c>
      <c r="B2984" s="180" t="s">
        <v>6614</v>
      </c>
      <c r="C2984" s="180" t="s">
        <v>6071</v>
      </c>
      <c r="D2984" s="180" t="s">
        <v>6072</v>
      </c>
      <c r="E2984" s="180" t="s">
        <v>6393</v>
      </c>
      <c r="J2984"/>
    </row>
    <row r="2985" spans="1:10" x14ac:dyDescent="0.25">
      <c r="A2985" s="180">
        <v>28110</v>
      </c>
      <c r="B2985" s="180" t="s">
        <v>6614</v>
      </c>
      <c r="C2985" s="180" t="s">
        <v>6071</v>
      </c>
      <c r="D2985" s="180" t="s">
        <v>6072</v>
      </c>
      <c r="E2985" s="180" t="s">
        <v>6394</v>
      </c>
      <c r="J2985"/>
    </row>
    <row r="2986" spans="1:10" x14ac:dyDescent="0.25">
      <c r="A2986" s="180">
        <v>28110</v>
      </c>
      <c r="B2986" s="180" t="s">
        <v>6614</v>
      </c>
      <c r="C2986" s="180" t="s">
        <v>6071</v>
      </c>
      <c r="D2986" s="180" t="s">
        <v>6072</v>
      </c>
      <c r="E2986" s="180" t="s">
        <v>6395</v>
      </c>
      <c r="J2986"/>
    </row>
    <row r="2987" spans="1:10" x14ac:dyDescent="0.25">
      <c r="A2987" s="180">
        <v>28110</v>
      </c>
      <c r="B2987" s="180" t="s">
        <v>6614</v>
      </c>
      <c r="C2987" s="180" t="s">
        <v>6071</v>
      </c>
      <c r="D2987" s="180" t="s">
        <v>6072</v>
      </c>
      <c r="E2987" s="180" t="s">
        <v>6396</v>
      </c>
      <c r="J2987"/>
    </row>
    <row r="2988" spans="1:10" x14ac:dyDescent="0.25">
      <c r="A2988" s="180">
        <v>28110</v>
      </c>
      <c r="B2988" s="180" t="s">
        <v>6614</v>
      </c>
      <c r="C2988" s="180" t="s">
        <v>6071</v>
      </c>
      <c r="D2988" s="180" t="s">
        <v>6072</v>
      </c>
      <c r="E2988" s="180" t="s">
        <v>6397</v>
      </c>
      <c r="J2988"/>
    </row>
    <row r="2989" spans="1:10" x14ac:dyDescent="0.25">
      <c r="A2989" s="180">
        <v>28110</v>
      </c>
      <c r="B2989" s="180" t="s">
        <v>6614</v>
      </c>
      <c r="C2989" s="180" t="s">
        <v>6071</v>
      </c>
      <c r="D2989" s="180" t="s">
        <v>6072</v>
      </c>
      <c r="E2989" s="180" t="s">
        <v>6249</v>
      </c>
      <c r="J2989"/>
    </row>
    <row r="2990" spans="1:10" x14ac:dyDescent="0.25">
      <c r="A2990" s="180">
        <v>28110</v>
      </c>
      <c r="B2990" s="180" t="s">
        <v>6614</v>
      </c>
      <c r="C2990" s="180" t="s">
        <v>6071</v>
      </c>
      <c r="D2990" s="180" t="s">
        <v>6072</v>
      </c>
      <c r="E2990" s="180" t="s">
        <v>6125</v>
      </c>
      <c r="J2990"/>
    </row>
    <row r="2991" spans="1:10" x14ac:dyDescent="0.25">
      <c r="A2991" s="180">
        <v>28110</v>
      </c>
      <c r="B2991" s="180" t="s">
        <v>6614</v>
      </c>
      <c r="C2991" s="180" t="s">
        <v>6071</v>
      </c>
      <c r="D2991" s="180" t="s">
        <v>6072</v>
      </c>
      <c r="E2991" s="180" t="s">
        <v>6398</v>
      </c>
      <c r="J2991"/>
    </row>
    <row r="2992" spans="1:10" x14ac:dyDescent="0.25">
      <c r="A2992" s="180">
        <v>28110</v>
      </c>
      <c r="B2992" s="180" t="s">
        <v>6614</v>
      </c>
      <c r="C2992" s="180" t="s">
        <v>6071</v>
      </c>
      <c r="D2992" s="180" t="s">
        <v>6072</v>
      </c>
      <c r="E2992" s="180" t="s">
        <v>6078</v>
      </c>
      <c r="J2992"/>
    </row>
    <row r="2993" spans="1:10" x14ac:dyDescent="0.25">
      <c r="A2993" s="180">
        <v>28110</v>
      </c>
      <c r="B2993" s="180" t="s">
        <v>6614</v>
      </c>
      <c r="C2993" s="180" t="s">
        <v>6071</v>
      </c>
      <c r="D2993" s="180" t="s">
        <v>6072</v>
      </c>
      <c r="E2993" s="180" t="s">
        <v>6079</v>
      </c>
      <c r="J2993"/>
    </row>
    <row r="2994" spans="1:10" x14ac:dyDescent="0.25">
      <c r="A2994" s="180">
        <v>28110</v>
      </c>
      <c r="B2994" s="180" t="s">
        <v>6614</v>
      </c>
      <c r="C2994" s="180" t="s">
        <v>6071</v>
      </c>
      <c r="D2994" s="180" t="s">
        <v>6072</v>
      </c>
      <c r="E2994" s="180" t="s">
        <v>6307</v>
      </c>
      <c r="J2994"/>
    </row>
    <row r="2995" spans="1:10" x14ac:dyDescent="0.25">
      <c r="A2995" s="180">
        <v>28110</v>
      </c>
      <c r="B2995" s="180" t="s">
        <v>6614</v>
      </c>
      <c r="C2995" s="180" t="s">
        <v>6071</v>
      </c>
      <c r="D2995" s="180" t="s">
        <v>6072</v>
      </c>
      <c r="E2995" s="180" t="s">
        <v>6308</v>
      </c>
      <c r="J2995"/>
    </row>
    <row r="2996" spans="1:10" x14ac:dyDescent="0.25">
      <c r="A2996" s="180">
        <v>28110</v>
      </c>
      <c r="B2996" s="180" t="s">
        <v>6614</v>
      </c>
      <c r="C2996" s="180" t="s">
        <v>6071</v>
      </c>
      <c r="D2996" s="180" t="s">
        <v>6072</v>
      </c>
      <c r="E2996" s="180" t="s">
        <v>6250</v>
      </c>
      <c r="J2996"/>
    </row>
    <row r="2997" spans="1:10" x14ac:dyDescent="0.25">
      <c r="A2997" s="180">
        <v>28110</v>
      </c>
      <c r="B2997" s="180" t="s">
        <v>6614</v>
      </c>
      <c r="C2997" s="180" t="s">
        <v>6071</v>
      </c>
      <c r="D2997" s="180" t="s">
        <v>6072</v>
      </c>
      <c r="E2997" s="180" t="s">
        <v>6126</v>
      </c>
      <c r="J2997"/>
    </row>
    <row r="2998" spans="1:10" x14ac:dyDescent="0.25">
      <c r="A2998" s="180">
        <v>28110</v>
      </c>
      <c r="B2998" s="180" t="s">
        <v>6614</v>
      </c>
      <c r="C2998" s="180" t="s">
        <v>6071</v>
      </c>
      <c r="D2998" s="180" t="s">
        <v>6072</v>
      </c>
      <c r="E2998" s="180" t="s">
        <v>6399</v>
      </c>
      <c r="J2998"/>
    </row>
    <row r="2999" spans="1:10" x14ac:dyDescent="0.25">
      <c r="A2999" s="180">
        <v>28110</v>
      </c>
      <c r="B2999" s="180" t="s">
        <v>6614</v>
      </c>
      <c r="C2999" s="180" t="s">
        <v>6071</v>
      </c>
      <c r="D2999" s="180" t="s">
        <v>6072</v>
      </c>
      <c r="E2999" s="180" t="s">
        <v>6127</v>
      </c>
      <c r="J2999"/>
    </row>
    <row r="3000" spans="1:10" x14ac:dyDescent="0.25">
      <c r="A3000" s="180">
        <v>28110</v>
      </c>
      <c r="B3000" s="180" t="s">
        <v>6614</v>
      </c>
      <c r="C3000" s="180" t="s">
        <v>6071</v>
      </c>
      <c r="D3000" s="180" t="s">
        <v>6072</v>
      </c>
      <c r="E3000" s="180" t="s">
        <v>6400</v>
      </c>
      <c r="J3000"/>
    </row>
    <row r="3001" spans="1:10" x14ac:dyDescent="0.25">
      <c r="A3001" s="180">
        <v>28110</v>
      </c>
      <c r="B3001" s="180" t="s">
        <v>6614</v>
      </c>
      <c r="C3001" s="180" t="s">
        <v>6071</v>
      </c>
      <c r="D3001" s="180" t="s">
        <v>6072</v>
      </c>
      <c r="E3001" s="180" t="s">
        <v>6401</v>
      </c>
      <c r="J3001"/>
    </row>
    <row r="3002" spans="1:10" x14ac:dyDescent="0.25">
      <c r="A3002" s="180">
        <v>28110</v>
      </c>
      <c r="B3002" s="180" t="s">
        <v>6614</v>
      </c>
      <c r="C3002" s="180" t="s">
        <v>6071</v>
      </c>
      <c r="D3002" s="180" t="s">
        <v>6072</v>
      </c>
      <c r="E3002" s="180" t="s">
        <v>6402</v>
      </c>
      <c r="J3002"/>
    </row>
    <row r="3003" spans="1:10" x14ac:dyDescent="0.25">
      <c r="A3003" s="180">
        <v>28110</v>
      </c>
      <c r="B3003" s="180" t="s">
        <v>6614</v>
      </c>
      <c r="C3003" s="180" t="s">
        <v>6071</v>
      </c>
      <c r="D3003" s="180" t="s">
        <v>6072</v>
      </c>
      <c r="E3003" s="180" t="s">
        <v>6403</v>
      </c>
      <c r="J3003"/>
    </row>
    <row r="3004" spans="1:10" x14ac:dyDescent="0.25">
      <c r="A3004" s="180">
        <v>28110</v>
      </c>
      <c r="B3004" s="180" t="s">
        <v>6614</v>
      </c>
      <c r="C3004" s="180" t="s">
        <v>6071</v>
      </c>
      <c r="D3004" s="180" t="s">
        <v>6072</v>
      </c>
      <c r="E3004" s="180" t="s">
        <v>6258</v>
      </c>
      <c r="J3004"/>
    </row>
    <row r="3005" spans="1:10" x14ac:dyDescent="0.25">
      <c r="A3005" s="180">
        <v>28110</v>
      </c>
      <c r="B3005" s="180" t="s">
        <v>6614</v>
      </c>
      <c r="C3005" s="180" t="s">
        <v>6071</v>
      </c>
      <c r="D3005" s="180" t="s">
        <v>6072</v>
      </c>
      <c r="E3005" s="180" t="s">
        <v>6404</v>
      </c>
      <c r="J3005"/>
    </row>
    <row r="3006" spans="1:10" x14ac:dyDescent="0.25">
      <c r="A3006" s="180">
        <v>28110</v>
      </c>
      <c r="B3006" s="180" t="s">
        <v>6614</v>
      </c>
      <c r="C3006" s="180" t="s">
        <v>6071</v>
      </c>
      <c r="D3006" s="180" t="s">
        <v>6072</v>
      </c>
      <c r="E3006" s="180" t="s">
        <v>6405</v>
      </c>
      <c r="J3006"/>
    </row>
    <row r="3007" spans="1:10" x14ac:dyDescent="0.25">
      <c r="A3007" s="180">
        <v>28110</v>
      </c>
      <c r="B3007" s="180" t="s">
        <v>6614</v>
      </c>
      <c r="C3007" s="180" t="s">
        <v>6071</v>
      </c>
      <c r="D3007" s="180" t="s">
        <v>6072</v>
      </c>
      <c r="E3007" s="180" t="s">
        <v>6267</v>
      </c>
      <c r="J3007"/>
    </row>
    <row r="3008" spans="1:10" x14ac:dyDescent="0.25">
      <c r="A3008" s="180">
        <v>28110</v>
      </c>
      <c r="B3008" s="180" t="s">
        <v>6614</v>
      </c>
      <c r="C3008" s="180" t="s">
        <v>6071</v>
      </c>
      <c r="D3008" s="180" t="s">
        <v>6080</v>
      </c>
      <c r="E3008" s="180" t="s">
        <v>5978</v>
      </c>
      <c r="J3008"/>
    </row>
    <row r="3009" spans="1:10" x14ac:dyDescent="0.25">
      <c r="A3009" s="180">
        <v>28111</v>
      </c>
      <c r="B3009" s="180" t="s">
        <v>6615</v>
      </c>
      <c r="C3009" s="180" t="s">
        <v>6071</v>
      </c>
      <c r="D3009" s="180" t="s">
        <v>6072</v>
      </c>
      <c r="E3009" s="180" t="s">
        <v>6192</v>
      </c>
      <c r="J3009"/>
    </row>
    <row r="3010" spans="1:10" x14ac:dyDescent="0.25">
      <c r="A3010" s="180">
        <v>28111</v>
      </c>
      <c r="B3010" s="180" t="s">
        <v>6615</v>
      </c>
      <c r="C3010" s="180" t="s">
        <v>6071</v>
      </c>
      <c r="D3010" s="180" t="s">
        <v>6072</v>
      </c>
      <c r="E3010" s="180" t="s">
        <v>6203</v>
      </c>
      <c r="J3010"/>
    </row>
    <row r="3011" spans="1:10" x14ac:dyDescent="0.25">
      <c r="A3011" s="180">
        <v>28111</v>
      </c>
      <c r="B3011" s="180" t="s">
        <v>6615</v>
      </c>
      <c r="C3011" s="180" t="s">
        <v>6071</v>
      </c>
      <c r="D3011" s="180" t="s">
        <v>6072</v>
      </c>
      <c r="E3011" s="180" t="s">
        <v>6205</v>
      </c>
      <c r="J3011"/>
    </row>
    <row r="3012" spans="1:10" x14ac:dyDescent="0.25">
      <c r="A3012" s="180">
        <v>28111</v>
      </c>
      <c r="B3012" s="180" t="s">
        <v>6615</v>
      </c>
      <c r="C3012" s="180" t="s">
        <v>6071</v>
      </c>
      <c r="D3012" s="180" t="s">
        <v>6072</v>
      </c>
      <c r="E3012" s="180" t="s">
        <v>6206</v>
      </c>
      <c r="J3012"/>
    </row>
    <row r="3013" spans="1:10" x14ac:dyDescent="0.25">
      <c r="A3013" s="180">
        <v>28111</v>
      </c>
      <c r="B3013" s="180" t="s">
        <v>6615</v>
      </c>
      <c r="C3013" s="180" t="s">
        <v>6071</v>
      </c>
      <c r="D3013" s="180" t="s">
        <v>6072</v>
      </c>
      <c r="E3013" s="180" t="s">
        <v>6207</v>
      </c>
      <c r="J3013"/>
    </row>
    <row r="3014" spans="1:10" x14ac:dyDescent="0.25">
      <c r="A3014" s="180">
        <v>28111</v>
      </c>
      <c r="B3014" s="180" t="s">
        <v>6615</v>
      </c>
      <c r="C3014" s="180" t="s">
        <v>6071</v>
      </c>
      <c r="D3014" s="180" t="s">
        <v>6080</v>
      </c>
      <c r="E3014" s="180" t="s">
        <v>6268</v>
      </c>
      <c r="J3014"/>
    </row>
    <row r="3015" spans="1:10" x14ac:dyDescent="0.25">
      <c r="A3015" s="180">
        <v>28111</v>
      </c>
      <c r="B3015" s="180" t="s">
        <v>6615</v>
      </c>
      <c r="C3015" s="180" t="s">
        <v>6071</v>
      </c>
      <c r="D3015" s="180" t="s">
        <v>6080</v>
      </c>
      <c r="E3015" s="180" t="s">
        <v>6104</v>
      </c>
      <c r="J3015"/>
    </row>
    <row r="3016" spans="1:10" x14ac:dyDescent="0.25">
      <c r="A3016" s="180">
        <v>28111</v>
      </c>
      <c r="B3016" s="180" t="s">
        <v>6615</v>
      </c>
      <c r="C3016" s="180" t="s">
        <v>6071</v>
      </c>
      <c r="D3016" s="180" t="s">
        <v>6080</v>
      </c>
      <c r="E3016" s="180" t="s">
        <v>5978</v>
      </c>
      <c r="J3016"/>
    </row>
    <row r="3017" spans="1:10" x14ac:dyDescent="0.25">
      <c r="A3017" s="180">
        <v>28125</v>
      </c>
      <c r="B3017" s="180" t="s">
        <v>6616</v>
      </c>
      <c r="C3017" s="180" t="s">
        <v>6112</v>
      </c>
      <c r="D3017" s="180" t="s">
        <v>6072</v>
      </c>
      <c r="E3017" s="180" t="s">
        <v>6270</v>
      </c>
      <c r="J3017"/>
    </row>
    <row r="3018" spans="1:10" x14ac:dyDescent="0.25">
      <c r="A3018" s="180">
        <v>28125</v>
      </c>
      <c r="B3018" s="180" t="s">
        <v>6616</v>
      </c>
      <c r="C3018" s="180" t="s">
        <v>6112</v>
      </c>
      <c r="D3018" s="180" t="s">
        <v>6072</v>
      </c>
      <c r="E3018" s="180" t="s">
        <v>6271</v>
      </c>
      <c r="J3018"/>
    </row>
    <row r="3019" spans="1:10" x14ac:dyDescent="0.25">
      <c r="A3019" s="180">
        <v>28125</v>
      </c>
      <c r="B3019" s="180" t="s">
        <v>6616</v>
      </c>
      <c r="C3019" s="180" t="s">
        <v>6112</v>
      </c>
      <c r="D3019" s="180" t="s">
        <v>6072</v>
      </c>
      <c r="E3019" s="180" t="s">
        <v>6272</v>
      </c>
      <c r="J3019"/>
    </row>
    <row r="3020" spans="1:10" x14ac:dyDescent="0.25">
      <c r="A3020" s="180">
        <v>28125</v>
      </c>
      <c r="B3020" s="180" t="s">
        <v>6616</v>
      </c>
      <c r="C3020" s="180" t="s">
        <v>6112</v>
      </c>
      <c r="D3020" s="180" t="s">
        <v>6072</v>
      </c>
      <c r="E3020" s="180" t="s">
        <v>6273</v>
      </c>
      <c r="J3020"/>
    </row>
    <row r="3021" spans="1:10" x14ac:dyDescent="0.25">
      <c r="A3021" s="180">
        <v>28125</v>
      </c>
      <c r="B3021" s="180" t="s">
        <v>6616</v>
      </c>
      <c r="C3021" s="180" t="s">
        <v>6112</v>
      </c>
      <c r="D3021" s="180" t="s">
        <v>6072</v>
      </c>
      <c r="E3021" s="180" t="s">
        <v>6274</v>
      </c>
      <c r="J3021"/>
    </row>
    <row r="3022" spans="1:10" x14ac:dyDescent="0.25">
      <c r="A3022" s="180">
        <v>28125</v>
      </c>
      <c r="B3022" s="180" t="s">
        <v>6616</v>
      </c>
      <c r="C3022" s="180" t="s">
        <v>6112</v>
      </c>
      <c r="D3022" s="180" t="s">
        <v>6072</v>
      </c>
      <c r="E3022" s="180" t="s">
        <v>6275</v>
      </c>
      <c r="J3022"/>
    </row>
    <row r="3023" spans="1:10" x14ac:dyDescent="0.25">
      <c r="A3023" s="180">
        <v>28125</v>
      </c>
      <c r="B3023" s="180" t="s">
        <v>6616</v>
      </c>
      <c r="C3023" s="180" t="s">
        <v>6112</v>
      </c>
      <c r="D3023" s="180" t="s">
        <v>6080</v>
      </c>
      <c r="E3023" s="180" t="s">
        <v>5978</v>
      </c>
      <c r="J3023"/>
    </row>
    <row r="3024" spans="1:10" x14ac:dyDescent="0.25">
      <c r="A3024" s="180">
        <v>28125</v>
      </c>
      <c r="B3024" s="180" t="s">
        <v>6616</v>
      </c>
      <c r="C3024" s="180" t="s">
        <v>6112</v>
      </c>
      <c r="D3024" s="180" t="s">
        <v>6080</v>
      </c>
      <c r="E3024" s="180" t="s">
        <v>7392</v>
      </c>
      <c r="J3024"/>
    </row>
    <row r="3025" spans="1:10" x14ac:dyDescent="0.25">
      <c r="A3025" s="180">
        <v>28127</v>
      </c>
      <c r="B3025" s="180" t="s">
        <v>6617</v>
      </c>
      <c r="C3025" s="180" t="s">
        <v>6071</v>
      </c>
      <c r="D3025" s="180" t="s">
        <v>6072</v>
      </c>
      <c r="E3025" s="180" t="s">
        <v>6082</v>
      </c>
      <c r="J3025"/>
    </row>
    <row r="3026" spans="1:10" x14ac:dyDescent="0.25">
      <c r="A3026" s="180">
        <v>28127</v>
      </c>
      <c r="B3026" s="180" t="s">
        <v>6617</v>
      </c>
      <c r="C3026" s="180" t="s">
        <v>6071</v>
      </c>
      <c r="D3026" s="180" t="s">
        <v>6072</v>
      </c>
      <c r="E3026" s="180" t="s">
        <v>6191</v>
      </c>
      <c r="J3026"/>
    </row>
    <row r="3027" spans="1:10" x14ac:dyDescent="0.25">
      <c r="A3027" s="180">
        <v>28127</v>
      </c>
      <c r="B3027" s="180" t="s">
        <v>6617</v>
      </c>
      <c r="C3027" s="180" t="s">
        <v>6071</v>
      </c>
      <c r="D3027" s="180" t="s">
        <v>6072</v>
      </c>
      <c r="E3027" s="180" t="s">
        <v>6192</v>
      </c>
      <c r="J3027"/>
    </row>
    <row r="3028" spans="1:10" x14ac:dyDescent="0.25">
      <c r="A3028" s="180">
        <v>28127</v>
      </c>
      <c r="B3028" s="180" t="s">
        <v>6617</v>
      </c>
      <c r="C3028" s="180" t="s">
        <v>6071</v>
      </c>
      <c r="D3028" s="180" t="s">
        <v>6072</v>
      </c>
      <c r="E3028" s="180" t="s">
        <v>6199</v>
      </c>
      <c r="J3028"/>
    </row>
    <row r="3029" spans="1:10" x14ac:dyDescent="0.25">
      <c r="A3029" s="180">
        <v>28127</v>
      </c>
      <c r="B3029" s="180" t="s">
        <v>6617</v>
      </c>
      <c r="C3029" s="180" t="s">
        <v>6071</v>
      </c>
      <c r="D3029" s="180" t="s">
        <v>6072</v>
      </c>
      <c r="E3029" s="180" t="s">
        <v>6203</v>
      </c>
      <c r="J3029"/>
    </row>
    <row r="3030" spans="1:10" x14ac:dyDescent="0.25">
      <c r="A3030" s="180">
        <v>28127</v>
      </c>
      <c r="B3030" s="180" t="s">
        <v>6617</v>
      </c>
      <c r="C3030" s="180" t="s">
        <v>6071</v>
      </c>
      <c r="D3030" s="180" t="s">
        <v>6072</v>
      </c>
      <c r="E3030" s="180" t="s">
        <v>6205</v>
      </c>
      <c r="J3030"/>
    </row>
    <row r="3031" spans="1:10" x14ac:dyDescent="0.25">
      <c r="A3031" s="180">
        <v>28127</v>
      </c>
      <c r="B3031" s="180" t="s">
        <v>6617</v>
      </c>
      <c r="C3031" s="180" t="s">
        <v>6071</v>
      </c>
      <c r="D3031" s="180" t="s">
        <v>6072</v>
      </c>
      <c r="E3031" s="180" t="s">
        <v>6206</v>
      </c>
      <c r="J3031"/>
    </row>
    <row r="3032" spans="1:10" x14ac:dyDescent="0.25">
      <c r="A3032" s="180">
        <v>28127</v>
      </c>
      <c r="B3032" s="180" t="s">
        <v>6617</v>
      </c>
      <c r="C3032" s="180" t="s">
        <v>6071</v>
      </c>
      <c r="D3032" s="180" t="s">
        <v>6072</v>
      </c>
      <c r="E3032" s="180" t="s">
        <v>6207</v>
      </c>
      <c r="J3032"/>
    </row>
    <row r="3033" spans="1:10" x14ac:dyDescent="0.25">
      <c r="A3033" s="180">
        <v>28127</v>
      </c>
      <c r="B3033" s="180" t="s">
        <v>6617</v>
      </c>
      <c r="C3033" s="180" t="s">
        <v>6071</v>
      </c>
      <c r="D3033" s="180" t="s">
        <v>6072</v>
      </c>
      <c r="E3033" s="180" t="s">
        <v>6618</v>
      </c>
      <c r="J3033"/>
    </row>
    <row r="3034" spans="1:10" x14ac:dyDescent="0.25">
      <c r="A3034" s="180">
        <v>28127</v>
      </c>
      <c r="B3034" s="180" t="s">
        <v>6617</v>
      </c>
      <c r="C3034" s="180" t="s">
        <v>6071</v>
      </c>
      <c r="D3034" s="180" t="s">
        <v>6072</v>
      </c>
      <c r="E3034" s="180" t="s">
        <v>6619</v>
      </c>
      <c r="J3034"/>
    </row>
    <row r="3035" spans="1:10" x14ac:dyDescent="0.25">
      <c r="A3035" s="180">
        <v>28127</v>
      </c>
      <c r="B3035" s="180" t="s">
        <v>6617</v>
      </c>
      <c r="C3035" s="180" t="s">
        <v>6071</v>
      </c>
      <c r="D3035" s="180" t="s">
        <v>6072</v>
      </c>
      <c r="E3035" s="180" t="s">
        <v>6620</v>
      </c>
      <c r="J3035"/>
    </row>
    <row r="3036" spans="1:10" x14ac:dyDescent="0.25">
      <c r="A3036" s="180">
        <v>28127</v>
      </c>
      <c r="B3036" s="180" t="s">
        <v>6617</v>
      </c>
      <c r="C3036" s="180" t="s">
        <v>6071</v>
      </c>
      <c r="D3036" s="180" t="s">
        <v>6072</v>
      </c>
      <c r="E3036" s="180" t="s">
        <v>6209</v>
      </c>
      <c r="J3036"/>
    </row>
    <row r="3037" spans="1:10" x14ac:dyDescent="0.25">
      <c r="A3037" s="180">
        <v>28127</v>
      </c>
      <c r="B3037" s="180" t="s">
        <v>6617</v>
      </c>
      <c r="C3037" s="180" t="s">
        <v>6071</v>
      </c>
      <c r="D3037" s="180" t="s">
        <v>6072</v>
      </c>
      <c r="E3037" s="180" t="s">
        <v>6552</v>
      </c>
      <c r="J3037"/>
    </row>
    <row r="3038" spans="1:10" x14ac:dyDescent="0.25">
      <c r="A3038" s="180">
        <v>28127</v>
      </c>
      <c r="B3038" s="180" t="s">
        <v>6617</v>
      </c>
      <c r="C3038" s="180" t="s">
        <v>6071</v>
      </c>
      <c r="D3038" s="180" t="s">
        <v>6072</v>
      </c>
      <c r="E3038" s="180" t="s">
        <v>6553</v>
      </c>
      <c r="J3038"/>
    </row>
    <row r="3039" spans="1:10" x14ac:dyDescent="0.25">
      <c r="A3039" s="180">
        <v>28127</v>
      </c>
      <c r="B3039" s="180" t="s">
        <v>6617</v>
      </c>
      <c r="C3039" s="180" t="s">
        <v>6071</v>
      </c>
      <c r="D3039" s="180" t="s">
        <v>6072</v>
      </c>
      <c r="E3039" s="180" t="s">
        <v>6554</v>
      </c>
      <c r="J3039"/>
    </row>
    <row r="3040" spans="1:10" x14ac:dyDescent="0.25">
      <c r="A3040" s="180">
        <v>28127</v>
      </c>
      <c r="B3040" s="180" t="s">
        <v>6617</v>
      </c>
      <c r="C3040" s="180" t="s">
        <v>6071</v>
      </c>
      <c r="D3040" s="180" t="s">
        <v>6072</v>
      </c>
      <c r="E3040" s="180" t="s">
        <v>6213</v>
      </c>
      <c r="J3040"/>
    </row>
    <row r="3041" spans="1:10" x14ac:dyDescent="0.25">
      <c r="A3041" s="180">
        <v>28127</v>
      </c>
      <c r="B3041" s="180" t="s">
        <v>6617</v>
      </c>
      <c r="C3041" s="180" t="s">
        <v>6071</v>
      </c>
      <c r="D3041" s="180" t="s">
        <v>6072</v>
      </c>
      <c r="E3041" s="180" t="s">
        <v>6119</v>
      </c>
      <c r="J3041"/>
    </row>
    <row r="3042" spans="1:10" x14ac:dyDescent="0.25">
      <c r="A3042" s="180">
        <v>28127</v>
      </c>
      <c r="B3042" s="180" t="s">
        <v>6617</v>
      </c>
      <c r="C3042" s="180" t="s">
        <v>6071</v>
      </c>
      <c r="D3042" s="180" t="s">
        <v>6072</v>
      </c>
      <c r="E3042" s="180" t="s">
        <v>6120</v>
      </c>
      <c r="J3042"/>
    </row>
    <row r="3043" spans="1:10" x14ac:dyDescent="0.25">
      <c r="A3043" s="180">
        <v>28127</v>
      </c>
      <c r="B3043" s="180" t="s">
        <v>6617</v>
      </c>
      <c r="C3043" s="180" t="s">
        <v>6071</v>
      </c>
      <c r="D3043" s="180" t="s">
        <v>6072</v>
      </c>
      <c r="E3043" s="180" t="s">
        <v>6121</v>
      </c>
      <c r="J3043"/>
    </row>
    <row r="3044" spans="1:10" x14ac:dyDescent="0.25">
      <c r="A3044" s="180">
        <v>28127</v>
      </c>
      <c r="B3044" s="180" t="s">
        <v>6617</v>
      </c>
      <c r="C3044" s="180" t="s">
        <v>6071</v>
      </c>
      <c r="D3044" s="180" t="s">
        <v>6072</v>
      </c>
      <c r="E3044" s="180" t="s">
        <v>6217</v>
      </c>
      <c r="J3044"/>
    </row>
    <row r="3045" spans="1:10" x14ac:dyDescent="0.25">
      <c r="A3045" s="180">
        <v>28127</v>
      </c>
      <c r="B3045" s="180" t="s">
        <v>6617</v>
      </c>
      <c r="C3045" s="180" t="s">
        <v>6071</v>
      </c>
      <c r="D3045" s="180" t="s">
        <v>6072</v>
      </c>
      <c r="E3045" s="180" t="s">
        <v>6219</v>
      </c>
      <c r="J3045"/>
    </row>
    <row r="3046" spans="1:10" x14ac:dyDescent="0.25">
      <c r="A3046" s="180">
        <v>28127</v>
      </c>
      <c r="B3046" s="180" t="s">
        <v>6617</v>
      </c>
      <c r="C3046" s="180" t="s">
        <v>6071</v>
      </c>
      <c r="D3046" s="180" t="s">
        <v>6072</v>
      </c>
      <c r="E3046" s="180" t="s">
        <v>6220</v>
      </c>
      <c r="J3046"/>
    </row>
    <row r="3047" spans="1:10" x14ac:dyDescent="0.25">
      <c r="A3047" s="180">
        <v>28127</v>
      </c>
      <c r="B3047" s="180" t="s">
        <v>6617</v>
      </c>
      <c r="C3047" s="180" t="s">
        <v>6071</v>
      </c>
      <c r="D3047" s="180" t="s">
        <v>6072</v>
      </c>
      <c r="E3047" s="180" t="s">
        <v>6221</v>
      </c>
      <c r="J3047"/>
    </row>
    <row r="3048" spans="1:10" x14ac:dyDescent="0.25">
      <c r="A3048" s="180">
        <v>28127</v>
      </c>
      <c r="B3048" s="180" t="s">
        <v>6617</v>
      </c>
      <c r="C3048" s="180" t="s">
        <v>6071</v>
      </c>
      <c r="D3048" s="180" t="s">
        <v>6072</v>
      </c>
      <c r="E3048" s="180" t="s">
        <v>6224</v>
      </c>
      <c r="J3048"/>
    </row>
    <row r="3049" spans="1:10" x14ac:dyDescent="0.25">
      <c r="A3049" s="180">
        <v>28127</v>
      </c>
      <c r="B3049" s="180" t="s">
        <v>6617</v>
      </c>
      <c r="C3049" s="180" t="s">
        <v>6071</v>
      </c>
      <c r="D3049" s="180" t="s">
        <v>6072</v>
      </c>
      <c r="E3049" s="180" t="s">
        <v>6555</v>
      </c>
      <c r="J3049"/>
    </row>
    <row r="3050" spans="1:10" x14ac:dyDescent="0.25">
      <c r="A3050" s="180">
        <v>28127</v>
      </c>
      <c r="B3050" s="180" t="s">
        <v>6617</v>
      </c>
      <c r="C3050" s="180" t="s">
        <v>6071</v>
      </c>
      <c r="D3050" s="180" t="s">
        <v>6072</v>
      </c>
      <c r="E3050" s="180" t="s">
        <v>6556</v>
      </c>
      <c r="J3050"/>
    </row>
    <row r="3051" spans="1:10" x14ac:dyDescent="0.25">
      <c r="A3051" s="180">
        <v>28127</v>
      </c>
      <c r="B3051" s="180" t="s">
        <v>6617</v>
      </c>
      <c r="C3051" s="180" t="s">
        <v>6071</v>
      </c>
      <c r="D3051" s="180" t="s">
        <v>6072</v>
      </c>
      <c r="E3051" s="180" t="s">
        <v>6557</v>
      </c>
      <c r="J3051"/>
    </row>
    <row r="3052" spans="1:10" x14ac:dyDescent="0.25">
      <c r="A3052" s="180">
        <v>28127</v>
      </c>
      <c r="B3052" s="180" t="s">
        <v>6617</v>
      </c>
      <c r="C3052" s="180" t="s">
        <v>6071</v>
      </c>
      <c r="D3052" s="180" t="s">
        <v>6072</v>
      </c>
      <c r="E3052" s="180" t="s">
        <v>6249</v>
      </c>
      <c r="J3052"/>
    </row>
    <row r="3053" spans="1:10" x14ac:dyDescent="0.25">
      <c r="A3053" s="180">
        <v>28127</v>
      </c>
      <c r="B3053" s="180" t="s">
        <v>6617</v>
      </c>
      <c r="C3053" s="180" t="s">
        <v>6071</v>
      </c>
      <c r="D3053" s="180" t="s">
        <v>6072</v>
      </c>
      <c r="E3053" s="180" t="s">
        <v>6078</v>
      </c>
      <c r="J3053"/>
    </row>
    <row r="3054" spans="1:10" x14ac:dyDescent="0.25">
      <c r="A3054" s="180">
        <v>28127</v>
      </c>
      <c r="B3054" s="180" t="s">
        <v>6617</v>
      </c>
      <c r="C3054" s="180" t="s">
        <v>6071</v>
      </c>
      <c r="D3054" s="180" t="s">
        <v>6072</v>
      </c>
      <c r="E3054" s="180" t="s">
        <v>6079</v>
      </c>
      <c r="J3054"/>
    </row>
    <row r="3055" spans="1:10" x14ac:dyDescent="0.25">
      <c r="A3055" s="180">
        <v>28127</v>
      </c>
      <c r="B3055" s="180" t="s">
        <v>6617</v>
      </c>
      <c r="C3055" s="180" t="s">
        <v>6071</v>
      </c>
      <c r="D3055" s="180" t="s">
        <v>6072</v>
      </c>
      <c r="E3055" s="180" t="s">
        <v>6250</v>
      </c>
      <c r="J3055"/>
    </row>
    <row r="3056" spans="1:10" x14ac:dyDescent="0.25">
      <c r="A3056" s="180">
        <v>28127</v>
      </c>
      <c r="B3056" s="180" t="s">
        <v>6617</v>
      </c>
      <c r="C3056" s="180" t="s">
        <v>6071</v>
      </c>
      <c r="D3056" s="180" t="s">
        <v>6072</v>
      </c>
      <c r="E3056" s="180" t="s">
        <v>6251</v>
      </c>
      <c r="J3056"/>
    </row>
    <row r="3057" spans="1:10" x14ac:dyDescent="0.25">
      <c r="A3057" s="180">
        <v>28127</v>
      </c>
      <c r="B3057" s="180" t="s">
        <v>6617</v>
      </c>
      <c r="C3057" s="180" t="s">
        <v>6071</v>
      </c>
      <c r="D3057" s="180" t="s">
        <v>6072</v>
      </c>
      <c r="E3057" s="180" t="s">
        <v>6253</v>
      </c>
      <c r="J3057"/>
    </row>
    <row r="3058" spans="1:10" x14ac:dyDescent="0.25">
      <c r="A3058" s="180">
        <v>28127</v>
      </c>
      <c r="B3058" s="180" t="s">
        <v>6617</v>
      </c>
      <c r="C3058" s="180" t="s">
        <v>6071</v>
      </c>
      <c r="D3058" s="180" t="s">
        <v>6072</v>
      </c>
      <c r="E3058" s="180" t="s">
        <v>6254</v>
      </c>
      <c r="J3058"/>
    </row>
    <row r="3059" spans="1:10" x14ac:dyDescent="0.25">
      <c r="A3059" s="180">
        <v>28127</v>
      </c>
      <c r="B3059" s="180" t="s">
        <v>6617</v>
      </c>
      <c r="C3059" s="180" t="s">
        <v>6071</v>
      </c>
      <c r="D3059" s="180" t="s">
        <v>6072</v>
      </c>
      <c r="E3059" s="180" t="s">
        <v>6255</v>
      </c>
      <c r="J3059"/>
    </row>
    <row r="3060" spans="1:10" x14ac:dyDescent="0.25">
      <c r="A3060" s="180">
        <v>28127</v>
      </c>
      <c r="B3060" s="180" t="s">
        <v>6617</v>
      </c>
      <c r="C3060" s="180" t="s">
        <v>6071</v>
      </c>
      <c r="D3060" s="180" t="s">
        <v>6072</v>
      </c>
      <c r="E3060" s="180" t="s">
        <v>6258</v>
      </c>
      <c r="J3060"/>
    </row>
    <row r="3061" spans="1:10" x14ac:dyDescent="0.25">
      <c r="A3061" s="180">
        <v>28127</v>
      </c>
      <c r="B3061" s="180" t="s">
        <v>6617</v>
      </c>
      <c r="C3061" s="180" t="s">
        <v>6071</v>
      </c>
      <c r="D3061" s="180" t="s">
        <v>6072</v>
      </c>
      <c r="E3061" s="180" t="s">
        <v>6129</v>
      </c>
      <c r="J3061"/>
    </row>
    <row r="3062" spans="1:10" x14ac:dyDescent="0.25">
      <c r="A3062" s="180">
        <v>28127</v>
      </c>
      <c r="B3062" s="180" t="s">
        <v>6617</v>
      </c>
      <c r="C3062" s="180" t="s">
        <v>6071</v>
      </c>
      <c r="D3062" s="180" t="s">
        <v>6072</v>
      </c>
      <c r="E3062" s="180" t="s">
        <v>6261</v>
      </c>
      <c r="J3062"/>
    </row>
    <row r="3063" spans="1:10" x14ac:dyDescent="0.25">
      <c r="A3063" s="180">
        <v>28127</v>
      </c>
      <c r="B3063" s="180" t="s">
        <v>6617</v>
      </c>
      <c r="C3063" s="180" t="s">
        <v>6071</v>
      </c>
      <c r="D3063" s="180" t="s">
        <v>6080</v>
      </c>
      <c r="E3063" s="180" t="s">
        <v>6104</v>
      </c>
      <c r="J3063"/>
    </row>
    <row r="3064" spans="1:10" x14ac:dyDescent="0.25">
      <c r="A3064" s="180">
        <v>28127</v>
      </c>
      <c r="B3064" s="180" t="s">
        <v>6617</v>
      </c>
      <c r="C3064" s="180" t="s">
        <v>6071</v>
      </c>
      <c r="D3064" s="180" t="s">
        <v>6080</v>
      </c>
      <c r="E3064" s="180" t="s">
        <v>5978</v>
      </c>
      <c r="J3064"/>
    </row>
    <row r="3065" spans="1:10" x14ac:dyDescent="0.25">
      <c r="A3065" s="180">
        <v>28146</v>
      </c>
      <c r="B3065" s="180" t="s">
        <v>6621</v>
      </c>
      <c r="C3065" s="180" t="s">
        <v>6071</v>
      </c>
      <c r="D3065" s="180" t="s">
        <v>6072</v>
      </c>
      <c r="E3065" s="180" t="s">
        <v>6082</v>
      </c>
      <c r="J3065"/>
    </row>
    <row r="3066" spans="1:10" x14ac:dyDescent="0.25">
      <c r="A3066" s="180">
        <v>28146</v>
      </c>
      <c r="B3066" s="180" t="s">
        <v>6621</v>
      </c>
      <c r="C3066" s="180" t="s">
        <v>6071</v>
      </c>
      <c r="D3066" s="180" t="s">
        <v>6072</v>
      </c>
      <c r="E3066" s="180" t="s">
        <v>6192</v>
      </c>
      <c r="J3066"/>
    </row>
    <row r="3067" spans="1:10" x14ac:dyDescent="0.25">
      <c r="A3067" s="180">
        <v>28146</v>
      </c>
      <c r="B3067" s="180" t="s">
        <v>6621</v>
      </c>
      <c r="C3067" s="180" t="s">
        <v>6071</v>
      </c>
      <c r="D3067" s="180" t="s">
        <v>6072</v>
      </c>
      <c r="E3067" s="180" t="s">
        <v>6203</v>
      </c>
      <c r="J3067"/>
    </row>
    <row r="3068" spans="1:10" x14ac:dyDescent="0.25">
      <c r="A3068" s="180">
        <v>28146</v>
      </c>
      <c r="B3068" s="180" t="s">
        <v>6621</v>
      </c>
      <c r="C3068" s="180" t="s">
        <v>6071</v>
      </c>
      <c r="D3068" s="180" t="s">
        <v>6072</v>
      </c>
      <c r="E3068" s="180" t="s">
        <v>6205</v>
      </c>
      <c r="J3068"/>
    </row>
    <row r="3069" spans="1:10" x14ac:dyDescent="0.25">
      <c r="A3069" s="180">
        <v>28146</v>
      </c>
      <c r="B3069" s="180" t="s">
        <v>6621</v>
      </c>
      <c r="C3069" s="180" t="s">
        <v>6071</v>
      </c>
      <c r="D3069" s="180" t="s">
        <v>6072</v>
      </c>
      <c r="E3069" s="180" t="s">
        <v>6206</v>
      </c>
      <c r="J3069"/>
    </row>
    <row r="3070" spans="1:10" x14ac:dyDescent="0.25">
      <c r="A3070" s="180">
        <v>28146</v>
      </c>
      <c r="B3070" s="180" t="s">
        <v>6621</v>
      </c>
      <c r="C3070" s="180" t="s">
        <v>6071</v>
      </c>
      <c r="D3070" s="180" t="s">
        <v>6072</v>
      </c>
      <c r="E3070" s="180" t="s">
        <v>6207</v>
      </c>
      <c r="J3070"/>
    </row>
    <row r="3071" spans="1:10" x14ac:dyDescent="0.25">
      <c r="A3071" s="180">
        <v>28146</v>
      </c>
      <c r="B3071" s="180" t="s">
        <v>6621</v>
      </c>
      <c r="C3071" s="180" t="s">
        <v>6071</v>
      </c>
      <c r="D3071" s="180" t="s">
        <v>6072</v>
      </c>
      <c r="E3071" s="180" t="s">
        <v>6209</v>
      </c>
      <c r="J3071"/>
    </row>
    <row r="3072" spans="1:10" x14ac:dyDescent="0.25">
      <c r="A3072" s="180">
        <v>28146</v>
      </c>
      <c r="B3072" s="180" t="s">
        <v>6621</v>
      </c>
      <c r="C3072" s="180" t="s">
        <v>6071</v>
      </c>
      <c r="D3072" s="180" t="s">
        <v>6072</v>
      </c>
      <c r="E3072" s="180" t="s">
        <v>6552</v>
      </c>
      <c r="J3072"/>
    </row>
    <row r="3073" spans="1:10" x14ac:dyDescent="0.25">
      <c r="A3073" s="180">
        <v>28146</v>
      </c>
      <c r="B3073" s="180" t="s">
        <v>6621</v>
      </c>
      <c r="C3073" s="180" t="s">
        <v>6071</v>
      </c>
      <c r="D3073" s="180" t="s">
        <v>6072</v>
      </c>
      <c r="E3073" s="180" t="s">
        <v>6553</v>
      </c>
      <c r="J3073"/>
    </row>
    <row r="3074" spans="1:10" x14ac:dyDescent="0.25">
      <c r="A3074" s="180">
        <v>28146</v>
      </c>
      <c r="B3074" s="180" t="s">
        <v>6621</v>
      </c>
      <c r="C3074" s="180" t="s">
        <v>6071</v>
      </c>
      <c r="D3074" s="180" t="s">
        <v>6072</v>
      </c>
      <c r="E3074" s="180" t="s">
        <v>6554</v>
      </c>
      <c r="J3074"/>
    </row>
    <row r="3075" spans="1:10" x14ac:dyDescent="0.25">
      <c r="A3075" s="180">
        <v>28146</v>
      </c>
      <c r="B3075" s="180" t="s">
        <v>6621</v>
      </c>
      <c r="C3075" s="180" t="s">
        <v>6071</v>
      </c>
      <c r="D3075" s="180" t="s">
        <v>6072</v>
      </c>
      <c r="E3075" s="180" t="s">
        <v>6213</v>
      </c>
      <c r="J3075"/>
    </row>
    <row r="3076" spans="1:10" x14ac:dyDescent="0.25">
      <c r="A3076" s="180">
        <v>28146</v>
      </c>
      <c r="B3076" s="180" t="s">
        <v>6621</v>
      </c>
      <c r="C3076" s="180" t="s">
        <v>6071</v>
      </c>
      <c r="D3076" s="180" t="s">
        <v>6072</v>
      </c>
      <c r="E3076" s="180" t="s">
        <v>6119</v>
      </c>
      <c r="J3076"/>
    </row>
    <row r="3077" spans="1:10" x14ac:dyDescent="0.25">
      <c r="A3077" s="180">
        <v>28146</v>
      </c>
      <c r="B3077" s="180" t="s">
        <v>6621</v>
      </c>
      <c r="C3077" s="180" t="s">
        <v>6071</v>
      </c>
      <c r="D3077" s="180" t="s">
        <v>6072</v>
      </c>
      <c r="E3077" s="180" t="s">
        <v>6120</v>
      </c>
      <c r="J3077"/>
    </row>
    <row r="3078" spans="1:10" x14ac:dyDescent="0.25">
      <c r="A3078" s="180">
        <v>28146</v>
      </c>
      <c r="B3078" s="180" t="s">
        <v>6621</v>
      </c>
      <c r="C3078" s="180" t="s">
        <v>6071</v>
      </c>
      <c r="D3078" s="180" t="s">
        <v>6072</v>
      </c>
      <c r="E3078" s="180" t="s">
        <v>6121</v>
      </c>
      <c r="J3078"/>
    </row>
    <row r="3079" spans="1:10" x14ac:dyDescent="0.25">
      <c r="A3079" s="180">
        <v>28146</v>
      </c>
      <c r="B3079" s="180" t="s">
        <v>6621</v>
      </c>
      <c r="C3079" s="180" t="s">
        <v>6071</v>
      </c>
      <c r="D3079" s="180" t="s">
        <v>6072</v>
      </c>
      <c r="E3079" s="180" t="s">
        <v>6217</v>
      </c>
      <c r="J3079"/>
    </row>
    <row r="3080" spans="1:10" x14ac:dyDescent="0.25">
      <c r="A3080" s="180">
        <v>28146</v>
      </c>
      <c r="B3080" s="180" t="s">
        <v>6621</v>
      </c>
      <c r="C3080" s="180" t="s">
        <v>6071</v>
      </c>
      <c r="D3080" s="180" t="s">
        <v>6072</v>
      </c>
      <c r="E3080" s="180" t="s">
        <v>6219</v>
      </c>
      <c r="J3080"/>
    </row>
    <row r="3081" spans="1:10" x14ac:dyDescent="0.25">
      <c r="A3081" s="180">
        <v>28146</v>
      </c>
      <c r="B3081" s="180" t="s">
        <v>6621</v>
      </c>
      <c r="C3081" s="180" t="s">
        <v>6071</v>
      </c>
      <c r="D3081" s="180" t="s">
        <v>6072</v>
      </c>
      <c r="E3081" s="180" t="s">
        <v>6220</v>
      </c>
      <c r="J3081"/>
    </row>
    <row r="3082" spans="1:10" x14ac:dyDescent="0.25">
      <c r="A3082" s="180">
        <v>28146</v>
      </c>
      <c r="B3082" s="180" t="s">
        <v>6621</v>
      </c>
      <c r="C3082" s="180" t="s">
        <v>6071</v>
      </c>
      <c r="D3082" s="180" t="s">
        <v>6072</v>
      </c>
      <c r="E3082" s="180" t="s">
        <v>6221</v>
      </c>
      <c r="J3082"/>
    </row>
    <row r="3083" spans="1:10" x14ac:dyDescent="0.25">
      <c r="A3083" s="180">
        <v>28146</v>
      </c>
      <c r="B3083" s="180" t="s">
        <v>6621</v>
      </c>
      <c r="C3083" s="180" t="s">
        <v>6071</v>
      </c>
      <c r="D3083" s="180" t="s">
        <v>6072</v>
      </c>
      <c r="E3083" s="180" t="s">
        <v>6224</v>
      </c>
      <c r="J3083"/>
    </row>
    <row r="3084" spans="1:10" x14ac:dyDescent="0.25">
      <c r="A3084" s="180">
        <v>28146</v>
      </c>
      <c r="B3084" s="180" t="s">
        <v>6621</v>
      </c>
      <c r="C3084" s="180" t="s">
        <v>6071</v>
      </c>
      <c r="D3084" s="180" t="s">
        <v>6072</v>
      </c>
      <c r="E3084" s="180" t="s">
        <v>6555</v>
      </c>
      <c r="J3084"/>
    </row>
    <row r="3085" spans="1:10" x14ac:dyDescent="0.25">
      <c r="A3085" s="180">
        <v>28146</v>
      </c>
      <c r="B3085" s="180" t="s">
        <v>6621</v>
      </c>
      <c r="C3085" s="180" t="s">
        <v>6071</v>
      </c>
      <c r="D3085" s="180" t="s">
        <v>6072</v>
      </c>
      <c r="E3085" s="180" t="s">
        <v>6556</v>
      </c>
      <c r="J3085"/>
    </row>
    <row r="3086" spans="1:10" x14ac:dyDescent="0.25">
      <c r="A3086" s="180">
        <v>28146</v>
      </c>
      <c r="B3086" s="180" t="s">
        <v>6621</v>
      </c>
      <c r="C3086" s="180" t="s">
        <v>6071</v>
      </c>
      <c r="D3086" s="180" t="s">
        <v>6072</v>
      </c>
      <c r="E3086" s="180" t="s">
        <v>6557</v>
      </c>
      <c r="J3086"/>
    </row>
    <row r="3087" spans="1:10" x14ac:dyDescent="0.25">
      <c r="A3087" s="180">
        <v>28146</v>
      </c>
      <c r="B3087" s="180" t="s">
        <v>6621</v>
      </c>
      <c r="C3087" s="180" t="s">
        <v>6071</v>
      </c>
      <c r="D3087" s="180" t="s">
        <v>6072</v>
      </c>
      <c r="E3087" s="180" t="s">
        <v>6249</v>
      </c>
      <c r="J3087"/>
    </row>
    <row r="3088" spans="1:10" x14ac:dyDescent="0.25">
      <c r="A3088" s="180">
        <v>28146</v>
      </c>
      <c r="B3088" s="180" t="s">
        <v>6621</v>
      </c>
      <c r="C3088" s="180" t="s">
        <v>6071</v>
      </c>
      <c r="D3088" s="180" t="s">
        <v>6072</v>
      </c>
      <c r="E3088" s="180" t="s">
        <v>6078</v>
      </c>
      <c r="J3088"/>
    </row>
    <row r="3089" spans="1:10" x14ac:dyDescent="0.25">
      <c r="A3089" s="180">
        <v>28146</v>
      </c>
      <c r="B3089" s="180" t="s">
        <v>6621</v>
      </c>
      <c r="C3089" s="180" t="s">
        <v>6071</v>
      </c>
      <c r="D3089" s="180" t="s">
        <v>6072</v>
      </c>
      <c r="E3089" s="180" t="s">
        <v>6079</v>
      </c>
      <c r="J3089"/>
    </row>
    <row r="3090" spans="1:10" x14ac:dyDescent="0.25">
      <c r="A3090" s="180">
        <v>28146</v>
      </c>
      <c r="B3090" s="180" t="s">
        <v>6621</v>
      </c>
      <c r="C3090" s="180" t="s">
        <v>6071</v>
      </c>
      <c r="D3090" s="180" t="s">
        <v>6072</v>
      </c>
      <c r="E3090" s="180" t="s">
        <v>6250</v>
      </c>
      <c r="J3090"/>
    </row>
    <row r="3091" spans="1:10" x14ac:dyDescent="0.25">
      <c r="A3091" s="180">
        <v>28146</v>
      </c>
      <c r="B3091" s="180" t="s">
        <v>6621</v>
      </c>
      <c r="C3091" s="180" t="s">
        <v>6071</v>
      </c>
      <c r="D3091" s="180" t="s">
        <v>6072</v>
      </c>
      <c r="E3091" s="180" t="s">
        <v>6251</v>
      </c>
      <c r="J3091"/>
    </row>
    <row r="3092" spans="1:10" x14ac:dyDescent="0.25">
      <c r="A3092" s="180">
        <v>28146</v>
      </c>
      <c r="B3092" s="180" t="s">
        <v>6621</v>
      </c>
      <c r="C3092" s="180" t="s">
        <v>6071</v>
      </c>
      <c r="D3092" s="180" t="s">
        <v>6072</v>
      </c>
      <c r="E3092" s="180" t="s">
        <v>6253</v>
      </c>
      <c r="J3092"/>
    </row>
    <row r="3093" spans="1:10" x14ac:dyDescent="0.25">
      <c r="A3093" s="180">
        <v>28146</v>
      </c>
      <c r="B3093" s="180" t="s">
        <v>6621</v>
      </c>
      <c r="C3093" s="180" t="s">
        <v>6071</v>
      </c>
      <c r="D3093" s="180" t="s">
        <v>6072</v>
      </c>
      <c r="E3093" s="180" t="s">
        <v>6254</v>
      </c>
      <c r="J3093"/>
    </row>
    <row r="3094" spans="1:10" x14ac:dyDescent="0.25">
      <c r="A3094" s="180">
        <v>28146</v>
      </c>
      <c r="B3094" s="180" t="s">
        <v>6621</v>
      </c>
      <c r="C3094" s="180" t="s">
        <v>6071</v>
      </c>
      <c r="D3094" s="180" t="s">
        <v>6072</v>
      </c>
      <c r="E3094" s="180" t="s">
        <v>6255</v>
      </c>
      <c r="J3094"/>
    </row>
    <row r="3095" spans="1:10" x14ac:dyDescent="0.25">
      <c r="A3095" s="180">
        <v>28146</v>
      </c>
      <c r="B3095" s="180" t="s">
        <v>6621</v>
      </c>
      <c r="C3095" s="180" t="s">
        <v>6071</v>
      </c>
      <c r="D3095" s="180" t="s">
        <v>6072</v>
      </c>
      <c r="E3095" s="180" t="s">
        <v>6258</v>
      </c>
      <c r="J3095"/>
    </row>
    <row r="3096" spans="1:10" x14ac:dyDescent="0.25">
      <c r="A3096" s="180">
        <v>28146</v>
      </c>
      <c r="B3096" s="180" t="s">
        <v>6621</v>
      </c>
      <c r="C3096" s="180" t="s">
        <v>6071</v>
      </c>
      <c r="D3096" s="180" t="s">
        <v>6072</v>
      </c>
      <c r="E3096" s="180" t="s">
        <v>6129</v>
      </c>
      <c r="J3096"/>
    </row>
    <row r="3097" spans="1:10" x14ac:dyDescent="0.25">
      <c r="A3097" s="180">
        <v>28146</v>
      </c>
      <c r="B3097" s="180" t="s">
        <v>6621</v>
      </c>
      <c r="C3097" s="180" t="s">
        <v>6071</v>
      </c>
      <c r="D3097" s="180" t="s">
        <v>6072</v>
      </c>
      <c r="E3097" s="180" t="s">
        <v>6264</v>
      </c>
      <c r="J3097"/>
    </row>
    <row r="3098" spans="1:10" x14ac:dyDescent="0.25">
      <c r="A3098" s="180">
        <v>28146</v>
      </c>
      <c r="B3098" s="180" t="s">
        <v>6621</v>
      </c>
      <c r="C3098" s="180" t="s">
        <v>6071</v>
      </c>
      <c r="D3098" s="180" t="s">
        <v>6072</v>
      </c>
      <c r="E3098" s="180" t="s">
        <v>6265</v>
      </c>
      <c r="J3098"/>
    </row>
    <row r="3099" spans="1:10" x14ac:dyDescent="0.25">
      <c r="A3099" s="180">
        <v>28146</v>
      </c>
      <c r="B3099" s="180" t="s">
        <v>6621</v>
      </c>
      <c r="C3099" s="180" t="s">
        <v>6071</v>
      </c>
      <c r="D3099" s="180" t="s">
        <v>6072</v>
      </c>
      <c r="E3099" s="180" t="s">
        <v>6266</v>
      </c>
      <c r="J3099"/>
    </row>
    <row r="3100" spans="1:10" x14ac:dyDescent="0.25">
      <c r="A3100" s="180">
        <v>28146</v>
      </c>
      <c r="B3100" s="180" t="s">
        <v>6621</v>
      </c>
      <c r="C3100" s="180" t="s">
        <v>6071</v>
      </c>
      <c r="D3100" s="180" t="s">
        <v>6072</v>
      </c>
      <c r="E3100" s="180" t="s">
        <v>6267</v>
      </c>
      <c r="J3100"/>
    </row>
    <row r="3101" spans="1:10" x14ac:dyDescent="0.25">
      <c r="A3101" s="180">
        <v>28146</v>
      </c>
      <c r="B3101" s="180" t="s">
        <v>6621</v>
      </c>
      <c r="C3101" s="180" t="s">
        <v>6071</v>
      </c>
      <c r="D3101" s="180" t="s">
        <v>6080</v>
      </c>
      <c r="E3101" s="180" t="s">
        <v>6104</v>
      </c>
      <c r="J3101"/>
    </row>
    <row r="3102" spans="1:10" x14ac:dyDescent="0.25">
      <c r="A3102" s="180">
        <v>28146</v>
      </c>
      <c r="B3102" s="180" t="s">
        <v>6621</v>
      </c>
      <c r="C3102" s="180" t="s">
        <v>6071</v>
      </c>
      <c r="D3102" s="180" t="s">
        <v>6080</v>
      </c>
      <c r="E3102" s="180" t="s">
        <v>5978</v>
      </c>
      <c r="J3102"/>
    </row>
    <row r="3103" spans="1:10" x14ac:dyDescent="0.25">
      <c r="A3103" s="180">
        <v>28147</v>
      </c>
      <c r="B3103" s="180" t="s">
        <v>6622</v>
      </c>
      <c r="C3103" s="180" t="s">
        <v>6071</v>
      </c>
      <c r="D3103" s="180" t="s">
        <v>6072</v>
      </c>
      <c r="E3103" s="180" t="s">
        <v>6082</v>
      </c>
      <c r="J3103"/>
    </row>
    <row r="3104" spans="1:10" x14ac:dyDescent="0.25">
      <c r="A3104" s="180">
        <v>28147</v>
      </c>
      <c r="B3104" s="180" t="s">
        <v>6622</v>
      </c>
      <c r="C3104" s="180" t="s">
        <v>6071</v>
      </c>
      <c r="D3104" s="180" t="s">
        <v>6072</v>
      </c>
      <c r="E3104" s="180" t="s">
        <v>6192</v>
      </c>
      <c r="J3104"/>
    </row>
    <row r="3105" spans="1:10" x14ac:dyDescent="0.25">
      <c r="A3105" s="180">
        <v>28147</v>
      </c>
      <c r="B3105" s="180" t="s">
        <v>6622</v>
      </c>
      <c r="C3105" s="180" t="s">
        <v>6071</v>
      </c>
      <c r="D3105" s="180" t="s">
        <v>6072</v>
      </c>
      <c r="E3105" s="180" t="s">
        <v>6203</v>
      </c>
      <c r="J3105"/>
    </row>
    <row r="3106" spans="1:10" x14ac:dyDescent="0.25">
      <c r="A3106" s="180">
        <v>28147</v>
      </c>
      <c r="B3106" s="180" t="s">
        <v>6622</v>
      </c>
      <c r="C3106" s="180" t="s">
        <v>6071</v>
      </c>
      <c r="D3106" s="180" t="s">
        <v>6072</v>
      </c>
      <c r="E3106" s="180" t="s">
        <v>6205</v>
      </c>
      <c r="J3106"/>
    </row>
    <row r="3107" spans="1:10" x14ac:dyDescent="0.25">
      <c r="A3107" s="180">
        <v>28147</v>
      </c>
      <c r="B3107" s="180" t="s">
        <v>6622</v>
      </c>
      <c r="C3107" s="180" t="s">
        <v>6071</v>
      </c>
      <c r="D3107" s="180" t="s">
        <v>6072</v>
      </c>
      <c r="E3107" s="180" t="s">
        <v>6206</v>
      </c>
      <c r="J3107"/>
    </row>
    <row r="3108" spans="1:10" x14ac:dyDescent="0.25">
      <c r="A3108" s="180">
        <v>28147</v>
      </c>
      <c r="B3108" s="180" t="s">
        <v>6622</v>
      </c>
      <c r="C3108" s="180" t="s">
        <v>6071</v>
      </c>
      <c r="D3108" s="180" t="s">
        <v>6072</v>
      </c>
      <c r="E3108" s="180" t="s">
        <v>6207</v>
      </c>
      <c r="J3108"/>
    </row>
    <row r="3109" spans="1:10" x14ac:dyDescent="0.25">
      <c r="A3109" s="180">
        <v>28147</v>
      </c>
      <c r="B3109" s="180" t="s">
        <v>6622</v>
      </c>
      <c r="C3109" s="180" t="s">
        <v>6071</v>
      </c>
      <c r="D3109" s="180" t="s">
        <v>6072</v>
      </c>
      <c r="E3109" s="180" t="s">
        <v>6209</v>
      </c>
      <c r="J3109"/>
    </row>
    <row r="3110" spans="1:10" x14ac:dyDescent="0.25">
      <c r="A3110" s="180">
        <v>28147</v>
      </c>
      <c r="B3110" s="180" t="s">
        <v>6622</v>
      </c>
      <c r="C3110" s="180" t="s">
        <v>6071</v>
      </c>
      <c r="D3110" s="180" t="s">
        <v>6072</v>
      </c>
      <c r="E3110" s="180" t="s">
        <v>6552</v>
      </c>
      <c r="J3110"/>
    </row>
    <row r="3111" spans="1:10" x14ac:dyDescent="0.25">
      <c r="A3111" s="180">
        <v>28147</v>
      </c>
      <c r="B3111" s="180" t="s">
        <v>6622</v>
      </c>
      <c r="C3111" s="180" t="s">
        <v>6071</v>
      </c>
      <c r="D3111" s="180" t="s">
        <v>6072</v>
      </c>
      <c r="E3111" s="180" t="s">
        <v>6553</v>
      </c>
      <c r="J3111"/>
    </row>
    <row r="3112" spans="1:10" x14ac:dyDescent="0.25">
      <c r="A3112" s="180">
        <v>28147</v>
      </c>
      <c r="B3112" s="180" t="s">
        <v>6622</v>
      </c>
      <c r="C3112" s="180" t="s">
        <v>6071</v>
      </c>
      <c r="D3112" s="180" t="s">
        <v>6072</v>
      </c>
      <c r="E3112" s="180" t="s">
        <v>6554</v>
      </c>
      <c r="J3112"/>
    </row>
    <row r="3113" spans="1:10" x14ac:dyDescent="0.25">
      <c r="A3113" s="180">
        <v>28147</v>
      </c>
      <c r="B3113" s="180" t="s">
        <v>6622</v>
      </c>
      <c r="C3113" s="180" t="s">
        <v>6071</v>
      </c>
      <c r="D3113" s="180" t="s">
        <v>6072</v>
      </c>
      <c r="E3113" s="180" t="s">
        <v>6213</v>
      </c>
      <c r="J3113"/>
    </row>
    <row r="3114" spans="1:10" x14ac:dyDescent="0.25">
      <c r="A3114" s="180">
        <v>28147</v>
      </c>
      <c r="B3114" s="180" t="s">
        <v>6622</v>
      </c>
      <c r="C3114" s="180" t="s">
        <v>6071</v>
      </c>
      <c r="D3114" s="180" t="s">
        <v>6072</v>
      </c>
      <c r="E3114" s="180" t="s">
        <v>6119</v>
      </c>
      <c r="J3114"/>
    </row>
    <row r="3115" spans="1:10" x14ac:dyDescent="0.25">
      <c r="A3115" s="180">
        <v>28147</v>
      </c>
      <c r="B3115" s="180" t="s">
        <v>6622</v>
      </c>
      <c r="C3115" s="180" t="s">
        <v>6071</v>
      </c>
      <c r="D3115" s="180" t="s">
        <v>6072</v>
      </c>
      <c r="E3115" s="180" t="s">
        <v>6120</v>
      </c>
      <c r="J3115"/>
    </row>
    <row r="3116" spans="1:10" x14ac:dyDescent="0.25">
      <c r="A3116" s="180">
        <v>28147</v>
      </c>
      <c r="B3116" s="180" t="s">
        <v>6622</v>
      </c>
      <c r="C3116" s="180" t="s">
        <v>6071</v>
      </c>
      <c r="D3116" s="180" t="s">
        <v>6072</v>
      </c>
      <c r="E3116" s="180" t="s">
        <v>6121</v>
      </c>
      <c r="J3116"/>
    </row>
    <row r="3117" spans="1:10" x14ac:dyDescent="0.25">
      <c r="A3117" s="180">
        <v>28147</v>
      </c>
      <c r="B3117" s="180" t="s">
        <v>6622</v>
      </c>
      <c r="C3117" s="180" t="s">
        <v>6071</v>
      </c>
      <c r="D3117" s="180" t="s">
        <v>6072</v>
      </c>
      <c r="E3117" s="180" t="s">
        <v>6217</v>
      </c>
      <c r="J3117"/>
    </row>
    <row r="3118" spans="1:10" x14ac:dyDescent="0.25">
      <c r="A3118" s="180">
        <v>28147</v>
      </c>
      <c r="B3118" s="180" t="s">
        <v>6622</v>
      </c>
      <c r="C3118" s="180" t="s">
        <v>6071</v>
      </c>
      <c r="D3118" s="180" t="s">
        <v>6072</v>
      </c>
      <c r="E3118" s="180" t="s">
        <v>6219</v>
      </c>
      <c r="J3118"/>
    </row>
    <row r="3119" spans="1:10" x14ac:dyDescent="0.25">
      <c r="A3119" s="180">
        <v>28147</v>
      </c>
      <c r="B3119" s="180" t="s">
        <v>6622</v>
      </c>
      <c r="C3119" s="180" t="s">
        <v>6071</v>
      </c>
      <c r="D3119" s="180" t="s">
        <v>6072</v>
      </c>
      <c r="E3119" s="180" t="s">
        <v>6220</v>
      </c>
      <c r="J3119"/>
    </row>
    <row r="3120" spans="1:10" x14ac:dyDescent="0.25">
      <c r="A3120" s="180">
        <v>28147</v>
      </c>
      <c r="B3120" s="180" t="s">
        <v>6622</v>
      </c>
      <c r="C3120" s="180" t="s">
        <v>6071</v>
      </c>
      <c r="D3120" s="180" t="s">
        <v>6072</v>
      </c>
      <c r="E3120" s="180" t="s">
        <v>6221</v>
      </c>
      <c r="J3120"/>
    </row>
    <row r="3121" spans="1:10" x14ac:dyDescent="0.25">
      <c r="A3121" s="180">
        <v>28147</v>
      </c>
      <c r="B3121" s="180" t="s">
        <v>6622</v>
      </c>
      <c r="C3121" s="180" t="s">
        <v>6071</v>
      </c>
      <c r="D3121" s="180" t="s">
        <v>6072</v>
      </c>
      <c r="E3121" s="180" t="s">
        <v>6224</v>
      </c>
      <c r="J3121"/>
    </row>
    <row r="3122" spans="1:10" x14ac:dyDescent="0.25">
      <c r="A3122" s="180">
        <v>28147</v>
      </c>
      <c r="B3122" s="180" t="s">
        <v>6622</v>
      </c>
      <c r="C3122" s="180" t="s">
        <v>6071</v>
      </c>
      <c r="D3122" s="180" t="s">
        <v>6072</v>
      </c>
      <c r="E3122" s="180" t="s">
        <v>6555</v>
      </c>
      <c r="J3122"/>
    </row>
    <row r="3123" spans="1:10" x14ac:dyDescent="0.25">
      <c r="A3123" s="180">
        <v>28147</v>
      </c>
      <c r="B3123" s="180" t="s">
        <v>6622</v>
      </c>
      <c r="C3123" s="180" t="s">
        <v>6071</v>
      </c>
      <c r="D3123" s="180" t="s">
        <v>6072</v>
      </c>
      <c r="E3123" s="180" t="s">
        <v>6556</v>
      </c>
      <c r="J3123"/>
    </row>
    <row r="3124" spans="1:10" x14ac:dyDescent="0.25">
      <c r="A3124" s="180">
        <v>28147</v>
      </c>
      <c r="B3124" s="180" t="s">
        <v>6622</v>
      </c>
      <c r="C3124" s="180" t="s">
        <v>6071</v>
      </c>
      <c r="D3124" s="180" t="s">
        <v>6072</v>
      </c>
      <c r="E3124" s="180" t="s">
        <v>6557</v>
      </c>
      <c r="J3124"/>
    </row>
    <row r="3125" spans="1:10" x14ac:dyDescent="0.25">
      <c r="A3125" s="180">
        <v>28147</v>
      </c>
      <c r="B3125" s="180" t="s">
        <v>6622</v>
      </c>
      <c r="C3125" s="180" t="s">
        <v>6071</v>
      </c>
      <c r="D3125" s="180" t="s">
        <v>6072</v>
      </c>
      <c r="E3125" s="180" t="s">
        <v>6249</v>
      </c>
      <c r="J3125"/>
    </row>
    <row r="3126" spans="1:10" x14ac:dyDescent="0.25">
      <c r="A3126" s="180">
        <v>28147</v>
      </c>
      <c r="B3126" s="180" t="s">
        <v>6622</v>
      </c>
      <c r="C3126" s="180" t="s">
        <v>6071</v>
      </c>
      <c r="D3126" s="180" t="s">
        <v>6072</v>
      </c>
      <c r="E3126" s="180" t="s">
        <v>6078</v>
      </c>
      <c r="J3126"/>
    </row>
    <row r="3127" spans="1:10" x14ac:dyDescent="0.25">
      <c r="A3127" s="180">
        <v>28147</v>
      </c>
      <c r="B3127" s="180" t="s">
        <v>6622</v>
      </c>
      <c r="C3127" s="180" t="s">
        <v>6071</v>
      </c>
      <c r="D3127" s="180" t="s">
        <v>6072</v>
      </c>
      <c r="E3127" s="180" t="s">
        <v>6079</v>
      </c>
      <c r="J3127"/>
    </row>
    <row r="3128" spans="1:10" x14ac:dyDescent="0.25">
      <c r="A3128" s="180">
        <v>28147</v>
      </c>
      <c r="B3128" s="180" t="s">
        <v>6622</v>
      </c>
      <c r="C3128" s="180" t="s">
        <v>6071</v>
      </c>
      <c r="D3128" s="180" t="s">
        <v>6072</v>
      </c>
      <c r="E3128" s="180" t="s">
        <v>6250</v>
      </c>
      <c r="J3128"/>
    </row>
    <row r="3129" spans="1:10" x14ac:dyDescent="0.25">
      <c r="A3129" s="180">
        <v>28147</v>
      </c>
      <c r="B3129" s="180" t="s">
        <v>6622</v>
      </c>
      <c r="C3129" s="180" t="s">
        <v>6071</v>
      </c>
      <c r="D3129" s="180" t="s">
        <v>6072</v>
      </c>
      <c r="E3129" s="180" t="s">
        <v>6251</v>
      </c>
      <c r="J3129"/>
    </row>
    <row r="3130" spans="1:10" x14ac:dyDescent="0.25">
      <c r="A3130" s="180">
        <v>28147</v>
      </c>
      <c r="B3130" s="180" t="s">
        <v>6622</v>
      </c>
      <c r="C3130" s="180" t="s">
        <v>6071</v>
      </c>
      <c r="D3130" s="180" t="s">
        <v>6072</v>
      </c>
      <c r="E3130" s="180" t="s">
        <v>6253</v>
      </c>
      <c r="J3130"/>
    </row>
    <row r="3131" spans="1:10" x14ac:dyDescent="0.25">
      <c r="A3131" s="180">
        <v>28147</v>
      </c>
      <c r="B3131" s="180" t="s">
        <v>6622</v>
      </c>
      <c r="C3131" s="180" t="s">
        <v>6071</v>
      </c>
      <c r="D3131" s="180" t="s">
        <v>6072</v>
      </c>
      <c r="E3131" s="180" t="s">
        <v>6254</v>
      </c>
      <c r="J3131"/>
    </row>
    <row r="3132" spans="1:10" x14ac:dyDescent="0.25">
      <c r="A3132" s="180">
        <v>28147</v>
      </c>
      <c r="B3132" s="180" t="s">
        <v>6622</v>
      </c>
      <c r="C3132" s="180" t="s">
        <v>6071</v>
      </c>
      <c r="D3132" s="180" t="s">
        <v>6072</v>
      </c>
      <c r="E3132" s="180" t="s">
        <v>6255</v>
      </c>
      <c r="J3132"/>
    </row>
    <row r="3133" spans="1:10" x14ac:dyDescent="0.25">
      <c r="A3133" s="180">
        <v>28147</v>
      </c>
      <c r="B3133" s="180" t="s">
        <v>6622</v>
      </c>
      <c r="C3133" s="180" t="s">
        <v>6071</v>
      </c>
      <c r="D3133" s="180" t="s">
        <v>6072</v>
      </c>
      <c r="E3133" s="180" t="s">
        <v>6258</v>
      </c>
      <c r="J3133"/>
    </row>
    <row r="3134" spans="1:10" x14ac:dyDescent="0.25">
      <c r="A3134" s="180">
        <v>28147</v>
      </c>
      <c r="B3134" s="180" t="s">
        <v>6622</v>
      </c>
      <c r="C3134" s="180" t="s">
        <v>6071</v>
      </c>
      <c r="D3134" s="180" t="s">
        <v>6072</v>
      </c>
      <c r="E3134" s="180" t="s">
        <v>6129</v>
      </c>
      <c r="J3134"/>
    </row>
    <row r="3135" spans="1:10" x14ac:dyDescent="0.25">
      <c r="A3135" s="180">
        <v>28147</v>
      </c>
      <c r="B3135" s="180" t="s">
        <v>6622</v>
      </c>
      <c r="C3135" s="180" t="s">
        <v>6071</v>
      </c>
      <c r="D3135" s="180" t="s">
        <v>6072</v>
      </c>
      <c r="E3135" s="180" t="s">
        <v>6264</v>
      </c>
      <c r="J3135"/>
    </row>
    <row r="3136" spans="1:10" x14ac:dyDescent="0.25">
      <c r="A3136" s="180">
        <v>28147</v>
      </c>
      <c r="B3136" s="180" t="s">
        <v>6622</v>
      </c>
      <c r="C3136" s="180" t="s">
        <v>6071</v>
      </c>
      <c r="D3136" s="180" t="s">
        <v>6072</v>
      </c>
      <c r="E3136" s="180" t="s">
        <v>6265</v>
      </c>
      <c r="J3136"/>
    </row>
    <row r="3137" spans="1:10" x14ac:dyDescent="0.25">
      <c r="A3137" s="180">
        <v>28147</v>
      </c>
      <c r="B3137" s="180" t="s">
        <v>6622</v>
      </c>
      <c r="C3137" s="180" t="s">
        <v>6071</v>
      </c>
      <c r="D3137" s="180" t="s">
        <v>6072</v>
      </c>
      <c r="E3137" s="180" t="s">
        <v>6266</v>
      </c>
      <c r="J3137"/>
    </row>
    <row r="3138" spans="1:10" x14ac:dyDescent="0.25">
      <c r="A3138" s="180">
        <v>28147</v>
      </c>
      <c r="B3138" s="180" t="s">
        <v>6622</v>
      </c>
      <c r="C3138" s="180" t="s">
        <v>6071</v>
      </c>
      <c r="D3138" s="180" t="s">
        <v>6072</v>
      </c>
      <c r="E3138" s="180" t="s">
        <v>6267</v>
      </c>
      <c r="J3138"/>
    </row>
    <row r="3139" spans="1:10" x14ac:dyDescent="0.25">
      <c r="A3139" s="180">
        <v>28147</v>
      </c>
      <c r="B3139" s="180" t="s">
        <v>6622</v>
      </c>
      <c r="C3139" s="180" t="s">
        <v>6071</v>
      </c>
      <c r="D3139" s="180" t="s">
        <v>6080</v>
      </c>
      <c r="E3139" s="180" t="s">
        <v>6104</v>
      </c>
      <c r="J3139"/>
    </row>
    <row r="3140" spans="1:10" x14ac:dyDescent="0.25">
      <c r="A3140" s="180">
        <v>28147</v>
      </c>
      <c r="B3140" s="180" t="s">
        <v>6622</v>
      </c>
      <c r="C3140" s="180" t="s">
        <v>6071</v>
      </c>
      <c r="D3140" s="180" t="s">
        <v>6080</v>
      </c>
      <c r="E3140" s="180" t="s">
        <v>5978</v>
      </c>
      <c r="J3140"/>
    </row>
    <row r="3141" spans="1:10" x14ac:dyDescent="0.25">
      <c r="A3141" s="180">
        <v>28153</v>
      </c>
      <c r="B3141" s="180" t="s">
        <v>6623</v>
      </c>
      <c r="C3141" s="180" t="s">
        <v>6071</v>
      </c>
      <c r="D3141" s="180" t="s">
        <v>6080</v>
      </c>
      <c r="E3141" s="180" t="s">
        <v>6624</v>
      </c>
      <c r="J3141"/>
    </row>
    <row r="3142" spans="1:10" x14ac:dyDescent="0.25">
      <c r="A3142" s="180">
        <v>28153</v>
      </c>
      <c r="B3142" s="180" t="s">
        <v>6623</v>
      </c>
      <c r="C3142" s="180" t="s">
        <v>6071</v>
      </c>
      <c r="D3142" s="180" t="s">
        <v>6080</v>
      </c>
      <c r="E3142" s="180" t="s">
        <v>5978</v>
      </c>
      <c r="J3142"/>
    </row>
    <row r="3143" spans="1:10" x14ac:dyDescent="0.25">
      <c r="A3143" s="180">
        <v>28157</v>
      </c>
      <c r="B3143" s="180" t="s">
        <v>6625</v>
      </c>
      <c r="C3143" s="180" t="s">
        <v>6071</v>
      </c>
      <c r="D3143" s="180" t="s">
        <v>6080</v>
      </c>
      <c r="E3143" s="180" t="s">
        <v>6268</v>
      </c>
      <c r="J3143"/>
    </row>
    <row r="3144" spans="1:10" x14ac:dyDescent="0.25">
      <c r="A3144" s="180">
        <v>28157</v>
      </c>
      <c r="B3144" s="180" t="s">
        <v>6625</v>
      </c>
      <c r="C3144" s="180" t="s">
        <v>6071</v>
      </c>
      <c r="D3144" s="180" t="s">
        <v>6080</v>
      </c>
      <c r="E3144" s="180" t="s">
        <v>6104</v>
      </c>
      <c r="J3144"/>
    </row>
    <row r="3145" spans="1:10" x14ac:dyDescent="0.25">
      <c r="A3145" s="180">
        <v>28157</v>
      </c>
      <c r="B3145" s="180" t="s">
        <v>6625</v>
      </c>
      <c r="C3145" s="180" t="s">
        <v>6071</v>
      </c>
      <c r="D3145" s="180" t="s">
        <v>6080</v>
      </c>
      <c r="E3145" s="180" t="s">
        <v>5978</v>
      </c>
      <c r="J3145"/>
    </row>
    <row r="3146" spans="1:10" x14ac:dyDescent="0.25">
      <c r="A3146" s="180">
        <v>28169</v>
      </c>
      <c r="B3146" s="180" t="s">
        <v>6626</v>
      </c>
      <c r="C3146" s="180" t="s">
        <v>6071</v>
      </c>
      <c r="D3146" s="180" t="s">
        <v>6072</v>
      </c>
      <c r="E3146" s="180" t="s">
        <v>6082</v>
      </c>
      <c r="J3146"/>
    </row>
    <row r="3147" spans="1:10" x14ac:dyDescent="0.25">
      <c r="A3147" s="180">
        <v>28169</v>
      </c>
      <c r="B3147" s="180" t="s">
        <v>6626</v>
      </c>
      <c r="C3147" s="180" t="s">
        <v>6071</v>
      </c>
      <c r="D3147" s="180" t="s">
        <v>6072</v>
      </c>
      <c r="E3147" s="180" t="s">
        <v>6517</v>
      </c>
      <c r="J3147"/>
    </row>
    <row r="3148" spans="1:10" x14ac:dyDescent="0.25">
      <c r="A3148" s="180">
        <v>28169</v>
      </c>
      <c r="B3148" s="180" t="s">
        <v>6626</v>
      </c>
      <c r="C3148" s="180" t="s">
        <v>6071</v>
      </c>
      <c r="D3148" s="180" t="s">
        <v>6072</v>
      </c>
      <c r="E3148" s="180" t="s">
        <v>6544</v>
      </c>
      <c r="J3148"/>
    </row>
    <row r="3149" spans="1:10" x14ac:dyDescent="0.25">
      <c r="A3149" s="180">
        <v>28169</v>
      </c>
      <c r="B3149" s="180" t="s">
        <v>6626</v>
      </c>
      <c r="C3149" s="180" t="s">
        <v>6071</v>
      </c>
      <c r="D3149" s="180" t="s">
        <v>6072</v>
      </c>
      <c r="E3149" s="180" t="s">
        <v>6545</v>
      </c>
      <c r="J3149"/>
    </row>
    <row r="3150" spans="1:10" x14ac:dyDescent="0.25">
      <c r="A3150" s="180">
        <v>28169</v>
      </c>
      <c r="B3150" s="180" t="s">
        <v>6626</v>
      </c>
      <c r="C3150" s="180" t="s">
        <v>6071</v>
      </c>
      <c r="D3150" s="180" t="s">
        <v>6072</v>
      </c>
      <c r="E3150" s="180" t="s">
        <v>6189</v>
      </c>
      <c r="J3150"/>
    </row>
    <row r="3151" spans="1:10" x14ac:dyDescent="0.25">
      <c r="A3151" s="180">
        <v>28169</v>
      </c>
      <c r="B3151" s="180" t="s">
        <v>6626</v>
      </c>
      <c r="C3151" s="180" t="s">
        <v>6071</v>
      </c>
      <c r="D3151" s="180" t="s">
        <v>6072</v>
      </c>
      <c r="E3151" s="180" t="s">
        <v>6190</v>
      </c>
      <c r="J3151"/>
    </row>
    <row r="3152" spans="1:10" x14ac:dyDescent="0.25">
      <c r="A3152" s="180">
        <v>28169</v>
      </c>
      <c r="B3152" s="180" t="s">
        <v>6626</v>
      </c>
      <c r="C3152" s="180" t="s">
        <v>6071</v>
      </c>
      <c r="D3152" s="180" t="s">
        <v>6072</v>
      </c>
      <c r="E3152" s="180" t="s">
        <v>6546</v>
      </c>
      <c r="J3152"/>
    </row>
    <row r="3153" spans="1:10" x14ac:dyDescent="0.25">
      <c r="A3153" s="180">
        <v>28169</v>
      </c>
      <c r="B3153" s="180" t="s">
        <v>6626</v>
      </c>
      <c r="C3153" s="180" t="s">
        <v>6071</v>
      </c>
      <c r="D3153" s="180" t="s">
        <v>6072</v>
      </c>
      <c r="E3153" s="180" t="s">
        <v>6313</v>
      </c>
      <c r="J3153"/>
    </row>
    <row r="3154" spans="1:10" x14ac:dyDescent="0.25">
      <c r="A3154" s="180">
        <v>28169</v>
      </c>
      <c r="B3154" s="180" t="s">
        <v>6626</v>
      </c>
      <c r="C3154" s="180" t="s">
        <v>6071</v>
      </c>
      <c r="D3154" s="180" t="s">
        <v>6072</v>
      </c>
      <c r="E3154" s="180" t="s">
        <v>6518</v>
      </c>
      <c r="J3154"/>
    </row>
    <row r="3155" spans="1:10" x14ac:dyDescent="0.25">
      <c r="A3155" s="180">
        <v>28169</v>
      </c>
      <c r="B3155" s="180" t="s">
        <v>6626</v>
      </c>
      <c r="C3155" s="180" t="s">
        <v>6071</v>
      </c>
      <c r="D3155" s="180" t="s">
        <v>6072</v>
      </c>
      <c r="E3155" s="180" t="s">
        <v>6547</v>
      </c>
      <c r="J3155"/>
    </row>
    <row r="3156" spans="1:10" x14ac:dyDescent="0.25">
      <c r="A3156" s="180">
        <v>28169</v>
      </c>
      <c r="B3156" s="180" t="s">
        <v>6626</v>
      </c>
      <c r="C3156" s="180" t="s">
        <v>6071</v>
      </c>
      <c r="D3156" s="180" t="s">
        <v>6072</v>
      </c>
      <c r="E3156" s="180" t="s">
        <v>6519</v>
      </c>
      <c r="J3156"/>
    </row>
    <row r="3157" spans="1:10" x14ac:dyDescent="0.25">
      <c r="A3157" s="180">
        <v>28169</v>
      </c>
      <c r="B3157" s="180" t="s">
        <v>6626</v>
      </c>
      <c r="C3157" s="180" t="s">
        <v>6071</v>
      </c>
      <c r="D3157" s="180" t="s">
        <v>6072</v>
      </c>
      <c r="E3157" s="180" t="s">
        <v>6314</v>
      </c>
      <c r="J3157"/>
    </row>
    <row r="3158" spans="1:10" x14ac:dyDescent="0.25">
      <c r="A3158" s="180">
        <v>28169</v>
      </c>
      <c r="B3158" s="180" t="s">
        <v>6626</v>
      </c>
      <c r="C3158" s="180" t="s">
        <v>6071</v>
      </c>
      <c r="D3158" s="180" t="s">
        <v>6072</v>
      </c>
      <c r="E3158" s="180" t="s">
        <v>6627</v>
      </c>
      <c r="J3158"/>
    </row>
    <row r="3159" spans="1:10" x14ac:dyDescent="0.25">
      <c r="A3159" s="180">
        <v>28169</v>
      </c>
      <c r="B3159" s="180" t="s">
        <v>6626</v>
      </c>
      <c r="C3159" s="180" t="s">
        <v>6071</v>
      </c>
      <c r="D3159" s="180" t="s">
        <v>6072</v>
      </c>
      <c r="E3159" s="180" t="s">
        <v>6199</v>
      </c>
      <c r="J3159"/>
    </row>
    <row r="3160" spans="1:10" x14ac:dyDescent="0.25">
      <c r="A3160" s="180">
        <v>28169</v>
      </c>
      <c r="B3160" s="180" t="s">
        <v>6626</v>
      </c>
      <c r="C3160" s="180" t="s">
        <v>6071</v>
      </c>
      <c r="D3160" s="180" t="s">
        <v>6072</v>
      </c>
      <c r="E3160" s="180" t="s">
        <v>6200</v>
      </c>
      <c r="J3160"/>
    </row>
    <row r="3161" spans="1:10" x14ac:dyDescent="0.25">
      <c r="A3161" s="180">
        <v>28169</v>
      </c>
      <c r="B3161" s="180" t="s">
        <v>6626</v>
      </c>
      <c r="C3161" s="180" t="s">
        <v>6071</v>
      </c>
      <c r="D3161" s="180" t="s">
        <v>6072</v>
      </c>
      <c r="E3161" s="180" t="s">
        <v>6076</v>
      </c>
      <c r="J3161"/>
    </row>
    <row r="3162" spans="1:10" x14ac:dyDescent="0.25">
      <c r="A3162" s="180">
        <v>28169</v>
      </c>
      <c r="B3162" s="180" t="s">
        <v>6626</v>
      </c>
      <c r="C3162" s="180" t="s">
        <v>6071</v>
      </c>
      <c r="D3162" s="180" t="s">
        <v>6072</v>
      </c>
      <c r="E3162" s="180" t="s">
        <v>6077</v>
      </c>
      <c r="J3162"/>
    </row>
    <row r="3163" spans="1:10" x14ac:dyDescent="0.25">
      <c r="A3163" s="180">
        <v>28169</v>
      </c>
      <c r="B3163" s="180" t="s">
        <v>6626</v>
      </c>
      <c r="C3163" s="180" t="s">
        <v>6071</v>
      </c>
      <c r="D3163" s="180" t="s">
        <v>6072</v>
      </c>
      <c r="E3163" s="180" t="s">
        <v>6278</v>
      </c>
      <c r="J3163"/>
    </row>
    <row r="3164" spans="1:10" x14ac:dyDescent="0.25">
      <c r="A3164" s="180">
        <v>28169</v>
      </c>
      <c r="B3164" s="180" t="s">
        <v>6626</v>
      </c>
      <c r="C3164" s="180" t="s">
        <v>6071</v>
      </c>
      <c r="D3164" s="180" t="s">
        <v>6072</v>
      </c>
      <c r="E3164" s="180" t="s">
        <v>6279</v>
      </c>
      <c r="J3164"/>
    </row>
    <row r="3165" spans="1:10" x14ac:dyDescent="0.25">
      <c r="A3165" s="180">
        <v>28169</v>
      </c>
      <c r="B3165" s="180" t="s">
        <v>6626</v>
      </c>
      <c r="C3165" s="180" t="s">
        <v>6071</v>
      </c>
      <c r="D3165" s="180" t="s">
        <v>6072</v>
      </c>
      <c r="E3165" s="180" t="s">
        <v>6280</v>
      </c>
      <c r="J3165"/>
    </row>
    <row r="3166" spans="1:10" x14ac:dyDescent="0.25">
      <c r="A3166" s="180">
        <v>28169</v>
      </c>
      <c r="B3166" s="180" t="s">
        <v>6626</v>
      </c>
      <c r="C3166" s="180" t="s">
        <v>6071</v>
      </c>
      <c r="D3166" s="180" t="s">
        <v>6072</v>
      </c>
      <c r="E3166" s="180" t="s">
        <v>6326</v>
      </c>
      <c r="J3166"/>
    </row>
    <row r="3167" spans="1:10" x14ac:dyDescent="0.25">
      <c r="A3167" s="180">
        <v>28169</v>
      </c>
      <c r="B3167" s="180" t="s">
        <v>6626</v>
      </c>
      <c r="C3167" s="180" t="s">
        <v>6071</v>
      </c>
      <c r="D3167" s="180" t="s">
        <v>6072</v>
      </c>
      <c r="E3167" s="180" t="s">
        <v>6201</v>
      </c>
      <c r="J3167"/>
    </row>
    <row r="3168" spans="1:10" x14ac:dyDescent="0.25">
      <c r="A3168" s="180">
        <v>28169</v>
      </c>
      <c r="B3168" s="180" t="s">
        <v>6626</v>
      </c>
      <c r="C3168" s="180" t="s">
        <v>6071</v>
      </c>
      <c r="D3168" s="180" t="s">
        <v>6072</v>
      </c>
      <c r="E3168" s="180" t="s">
        <v>6327</v>
      </c>
      <c r="J3168"/>
    </row>
    <row r="3169" spans="1:10" x14ac:dyDescent="0.25">
      <c r="A3169" s="180">
        <v>28169</v>
      </c>
      <c r="B3169" s="180" t="s">
        <v>6626</v>
      </c>
      <c r="C3169" s="180" t="s">
        <v>6071</v>
      </c>
      <c r="D3169" s="180" t="s">
        <v>6072</v>
      </c>
      <c r="E3169" s="180" t="s">
        <v>6203</v>
      </c>
      <c r="J3169"/>
    </row>
    <row r="3170" spans="1:10" x14ac:dyDescent="0.25">
      <c r="A3170" s="180">
        <v>28169</v>
      </c>
      <c r="B3170" s="180" t="s">
        <v>6626</v>
      </c>
      <c r="C3170" s="180" t="s">
        <v>6071</v>
      </c>
      <c r="D3170" s="180" t="s">
        <v>6072</v>
      </c>
      <c r="E3170" s="180" t="s">
        <v>6204</v>
      </c>
      <c r="J3170"/>
    </row>
    <row r="3171" spans="1:10" x14ac:dyDescent="0.25">
      <c r="A3171" s="180">
        <v>28169</v>
      </c>
      <c r="B3171" s="180" t="s">
        <v>6626</v>
      </c>
      <c r="C3171" s="180" t="s">
        <v>6071</v>
      </c>
      <c r="D3171" s="180" t="s">
        <v>6072</v>
      </c>
      <c r="E3171" s="180" t="s">
        <v>6205</v>
      </c>
      <c r="J3171"/>
    </row>
    <row r="3172" spans="1:10" x14ac:dyDescent="0.25">
      <c r="A3172" s="180">
        <v>28169</v>
      </c>
      <c r="B3172" s="180" t="s">
        <v>6626</v>
      </c>
      <c r="C3172" s="180" t="s">
        <v>6071</v>
      </c>
      <c r="D3172" s="180" t="s">
        <v>6072</v>
      </c>
      <c r="E3172" s="180" t="s">
        <v>6206</v>
      </c>
      <c r="J3172"/>
    </row>
    <row r="3173" spans="1:10" x14ac:dyDescent="0.25">
      <c r="A3173" s="180">
        <v>28169</v>
      </c>
      <c r="B3173" s="180" t="s">
        <v>6626</v>
      </c>
      <c r="C3173" s="180" t="s">
        <v>6071</v>
      </c>
      <c r="D3173" s="180" t="s">
        <v>6072</v>
      </c>
      <c r="E3173" s="180" t="s">
        <v>6207</v>
      </c>
      <c r="J3173"/>
    </row>
    <row r="3174" spans="1:10" x14ac:dyDescent="0.25">
      <c r="A3174" s="180">
        <v>28169</v>
      </c>
      <c r="B3174" s="180" t="s">
        <v>6626</v>
      </c>
      <c r="C3174" s="180" t="s">
        <v>6071</v>
      </c>
      <c r="D3174" s="180" t="s">
        <v>6072</v>
      </c>
      <c r="E3174" s="180" t="s">
        <v>6281</v>
      </c>
      <c r="J3174"/>
    </row>
    <row r="3175" spans="1:10" x14ac:dyDescent="0.25">
      <c r="A3175" s="180">
        <v>28169</v>
      </c>
      <c r="B3175" s="180" t="s">
        <v>6626</v>
      </c>
      <c r="C3175" s="180" t="s">
        <v>6071</v>
      </c>
      <c r="D3175" s="180" t="s">
        <v>6072</v>
      </c>
      <c r="E3175" s="180" t="s">
        <v>6282</v>
      </c>
      <c r="J3175"/>
    </row>
    <row r="3176" spans="1:10" x14ac:dyDescent="0.25">
      <c r="A3176" s="180">
        <v>28169</v>
      </c>
      <c r="B3176" s="180" t="s">
        <v>6626</v>
      </c>
      <c r="C3176" s="180" t="s">
        <v>6071</v>
      </c>
      <c r="D3176" s="180" t="s">
        <v>6072</v>
      </c>
      <c r="E3176" s="180" t="s">
        <v>6550</v>
      </c>
      <c r="J3176"/>
    </row>
    <row r="3177" spans="1:10" x14ac:dyDescent="0.25">
      <c r="A3177" s="180">
        <v>28169</v>
      </c>
      <c r="B3177" s="180" t="s">
        <v>6626</v>
      </c>
      <c r="C3177" s="180" t="s">
        <v>6071</v>
      </c>
      <c r="D3177" s="180" t="s">
        <v>6072</v>
      </c>
      <c r="E3177" s="180" t="s">
        <v>6628</v>
      </c>
      <c r="J3177"/>
    </row>
    <row r="3178" spans="1:10" x14ac:dyDescent="0.25">
      <c r="A3178" s="180">
        <v>28169</v>
      </c>
      <c r="B3178" s="180" t="s">
        <v>6626</v>
      </c>
      <c r="C3178" s="180" t="s">
        <v>6071</v>
      </c>
      <c r="D3178" s="180" t="s">
        <v>6072</v>
      </c>
      <c r="E3178" s="180" t="s">
        <v>6629</v>
      </c>
      <c r="J3178"/>
    </row>
    <row r="3179" spans="1:10" x14ac:dyDescent="0.25">
      <c r="A3179" s="180">
        <v>28169</v>
      </c>
      <c r="B3179" s="180" t="s">
        <v>6626</v>
      </c>
      <c r="C3179" s="180" t="s">
        <v>6071</v>
      </c>
      <c r="D3179" s="180" t="s">
        <v>6072</v>
      </c>
      <c r="E3179" s="180" t="s">
        <v>6332</v>
      </c>
      <c r="J3179"/>
    </row>
    <row r="3180" spans="1:10" x14ac:dyDescent="0.25">
      <c r="A3180" s="180">
        <v>28169</v>
      </c>
      <c r="B3180" s="180" t="s">
        <v>6626</v>
      </c>
      <c r="C3180" s="180" t="s">
        <v>6071</v>
      </c>
      <c r="D3180" s="180" t="s">
        <v>6072</v>
      </c>
      <c r="E3180" s="180" t="s">
        <v>6333</v>
      </c>
      <c r="J3180"/>
    </row>
    <row r="3181" spans="1:10" x14ac:dyDescent="0.25">
      <c r="A3181" s="180">
        <v>28169</v>
      </c>
      <c r="B3181" s="180" t="s">
        <v>6626</v>
      </c>
      <c r="C3181" s="180" t="s">
        <v>6071</v>
      </c>
      <c r="D3181" s="180" t="s">
        <v>6072</v>
      </c>
      <c r="E3181" s="180" t="s">
        <v>6499</v>
      </c>
      <c r="J3181"/>
    </row>
    <row r="3182" spans="1:10" x14ac:dyDescent="0.25">
      <c r="A3182" s="180">
        <v>28169</v>
      </c>
      <c r="B3182" s="180" t="s">
        <v>6626</v>
      </c>
      <c r="C3182" s="180" t="s">
        <v>6071</v>
      </c>
      <c r="D3182" s="180" t="s">
        <v>6072</v>
      </c>
      <c r="E3182" s="180" t="s">
        <v>6209</v>
      </c>
      <c r="J3182"/>
    </row>
    <row r="3183" spans="1:10" x14ac:dyDescent="0.25">
      <c r="A3183" s="180">
        <v>28169</v>
      </c>
      <c r="B3183" s="180" t="s">
        <v>6626</v>
      </c>
      <c r="C3183" s="180" t="s">
        <v>6071</v>
      </c>
      <c r="D3183" s="180" t="s">
        <v>6072</v>
      </c>
      <c r="E3183" s="180" t="s">
        <v>6210</v>
      </c>
      <c r="J3183"/>
    </row>
    <row r="3184" spans="1:10" x14ac:dyDescent="0.25">
      <c r="A3184" s="180">
        <v>28169</v>
      </c>
      <c r="B3184" s="180" t="s">
        <v>6626</v>
      </c>
      <c r="C3184" s="180" t="s">
        <v>6071</v>
      </c>
      <c r="D3184" s="180" t="s">
        <v>6072</v>
      </c>
      <c r="E3184" s="180" t="s">
        <v>6500</v>
      </c>
      <c r="J3184"/>
    </row>
    <row r="3185" spans="1:10" x14ac:dyDescent="0.25">
      <c r="A3185" s="180">
        <v>28169</v>
      </c>
      <c r="B3185" s="180" t="s">
        <v>6626</v>
      </c>
      <c r="C3185" s="180" t="s">
        <v>6071</v>
      </c>
      <c r="D3185" s="180" t="s">
        <v>6072</v>
      </c>
      <c r="E3185" s="180" t="s">
        <v>6552</v>
      </c>
      <c r="J3185"/>
    </row>
    <row r="3186" spans="1:10" x14ac:dyDescent="0.25">
      <c r="A3186" s="180">
        <v>28169</v>
      </c>
      <c r="B3186" s="180" t="s">
        <v>6626</v>
      </c>
      <c r="C3186" s="180" t="s">
        <v>6071</v>
      </c>
      <c r="D3186" s="180" t="s">
        <v>6072</v>
      </c>
      <c r="E3186" s="180" t="s">
        <v>6553</v>
      </c>
      <c r="J3186"/>
    </row>
    <row r="3187" spans="1:10" x14ac:dyDescent="0.25">
      <c r="A3187" s="180">
        <v>28169</v>
      </c>
      <c r="B3187" s="180" t="s">
        <v>6626</v>
      </c>
      <c r="C3187" s="180" t="s">
        <v>6071</v>
      </c>
      <c r="D3187" s="180" t="s">
        <v>6072</v>
      </c>
      <c r="E3187" s="180" t="s">
        <v>6554</v>
      </c>
      <c r="J3187"/>
    </row>
    <row r="3188" spans="1:10" x14ac:dyDescent="0.25">
      <c r="A3188" s="180">
        <v>28169</v>
      </c>
      <c r="B3188" s="180" t="s">
        <v>6626</v>
      </c>
      <c r="C3188" s="180" t="s">
        <v>6071</v>
      </c>
      <c r="D3188" s="180" t="s">
        <v>6072</v>
      </c>
      <c r="E3188" s="180" t="s">
        <v>6335</v>
      </c>
      <c r="J3188"/>
    </row>
    <row r="3189" spans="1:10" x14ac:dyDescent="0.25">
      <c r="A3189" s="180">
        <v>28169</v>
      </c>
      <c r="B3189" s="180" t="s">
        <v>6626</v>
      </c>
      <c r="C3189" s="180" t="s">
        <v>6071</v>
      </c>
      <c r="D3189" s="180" t="s">
        <v>6072</v>
      </c>
      <c r="E3189" s="180" t="s">
        <v>6501</v>
      </c>
      <c r="J3189"/>
    </row>
    <row r="3190" spans="1:10" x14ac:dyDescent="0.25">
      <c r="A3190" s="180">
        <v>28169</v>
      </c>
      <c r="B3190" s="180" t="s">
        <v>6626</v>
      </c>
      <c r="C3190" s="180" t="s">
        <v>6071</v>
      </c>
      <c r="D3190" s="180" t="s">
        <v>6072</v>
      </c>
      <c r="E3190" s="180" t="s">
        <v>6212</v>
      </c>
      <c r="J3190"/>
    </row>
    <row r="3191" spans="1:10" x14ac:dyDescent="0.25">
      <c r="A3191" s="180">
        <v>28169</v>
      </c>
      <c r="B3191" s="180" t="s">
        <v>6626</v>
      </c>
      <c r="C3191" s="180" t="s">
        <v>6071</v>
      </c>
      <c r="D3191" s="180" t="s">
        <v>6072</v>
      </c>
      <c r="E3191" s="180" t="s">
        <v>6502</v>
      </c>
      <c r="J3191"/>
    </row>
    <row r="3192" spans="1:10" x14ac:dyDescent="0.25">
      <c r="A3192" s="180">
        <v>28169</v>
      </c>
      <c r="B3192" s="180" t="s">
        <v>6626</v>
      </c>
      <c r="C3192" s="180" t="s">
        <v>6071</v>
      </c>
      <c r="D3192" s="180" t="s">
        <v>6072</v>
      </c>
      <c r="E3192" s="180" t="s">
        <v>6336</v>
      </c>
      <c r="J3192"/>
    </row>
    <row r="3193" spans="1:10" x14ac:dyDescent="0.25">
      <c r="A3193" s="180">
        <v>28169</v>
      </c>
      <c r="B3193" s="180" t="s">
        <v>6626</v>
      </c>
      <c r="C3193" s="180" t="s">
        <v>6071</v>
      </c>
      <c r="D3193" s="180" t="s">
        <v>6072</v>
      </c>
      <c r="E3193" s="180" t="s">
        <v>6503</v>
      </c>
      <c r="J3193"/>
    </row>
    <row r="3194" spans="1:10" x14ac:dyDescent="0.25">
      <c r="A3194" s="180">
        <v>28169</v>
      </c>
      <c r="B3194" s="180" t="s">
        <v>6626</v>
      </c>
      <c r="C3194" s="180" t="s">
        <v>6071</v>
      </c>
      <c r="D3194" s="180" t="s">
        <v>6072</v>
      </c>
      <c r="E3194" s="180" t="s">
        <v>6213</v>
      </c>
      <c r="J3194"/>
    </row>
    <row r="3195" spans="1:10" x14ac:dyDescent="0.25">
      <c r="A3195" s="180">
        <v>28169</v>
      </c>
      <c r="B3195" s="180" t="s">
        <v>6626</v>
      </c>
      <c r="C3195" s="180" t="s">
        <v>6071</v>
      </c>
      <c r="D3195" s="180" t="s">
        <v>6072</v>
      </c>
      <c r="E3195" s="180" t="s">
        <v>6214</v>
      </c>
      <c r="J3195"/>
    </row>
    <row r="3196" spans="1:10" x14ac:dyDescent="0.25">
      <c r="A3196" s="180">
        <v>28169</v>
      </c>
      <c r="B3196" s="180" t="s">
        <v>6626</v>
      </c>
      <c r="C3196" s="180" t="s">
        <v>6071</v>
      </c>
      <c r="D3196" s="180" t="s">
        <v>6072</v>
      </c>
      <c r="E3196" s="180" t="s">
        <v>6504</v>
      </c>
      <c r="J3196"/>
    </row>
    <row r="3197" spans="1:10" x14ac:dyDescent="0.25">
      <c r="A3197" s="180">
        <v>28169</v>
      </c>
      <c r="B3197" s="180" t="s">
        <v>6626</v>
      </c>
      <c r="C3197" s="180" t="s">
        <v>6071</v>
      </c>
      <c r="D3197" s="180" t="s">
        <v>6072</v>
      </c>
      <c r="E3197" s="180" t="s">
        <v>6119</v>
      </c>
      <c r="J3197"/>
    </row>
    <row r="3198" spans="1:10" x14ac:dyDescent="0.25">
      <c r="A3198" s="180">
        <v>28169</v>
      </c>
      <c r="B3198" s="180" t="s">
        <v>6626</v>
      </c>
      <c r="C3198" s="180" t="s">
        <v>6071</v>
      </c>
      <c r="D3198" s="180" t="s">
        <v>6072</v>
      </c>
      <c r="E3198" s="180" t="s">
        <v>6120</v>
      </c>
      <c r="J3198"/>
    </row>
    <row r="3199" spans="1:10" x14ac:dyDescent="0.25">
      <c r="A3199" s="180">
        <v>28169</v>
      </c>
      <c r="B3199" s="180" t="s">
        <v>6626</v>
      </c>
      <c r="C3199" s="180" t="s">
        <v>6071</v>
      </c>
      <c r="D3199" s="180" t="s">
        <v>6072</v>
      </c>
      <c r="E3199" s="180" t="s">
        <v>6121</v>
      </c>
      <c r="J3199"/>
    </row>
    <row r="3200" spans="1:10" x14ac:dyDescent="0.25">
      <c r="A3200" s="180">
        <v>28169</v>
      </c>
      <c r="B3200" s="180" t="s">
        <v>6626</v>
      </c>
      <c r="C3200" s="180" t="s">
        <v>6071</v>
      </c>
      <c r="D3200" s="180" t="s">
        <v>6072</v>
      </c>
      <c r="E3200" s="180" t="s">
        <v>6283</v>
      </c>
      <c r="J3200"/>
    </row>
    <row r="3201" spans="1:10" x14ac:dyDescent="0.25">
      <c r="A3201" s="180">
        <v>28169</v>
      </c>
      <c r="B3201" s="180" t="s">
        <v>6626</v>
      </c>
      <c r="C3201" s="180" t="s">
        <v>6071</v>
      </c>
      <c r="D3201" s="180" t="s">
        <v>6072</v>
      </c>
      <c r="E3201" s="180" t="s">
        <v>6505</v>
      </c>
      <c r="J3201"/>
    </row>
    <row r="3202" spans="1:10" x14ac:dyDescent="0.25">
      <c r="A3202" s="180">
        <v>28169</v>
      </c>
      <c r="B3202" s="180" t="s">
        <v>6626</v>
      </c>
      <c r="C3202" s="180" t="s">
        <v>6071</v>
      </c>
      <c r="D3202" s="180" t="s">
        <v>6072</v>
      </c>
      <c r="E3202" s="180" t="s">
        <v>6216</v>
      </c>
      <c r="J3202"/>
    </row>
    <row r="3203" spans="1:10" x14ac:dyDescent="0.25">
      <c r="A3203" s="180">
        <v>28169</v>
      </c>
      <c r="B3203" s="180" t="s">
        <v>6626</v>
      </c>
      <c r="C3203" s="180" t="s">
        <v>6071</v>
      </c>
      <c r="D3203" s="180" t="s">
        <v>6072</v>
      </c>
      <c r="E3203" s="180" t="s">
        <v>6506</v>
      </c>
      <c r="J3203"/>
    </row>
    <row r="3204" spans="1:10" x14ac:dyDescent="0.25">
      <c r="A3204" s="180">
        <v>28169</v>
      </c>
      <c r="B3204" s="180" t="s">
        <v>6626</v>
      </c>
      <c r="C3204" s="180" t="s">
        <v>6071</v>
      </c>
      <c r="D3204" s="180" t="s">
        <v>6072</v>
      </c>
      <c r="E3204" s="180" t="s">
        <v>6284</v>
      </c>
      <c r="J3204"/>
    </row>
    <row r="3205" spans="1:10" x14ac:dyDescent="0.25">
      <c r="A3205" s="180">
        <v>28169</v>
      </c>
      <c r="B3205" s="180" t="s">
        <v>6626</v>
      </c>
      <c r="C3205" s="180" t="s">
        <v>6071</v>
      </c>
      <c r="D3205" s="180" t="s">
        <v>6072</v>
      </c>
      <c r="E3205" s="180" t="s">
        <v>6342</v>
      </c>
      <c r="J3205"/>
    </row>
    <row r="3206" spans="1:10" x14ac:dyDescent="0.25">
      <c r="A3206" s="180">
        <v>28169</v>
      </c>
      <c r="B3206" s="180" t="s">
        <v>6626</v>
      </c>
      <c r="C3206" s="180" t="s">
        <v>6071</v>
      </c>
      <c r="D3206" s="180" t="s">
        <v>6072</v>
      </c>
      <c r="E3206" s="180" t="s">
        <v>6217</v>
      </c>
      <c r="J3206"/>
    </row>
    <row r="3207" spans="1:10" x14ac:dyDescent="0.25">
      <c r="A3207" s="180">
        <v>28169</v>
      </c>
      <c r="B3207" s="180" t="s">
        <v>6626</v>
      </c>
      <c r="C3207" s="180" t="s">
        <v>6071</v>
      </c>
      <c r="D3207" s="180" t="s">
        <v>6072</v>
      </c>
      <c r="E3207" s="180" t="s">
        <v>6218</v>
      </c>
      <c r="J3207"/>
    </row>
    <row r="3208" spans="1:10" x14ac:dyDescent="0.25">
      <c r="A3208" s="180">
        <v>28169</v>
      </c>
      <c r="B3208" s="180" t="s">
        <v>6626</v>
      </c>
      <c r="C3208" s="180" t="s">
        <v>6071</v>
      </c>
      <c r="D3208" s="180" t="s">
        <v>6072</v>
      </c>
      <c r="E3208" s="180" t="s">
        <v>6343</v>
      </c>
      <c r="J3208"/>
    </row>
    <row r="3209" spans="1:10" x14ac:dyDescent="0.25">
      <c r="A3209" s="180">
        <v>28169</v>
      </c>
      <c r="B3209" s="180" t="s">
        <v>6626</v>
      </c>
      <c r="C3209" s="180" t="s">
        <v>6071</v>
      </c>
      <c r="D3209" s="180" t="s">
        <v>6072</v>
      </c>
      <c r="E3209" s="180" t="s">
        <v>6219</v>
      </c>
      <c r="J3209"/>
    </row>
    <row r="3210" spans="1:10" x14ac:dyDescent="0.25">
      <c r="A3210" s="180">
        <v>28169</v>
      </c>
      <c r="B3210" s="180" t="s">
        <v>6626</v>
      </c>
      <c r="C3210" s="180" t="s">
        <v>6071</v>
      </c>
      <c r="D3210" s="180" t="s">
        <v>6072</v>
      </c>
      <c r="E3210" s="180" t="s">
        <v>6220</v>
      </c>
      <c r="J3210"/>
    </row>
    <row r="3211" spans="1:10" x14ac:dyDescent="0.25">
      <c r="A3211" s="180">
        <v>28169</v>
      </c>
      <c r="B3211" s="180" t="s">
        <v>6626</v>
      </c>
      <c r="C3211" s="180" t="s">
        <v>6071</v>
      </c>
      <c r="D3211" s="180" t="s">
        <v>6072</v>
      </c>
      <c r="E3211" s="180" t="s">
        <v>6221</v>
      </c>
      <c r="J3211"/>
    </row>
    <row r="3212" spans="1:10" x14ac:dyDescent="0.25">
      <c r="A3212" s="180">
        <v>28169</v>
      </c>
      <c r="B3212" s="180" t="s">
        <v>6626</v>
      </c>
      <c r="C3212" s="180" t="s">
        <v>6071</v>
      </c>
      <c r="D3212" s="180" t="s">
        <v>6072</v>
      </c>
      <c r="E3212" s="180" t="s">
        <v>6285</v>
      </c>
      <c r="J3212"/>
    </row>
    <row r="3213" spans="1:10" x14ac:dyDescent="0.25">
      <c r="A3213" s="180">
        <v>28169</v>
      </c>
      <c r="B3213" s="180" t="s">
        <v>6626</v>
      </c>
      <c r="C3213" s="180" t="s">
        <v>6071</v>
      </c>
      <c r="D3213" s="180" t="s">
        <v>6072</v>
      </c>
      <c r="E3213" s="180" t="s">
        <v>6345</v>
      </c>
      <c r="J3213"/>
    </row>
    <row r="3214" spans="1:10" x14ac:dyDescent="0.25">
      <c r="A3214" s="180">
        <v>28169</v>
      </c>
      <c r="B3214" s="180" t="s">
        <v>6626</v>
      </c>
      <c r="C3214" s="180" t="s">
        <v>6071</v>
      </c>
      <c r="D3214" s="180" t="s">
        <v>6072</v>
      </c>
      <c r="E3214" s="180" t="s">
        <v>6223</v>
      </c>
      <c r="J3214"/>
    </row>
    <row r="3215" spans="1:10" x14ac:dyDescent="0.25">
      <c r="A3215" s="180">
        <v>28169</v>
      </c>
      <c r="B3215" s="180" t="s">
        <v>6626</v>
      </c>
      <c r="C3215" s="180" t="s">
        <v>6071</v>
      </c>
      <c r="D3215" s="180" t="s">
        <v>6072</v>
      </c>
      <c r="E3215" s="180" t="s">
        <v>6347</v>
      </c>
      <c r="J3215"/>
    </row>
    <row r="3216" spans="1:10" x14ac:dyDescent="0.25">
      <c r="A3216" s="180">
        <v>28169</v>
      </c>
      <c r="B3216" s="180" t="s">
        <v>6626</v>
      </c>
      <c r="C3216" s="180" t="s">
        <v>6071</v>
      </c>
      <c r="D3216" s="180" t="s">
        <v>6072</v>
      </c>
      <c r="E3216" s="180" t="s">
        <v>6286</v>
      </c>
      <c r="J3216"/>
    </row>
    <row r="3217" spans="1:10" x14ac:dyDescent="0.25">
      <c r="A3217" s="180">
        <v>28169</v>
      </c>
      <c r="B3217" s="180" t="s">
        <v>6626</v>
      </c>
      <c r="C3217" s="180" t="s">
        <v>6071</v>
      </c>
      <c r="D3217" s="180" t="s">
        <v>6072</v>
      </c>
      <c r="E3217" s="180" t="s">
        <v>6507</v>
      </c>
      <c r="J3217"/>
    </row>
    <row r="3218" spans="1:10" x14ac:dyDescent="0.25">
      <c r="A3218" s="180">
        <v>28169</v>
      </c>
      <c r="B3218" s="180" t="s">
        <v>6626</v>
      </c>
      <c r="C3218" s="180" t="s">
        <v>6071</v>
      </c>
      <c r="D3218" s="180" t="s">
        <v>6072</v>
      </c>
      <c r="E3218" s="180" t="s">
        <v>6224</v>
      </c>
      <c r="J3218"/>
    </row>
    <row r="3219" spans="1:10" x14ac:dyDescent="0.25">
      <c r="A3219" s="180">
        <v>28169</v>
      </c>
      <c r="B3219" s="180" t="s">
        <v>6626</v>
      </c>
      <c r="C3219" s="180" t="s">
        <v>6071</v>
      </c>
      <c r="D3219" s="180" t="s">
        <v>6072</v>
      </c>
      <c r="E3219" s="180" t="s">
        <v>6225</v>
      </c>
      <c r="J3219"/>
    </row>
    <row r="3220" spans="1:10" x14ac:dyDescent="0.25">
      <c r="A3220" s="180">
        <v>28169</v>
      </c>
      <c r="B3220" s="180" t="s">
        <v>6626</v>
      </c>
      <c r="C3220" s="180" t="s">
        <v>6071</v>
      </c>
      <c r="D3220" s="180" t="s">
        <v>6072</v>
      </c>
      <c r="E3220" s="180" t="s">
        <v>6508</v>
      </c>
      <c r="J3220"/>
    </row>
    <row r="3221" spans="1:10" x14ac:dyDescent="0.25">
      <c r="A3221" s="180">
        <v>28169</v>
      </c>
      <c r="B3221" s="180" t="s">
        <v>6626</v>
      </c>
      <c r="C3221" s="180" t="s">
        <v>6071</v>
      </c>
      <c r="D3221" s="180" t="s">
        <v>6072</v>
      </c>
      <c r="E3221" s="180" t="s">
        <v>6555</v>
      </c>
      <c r="J3221"/>
    </row>
    <row r="3222" spans="1:10" x14ac:dyDescent="0.25">
      <c r="A3222" s="180">
        <v>28169</v>
      </c>
      <c r="B3222" s="180" t="s">
        <v>6626</v>
      </c>
      <c r="C3222" s="180" t="s">
        <v>6071</v>
      </c>
      <c r="D3222" s="180" t="s">
        <v>6072</v>
      </c>
      <c r="E3222" s="180" t="s">
        <v>6556</v>
      </c>
      <c r="J3222"/>
    </row>
    <row r="3223" spans="1:10" x14ac:dyDescent="0.25">
      <c r="A3223" s="180">
        <v>28169</v>
      </c>
      <c r="B3223" s="180" t="s">
        <v>6626</v>
      </c>
      <c r="C3223" s="180" t="s">
        <v>6071</v>
      </c>
      <c r="D3223" s="180" t="s">
        <v>6072</v>
      </c>
      <c r="E3223" s="180" t="s">
        <v>6557</v>
      </c>
      <c r="J3223"/>
    </row>
    <row r="3224" spans="1:10" x14ac:dyDescent="0.25">
      <c r="A3224" s="180">
        <v>28169</v>
      </c>
      <c r="B3224" s="180" t="s">
        <v>6626</v>
      </c>
      <c r="C3224" s="180" t="s">
        <v>6071</v>
      </c>
      <c r="D3224" s="180" t="s">
        <v>6072</v>
      </c>
      <c r="E3224" s="180" t="s">
        <v>6348</v>
      </c>
      <c r="J3224"/>
    </row>
    <row r="3225" spans="1:10" x14ac:dyDescent="0.25">
      <c r="A3225" s="180">
        <v>28169</v>
      </c>
      <c r="B3225" s="180" t="s">
        <v>6626</v>
      </c>
      <c r="C3225" s="180" t="s">
        <v>6071</v>
      </c>
      <c r="D3225" s="180" t="s">
        <v>6072</v>
      </c>
      <c r="E3225" s="180" t="s">
        <v>6509</v>
      </c>
      <c r="J3225"/>
    </row>
    <row r="3226" spans="1:10" x14ac:dyDescent="0.25">
      <c r="A3226" s="180">
        <v>28169</v>
      </c>
      <c r="B3226" s="180" t="s">
        <v>6626</v>
      </c>
      <c r="C3226" s="180" t="s">
        <v>6071</v>
      </c>
      <c r="D3226" s="180" t="s">
        <v>6072</v>
      </c>
      <c r="E3226" s="180" t="s">
        <v>6227</v>
      </c>
      <c r="J3226"/>
    </row>
    <row r="3227" spans="1:10" x14ac:dyDescent="0.25">
      <c r="A3227" s="180">
        <v>28169</v>
      </c>
      <c r="B3227" s="180" t="s">
        <v>6626</v>
      </c>
      <c r="C3227" s="180" t="s">
        <v>6071</v>
      </c>
      <c r="D3227" s="180" t="s">
        <v>6072</v>
      </c>
      <c r="E3227" s="180" t="s">
        <v>6510</v>
      </c>
      <c r="J3227"/>
    </row>
    <row r="3228" spans="1:10" x14ac:dyDescent="0.25">
      <c r="A3228" s="180">
        <v>28169</v>
      </c>
      <c r="B3228" s="180" t="s">
        <v>6626</v>
      </c>
      <c r="C3228" s="180" t="s">
        <v>6071</v>
      </c>
      <c r="D3228" s="180" t="s">
        <v>6072</v>
      </c>
      <c r="E3228" s="180" t="s">
        <v>6349</v>
      </c>
      <c r="J3228"/>
    </row>
    <row r="3229" spans="1:10" x14ac:dyDescent="0.25">
      <c r="A3229" s="180">
        <v>28169</v>
      </c>
      <c r="B3229" s="180" t="s">
        <v>6626</v>
      </c>
      <c r="C3229" s="180" t="s">
        <v>6071</v>
      </c>
      <c r="D3229" s="180" t="s">
        <v>6072</v>
      </c>
      <c r="E3229" s="180" t="s">
        <v>6630</v>
      </c>
      <c r="J3229"/>
    </row>
    <row r="3230" spans="1:10" x14ac:dyDescent="0.25">
      <c r="A3230" s="180">
        <v>28169</v>
      </c>
      <c r="B3230" s="180" t="s">
        <v>6626</v>
      </c>
      <c r="C3230" s="180" t="s">
        <v>6071</v>
      </c>
      <c r="D3230" s="180" t="s">
        <v>6072</v>
      </c>
      <c r="E3230" s="180" t="s">
        <v>6631</v>
      </c>
      <c r="J3230"/>
    </row>
    <row r="3231" spans="1:10" x14ac:dyDescent="0.25">
      <c r="A3231" s="180">
        <v>28169</v>
      </c>
      <c r="B3231" s="180" t="s">
        <v>6626</v>
      </c>
      <c r="C3231" s="180" t="s">
        <v>6071</v>
      </c>
      <c r="D3231" s="180" t="s">
        <v>6072</v>
      </c>
      <c r="E3231" s="180" t="s">
        <v>6558</v>
      </c>
      <c r="J3231"/>
    </row>
    <row r="3232" spans="1:10" x14ac:dyDescent="0.25">
      <c r="A3232" s="180">
        <v>28169</v>
      </c>
      <c r="B3232" s="180" t="s">
        <v>6626</v>
      </c>
      <c r="C3232" s="180" t="s">
        <v>6071</v>
      </c>
      <c r="D3232" s="180" t="s">
        <v>6072</v>
      </c>
      <c r="E3232" s="180" t="s">
        <v>6521</v>
      </c>
      <c r="J3232"/>
    </row>
    <row r="3233" spans="1:10" x14ac:dyDescent="0.25">
      <c r="A3233" s="180">
        <v>28169</v>
      </c>
      <c r="B3233" s="180" t="s">
        <v>6626</v>
      </c>
      <c r="C3233" s="180" t="s">
        <v>6071</v>
      </c>
      <c r="D3233" s="180" t="s">
        <v>6072</v>
      </c>
      <c r="E3233" s="180" t="s">
        <v>6287</v>
      </c>
      <c r="J3233"/>
    </row>
    <row r="3234" spans="1:10" x14ac:dyDescent="0.25">
      <c r="A3234" s="180">
        <v>28169</v>
      </c>
      <c r="B3234" s="180" t="s">
        <v>6626</v>
      </c>
      <c r="C3234" s="180" t="s">
        <v>6071</v>
      </c>
      <c r="D3234" s="180" t="s">
        <v>6072</v>
      </c>
      <c r="E3234" s="180" t="s">
        <v>6559</v>
      </c>
      <c r="J3234"/>
    </row>
    <row r="3235" spans="1:10" x14ac:dyDescent="0.25">
      <c r="A3235" s="180">
        <v>28169</v>
      </c>
      <c r="B3235" s="180" t="s">
        <v>6626</v>
      </c>
      <c r="C3235" s="180" t="s">
        <v>6071</v>
      </c>
      <c r="D3235" s="180" t="s">
        <v>6072</v>
      </c>
      <c r="E3235" s="180" t="s">
        <v>6522</v>
      </c>
      <c r="J3235"/>
    </row>
    <row r="3236" spans="1:10" x14ac:dyDescent="0.25">
      <c r="A3236" s="180">
        <v>28169</v>
      </c>
      <c r="B3236" s="180" t="s">
        <v>6626</v>
      </c>
      <c r="C3236" s="180" t="s">
        <v>6071</v>
      </c>
      <c r="D3236" s="180" t="s">
        <v>6072</v>
      </c>
      <c r="E3236" s="180" t="s">
        <v>6523</v>
      </c>
      <c r="J3236"/>
    </row>
    <row r="3237" spans="1:10" x14ac:dyDescent="0.25">
      <c r="A3237" s="180">
        <v>28169</v>
      </c>
      <c r="B3237" s="180" t="s">
        <v>6626</v>
      </c>
      <c r="C3237" s="180" t="s">
        <v>6071</v>
      </c>
      <c r="D3237" s="180" t="s">
        <v>6072</v>
      </c>
      <c r="E3237" s="180" t="s">
        <v>6524</v>
      </c>
      <c r="J3237"/>
    </row>
    <row r="3238" spans="1:10" x14ac:dyDescent="0.25">
      <c r="A3238" s="180">
        <v>28169</v>
      </c>
      <c r="B3238" s="180" t="s">
        <v>6626</v>
      </c>
      <c r="C3238" s="180" t="s">
        <v>6071</v>
      </c>
      <c r="D3238" s="180" t="s">
        <v>6072</v>
      </c>
      <c r="E3238" s="180" t="s">
        <v>6288</v>
      </c>
      <c r="J3238"/>
    </row>
    <row r="3239" spans="1:10" x14ac:dyDescent="0.25">
      <c r="A3239" s="180">
        <v>28169</v>
      </c>
      <c r="B3239" s="180" t="s">
        <v>6626</v>
      </c>
      <c r="C3239" s="180" t="s">
        <v>6071</v>
      </c>
      <c r="D3239" s="180" t="s">
        <v>6072</v>
      </c>
      <c r="E3239" s="180" t="s">
        <v>6560</v>
      </c>
      <c r="J3239"/>
    </row>
    <row r="3240" spans="1:10" x14ac:dyDescent="0.25">
      <c r="A3240" s="180">
        <v>28169</v>
      </c>
      <c r="B3240" s="180" t="s">
        <v>6626</v>
      </c>
      <c r="C3240" s="180" t="s">
        <v>6071</v>
      </c>
      <c r="D3240" s="180" t="s">
        <v>6072</v>
      </c>
      <c r="E3240" s="180" t="s">
        <v>6289</v>
      </c>
      <c r="J3240"/>
    </row>
    <row r="3241" spans="1:10" x14ac:dyDescent="0.25">
      <c r="A3241" s="180">
        <v>28169</v>
      </c>
      <c r="B3241" s="180" t="s">
        <v>6626</v>
      </c>
      <c r="C3241" s="180" t="s">
        <v>6071</v>
      </c>
      <c r="D3241" s="180" t="s">
        <v>6072</v>
      </c>
      <c r="E3241" s="180" t="s">
        <v>6561</v>
      </c>
      <c r="J3241"/>
    </row>
    <row r="3242" spans="1:10" x14ac:dyDescent="0.25">
      <c r="A3242" s="180">
        <v>28169</v>
      </c>
      <c r="B3242" s="180" t="s">
        <v>6626</v>
      </c>
      <c r="C3242" s="180" t="s">
        <v>6071</v>
      </c>
      <c r="D3242" s="180" t="s">
        <v>6072</v>
      </c>
      <c r="E3242" s="180" t="s">
        <v>6290</v>
      </c>
      <c r="J3242"/>
    </row>
    <row r="3243" spans="1:10" x14ac:dyDescent="0.25">
      <c r="A3243" s="180">
        <v>28169</v>
      </c>
      <c r="B3243" s="180" t="s">
        <v>6626</v>
      </c>
      <c r="C3243" s="180" t="s">
        <v>6071</v>
      </c>
      <c r="D3243" s="180" t="s">
        <v>6072</v>
      </c>
      <c r="E3243" s="180" t="s">
        <v>6632</v>
      </c>
      <c r="J3243"/>
    </row>
    <row r="3244" spans="1:10" x14ac:dyDescent="0.25">
      <c r="A3244" s="180">
        <v>28169</v>
      </c>
      <c r="B3244" s="180" t="s">
        <v>6626</v>
      </c>
      <c r="C3244" s="180" t="s">
        <v>6071</v>
      </c>
      <c r="D3244" s="180" t="s">
        <v>6072</v>
      </c>
      <c r="E3244" s="180" t="s">
        <v>6355</v>
      </c>
      <c r="J3244"/>
    </row>
    <row r="3245" spans="1:10" x14ac:dyDescent="0.25">
      <c r="A3245" s="180">
        <v>28169</v>
      </c>
      <c r="B3245" s="180" t="s">
        <v>6626</v>
      </c>
      <c r="C3245" s="180" t="s">
        <v>6071</v>
      </c>
      <c r="D3245" s="180" t="s">
        <v>6072</v>
      </c>
      <c r="E3245" s="180" t="s">
        <v>6525</v>
      </c>
      <c r="J3245"/>
    </row>
    <row r="3246" spans="1:10" x14ac:dyDescent="0.25">
      <c r="A3246" s="180">
        <v>28169</v>
      </c>
      <c r="B3246" s="180" t="s">
        <v>6626</v>
      </c>
      <c r="C3246" s="180" t="s">
        <v>6071</v>
      </c>
      <c r="D3246" s="180" t="s">
        <v>6072</v>
      </c>
      <c r="E3246" s="180" t="s">
        <v>6291</v>
      </c>
      <c r="J3246"/>
    </row>
    <row r="3247" spans="1:10" x14ac:dyDescent="0.25">
      <c r="A3247" s="180">
        <v>28169</v>
      </c>
      <c r="B3247" s="180" t="s">
        <v>6626</v>
      </c>
      <c r="C3247" s="180" t="s">
        <v>6071</v>
      </c>
      <c r="D3247" s="180" t="s">
        <v>6072</v>
      </c>
      <c r="E3247" s="180" t="s">
        <v>6356</v>
      </c>
      <c r="J3247"/>
    </row>
    <row r="3248" spans="1:10" x14ac:dyDescent="0.25">
      <c r="A3248" s="180">
        <v>28169</v>
      </c>
      <c r="B3248" s="180" t="s">
        <v>6626</v>
      </c>
      <c r="C3248" s="180" t="s">
        <v>6071</v>
      </c>
      <c r="D3248" s="180" t="s">
        <v>6072</v>
      </c>
      <c r="E3248" s="180" t="s">
        <v>6526</v>
      </c>
      <c r="J3248"/>
    </row>
    <row r="3249" spans="1:10" x14ac:dyDescent="0.25">
      <c r="A3249" s="180">
        <v>28169</v>
      </c>
      <c r="B3249" s="180" t="s">
        <v>6626</v>
      </c>
      <c r="C3249" s="180" t="s">
        <v>6071</v>
      </c>
      <c r="D3249" s="180" t="s">
        <v>6072</v>
      </c>
      <c r="E3249" s="180" t="s">
        <v>6527</v>
      </c>
      <c r="J3249"/>
    </row>
    <row r="3250" spans="1:10" x14ac:dyDescent="0.25">
      <c r="A3250" s="180">
        <v>28169</v>
      </c>
      <c r="B3250" s="180" t="s">
        <v>6626</v>
      </c>
      <c r="C3250" s="180" t="s">
        <v>6071</v>
      </c>
      <c r="D3250" s="180" t="s">
        <v>6072</v>
      </c>
      <c r="E3250" s="180" t="s">
        <v>6528</v>
      </c>
      <c r="J3250"/>
    </row>
    <row r="3251" spans="1:10" x14ac:dyDescent="0.25">
      <c r="A3251" s="180">
        <v>28169</v>
      </c>
      <c r="B3251" s="180" t="s">
        <v>6626</v>
      </c>
      <c r="C3251" s="180" t="s">
        <v>6071</v>
      </c>
      <c r="D3251" s="180" t="s">
        <v>6072</v>
      </c>
      <c r="E3251" s="180" t="s">
        <v>6292</v>
      </c>
      <c r="J3251"/>
    </row>
    <row r="3252" spans="1:10" x14ac:dyDescent="0.25">
      <c r="A3252" s="180">
        <v>28169</v>
      </c>
      <c r="B3252" s="180" t="s">
        <v>6626</v>
      </c>
      <c r="C3252" s="180" t="s">
        <v>6071</v>
      </c>
      <c r="D3252" s="180" t="s">
        <v>6072</v>
      </c>
      <c r="E3252" s="180" t="s">
        <v>6358</v>
      </c>
      <c r="J3252"/>
    </row>
    <row r="3253" spans="1:10" x14ac:dyDescent="0.25">
      <c r="A3253" s="180">
        <v>28169</v>
      </c>
      <c r="B3253" s="180" t="s">
        <v>6626</v>
      </c>
      <c r="C3253" s="180" t="s">
        <v>6071</v>
      </c>
      <c r="D3253" s="180" t="s">
        <v>6072</v>
      </c>
      <c r="E3253" s="180" t="s">
        <v>6293</v>
      </c>
      <c r="J3253"/>
    </row>
    <row r="3254" spans="1:10" x14ac:dyDescent="0.25">
      <c r="A3254" s="180">
        <v>28169</v>
      </c>
      <c r="B3254" s="180" t="s">
        <v>6626</v>
      </c>
      <c r="C3254" s="180" t="s">
        <v>6071</v>
      </c>
      <c r="D3254" s="180" t="s">
        <v>6072</v>
      </c>
      <c r="E3254" s="180" t="s">
        <v>6360</v>
      </c>
      <c r="J3254"/>
    </row>
    <row r="3255" spans="1:10" x14ac:dyDescent="0.25">
      <c r="A3255" s="180">
        <v>28169</v>
      </c>
      <c r="B3255" s="180" t="s">
        <v>6626</v>
      </c>
      <c r="C3255" s="180" t="s">
        <v>6071</v>
      </c>
      <c r="D3255" s="180" t="s">
        <v>6072</v>
      </c>
      <c r="E3255" s="180" t="s">
        <v>6294</v>
      </c>
      <c r="J3255"/>
    </row>
    <row r="3256" spans="1:10" x14ac:dyDescent="0.25">
      <c r="A3256" s="180">
        <v>28169</v>
      </c>
      <c r="B3256" s="180" t="s">
        <v>6626</v>
      </c>
      <c r="C3256" s="180" t="s">
        <v>6071</v>
      </c>
      <c r="D3256" s="180" t="s">
        <v>6072</v>
      </c>
      <c r="E3256" s="180" t="s">
        <v>6633</v>
      </c>
      <c r="J3256"/>
    </row>
    <row r="3257" spans="1:10" x14ac:dyDescent="0.25">
      <c r="A3257" s="180">
        <v>28169</v>
      </c>
      <c r="B3257" s="180" t="s">
        <v>6626</v>
      </c>
      <c r="C3257" s="180" t="s">
        <v>6071</v>
      </c>
      <c r="D3257" s="180" t="s">
        <v>6072</v>
      </c>
      <c r="E3257" s="180" t="s">
        <v>6562</v>
      </c>
      <c r="J3257"/>
    </row>
    <row r="3258" spans="1:10" x14ac:dyDescent="0.25">
      <c r="A3258" s="180">
        <v>28169</v>
      </c>
      <c r="B3258" s="180" t="s">
        <v>6626</v>
      </c>
      <c r="C3258" s="180" t="s">
        <v>6071</v>
      </c>
      <c r="D3258" s="180" t="s">
        <v>6072</v>
      </c>
      <c r="E3258" s="180" t="s">
        <v>6529</v>
      </c>
      <c r="J3258"/>
    </row>
    <row r="3259" spans="1:10" x14ac:dyDescent="0.25">
      <c r="A3259" s="180">
        <v>28169</v>
      </c>
      <c r="B3259" s="180" t="s">
        <v>6626</v>
      </c>
      <c r="C3259" s="180" t="s">
        <v>6071</v>
      </c>
      <c r="D3259" s="180" t="s">
        <v>6072</v>
      </c>
      <c r="E3259" s="180" t="s">
        <v>6295</v>
      </c>
      <c r="J3259"/>
    </row>
    <row r="3260" spans="1:10" x14ac:dyDescent="0.25">
      <c r="A3260" s="180">
        <v>28169</v>
      </c>
      <c r="B3260" s="180" t="s">
        <v>6626</v>
      </c>
      <c r="C3260" s="180" t="s">
        <v>6071</v>
      </c>
      <c r="D3260" s="180" t="s">
        <v>6072</v>
      </c>
      <c r="E3260" s="180" t="s">
        <v>6563</v>
      </c>
      <c r="J3260"/>
    </row>
    <row r="3261" spans="1:10" x14ac:dyDescent="0.25">
      <c r="A3261" s="180">
        <v>28169</v>
      </c>
      <c r="B3261" s="180" t="s">
        <v>6626</v>
      </c>
      <c r="C3261" s="180" t="s">
        <v>6071</v>
      </c>
      <c r="D3261" s="180" t="s">
        <v>6072</v>
      </c>
      <c r="E3261" s="180" t="s">
        <v>6530</v>
      </c>
      <c r="J3261"/>
    </row>
    <row r="3262" spans="1:10" x14ac:dyDescent="0.25">
      <c r="A3262" s="180">
        <v>28169</v>
      </c>
      <c r="B3262" s="180" t="s">
        <v>6626</v>
      </c>
      <c r="C3262" s="180" t="s">
        <v>6071</v>
      </c>
      <c r="D3262" s="180" t="s">
        <v>6072</v>
      </c>
      <c r="E3262" s="180" t="s">
        <v>6123</v>
      </c>
      <c r="J3262"/>
    </row>
    <row r="3263" spans="1:10" x14ac:dyDescent="0.25">
      <c r="A3263" s="180">
        <v>28169</v>
      </c>
      <c r="B3263" s="180" t="s">
        <v>6626</v>
      </c>
      <c r="C3263" s="180" t="s">
        <v>6071</v>
      </c>
      <c r="D3263" s="180" t="s">
        <v>6072</v>
      </c>
      <c r="E3263" s="180" t="s">
        <v>6124</v>
      </c>
      <c r="J3263"/>
    </row>
    <row r="3264" spans="1:10" x14ac:dyDescent="0.25">
      <c r="A3264" s="180">
        <v>28169</v>
      </c>
      <c r="B3264" s="180" t="s">
        <v>6626</v>
      </c>
      <c r="C3264" s="180" t="s">
        <v>6071</v>
      </c>
      <c r="D3264" s="180" t="s">
        <v>6072</v>
      </c>
      <c r="E3264" s="180" t="s">
        <v>6296</v>
      </c>
      <c r="J3264"/>
    </row>
    <row r="3265" spans="1:10" x14ac:dyDescent="0.25">
      <c r="A3265" s="180">
        <v>28169</v>
      </c>
      <c r="B3265" s="180" t="s">
        <v>6626</v>
      </c>
      <c r="C3265" s="180" t="s">
        <v>6071</v>
      </c>
      <c r="D3265" s="180" t="s">
        <v>6072</v>
      </c>
      <c r="E3265" s="180" t="s">
        <v>6564</v>
      </c>
      <c r="J3265"/>
    </row>
    <row r="3266" spans="1:10" x14ac:dyDescent="0.25">
      <c r="A3266" s="180">
        <v>28169</v>
      </c>
      <c r="B3266" s="180" t="s">
        <v>6626</v>
      </c>
      <c r="C3266" s="180" t="s">
        <v>6071</v>
      </c>
      <c r="D3266" s="180" t="s">
        <v>6072</v>
      </c>
      <c r="E3266" s="180" t="s">
        <v>6297</v>
      </c>
      <c r="J3266"/>
    </row>
    <row r="3267" spans="1:10" x14ac:dyDescent="0.25">
      <c r="A3267" s="180">
        <v>28169</v>
      </c>
      <c r="B3267" s="180" t="s">
        <v>6626</v>
      </c>
      <c r="C3267" s="180" t="s">
        <v>6071</v>
      </c>
      <c r="D3267" s="180" t="s">
        <v>6072</v>
      </c>
      <c r="E3267" s="180" t="s">
        <v>6565</v>
      </c>
      <c r="J3267"/>
    </row>
    <row r="3268" spans="1:10" x14ac:dyDescent="0.25">
      <c r="A3268" s="180">
        <v>28169</v>
      </c>
      <c r="B3268" s="180" t="s">
        <v>6626</v>
      </c>
      <c r="C3268" s="180" t="s">
        <v>6071</v>
      </c>
      <c r="D3268" s="180" t="s">
        <v>6072</v>
      </c>
      <c r="E3268" s="180" t="s">
        <v>6298</v>
      </c>
      <c r="J3268"/>
    </row>
    <row r="3269" spans="1:10" x14ac:dyDescent="0.25">
      <c r="A3269" s="180">
        <v>28169</v>
      </c>
      <c r="B3269" s="180" t="s">
        <v>6626</v>
      </c>
      <c r="C3269" s="180" t="s">
        <v>6071</v>
      </c>
      <c r="D3269" s="180" t="s">
        <v>6072</v>
      </c>
      <c r="E3269" s="180" t="s">
        <v>6634</v>
      </c>
      <c r="J3269"/>
    </row>
    <row r="3270" spans="1:10" x14ac:dyDescent="0.25">
      <c r="A3270" s="180">
        <v>28169</v>
      </c>
      <c r="B3270" s="180" t="s">
        <v>6626</v>
      </c>
      <c r="C3270" s="180" t="s">
        <v>6071</v>
      </c>
      <c r="D3270" s="180" t="s">
        <v>6072</v>
      </c>
      <c r="E3270" s="180" t="s">
        <v>6366</v>
      </c>
      <c r="J3270"/>
    </row>
    <row r="3271" spans="1:10" x14ac:dyDescent="0.25">
      <c r="A3271" s="180">
        <v>28169</v>
      </c>
      <c r="B3271" s="180" t="s">
        <v>6626</v>
      </c>
      <c r="C3271" s="180" t="s">
        <v>6071</v>
      </c>
      <c r="D3271" s="180" t="s">
        <v>6072</v>
      </c>
      <c r="E3271" s="180" t="s">
        <v>6231</v>
      </c>
      <c r="J3271"/>
    </row>
    <row r="3272" spans="1:10" x14ac:dyDescent="0.25">
      <c r="A3272" s="180">
        <v>28169</v>
      </c>
      <c r="B3272" s="180" t="s">
        <v>6626</v>
      </c>
      <c r="C3272" s="180" t="s">
        <v>6071</v>
      </c>
      <c r="D3272" s="180" t="s">
        <v>6072</v>
      </c>
      <c r="E3272" s="180" t="s">
        <v>6232</v>
      </c>
      <c r="J3272"/>
    </row>
    <row r="3273" spans="1:10" x14ac:dyDescent="0.25">
      <c r="A3273" s="180">
        <v>28169</v>
      </c>
      <c r="B3273" s="180" t="s">
        <v>6626</v>
      </c>
      <c r="C3273" s="180" t="s">
        <v>6071</v>
      </c>
      <c r="D3273" s="180" t="s">
        <v>6072</v>
      </c>
      <c r="E3273" s="180" t="s">
        <v>6367</v>
      </c>
      <c r="J3273"/>
    </row>
    <row r="3274" spans="1:10" x14ac:dyDescent="0.25">
      <c r="A3274" s="180">
        <v>28169</v>
      </c>
      <c r="B3274" s="180" t="s">
        <v>6626</v>
      </c>
      <c r="C3274" s="180" t="s">
        <v>6071</v>
      </c>
      <c r="D3274" s="180" t="s">
        <v>6072</v>
      </c>
      <c r="E3274" s="180" t="s">
        <v>6233</v>
      </c>
      <c r="J3274"/>
    </row>
    <row r="3275" spans="1:10" x14ac:dyDescent="0.25">
      <c r="A3275" s="180">
        <v>28169</v>
      </c>
      <c r="B3275" s="180" t="s">
        <v>6626</v>
      </c>
      <c r="C3275" s="180" t="s">
        <v>6071</v>
      </c>
      <c r="D3275" s="180" t="s">
        <v>6072</v>
      </c>
      <c r="E3275" s="180" t="s">
        <v>6235</v>
      </c>
      <c r="J3275"/>
    </row>
    <row r="3276" spans="1:10" x14ac:dyDescent="0.25">
      <c r="A3276" s="180">
        <v>28169</v>
      </c>
      <c r="B3276" s="180" t="s">
        <v>6626</v>
      </c>
      <c r="C3276" s="180" t="s">
        <v>6071</v>
      </c>
      <c r="D3276" s="180" t="s">
        <v>6072</v>
      </c>
      <c r="E3276" s="180" t="s">
        <v>6299</v>
      </c>
      <c r="J3276"/>
    </row>
    <row r="3277" spans="1:10" x14ac:dyDescent="0.25">
      <c r="A3277" s="180">
        <v>28169</v>
      </c>
      <c r="B3277" s="180" t="s">
        <v>6626</v>
      </c>
      <c r="C3277" s="180" t="s">
        <v>6071</v>
      </c>
      <c r="D3277" s="180" t="s">
        <v>6072</v>
      </c>
      <c r="E3277" s="180" t="s">
        <v>6369</v>
      </c>
      <c r="J3277"/>
    </row>
    <row r="3278" spans="1:10" x14ac:dyDescent="0.25">
      <c r="A3278" s="180">
        <v>28169</v>
      </c>
      <c r="B3278" s="180" t="s">
        <v>6626</v>
      </c>
      <c r="C3278" s="180" t="s">
        <v>6071</v>
      </c>
      <c r="D3278" s="180" t="s">
        <v>6072</v>
      </c>
      <c r="E3278" s="180" t="s">
        <v>6237</v>
      </c>
      <c r="J3278"/>
    </row>
    <row r="3279" spans="1:10" x14ac:dyDescent="0.25">
      <c r="A3279" s="180">
        <v>28169</v>
      </c>
      <c r="B3279" s="180" t="s">
        <v>6626</v>
      </c>
      <c r="C3279" s="180" t="s">
        <v>6071</v>
      </c>
      <c r="D3279" s="180" t="s">
        <v>6072</v>
      </c>
      <c r="E3279" s="180" t="s">
        <v>6371</v>
      </c>
      <c r="J3279"/>
    </row>
    <row r="3280" spans="1:10" x14ac:dyDescent="0.25">
      <c r="A3280" s="180">
        <v>28169</v>
      </c>
      <c r="B3280" s="180" t="s">
        <v>6626</v>
      </c>
      <c r="C3280" s="180" t="s">
        <v>6071</v>
      </c>
      <c r="D3280" s="180" t="s">
        <v>6072</v>
      </c>
      <c r="E3280" s="180" t="s">
        <v>6300</v>
      </c>
      <c r="J3280"/>
    </row>
    <row r="3281" spans="1:10" x14ac:dyDescent="0.25">
      <c r="A3281" s="180">
        <v>28169</v>
      </c>
      <c r="B3281" s="180" t="s">
        <v>6626</v>
      </c>
      <c r="C3281" s="180" t="s">
        <v>6071</v>
      </c>
      <c r="D3281" s="180" t="s">
        <v>6072</v>
      </c>
      <c r="E3281" s="180" t="s">
        <v>6635</v>
      </c>
      <c r="J3281"/>
    </row>
    <row r="3282" spans="1:10" x14ac:dyDescent="0.25">
      <c r="A3282" s="180">
        <v>28169</v>
      </c>
      <c r="B3282" s="180" t="s">
        <v>6626</v>
      </c>
      <c r="C3282" s="180" t="s">
        <v>6071</v>
      </c>
      <c r="D3282" s="180" t="s">
        <v>6072</v>
      </c>
      <c r="E3282" s="180" t="s">
        <v>6377</v>
      </c>
      <c r="J3282"/>
    </row>
    <row r="3283" spans="1:10" x14ac:dyDescent="0.25">
      <c r="A3283" s="180">
        <v>28169</v>
      </c>
      <c r="B3283" s="180" t="s">
        <v>6626</v>
      </c>
      <c r="C3283" s="180" t="s">
        <v>6071</v>
      </c>
      <c r="D3283" s="180" t="s">
        <v>6072</v>
      </c>
      <c r="E3283" s="180" t="s">
        <v>6531</v>
      </c>
      <c r="J3283"/>
    </row>
    <row r="3284" spans="1:10" x14ac:dyDescent="0.25">
      <c r="A3284" s="180">
        <v>28169</v>
      </c>
      <c r="B3284" s="180" t="s">
        <v>6626</v>
      </c>
      <c r="C3284" s="180" t="s">
        <v>6071</v>
      </c>
      <c r="D3284" s="180" t="s">
        <v>6072</v>
      </c>
      <c r="E3284" s="180" t="s">
        <v>6301</v>
      </c>
      <c r="J3284"/>
    </row>
    <row r="3285" spans="1:10" x14ac:dyDescent="0.25">
      <c r="A3285" s="180">
        <v>28169</v>
      </c>
      <c r="B3285" s="180" t="s">
        <v>6626</v>
      </c>
      <c r="C3285" s="180" t="s">
        <v>6071</v>
      </c>
      <c r="D3285" s="180" t="s">
        <v>6072</v>
      </c>
      <c r="E3285" s="180" t="s">
        <v>6378</v>
      </c>
      <c r="J3285"/>
    </row>
    <row r="3286" spans="1:10" x14ac:dyDescent="0.25">
      <c r="A3286" s="180">
        <v>28169</v>
      </c>
      <c r="B3286" s="180" t="s">
        <v>6626</v>
      </c>
      <c r="C3286" s="180" t="s">
        <v>6071</v>
      </c>
      <c r="D3286" s="180" t="s">
        <v>6072</v>
      </c>
      <c r="E3286" s="180" t="s">
        <v>6532</v>
      </c>
      <c r="J3286"/>
    </row>
    <row r="3287" spans="1:10" x14ac:dyDescent="0.25">
      <c r="A3287" s="180">
        <v>28169</v>
      </c>
      <c r="B3287" s="180" t="s">
        <v>6626</v>
      </c>
      <c r="C3287" s="180" t="s">
        <v>6071</v>
      </c>
      <c r="D3287" s="180" t="s">
        <v>6072</v>
      </c>
      <c r="E3287" s="180" t="s">
        <v>6533</v>
      </c>
      <c r="J3287"/>
    </row>
    <row r="3288" spans="1:10" x14ac:dyDescent="0.25">
      <c r="A3288" s="180">
        <v>28169</v>
      </c>
      <c r="B3288" s="180" t="s">
        <v>6626</v>
      </c>
      <c r="C3288" s="180" t="s">
        <v>6071</v>
      </c>
      <c r="D3288" s="180" t="s">
        <v>6072</v>
      </c>
      <c r="E3288" s="180" t="s">
        <v>6302</v>
      </c>
      <c r="J3288"/>
    </row>
    <row r="3289" spans="1:10" x14ac:dyDescent="0.25">
      <c r="A3289" s="180">
        <v>28169</v>
      </c>
      <c r="B3289" s="180" t="s">
        <v>6626</v>
      </c>
      <c r="C3289" s="180" t="s">
        <v>6071</v>
      </c>
      <c r="D3289" s="180" t="s">
        <v>6072</v>
      </c>
      <c r="E3289" s="180" t="s">
        <v>6303</v>
      </c>
      <c r="J3289"/>
    </row>
    <row r="3290" spans="1:10" x14ac:dyDescent="0.25">
      <c r="A3290" s="180">
        <v>28169</v>
      </c>
      <c r="B3290" s="180" t="s">
        <v>6626</v>
      </c>
      <c r="C3290" s="180" t="s">
        <v>6071</v>
      </c>
      <c r="D3290" s="180" t="s">
        <v>6072</v>
      </c>
      <c r="E3290" s="180" t="s">
        <v>6534</v>
      </c>
      <c r="J3290"/>
    </row>
    <row r="3291" spans="1:10" x14ac:dyDescent="0.25">
      <c r="A3291" s="180">
        <v>28169</v>
      </c>
      <c r="B3291" s="180" t="s">
        <v>6626</v>
      </c>
      <c r="C3291" s="180" t="s">
        <v>6071</v>
      </c>
      <c r="D3291" s="180" t="s">
        <v>6072</v>
      </c>
      <c r="E3291" s="180" t="s">
        <v>6379</v>
      </c>
      <c r="J3291"/>
    </row>
    <row r="3292" spans="1:10" x14ac:dyDescent="0.25">
      <c r="A3292" s="180">
        <v>28169</v>
      </c>
      <c r="B3292" s="180" t="s">
        <v>6626</v>
      </c>
      <c r="C3292" s="180" t="s">
        <v>6071</v>
      </c>
      <c r="D3292" s="180" t="s">
        <v>6072</v>
      </c>
      <c r="E3292" s="180" t="s">
        <v>6304</v>
      </c>
      <c r="J3292"/>
    </row>
    <row r="3293" spans="1:10" x14ac:dyDescent="0.25">
      <c r="A3293" s="180">
        <v>28169</v>
      </c>
      <c r="B3293" s="180" t="s">
        <v>6626</v>
      </c>
      <c r="C3293" s="180" t="s">
        <v>6071</v>
      </c>
      <c r="D3293" s="180" t="s">
        <v>6072</v>
      </c>
      <c r="E3293" s="180" t="s">
        <v>6381</v>
      </c>
      <c r="J3293"/>
    </row>
    <row r="3294" spans="1:10" x14ac:dyDescent="0.25">
      <c r="A3294" s="180">
        <v>28169</v>
      </c>
      <c r="B3294" s="180" t="s">
        <v>6626</v>
      </c>
      <c r="C3294" s="180" t="s">
        <v>6071</v>
      </c>
      <c r="D3294" s="180" t="s">
        <v>6072</v>
      </c>
      <c r="E3294" s="180" t="s">
        <v>6636</v>
      </c>
      <c r="J3294"/>
    </row>
    <row r="3295" spans="1:10" x14ac:dyDescent="0.25">
      <c r="A3295" s="180">
        <v>28169</v>
      </c>
      <c r="B3295" s="180" t="s">
        <v>6626</v>
      </c>
      <c r="C3295" s="180" t="s">
        <v>6071</v>
      </c>
      <c r="D3295" s="180" t="s">
        <v>6072</v>
      </c>
      <c r="E3295" s="180" t="s">
        <v>6387</v>
      </c>
      <c r="J3295"/>
    </row>
    <row r="3296" spans="1:10" x14ac:dyDescent="0.25">
      <c r="A3296" s="180">
        <v>28169</v>
      </c>
      <c r="B3296" s="180" t="s">
        <v>6626</v>
      </c>
      <c r="C3296" s="180" t="s">
        <v>6071</v>
      </c>
      <c r="D3296" s="180" t="s">
        <v>6072</v>
      </c>
      <c r="E3296" s="180" t="s">
        <v>6535</v>
      </c>
      <c r="J3296"/>
    </row>
    <row r="3297" spans="1:10" x14ac:dyDescent="0.25">
      <c r="A3297" s="180">
        <v>28169</v>
      </c>
      <c r="B3297" s="180" t="s">
        <v>6626</v>
      </c>
      <c r="C3297" s="180" t="s">
        <v>6071</v>
      </c>
      <c r="D3297" s="180" t="s">
        <v>6072</v>
      </c>
      <c r="E3297" s="180" t="s">
        <v>6239</v>
      </c>
      <c r="J3297"/>
    </row>
    <row r="3298" spans="1:10" x14ac:dyDescent="0.25">
      <c r="A3298" s="180">
        <v>28169</v>
      </c>
      <c r="B3298" s="180" t="s">
        <v>6626</v>
      </c>
      <c r="C3298" s="180" t="s">
        <v>6071</v>
      </c>
      <c r="D3298" s="180" t="s">
        <v>6072</v>
      </c>
      <c r="E3298" s="180" t="s">
        <v>6388</v>
      </c>
      <c r="J3298"/>
    </row>
    <row r="3299" spans="1:10" x14ac:dyDescent="0.25">
      <c r="A3299" s="180">
        <v>28169</v>
      </c>
      <c r="B3299" s="180" t="s">
        <v>6626</v>
      </c>
      <c r="C3299" s="180" t="s">
        <v>6071</v>
      </c>
      <c r="D3299" s="180" t="s">
        <v>6072</v>
      </c>
      <c r="E3299" s="180" t="s">
        <v>6536</v>
      </c>
      <c r="J3299"/>
    </row>
    <row r="3300" spans="1:10" x14ac:dyDescent="0.25">
      <c r="A3300" s="180">
        <v>28169</v>
      </c>
      <c r="B3300" s="180" t="s">
        <v>6626</v>
      </c>
      <c r="C3300" s="180" t="s">
        <v>6071</v>
      </c>
      <c r="D3300" s="180" t="s">
        <v>6072</v>
      </c>
      <c r="E3300" s="180" t="s">
        <v>6537</v>
      </c>
      <c r="J3300"/>
    </row>
    <row r="3301" spans="1:10" x14ac:dyDescent="0.25">
      <c r="A3301" s="180">
        <v>28169</v>
      </c>
      <c r="B3301" s="180" t="s">
        <v>6626</v>
      </c>
      <c r="C3301" s="180" t="s">
        <v>6071</v>
      </c>
      <c r="D3301" s="180" t="s">
        <v>6072</v>
      </c>
      <c r="E3301" s="180" t="s">
        <v>6305</v>
      </c>
      <c r="J3301"/>
    </row>
    <row r="3302" spans="1:10" x14ac:dyDescent="0.25">
      <c r="A3302" s="180">
        <v>28169</v>
      </c>
      <c r="B3302" s="180" t="s">
        <v>6626</v>
      </c>
      <c r="C3302" s="180" t="s">
        <v>6071</v>
      </c>
      <c r="D3302" s="180" t="s">
        <v>6072</v>
      </c>
      <c r="E3302" s="180" t="s">
        <v>6306</v>
      </c>
      <c r="J3302"/>
    </row>
    <row r="3303" spans="1:10" x14ac:dyDescent="0.25">
      <c r="A3303" s="180">
        <v>28169</v>
      </c>
      <c r="B3303" s="180" t="s">
        <v>6626</v>
      </c>
      <c r="C3303" s="180" t="s">
        <v>6071</v>
      </c>
      <c r="D3303" s="180" t="s">
        <v>6072</v>
      </c>
      <c r="E3303" s="180" t="s">
        <v>6538</v>
      </c>
      <c r="J3303"/>
    </row>
    <row r="3304" spans="1:10" x14ac:dyDescent="0.25">
      <c r="A3304" s="180">
        <v>28169</v>
      </c>
      <c r="B3304" s="180" t="s">
        <v>6626</v>
      </c>
      <c r="C3304" s="180" t="s">
        <v>6071</v>
      </c>
      <c r="D3304" s="180" t="s">
        <v>6072</v>
      </c>
      <c r="E3304" s="180" t="s">
        <v>6389</v>
      </c>
      <c r="J3304"/>
    </row>
    <row r="3305" spans="1:10" x14ac:dyDescent="0.25">
      <c r="A3305" s="180">
        <v>28169</v>
      </c>
      <c r="B3305" s="180" t="s">
        <v>6626</v>
      </c>
      <c r="C3305" s="180" t="s">
        <v>6071</v>
      </c>
      <c r="D3305" s="180" t="s">
        <v>6072</v>
      </c>
      <c r="E3305" s="180" t="s">
        <v>6241</v>
      </c>
      <c r="J3305"/>
    </row>
    <row r="3306" spans="1:10" x14ac:dyDescent="0.25">
      <c r="A3306" s="180">
        <v>28169</v>
      </c>
      <c r="B3306" s="180" t="s">
        <v>6626</v>
      </c>
      <c r="C3306" s="180" t="s">
        <v>6071</v>
      </c>
      <c r="D3306" s="180" t="s">
        <v>6072</v>
      </c>
      <c r="E3306" s="180" t="s">
        <v>6391</v>
      </c>
      <c r="J3306"/>
    </row>
    <row r="3307" spans="1:10" x14ac:dyDescent="0.25">
      <c r="A3307" s="180">
        <v>28169</v>
      </c>
      <c r="B3307" s="180" t="s">
        <v>6626</v>
      </c>
      <c r="C3307" s="180" t="s">
        <v>6071</v>
      </c>
      <c r="D3307" s="180" t="s">
        <v>6072</v>
      </c>
      <c r="E3307" s="180" t="s">
        <v>6637</v>
      </c>
      <c r="J3307"/>
    </row>
    <row r="3308" spans="1:10" x14ac:dyDescent="0.25">
      <c r="A3308" s="180">
        <v>28169</v>
      </c>
      <c r="B3308" s="180" t="s">
        <v>6626</v>
      </c>
      <c r="C3308" s="180" t="s">
        <v>6071</v>
      </c>
      <c r="D3308" s="180" t="s">
        <v>6072</v>
      </c>
      <c r="E3308" s="180" t="s">
        <v>6566</v>
      </c>
      <c r="J3308"/>
    </row>
    <row r="3309" spans="1:10" x14ac:dyDescent="0.25">
      <c r="A3309" s="180">
        <v>28169</v>
      </c>
      <c r="B3309" s="180" t="s">
        <v>6626</v>
      </c>
      <c r="C3309" s="180" t="s">
        <v>6071</v>
      </c>
      <c r="D3309" s="180" t="s">
        <v>6072</v>
      </c>
      <c r="E3309" s="180" t="s">
        <v>6242</v>
      </c>
      <c r="J3309"/>
    </row>
    <row r="3310" spans="1:10" x14ac:dyDescent="0.25">
      <c r="A3310" s="180">
        <v>28169</v>
      </c>
      <c r="B3310" s="180" t="s">
        <v>6626</v>
      </c>
      <c r="C3310" s="180" t="s">
        <v>6071</v>
      </c>
      <c r="D3310" s="180" t="s">
        <v>6072</v>
      </c>
      <c r="E3310" s="180" t="s">
        <v>6243</v>
      </c>
      <c r="J3310"/>
    </row>
    <row r="3311" spans="1:10" x14ac:dyDescent="0.25">
      <c r="A3311" s="180">
        <v>28169</v>
      </c>
      <c r="B3311" s="180" t="s">
        <v>6626</v>
      </c>
      <c r="C3311" s="180" t="s">
        <v>6071</v>
      </c>
      <c r="D3311" s="180" t="s">
        <v>6072</v>
      </c>
      <c r="E3311" s="180" t="s">
        <v>6567</v>
      </c>
      <c r="J3311"/>
    </row>
    <row r="3312" spans="1:10" x14ac:dyDescent="0.25">
      <c r="A3312" s="180">
        <v>28169</v>
      </c>
      <c r="B3312" s="180" t="s">
        <v>6626</v>
      </c>
      <c r="C3312" s="180" t="s">
        <v>6071</v>
      </c>
      <c r="D3312" s="180" t="s">
        <v>6072</v>
      </c>
      <c r="E3312" s="180" t="s">
        <v>6244</v>
      </c>
      <c r="J3312"/>
    </row>
    <row r="3313" spans="1:10" x14ac:dyDescent="0.25">
      <c r="A3313" s="180">
        <v>28169</v>
      </c>
      <c r="B3313" s="180" t="s">
        <v>6626</v>
      </c>
      <c r="C3313" s="180" t="s">
        <v>6071</v>
      </c>
      <c r="D3313" s="180" t="s">
        <v>6072</v>
      </c>
      <c r="E3313" s="180" t="s">
        <v>6245</v>
      </c>
      <c r="J3313"/>
    </row>
    <row r="3314" spans="1:10" x14ac:dyDescent="0.25">
      <c r="A3314" s="180">
        <v>28169</v>
      </c>
      <c r="B3314" s="180" t="s">
        <v>6626</v>
      </c>
      <c r="C3314" s="180" t="s">
        <v>6071</v>
      </c>
      <c r="D3314" s="180" t="s">
        <v>6072</v>
      </c>
      <c r="E3314" s="180" t="s">
        <v>6573</v>
      </c>
      <c r="J3314"/>
    </row>
    <row r="3315" spans="1:10" x14ac:dyDescent="0.25">
      <c r="A3315" s="180">
        <v>28169</v>
      </c>
      <c r="B3315" s="180" t="s">
        <v>6626</v>
      </c>
      <c r="C3315" s="180" t="s">
        <v>6071</v>
      </c>
      <c r="D3315" s="180" t="s">
        <v>6072</v>
      </c>
      <c r="E3315" s="180" t="s">
        <v>6574</v>
      </c>
      <c r="J3315"/>
    </row>
    <row r="3316" spans="1:10" x14ac:dyDescent="0.25">
      <c r="A3316" s="180">
        <v>28169</v>
      </c>
      <c r="B3316" s="180" t="s">
        <v>6626</v>
      </c>
      <c r="C3316" s="180" t="s">
        <v>6071</v>
      </c>
      <c r="D3316" s="180" t="s">
        <v>6072</v>
      </c>
      <c r="E3316" s="180" t="s">
        <v>6246</v>
      </c>
      <c r="J3316"/>
    </row>
    <row r="3317" spans="1:10" x14ac:dyDescent="0.25">
      <c r="A3317" s="180">
        <v>28169</v>
      </c>
      <c r="B3317" s="180" t="s">
        <v>6626</v>
      </c>
      <c r="C3317" s="180" t="s">
        <v>6071</v>
      </c>
      <c r="D3317" s="180" t="s">
        <v>6072</v>
      </c>
      <c r="E3317" s="180" t="s">
        <v>6568</v>
      </c>
      <c r="J3317"/>
    </row>
    <row r="3318" spans="1:10" x14ac:dyDescent="0.25">
      <c r="A3318" s="180">
        <v>28169</v>
      </c>
      <c r="B3318" s="180" t="s">
        <v>6626</v>
      </c>
      <c r="C3318" s="180" t="s">
        <v>6071</v>
      </c>
      <c r="D3318" s="180" t="s">
        <v>6072</v>
      </c>
      <c r="E3318" s="180" t="s">
        <v>6569</v>
      </c>
      <c r="J3318"/>
    </row>
    <row r="3319" spans="1:10" x14ac:dyDescent="0.25">
      <c r="A3319" s="180">
        <v>28169</v>
      </c>
      <c r="B3319" s="180" t="s">
        <v>6626</v>
      </c>
      <c r="C3319" s="180" t="s">
        <v>6071</v>
      </c>
      <c r="D3319" s="180" t="s">
        <v>6072</v>
      </c>
      <c r="E3319" s="180" t="s">
        <v>6638</v>
      </c>
      <c r="J3319"/>
    </row>
    <row r="3320" spans="1:10" x14ac:dyDescent="0.25">
      <c r="A3320" s="180">
        <v>28169</v>
      </c>
      <c r="B3320" s="180" t="s">
        <v>6626</v>
      </c>
      <c r="C3320" s="180" t="s">
        <v>6071</v>
      </c>
      <c r="D3320" s="180" t="s">
        <v>6072</v>
      </c>
      <c r="E3320" s="180" t="s">
        <v>6397</v>
      </c>
      <c r="J3320"/>
    </row>
    <row r="3321" spans="1:10" x14ac:dyDescent="0.25">
      <c r="A3321" s="180">
        <v>28169</v>
      </c>
      <c r="B3321" s="180" t="s">
        <v>6626</v>
      </c>
      <c r="C3321" s="180" t="s">
        <v>6071</v>
      </c>
      <c r="D3321" s="180" t="s">
        <v>6072</v>
      </c>
      <c r="E3321" s="180" t="s">
        <v>6249</v>
      </c>
      <c r="J3321"/>
    </row>
    <row r="3322" spans="1:10" x14ac:dyDescent="0.25">
      <c r="A3322" s="180">
        <v>28169</v>
      </c>
      <c r="B3322" s="180" t="s">
        <v>6626</v>
      </c>
      <c r="C3322" s="180" t="s">
        <v>6071</v>
      </c>
      <c r="D3322" s="180" t="s">
        <v>6072</v>
      </c>
      <c r="E3322" s="180" t="s">
        <v>6125</v>
      </c>
      <c r="J3322"/>
    </row>
    <row r="3323" spans="1:10" x14ac:dyDescent="0.25">
      <c r="A3323" s="180">
        <v>28169</v>
      </c>
      <c r="B3323" s="180" t="s">
        <v>6626</v>
      </c>
      <c r="C3323" s="180" t="s">
        <v>6071</v>
      </c>
      <c r="D3323" s="180" t="s">
        <v>6072</v>
      </c>
      <c r="E3323" s="180" t="s">
        <v>6398</v>
      </c>
      <c r="J3323"/>
    </row>
    <row r="3324" spans="1:10" x14ac:dyDescent="0.25">
      <c r="A3324" s="180">
        <v>28169</v>
      </c>
      <c r="B3324" s="180" t="s">
        <v>6626</v>
      </c>
      <c r="C3324" s="180" t="s">
        <v>6071</v>
      </c>
      <c r="D3324" s="180" t="s">
        <v>6072</v>
      </c>
      <c r="E3324" s="180" t="s">
        <v>6078</v>
      </c>
      <c r="J3324"/>
    </row>
    <row r="3325" spans="1:10" x14ac:dyDescent="0.25">
      <c r="A3325" s="180">
        <v>28169</v>
      </c>
      <c r="B3325" s="180" t="s">
        <v>6626</v>
      </c>
      <c r="C3325" s="180" t="s">
        <v>6071</v>
      </c>
      <c r="D3325" s="180" t="s">
        <v>6072</v>
      </c>
      <c r="E3325" s="180" t="s">
        <v>6079</v>
      </c>
      <c r="J3325"/>
    </row>
    <row r="3326" spans="1:10" x14ac:dyDescent="0.25">
      <c r="A3326" s="180">
        <v>28169</v>
      </c>
      <c r="B3326" s="180" t="s">
        <v>6626</v>
      </c>
      <c r="C3326" s="180" t="s">
        <v>6071</v>
      </c>
      <c r="D3326" s="180" t="s">
        <v>6072</v>
      </c>
      <c r="E3326" s="180" t="s">
        <v>6307</v>
      </c>
      <c r="J3326"/>
    </row>
    <row r="3327" spans="1:10" x14ac:dyDescent="0.25">
      <c r="A3327" s="180">
        <v>28169</v>
      </c>
      <c r="B3327" s="180" t="s">
        <v>6626</v>
      </c>
      <c r="C3327" s="180" t="s">
        <v>6071</v>
      </c>
      <c r="D3327" s="180" t="s">
        <v>6072</v>
      </c>
      <c r="E3327" s="180" t="s">
        <v>6308</v>
      </c>
      <c r="J3327"/>
    </row>
    <row r="3328" spans="1:10" x14ac:dyDescent="0.25">
      <c r="A3328" s="180">
        <v>28169</v>
      </c>
      <c r="B3328" s="180" t="s">
        <v>6626</v>
      </c>
      <c r="C3328" s="180" t="s">
        <v>6071</v>
      </c>
      <c r="D3328" s="180" t="s">
        <v>6072</v>
      </c>
      <c r="E3328" s="180" t="s">
        <v>6250</v>
      </c>
      <c r="J3328"/>
    </row>
    <row r="3329" spans="1:10" x14ac:dyDescent="0.25">
      <c r="A3329" s="180">
        <v>28169</v>
      </c>
      <c r="B3329" s="180" t="s">
        <v>6626</v>
      </c>
      <c r="C3329" s="180" t="s">
        <v>6071</v>
      </c>
      <c r="D3329" s="180" t="s">
        <v>6072</v>
      </c>
      <c r="E3329" s="180" t="s">
        <v>6399</v>
      </c>
      <c r="J3329"/>
    </row>
    <row r="3330" spans="1:10" x14ac:dyDescent="0.25">
      <c r="A3330" s="180">
        <v>28169</v>
      </c>
      <c r="B3330" s="180" t="s">
        <v>6626</v>
      </c>
      <c r="C3330" s="180" t="s">
        <v>6071</v>
      </c>
      <c r="D3330" s="180" t="s">
        <v>6072</v>
      </c>
      <c r="E3330" s="180" t="s">
        <v>6127</v>
      </c>
      <c r="J3330"/>
    </row>
    <row r="3331" spans="1:10" x14ac:dyDescent="0.25">
      <c r="A3331" s="180">
        <v>28169</v>
      </c>
      <c r="B3331" s="180" t="s">
        <v>6626</v>
      </c>
      <c r="C3331" s="180" t="s">
        <v>6071</v>
      </c>
      <c r="D3331" s="180" t="s">
        <v>6072</v>
      </c>
      <c r="E3331" s="180" t="s">
        <v>6402</v>
      </c>
      <c r="J3331"/>
    </row>
    <row r="3332" spans="1:10" x14ac:dyDescent="0.25">
      <c r="A3332" s="180">
        <v>28169</v>
      </c>
      <c r="B3332" s="180" t="s">
        <v>6626</v>
      </c>
      <c r="C3332" s="180" t="s">
        <v>6071</v>
      </c>
      <c r="D3332" s="180" t="s">
        <v>6072</v>
      </c>
      <c r="E3332" s="180" t="s">
        <v>6639</v>
      </c>
      <c r="J3332"/>
    </row>
    <row r="3333" spans="1:10" x14ac:dyDescent="0.25">
      <c r="A3333" s="180">
        <v>28169</v>
      </c>
      <c r="B3333" s="180" t="s">
        <v>6626</v>
      </c>
      <c r="C3333" s="180" t="s">
        <v>6071</v>
      </c>
      <c r="D3333" s="180" t="s">
        <v>6072</v>
      </c>
      <c r="E3333" s="180" t="s">
        <v>6511</v>
      </c>
      <c r="J3333"/>
    </row>
    <row r="3334" spans="1:10" x14ac:dyDescent="0.25">
      <c r="A3334" s="180">
        <v>28169</v>
      </c>
      <c r="B3334" s="180" t="s">
        <v>6626</v>
      </c>
      <c r="C3334" s="180" t="s">
        <v>6071</v>
      </c>
      <c r="D3334" s="180" t="s">
        <v>6072</v>
      </c>
      <c r="E3334" s="180" t="s">
        <v>6251</v>
      </c>
      <c r="J3334"/>
    </row>
    <row r="3335" spans="1:10" x14ac:dyDescent="0.25">
      <c r="A3335" s="180">
        <v>28169</v>
      </c>
      <c r="B3335" s="180" t="s">
        <v>6626</v>
      </c>
      <c r="C3335" s="180" t="s">
        <v>6071</v>
      </c>
      <c r="D3335" s="180" t="s">
        <v>6072</v>
      </c>
      <c r="E3335" s="180" t="s">
        <v>6252</v>
      </c>
      <c r="J3335"/>
    </row>
    <row r="3336" spans="1:10" x14ac:dyDescent="0.25">
      <c r="A3336" s="180">
        <v>28169</v>
      </c>
      <c r="B3336" s="180" t="s">
        <v>6626</v>
      </c>
      <c r="C3336" s="180" t="s">
        <v>6071</v>
      </c>
      <c r="D3336" s="180" t="s">
        <v>6072</v>
      </c>
      <c r="E3336" s="180" t="s">
        <v>6512</v>
      </c>
      <c r="J3336"/>
    </row>
    <row r="3337" spans="1:10" x14ac:dyDescent="0.25">
      <c r="A3337" s="180">
        <v>28169</v>
      </c>
      <c r="B3337" s="180" t="s">
        <v>6626</v>
      </c>
      <c r="C3337" s="180" t="s">
        <v>6071</v>
      </c>
      <c r="D3337" s="180" t="s">
        <v>6072</v>
      </c>
      <c r="E3337" s="180" t="s">
        <v>6253</v>
      </c>
      <c r="J3337"/>
    </row>
    <row r="3338" spans="1:10" x14ac:dyDescent="0.25">
      <c r="A3338" s="180">
        <v>28169</v>
      </c>
      <c r="B3338" s="180" t="s">
        <v>6626</v>
      </c>
      <c r="C3338" s="180" t="s">
        <v>6071</v>
      </c>
      <c r="D3338" s="180" t="s">
        <v>6072</v>
      </c>
      <c r="E3338" s="180" t="s">
        <v>6254</v>
      </c>
      <c r="J3338"/>
    </row>
    <row r="3339" spans="1:10" x14ac:dyDescent="0.25">
      <c r="A3339" s="180">
        <v>28169</v>
      </c>
      <c r="B3339" s="180" t="s">
        <v>6626</v>
      </c>
      <c r="C3339" s="180" t="s">
        <v>6071</v>
      </c>
      <c r="D3339" s="180" t="s">
        <v>6072</v>
      </c>
      <c r="E3339" s="180" t="s">
        <v>6255</v>
      </c>
      <c r="J3339"/>
    </row>
    <row r="3340" spans="1:10" x14ac:dyDescent="0.25">
      <c r="A3340" s="180">
        <v>28169</v>
      </c>
      <c r="B3340" s="180" t="s">
        <v>6626</v>
      </c>
      <c r="C3340" s="180" t="s">
        <v>6071</v>
      </c>
      <c r="D3340" s="180" t="s">
        <v>6072</v>
      </c>
      <c r="E3340" s="180" t="s">
        <v>6309</v>
      </c>
      <c r="J3340"/>
    </row>
    <row r="3341" spans="1:10" x14ac:dyDescent="0.25">
      <c r="A3341" s="180">
        <v>28169</v>
      </c>
      <c r="B3341" s="180" t="s">
        <v>6626</v>
      </c>
      <c r="C3341" s="180" t="s">
        <v>6071</v>
      </c>
      <c r="D3341" s="180" t="s">
        <v>6072</v>
      </c>
      <c r="E3341" s="180" t="s">
        <v>6513</v>
      </c>
      <c r="J3341"/>
    </row>
    <row r="3342" spans="1:10" x14ac:dyDescent="0.25">
      <c r="A3342" s="180">
        <v>28169</v>
      </c>
      <c r="B3342" s="180" t="s">
        <v>6626</v>
      </c>
      <c r="C3342" s="180" t="s">
        <v>6071</v>
      </c>
      <c r="D3342" s="180" t="s">
        <v>6072</v>
      </c>
      <c r="E3342" s="180" t="s">
        <v>6257</v>
      </c>
      <c r="J3342"/>
    </row>
    <row r="3343" spans="1:10" x14ac:dyDescent="0.25">
      <c r="A3343" s="180">
        <v>28169</v>
      </c>
      <c r="B3343" s="180" t="s">
        <v>6626</v>
      </c>
      <c r="C3343" s="180" t="s">
        <v>6071</v>
      </c>
      <c r="D3343" s="180" t="s">
        <v>6072</v>
      </c>
      <c r="E3343" s="180" t="s">
        <v>6514</v>
      </c>
      <c r="J3343"/>
    </row>
    <row r="3344" spans="1:10" x14ac:dyDescent="0.25">
      <c r="A3344" s="180">
        <v>28169</v>
      </c>
      <c r="B3344" s="180" t="s">
        <v>6626</v>
      </c>
      <c r="C3344" s="180" t="s">
        <v>6071</v>
      </c>
      <c r="D3344" s="180" t="s">
        <v>6072</v>
      </c>
      <c r="E3344" s="180" t="s">
        <v>6310</v>
      </c>
      <c r="J3344"/>
    </row>
    <row r="3345" spans="1:10" x14ac:dyDescent="0.25">
      <c r="A3345" s="180">
        <v>28169</v>
      </c>
      <c r="B3345" s="180" t="s">
        <v>6626</v>
      </c>
      <c r="C3345" s="180" t="s">
        <v>6071</v>
      </c>
      <c r="D3345" s="180" t="s">
        <v>6072</v>
      </c>
      <c r="E3345" s="180" t="s">
        <v>6259</v>
      </c>
      <c r="J3345"/>
    </row>
    <row r="3346" spans="1:10" x14ac:dyDescent="0.25">
      <c r="A3346" s="180">
        <v>28169</v>
      </c>
      <c r="B3346" s="180" t="s">
        <v>6626</v>
      </c>
      <c r="C3346" s="180" t="s">
        <v>6071</v>
      </c>
      <c r="D3346" s="180" t="s">
        <v>6072</v>
      </c>
      <c r="E3346" s="180" t="s">
        <v>6404</v>
      </c>
      <c r="J3346"/>
    </row>
    <row r="3347" spans="1:10" x14ac:dyDescent="0.25">
      <c r="A3347" s="180">
        <v>28169</v>
      </c>
      <c r="B3347" s="180" t="s">
        <v>6626</v>
      </c>
      <c r="C3347" s="180" t="s">
        <v>6071</v>
      </c>
      <c r="D3347" s="180" t="s">
        <v>6072</v>
      </c>
      <c r="E3347" s="180" t="s">
        <v>6405</v>
      </c>
      <c r="J3347"/>
    </row>
    <row r="3348" spans="1:10" x14ac:dyDescent="0.25">
      <c r="A3348" s="180">
        <v>28169</v>
      </c>
      <c r="B3348" s="180" t="s">
        <v>6626</v>
      </c>
      <c r="C3348" s="180" t="s">
        <v>6071</v>
      </c>
      <c r="D3348" s="180" t="s">
        <v>6072</v>
      </c>
      <c r="E3348" s="180" t="s">
        <v>6640</v>
      </c>
      <c r="J3348"/>
    </row>
    <row r="3349" spans="1:10" x14ac:dyDescent="0.25">
      <c r="A3349" s="180">
        <v>28169</v>
      </c>
      <c r="B3349" s="180" t="s">
        <v>6626</v>
      </c>
      <c r="C3349" s="180" t="s">
        <v>6071</v>
      </c>
      <c r="D3349" s="180" t="s">
        <v>6072</v>
      </c>
      <c r="E3349" s="180" t="s">
        <v>6410</v>
      </c>
      <c r="J3349"/>
    </row>
    <row r="3350" spans="1:10" x14ac:dyDescent="0.25">
      <c r="A3350" s="180">
        <v>28169</v>
      </c>
      <c r="B3350" s="180" t="s">
        <v>6626</v>
      </c>
      <c r="C3350" s="180" t="s">
        <v>6071</v>
      </c>
      <c r="D3350" s="180" t="s">
        <v>6072</v>
      </c>
      <c r="E3350" s="180" t="s">
        <v>6411</v>
      </c>
      <c r="J3350"/>
    </row>
    <row r="3351" spans="1:10" x14ac:dyDescent="0.25">
      <c r="A3351" s="180">
        <v>28169</v>
      </c>
      <c r="B3351" s="180" t="s">
        <v>6626</v>
      </c>
      <c r="C3351" s="180" t="s">
        <v>6071</v>
      </c>
      <c r="D3351" s="180" t="s">
        <v>6072</v>
      </c>
      <c r="E3351" s="180" t="s">
        <v>6412</v>
      </c>
      <c r="J3351"/>
    </row>
    <row r="3352" spans="1:10" x14ac:dyDescent="0.25">
      <c r="A3352" s="180">
        <v>28169</v>
      </c>
      <c r="B3352" s="180" t="s">
        <v>6626</v>
      </c>
      <c r="C3352" s="180" t="s">
        <v>6071</v>
      </c>
      <c r="D3352" s="180" t="s">
        <v>6072</v>
      </c>
      <c r="E3352" s="180" t="s">
        <v>6414</v>
      </c>
      <c r="J3352"/>
    </row>
    <row r="3353" spans="1:10" x14ac:dyDescent="0.25">
      <c r="A3353" s="180">
        <v>28169</v>
      </c>
      <c r="B3353" s="180" t="s">
        <v>6626</v>
      </c>
      <c r="C3353" s="180" t="s">
        <v>6071</v>
      </c>
      <c r="D3353" s="180" t="s">
        <v>6072</v>
      </c>
      <c r="E3353" s="180" t="s">
        <v>6416</v>
      </c>
      <c r="J3353"/>
    </row>
    <row r="3354" spans="1:10" x14ac:dyDescent="0.25">
      <c r="A3354" s="180">
        <v>28169</v>
      </c>
      <c r="B3354" s="180" t="s">
        <v>6626</v>
      </c>
      <c r="C3354" s="180" t="s">
        <v>6071</v>
      </c>
      <c r="D3354" s="180" t="s">
        <v>6072</v>
      </c>
      <c r="E3354" s="180" t="s">
        <v>6264</v>
      </c>
      <c r="J3354"/>
    </row>
    <row r="3355" spans="1:10" x14ac:dyDescent="0.25">
      <c r="A3355" s="180">
        <v>28169</v>
      </c>
      <c r="B3355" s="180" t="s">
        <v>6626</v>
      </c>
      <c r="C3355" s="180" t="s">
        <v>6071</v>
      </c>
      <c r="D3355" s="180" t="s">
        <v>6072</v>
      </c>
      <c r="E3355" s="180" t="s">
        <v>6641</v>
      </c>
      <c r="J3355"/>
    </row>
    <row r="3356" spans="1:10" x14ac:dyDescent="0.25">
      <c r="A3356" s="180">
        <v>28169</v>
      </c>
      <c r="B3356" s="180" t="s">
        <v>6626</v>
      </c>
      <c r="C3356" s="180" t="s">
        <v>6071</v>
      </c>
      <c r="D3356" s="180" t="s">
        <v>6072</v>
      </c>
      <c r="E3356" s="180" t="s">
        <v>6265</v>
      </c>
      <c r="J3356"/>
    </row>
    <row r="3357" spans="1:10" x14ac:dyDescent="0.25">
      <c r="A3357" s="180">
        <v>28169</v>
      </c>
      <c r="B3357" s="180" t="s">
        <v>6626</v>
      </c>
      <c r="C3357" s="180" t="s">
        <v>6071</v>
      </c>
      <c r="D3357" s="180" t="s">
        <v>6072</v>
      </c>
      <c r="E3357" s="180" t="s">
        <v>6266</v>
      </c>
      <c r="J3357"/>
    </row>
    <row r="3358" spans="1:10" x14ac:dyDescent="0.25">
      <c r="A3358" s="180">
        <v>28169</v>
      </c>
      <c r="B3358" s="180" t="s">
        <v>6626</v>
      </c>
      <c r="C3358" s="180" t="s">
        <v>6071</v>
      </c>
      <c r="D3358" s="180" t="s">
        <v>6072</v>
      </c>
      <c r="E3358" s="180" t="s">
        <v>6420</v>
      </c>
      <c r="J3358"/>
    </row>
    <row r="3359" spans="1:10" x14ac:dyDescent="0.25">
      <c r="A3359" s="180">
        <v>28169</v>
      </c>
      <c r="B3359" s="180" t="s">
        <v>6626</v>
      </c>
      <c r="C3359" s="180" t="s">
        <v>6071</v>
      </c>
      <c r="D3359" s="180" t="s">
        <v>6072</v>
      </c>
      <c r="E3359" s="180" t="s">
        <v>6642</v>
      </c>
      <c r="J3359"/>
    </row>
    <row r="3360" spans="1:10" x14ac:dyDescent="0.25">
      <c r="A3360" s="180">
        <v>28169</v>
      </c>
      <c r="B3360" s="180" t="s">
        <v>6626</v>
      </c>
      <c r="C3360" s="180" t="s">
        <v>6071</v>
      </c>
      <c r="D3360" s="180" t="s">
        <v>6072</v>
      </c>
      <c r="E3360" s="180" t="s">
        <v>6422</v>
      </c>
      <c r="J3360"/>
    </row>
    <row r="3361" spans="1:10" x14ac:dyDescent="0.25">
      <c r="A3361" s="180">
        <v>28169</v>
      </c>
      <c r="B3361" s="180" t="s">
        <v>6626</v>
      </c>
      <c r="C3361" s="180" t="s">
        <v>6071</v>
      </c>
      <c r="D3361" s="180" t="s">
        <v>6072</v>
      </c>
      <c r="E3361" s="180" t="s">
        <v>6424</v>
      </c>
      <c r="J3361"/>
    </row>
    <row r="3362" spans="1:10" x14ac:dyDescent="0.25">
      <c r="A3362" s="180">
        <v>28169</v>
      </c>
      <c r="B3362" s="180" t="s">
        <v>6626</v>
      </c>
      <c r="C3362" s="180" t="s">
        <v>6071</v>
      </c>
      <c r="D3362" s="180" t="s">
        <v>6072</v>
      </c>
      <c r="E3362" s="180" t="s">
        <v>6643</v>
      </c>
      <c r="J3362"/>
    </row>
    <row r="3363" spans="1:10" x14ac:dyDescent="0.25">
      <c r="A3363" s="180">
        <v>28169</v>
      </c>
      <c r="B3363" s="180" t="s">
        <v>6626</v>
      </c>
      <c r="C3363" s="180" t="s">
        <v>6071</v>
      </c>
      <c r="D3363" s="180" t="s">
        <v>6072</v>
      </c>
      <c r="E3363" s="180" t="s">
        <v>6425</v>
      </c>
      <c r="J3363"/>
    </row>
    <row r="3364" spans="1:10" x14ac:dyDescent="0.25">
      <c r="A3364" s="180">
        <v>28169</v>
      </c>
      <c r="B3364" s="180" t="s">
        <v>6626</v>
      </c>
      <c r="C3364" s="180" t="s">
        <v>6071</v>
      </c>
      <c r="D3364" s="180" t="s">
        <v>6072</v>
      </c>
      <c r="E3364" s="180" t="s">
        <v>6428</v>
      </c>
      <c r="J3364"/>
    </row>
    <row r="3365" spans="1:10" x14ac:dyDescent="0.25">
      <c r="A3365" s="180">
        <v>28169</v>
      </c>
      <c r="B3365" s="180" t="s">
        <v>6626</v>
      </c>
      <c r="C3365" s="180" t="s">
        <v>6071</v>
      </c>
      <c r="D3365" s="180" t="s">
        <v>6072</v>
      </c>
      <c r="E3365" s="180" t="s">
        <v>6644</v>
      </c>
      <c r="J3365"/>
    </row>
    <row r="3366" spans="1:10" x14ac:dyDescent="0.25">
      <c r="A3366" s="180">
        <v>28169</v>
      </c>
      <c r="B3366" s="180" t="s">
        <v>6626</v>
      </c>
      <c r="C3366" s="180" t="s">
        <v>6071</v>
      </c>
      <c r="D3366" s="180" t="s">
        <v>6072</v>
      </c>
      <c r="E3366" s="180" t="s">
        <v>6429</v>
      </c>
      <c r="J3366"/>
    </row>
    <row r="3367" spans="1:10" x14ac:dyDescent="0.25">
      <c r="A3367" s="180">
        <v>28169</v>
      </c>
      <c r="B3367" s="180" t="s">
        <v>6626</v>
      </c>
      <c r="C3367" s="180" t="s">
        <v>6071</v>
      </c>
      <c r="D3367" s="180" t="s">
        <v>6072</v>
      </c>
      <c r="E3367" s="180" t="s">
        <v>6645</v>
      </c>
      <c r="J3367"/>
    </row>
    <row r="3368" spans="1:10" x14ac:dyDescent="0.25">
      <c r="A3368" s="180">
        <v>28169</v>
      </c>
      <c r="B3368" s="180" t="s">
        <v>6626</v>
      </c>
      <c r="C3368" s="180" t="s">
        <v>6071</v>
      </c>
      <c r="D3368" s="180" t="s">
        <v>6072</v>
      </c>
      <c r="E3368" s="180" t="s">
        <v>6646</v>
      </c>
      <c r="J3368"/>
    </row>
    <row r="3369" spans="1:10" x14ac:dyDescent="0.25">
      <c r="A3369" s="180">
        <v>28169</v>
      </c>
      <c r="B3369" s="180" t="s">
        <v>6626</v>
      </c>
      <c r="C3369" s="180" t="s">
        <v>6071</v>
      </c>
      <c r="D3369" s="180" t="s">
        <v>6072</v>
      </c>
      <c r="E3369" s="180" t="s">
        <v>6431</v>
      </c>
      <c r="J3369"/>
    </row>
    <row r="3370" spans="1:10" x14ac:dyDescent="0.25">
      <c r="A3370" s="180">
        <v>28169</v>
      </c>
      <c r="B3370" s="180" t="s">
        <v>6626</v>
      </c>
      <c r="C3370" s="180" t="s">
        <v>6071</v>
      </c>
      <c r="D3370" s="180" t="s">
        <v>6072</v>
      </c>
      <c r="E3370" s="180" t="s">
        <v>6435</v>
      </c>
      <c r="J3370"/>
    </row>
    <row r="3371" spans="1:10" x14ac:dyDescent="0.25">
      <c r="A3371" s="180">
        <v>28169</v>
      </c>
      <c r="B3371" s="180" t="s">
        <v>6626</v>
      </c>
      <c r="C3371" s="180" t="s">
        <v>6071</v>
      </c>
      <c r="D3371" s="180" t="s">
        <v>6072</v>
      </c>
      <c r="E3371" s="180" t="s">
        <v>6436</v>
      </c>
      <c r="J3371"/>
    </row>
    <row r="3372" spans="1:10" x14ac:dyDescent="0.25">
      <c r="A3372" s="180">
        <v>28169</v>
      </c>
      <c r="B3372" s="180" t="s">
        <v>6626</v>
      </c>
      <c r="C3372" s="180" t="s">
        <v>6071</v>
      </c>
      <c r="D3372" s="180" t="s">
        <v>6072</v>
      </c>
      <c r="E3372" s="180" t="s">
        <v>6437</v>
      </c>
      <c r="J3372"/>
    </row>
    <row r="3373" spans="1:10" x14ac:dyDescent="0.25">
      <c r="A3373" s="180">
        <v>28169</v>
      </c>
      <c r="B3373" s="180" t="s">
        <v>6626</v>
      </c>
      <c r="C3373" s="180" t="s">
        <v>6071</v>
      </c>
      <c r="D3373" s="180" t="s">
        <v>6072</v>
      </c>
      <c r="E3373" s="180" t="s">
        <v>6647</v>
      </c>
      <c r="J3373"/>
    </row>
    <row r="3374" spans="1:10" x14ac:dyDescent="0.25">
      <c r="A3374" s="180">
        <v>28169</v>
      </c>
      <c r="B3374" s="180" t="s">
        <v>6626</v>
      </c>
      <c r="C3374" s="180" t="s">
        <v>6071</v>
      </c>
      <c r="D3374" s="180" t="s">
        <v>6072</v>
      </c>
      <c r="E3374" s="180" t="s">
        <v>6438</v>
      </c>
      <c r="J3374"/>
    </row>
    <row r="3375" spans="1:10" x14ac:dyDescent="0.25">
      <c r="A3375" s="180">
        <v>28169</v>
      </c>
      <c r="B3375" s="180" t="s">
        <v>6626</v>
      </c>
      <c r="C3375" s="180" t="s">
        <v>6071</v>
      </c>
      <c r="D3375" s="180" t="s">
        <v>6072</v>
      </c>
      <c r="E3375" s="180" t="s">
        <v>6440</v>
      </c>
      <c r="J3375"/>
    </row>
    <row r="3376" spans="1:10" x14ac:dyDescent="0.25">
      <c r="A3376" s="180">
        <v>28169</v>
      </c>
      <c r="B3376" s="180" t="s">
        <v>6626</v>
      </c>
      <c r="C3376" s="180" t="s">
        <v>6071</v>
      </c>
      <c r="D3376" s="180" t="s">
        <v>6072</v>
      </c>
      <c r="E3376" s="180" t="s">
        <v>6441</v>
      </c>
      <c r="J3376"/>
    </row>
    <row r="3377" spans="1:10" x14ac:dyDescent="0.25">
      <c r="A3377" s="180">
        <v>28169</v>
      </c>
      <c r="B3377" s="180" t="s">
        <v>6626</v>
      </c>
      <c r="C3377" s="180" t="s">
        <v>6071</v>
      </c>
      <c r="D3377" s="180" t="s">
        <v>6072</v>
      </c>
      <c r="E3377" s="180" t="s">
        <v>6267</v>
      </c>
      <c r="J3377"/>
    </row>
    <row r="3378" spans="1:10" x14ac:dyDescent="0.25">
      <c r="A3378" s="180">
        <v>28169</v>
      </c>
      <c r="B3378" s="180" t="s">
        <v>6626</v>
      </c>
      <c r="C3378" s="180" t="s">
        <v>6071</v>
      </c>
      <c r="D3378" s="180" t="s">
        <v>6080</v>
      </c>
      <c r="E3378" s="180" t="s">
        <v>6101</v>
      </c>
      <c r="J3378"/>
    </row>
    <row r="3379" spans="1:10" x14ac:dyDescent="0.25">
      <c r="A3379" s="180">
        <v>28175</v>
      </c>
      <c r="B3379" s="180" t="s">
        <v>6648</v>
      </c>
      <c r="C3379" s="180" t="s">
        <v>6071</v>
      </c>
      <c r="D3379" s="180" t="s">
        <v>6080</v>
      </c>
      <c r="E3379" s="180" t="s">
        <v>6104</v>
      </c>
      <c r="J3379"/>
    </row>
    <row r="3380" spans="1:10" x14ac:dyDescent="0.25">
      <c r="A3380" s="180">
        <v>28175</v>
      </c>
      <c r="B3380" s="180" t="s">
        <v>6648</v>
      </c>
      <c r="C3380" s="180" t="s">
        <v>6071</v>
      </c>
      <c r="D3380" s="180" t="s">
        <v>6080</v>
      </c>
      <c r="E3380" s="180" t="s">
        <v>5978</v>
      </c>
      <c r="J3380"/>
    </row>
    <row r="3381" spans="1:10" x14ac:dyDescent="0.25">
      <c r="A3381" s="180">
        <v>28176</v>
      </c>
      <c r="B3381" s="180" t="s">
        <v>131</v>
      </c>
      <c r="C3381" s="180" t="s">
        <v>6071</v>
      </c>
      <c r="D3381" s="180" t="s">
        <v>6080</v>
      </c>
      <c r="E3381" s="180" t="s">
        <v>6104</v>
      </c>
      <c r="J3381"/>
    </row>
    <row r="3382" spans="1:10" x14ac:dyDescent="0.25">
      <c r="A3382" s="180">
        <v>28176</v>
      </c>
      <c r="B3382" s="180" t="s">
        <v>131</v>
      </c>
      <c r="C3382" s="180" t="s">
        <v>6071</v>
      </c>
      <c r="D3382" s="180" t="s">
        <v>6080</v>
      </c>
      <c r="E3382" s="180" t="s">
        <v>5978</v>
      </c>
      <c r="J3382"/>
    </row>
    <row r="3383" spans="1:10" x14ac:dyDescent="0.25">
      <c r="A3383" s="180">
        <v>28177</v>
      </c>
      <c r="B3383" s="180" t="s">
        <v>133</v>
      </c>
      <c r="C3383" s="180" t="s">
        <v>6112</v>
      </c>
      <c r="D3383" s="180" t="s">
        <v>6072</v>
      </c>
      <c r="E3383" s="180" t="s">
        <v>6541</v>
      </c>
      <c r="J3383"/>
    </row>
    <row r="3384" spans="1:10" x14ac:dyDescent="0.25">
      <c r="A3384" s="180">
        <v>28177</v>
      </c>
      <c r="B3384" s="180" t="s">
        <v>133</v>
      </c>
      <c r="C3384" s="180" t="s">
        <v>6112</v>
      </c>
      <c r="D3384" s="180" t="s">
        <v>6072</v>
      </c>
      <c r="E3384" s="180" t="s">
        <v>6542</v>
      </c>
      <c r="J3384"/>
    </row>
    <row r="3385" spans="1:10" x14ac:dyDescent="0.25">
      <c r="A3385" s="180">
        <v>28177</v>
      </c>
      <c r="B3385" s="180" t="s">
        <v>133</v>
      </c>
      <c r="C3385" s="180" t="s">
        <v>6112</v>
      </c>
      <c r="D3385" s="180" t="s">
        <v>6072</v>
      </c>
      <c r="E3385" s="180" t="s">
        <v>6319</v>
      </c>
      <c r="J3385"/>
    </row>
    <row r="3386" spans="1:10" x14ac:dyDescent="0.25">
      <c r="A3386" s="180">
        <v>28177</v>
      </c>
      <c r="B3386" s="180" t="s">
        <v>133</v>
      </c>
      <c r="C3386" s="180" t="s">
        <v>6112</v>
      </c>
      <c r="D3386" s="180" t="s">
        <v>6072</v>
      </c>
      <c r="E3386" s="180" t="s">
        <v>6210</v>
      </c>
      <c r="J3386"/>
    </row>
    <row r="3387" spans="1:10" x14ac:dyDescent="0.25">
      <c r="A3387" s="180">
        <v>28177</v>
      </c>
      <c r="B3387" s="180" t="s">
        <v>133</v>
      </c>
      <c r="C3387" s="180" t="s">
        <v>6112</v>
      </c>
      <c r="D3387" s="180" t="s">
        <v>6072</v>
      </c>
      <c r="E3387" s="180" t="s">
        <v>6211</v>
      </c>
      <c r="J3387"/>
    </row>
    <row r="3388" spans="1:10" x14ac:dyDescent="0.25">
      <c r="A3388" s="180">
        <v>28177</v>
      </c>
      <c r="B3388" s="180" t="s">
        <v>133</v>
      </c>
      <c r="C3388" s="180" t="s">
        <v>6112</v>
      </c>
      <c r="D3388" s="180" t="s">
        <v>6072</v>
      </c>
      <c r="E3388" s="180" t="s">
        <v>6212</v>
      </c>
      <c r="J3388"/>
    </row>
    <row r="3389" spans="1:10" x14ac:dyDescent="0.25">
      <c r="A3389" s="180">
        <v>28177</v>
      </c>
      <c r="B3389" s="180" t="s">
        <v>133</v>
      </c>
      <c r="C3389" s="180" t="s">
        <v>6112</v>
      </c>
      <c r="D3389" s="180" t="s">
        <v>6072</v>
      </c>
      <c r="E3389" s="180" t="s">
        <v>6214</v>
      </c>
      <c r="J3389"/>
    </row>
    <row r="3390" spans="1:10" x14ac:dyDescent="0.25">
      <c r="A3390" s="180">
        <v>28177</v>
      </c>
      <c r="B3390" s="180" t="s">
        <v>133</v>
      </c>
      <c r="C3390" s="180" t="s">
        <v>6112</v>
      </c>
      <c r="D3390" s="180" t="s">
        <v>6072</v>
      </c>
      <c r="E3390" s="180" t="s">
        <v>6215</v>
      </c>
      <c r="J3390"/>
    </row>
    <row r="3391" spans="1:10" x14ac:dyDescent="0.25">
      <c r="A3391" s="180">
        <v>28177</v>
      </c>
      <c r="B3391" s="180" t="s">
        <v>133</v>
      </c>
      <c r="C3391" s="180" t="s">
        <v>6112</v>
      </c>
      <c r="D3391" s="180" t="s">
        <v>6072</v>
      </c>
      <c r="E3391" s="180" t="s">
        <v>6216</v>
      </c>
      <c r="J3391"/>
    </row>
    <row r="3392" spans="1:10" x14ac:dyDescent="0.25">
      <c r="A3392" s="180">
        <v>28177</v>
      </c>
      <c r="B3392" s="180" t="s">
        <v>133</v>
      </c>
      <c r="C3392" s="180" t="s">
        <v>6112</v>
      </c>
      <c r="D3392" s="180" t="s">
        <v>6072</v>
      </c>
      <c r="E3392" s="180" t="s">
        <v>6218</v>
      </c>
      <c r="J3392"/>
    </row>
    <row r="3393" spans="1:10" x14ac:dyDescent="0.25">
      <c r="A3393" s="180">
        <v>28177</v>
      </c>
      <c r="B3393" s="180" t="s">
        <v>133</v>
      </c>
      <c r="C3393" s="180" t="s">
        <v>6112</v>
      </c>
      <c r="D3393" s="180" t="s">
        <v>6072</v>
      </c>
      <c r="E3393" s="180" t="s">
        <v>6222</v>
      </c>
      <c r="J3393"/>
    </row>
    <row r="3394" spans="1:10" x14ac:dyDescent="0.25">
      <c r="A3394" s="180">
        <v>28177</v>
      </c>
      <c r="B3394" s="180" t="s">
        <v>133</v>
      </c>
      <c r="C3394" s="180" t="s">
        <v>6112</v>
      </c>
      <c r="D3394" s="180" t="s">
        <v>6072</v>
      </c>
      <c r="E3394" s="180" t="s">
        <v>6223</v>
      </c>
      <c r="J3394"/>
    </row>
    <row r="3395" spans="1:10" x14ac:dyDescent="0.25">
      <c r="A3395" s="180">
        <v>28177</v>
      </c>
      <c r="B3395" s="180" t="s">
        <v>133</v>
      </c>
      <c r="C3395" s="180" t="s">
        <v>6112</v>
      </c>
      <c r="D3395" s="180" t="s">
        <v>6072</v>
      </c>
      <c r="E3395" s="180" t="s">
        <v>6225</v>
      </c>
      <c r="J3395"/>
    </row>
    <row r="3396" spans="1:10" x14ac:dyDescent="0.25">
      <c r="A3396" s="180">
        <v>28177</v>
      </c>
      <c r="B3396" s="180" t="s">
        <v>133</v>
      </c>
      <c r="C3396" s="180" t="s">
        <v>6112</v>
      </c>
      <c r="D3396" s="180" t="s">
        <v>6072</v>
      </c>
      <c r="E3396" s="180" t="s">
        <v>6226</v>
      </c>
      <c r="J3396"/>
    </row>
    <row r="3397" spans="1:10" x14ac:dyDescent="0.25">
      <c r="A3397" s="180">
        <v>28177</v>
      </c>
      <c r="B3397" s="180" t="s">
        <v>133</v>
      </c>
      <c r="C3397" s="180" t="s">
        <v>6112</v>
      </c>
      <c r="D3397" s="180" t="s">
        <v>6072</v>
      </c>
      <c r="E3397" s="180" t="s">
        <v>6227</v>
      </c>
      <c r="J3397"/>
    </row>
    <row r="3398" spans="1:10" x14ac:dyDescent="0.25">
      <c r="A3398" s="180">
        <v>28177</v>
      </c>
      <c r="B3398" s="180" t="s">
        <v>133</v>
      </c>
      <c r="C3398" s="180" t="s">
        <v>6112</v>
      </c>
      <c r="D3398" s="180" t="s">
        <v>6072</v>
      </c>
      <c r="E3398" s="180" t="s">
        <v>6228</v>
      </c>
      <c r="J3398"/>
    </row>
    <row r="3399" spans="1:10" x14ac:dyDescent="0.25">
      <c r="A3399" s="180">
        <v>28177</v>
      </c>
      <c r="B3399" s="180" t="s">
        <v>133</v>
      </c>
      <c r="C3399" s="180" t="s">
        <v>6112</v>
      </c>
      <c r="D3399" s="180" t="s">
        <v>6072</v>
      </c>
      <c r="E3399" s="180" t="s">
        <v>6229</v>
      </c>
      <c r="J3399"/>
    </row>
    <row r="3400" spans="1:10" x14ac:dyDescent="0.25">
      <c r="A3400" s="180">
        <v>28177</v>
      </c>
      <c r="B3400" s="180" t="s">
        <v>133</v>
      </c>
      <c r="C3400" s="180" t="s">
        <v>6112</v>
      </c>
      <c r="D3400" s="180" t="s">
        <v>6072</v>
      </c>
      <c r="E3400" s="180" t="s">
        <v>6230</v>
      </c>
      <c r="J3400"/>
    </row>
    <row r="3401" spans="1:10" x14ac:dyDescent="0.25">
      <c r="A3401" s="180">
        <v>28177</v>
      </c>
      <c r="B3401" s="180" t="s">
        <v>133</v>
      </c>
      <c r="C3401" s="180" t="s">
        <v>6112</v>
      </c>
      <c r="D3401" s="180" t="s">
        <v>6072</v>
      </c>
      <c r="E3401" s="180" t="s">
        <v>6236</v>
      </c>
      <c r="J3401"/>
    </row>
    <row r="3402" spans="1:10" x14ac:dyDescent="0.25">
      <c r="A3402" s="180">
        <v>28177</v>
      </c>
      <c r="B3402" s="180" t="s">
        <v>133</v>
      </c>
      <c r="C3402" s="180" t="s">
        <v>6112</v>
      </c>
      <c r="D3402" s="180" t="s">
        <v>6072</v>
      </c>
      <c r="E3402" s="180" t="s">
        <v>6126</v>
      </c>
      <c r="J3402"/>
    </row>
    <row r="3403" spans="1:10" x14ac:dyDescent="0.25">
      <c r="A3403" s="180">
        <v>28177</v>
      </c>
      <c r="B3403" s="180" t="s">
        <v>133</v>
      </c>
      <c r="C3403" s="180" t="s">
        <v>6112</v>
      </c>
      <c r="D3403" s="180" t="s">
        <v>6072</v>
      </c>
      <c r="E3403" s="180" t="s">
        <v>6256</v>
      </c>
      <c r="J3403"/>
    </row>
    <row r="3404" spans="1:10" x14ac:dyDescent="0.25">
      <c r="A3404" s="180">
        <v>28177</v>
      </c>
      <c r="B3404" s="180" t="s">
        <v>133</v>
      </c>
      <c r="C3404" s="180" t="s">
        <v>6112</v>
      </c>
      <c r="D3404" s="180" t="s">
        <v>6072</v>
      </c>
      <c r="E3404" s="180" t="s">
        <v>6262</v>
      </c>
      <c r="J3404"/>
    </row>
    <row r="3405" spans="1:10" x14ac:dyDescent="0.25">
      <c r="A3405" s="180">
        <v>28177</v>
      </c>
      <c r="B3405" s="180" t="s">
        <v>133</v>
      </c>
      <c r="C3405" s="180" t="s">
        <v>6112</v>
      </c>
      <c r="D3405" s="180" t="s">
        <v>6080</v>
      </c>
      <c r="E3405" s="180" t="s">
        <v>6101</v>
      </c>
      <c r="J3405"/>
    </row>
    <row r="3406" spans="1:10" x14ac:dyDescent="0.25">
      <c r="A3406" s="180">
        <v>28177</v>
      </c>
      <c r="B3406" s="180" t="s">
        <v>133</v>
      </c>
      <c r="C3406" s="180" t="s">
        <v>6112</v>
      </c>
      <c r="D3406" s="180" t="s">
        <v>6080</v>
      </c>
      <c r="E3406" s="180" t="s">
        <v>5978</v>
      </c>
      <c r="J3406"/>
    </row>
    <row r="3407" spans="1:10" x14ac:dyDescent="0.25">
      <c r="A3407" s="180">
        <v>28178</v>
      </c>
      <c r="B3407" s="180" t="s">
        <v>6649</v>
      </c>
      <c r="C3407" s="180" t="s">
        <v>6071</v>
      </c>
      <c r="D3407" s="180" t="s">
        <v>6072</v>
      </c>
      <c r="E3407" s="180" t="s">
        <v>6115</v>
      </c>
      <c r="J3407"/>
    </row>
    <row r="3408" spans="1:10" x14ac:dyDescent="0.25">
      <c r="A3408" s="180">
        <v>28178</v>
      </c>
      <c r="B3408" s="180" t="s">
        <v>6649</v>
      </c>
      <c r="C3408" s="180" t="s">
        <v>6071</v>
      </c>
      <c r="D3408" s="180" t="s">
        <v>6072</v>
      </c>
      <c r="E3408" s="180" t="s">
        <v>6118</v>
      </c>
      <c r="J3408"/>
    </row>
    <row r="3409" spans="1:10" x14ac:dyDescent="0.25">
      <c r="A3409" s="180">
        <v>28178</v>
      </c>
      <c r="B3409" s="180" t="s">
        <v>6649</v>
      </c>
      <c r="C3409" s="180" t="s">
        <v>6071</v>
      </c>
      <c r="D3409" s="180" t="s">
        <v>6080</v>
      </c>
      <c r="E3409" s="180" t="s">
        <v>6081</v>
      </c>
      <c r="J3409"/>
    </row>
    <row r="3410" spans="1:10" x14ac:dyDescent="0.25">
      <c r="A3410" s="180">
        <v>28178</v>
      </c>
      <c r="B3410" s="180" t="s">
        <v>6649</v>
      </c>
      <c r="C3410" s="180" t="s">
        <v>6071</v>
      </c>
      <c r="D3410" s="180" t="s">
        <v>6080</v>
      </c>
      <c r="E3410" s="180" t="s">
        <v>5978</v>
      </c>
      <c r="J3410"/>
    </row>
    <row r="3411" spans="1:10" x14ac:dyDescent="0.25">
      <c r="A3411" s="180">
        <v>28191</v>
      </c>
      <c r="B3411" s="180" t="s">
        <v>6650</v>
      </c>
      <c r="C3411" s="180" t="s">
        <v>6071</v>
      </c>
      <c r="D3411" s="180" t="s">
        <v>6072</v>
      </c>
      <c r="E3411" s="180" t="s">
        <v>6287</v>
      </c>
      <c r="J3411"/>
    </row>
    <row r="3412" spans="1:10" x14ac:dyDescent="0.25">
      <c r="A3412" s="180">
        <v>28191</v>
      </c>
      <c r="B3412" s="180" t="s">
        <v>6650</v>
      </c>
      <c r="C3412" s="180" t="s">
        <v>6071</v>
      </c>
      <c r="D3412" s="180" t="s">
        <v>6072</v>
      </c>
      <c r="E3412" s="180" t="s">
        <v>6289</v>
      </c>
      <c r="J3412"/>
    </row>
    <row r="3413" spans="1:10" x14ac:dyDescent="0.25">
      <c r="A3413" s="180">
        <v>28191</v>
      </c>
      <c r="B3413" s="180" t="s">
        <v>6650</v>
      </c>
      <c r="C3413" s="180" t="s">
        <v>6071</v>
      </c>
      <c r="D3413" s="180" t="s">
        <v>6072</v>
      </c>
      <c r="E3413" s="180" t="s">
        <v>6291</v>
      </c>
      <c r="J3413"/>
    </row>
    <row r="3414" spans="1:10" x14ac:dyDescent="0.25">
      <c r="A3414" s="180">
        <v>28191</v>
      </c>
      <c r="B3414" s="180" t="s">
        <v>6650</v>
      </c>
      <c r="C3414" s="180" t="s">
        <v>6071</v>
      </c>
      <c r="D3414" s="180" t="s">
        <v>6072</v>
      </c>
      <c r="E3414" s="180" t="s">
        <v>6293</v>
      </c>
      <c r="J3414"/>
    </row>
    <row r="3415" spans="1:10" x14ac:dyDescent="0.25">
      <c r="A3415" s="180">
        <v>28191</v>
      </c>
      <c r="B3415" s="180" t="s">
        <v>6650</v>
      </c>
      <c r="C3415" s="180" t="s">
        <v>6071</v>
      </c>
      <c r="D3415" s="180" t="s">
        <v>6072</v>
      </c>
      <c r="E3415" s="180" t="s">
        <v>6295</v>
      </c>
      <c r="J3415"/>
    </row>
    <row r="3416" spans="1:10" x14ac:dyDescent="0.25">
      <c r="A3416" s="180">
        <v>28191</v>
      </c>
      <c r="B3416" s="180" t="s">
        <v>6650</v>
      </c>
      <c r="C3416" s="180" t="s">
        <v>6071</v>
      </c>
      <c r="D3416" s="180" t="s">
        <v>6072</v>
      </c>
      <c r="E3416" s="180" t="s">
        <v>6297</v>
      </c>
      <c r="J3416"/>
    </row>
    <row r="3417" spans="1:10" x14ac:dyDescent="0.25">
      <c r="A3417" s="180">
        <v>28191</v>
      </c>
      <c r="B3417" s="180" t="s">
        <v>6650</v>
      </c>
      <c r="C3417" s="180" t="s">
        <v>6071</v>
      </c>
      <c r="D3417" s="180" t="s">
        <v>6072</v>
      </c>
      <c r="E3417" s="180" t="s">
        <v>6232</v>
      </c>
      <c r="J3417"/>
    </row>
    <row r="3418" spans="1:10" x14ac:dyDescent="0.25">
      <c r="A3418" s="180">
        <v>28191</v>
      </c>
      <c r="B3418" s="180" t="s">
        <v>6650</v>
      </c>
      <c r="C3418" s="180" t="s">
        <v>6071</v>
      </c>
      <c r="D3418" s="180" t="s">
        <v>6072</v>
      </c>
      <c r="E3418" s="180" t="s">
        <v>6237</v>
      </c>
      <c r="J3418"/>
    </row>
    <row r="3419" spans="1:10" x14ac:dyDescent="0.25">
      <c r="A3419" s="180">
        <v>28191</v>
      </c>
      <c r="B3419" s="180" t="s">
        <v>6650</v>
      </c>
      <c r="C3419" s="180" t="s">
        <v>6071</v>
      </c>
      <c r="D3419" s="180" t="s">
        <v>6072</v>
      </c>
      <c r="E3419" s="180" t="s">
        <v>6125</v>
      </c>
      <c r="J3419"/>
    </row>
    <row r="3420" spans="1:10" x14ac:dyDescent="0.25">
      <c r="A3420" s="180">
        <v>28191</v>
      </c>
      <c r="B3420" s="180" t="s">
        <v>6650</v>
      </c>
      <c r="C3420" s="180" t="s">
        <v>6071</v>
      </c>
      <c r="D3420" s="180" t="s">
        <v>6072</v>
      </c>
      <c r="E3420" s="180" t="s">
        <v>6127</v>
      </c>
      <c r="J3420"/>
    </row>
    <row r="3421" spans="1:10" x14ac:dyDescent="0.25">
      <c r="A3421" s="180">
        <v>28191</v>
      </c>
      <c r="B3421" s="180" t="s">
        <v>6650</v>
      </c>
      <c r="C3421" s="180" t="s">
        <v>6071</v>
      </c>
      <c r="D3421" s="180" t="s">
        <v>6072</v>
      </c>
      <c r="E3421" s="180" t="s">
        <v>6252</v>
      </c>
      <c r="J3421"/>
    </row>
    <row r="3422" spans="1:10" x14ac:dyDescent="0.25">
      <c r="A3422" s="180">
        <v>28191</v>
      </c>
      <c r="B3422" s="180" t="s">
        <v>6650</v>
      </c>
      <c r="C3422" s="180" t="s">
        <v>6071</v>
      </c>
      <c r="D3422" s="180" t="s">
        <v>6072</v>
      </c>
      <c r="E3422" s="180" t="s">
        <v>6257</v>
      </c>
      <c r="J3422"/>
    </row>
    <row r="3423" spans="1:10" x14ac:dyDescent="0.25">
      <c r="A3423" s="180">
        <v>28191</v>
      </c>
      <c r="B3423" s="180" t="s">
        <v>6650</v>
      </c>
      <c r="C3423" s="180" t="s">
        <v>6071</v>
      </c>
      <c r="D3423" s="180" t="s">
        <v>6080</v>
      </c>
      <c r="E3423" s="180" t="s">
        <v>6101</v>
      </c>
      <c r="J3423"/>
    </row>
    <row r="3424" spans="1:10" x14ac:dyDescent="0.25">
      <c r="A3424" s="180">
        <v>28191</v>
      </c>
      <c r="B3424" s="180" t="s">
        <v>6650</v>
      </c>
      <c r="C3424" s="180" t="s">
        <v>6071</v>
      </c>
      <c r="D3424" s="180" t="s">
        <v>6080</v>
      </c>
      <c r="E3424" s="180" t="s">
        <v>5978</v>
      </c>
      <c r="J3424"/>
    </row>
    <row r="3425" spans="1:10" x14ac:dyDescent="0.25">
      <c r="A3425" s="180">
        <v>28192</v>
      </c>
      <c r="B3425" s="180" t="s">
        <v>109</v>
      </c>
      <c r="C3425" s="180" t="s">
        <v>6112</v>
      </c>
      <c r="D3425" s="180" t="s">
        <v>6072</v>
      </c>
      <c r="E3425" s="180" t="s">
        <v>6705</v>
      </c>
      <c r="J3425"/>
    </row>
    <row r="3426" spans="1:10" x14ac:dyDescent="0.25">
      <c r="A3426" s="180">
        <v>28192</v>
      </c>
      <c r="B3426" s="180" t="s">
        <v>109</v>
      </c>
      <c r="C3426" s="180" t="s">
        <v>6112</v>
      </c>
      <c r="D3426" s="180" t="s">
        <v>6080</v>
      </c>
      <c r="E3426" s="180" t="s">
        <v>5978</v>
      </c>
      <c r="J3426"/>
    </row>
    <row r="3427" spans="1:10" x14ac:dyDescent="0.25">
      <c r="A3427" s="180">
        <v>28192</v>
      </c>
      <c r="B3427" s="180" t="s">
        <v>109</v>
      </c>
      <c r="C3427" s="180" t="s">
        <v>6112</v>
      </c>
      <c r="D3427" s="180" t="s">
        <v>6080</v>
      </c>
      <c r="E3427" s="180" t="s">
        <v>7395</v>
      </c>
      <c r="J3427"/>
    </row>
    <row r="3428" spans="1:10" x14ac:dyDescent="0.25">
      <c r="A3428" s="180">
        <v>28193</v>
      </c>
      <c r="B3428" s="180" t="s">
        <v>6651</v>
      </c>
      <c r="C3428" s="180" t="s">
        <v>6071</v>
      </c>
      <c r="D3428" s="180" t="s">
        <v>6072</v>
      </c>
      <c r="E3428" s="180" t="s">
        <v>6287</v>
      </c>
      <c r="J3428"/>
    </row>
    <row r="3429" spans="1:10" x14ac:dyDescent="0.25">
      <c r="A3429" s="180">
        <v>28193</v>
      </c>
      <c r="B3429" s="180" t="s">
        <v>6651</v>
      </c>
      <c r="C3429" s="180" t="s">
        <v>6071</v>
      </c>
      <c r="D3429" s="180" t="s">
        <v>6072</v>
      </c>
      <c r="E3429" s="180" t="s">
        <v>6289</v>
      </c>
      <c r="J3429"/>
    </row>
    <row r="3430" spans="1:10" x14ac:dyDescent="0.25">
      <c r="A3430" s="180">
        <v>28193</v>
      </c>
      <c r="B3430" s="180" t="s">
        <v>6651</v>
      </c>
      <c r="C3430" s="180" t="s">
        <v>6071</v>
      </c>
      <c r="D3430" s="180" t="s">
        <v>6072</v>
      </c>
      <c r="E3430" s="180" t="s">
        <v>6291</v>
      </c>
      <c r="J3430"/>
    </row>
    <row r="3431" spans="1:10" x14ac:dyDescent="0.25">
      <c r="A3431" s="180">
        <v>28193</v>
      </c>
      <c r="B3431" s="180" t="s">
        <v>6651</v>
      </c>
      <c r="C3431" s="180" t="s">
        <v>6071</v>
      </c>
      <c r="D3431" s="180" t="s">
        <v>6072</v>
      </c>
      <c r="E3431" s="180" t="s">
        <v>6293</v>
      </c>
      <c r="J3431"/>
    </row>
    <row r="3432" spans="1:10" x14ac:dyDescent="0.25">
      <c r="A3432" s="180">
        <v>28193</v>
      </c>
      <c r="B3432" s="180" t="s">
        <v>6651</v>
      </c>
      <c r="C3432" s="180" t="s">
        <v>6071</v>
      </c>
      <c r="D3432" s="180" t="s">
        <v>6072</v>
      </c>
      <c r="E3432" s="180" t="s">
        <v>6295</v>
      </c>
      <c r="J3432"/>
    </row>
    <row r="3433" spans="1:10" x14ac:dyDescent="0.25">
      <c r="A3433" s="180">
        <v>28193</v>
      </c>
      <c r="B3433" s="180" t="s">
        <v>6651</v>
      </c>
      <c r="C3433" s="180" t="s">
        <v>6071</v>
      </c>
      <c r="D3433" s="180" t="s">
        <v>6072</v>
      </c>
      <c r="E3433" s="180" t="s">
        <v>6297</v>
      </c>
      <c r="J3433"/>
    </row>
    <row r="3434" spans="1:10" x14ac:dyDescent="0.25">
      <c r="A3434" s="180">
        <v>28193</v>
      </c>
      <c r="B3434" s="180" t="s">
        <v>6651</v>
      </c>
      <c r="C3434" s="180" t="s">
        <v>6071</v>
      </c>
      <c r="D3434" s="180" t="s">
        <v>6072</v>
      </c>
      <c r="E3434" s="180" t="s">
        <v>6232</v>
      </c>
      <c r="J3434"/>
    </row>
    <row r="3435" spans="1:10" x14ac:dyDescent="0.25">
      <c r="A3435" s="180">
        <v>28193</v>
      </c>
      <c r="B3435" s="180" t="s">
        <v>6651</v>
      </c>
      <c r="C3435" s="180" t="s">
        <v>6071</v>
      </c>
      <c r="D3435" s="180" t="s">
        <v>6072</v>
      </c>
      <c r="E3435" s="180" t="s">
        <v>6237</v>
      </c>
      <c r="J3435"/>
    </row>
    <row r="3436" spans="1:10" x14ac:dyDescent="0.25">
      <c r="A3436" s="180">
        <v>28193</v>
      </c>
      <c r="B3436" s="180" t="s">
        <v>6651</v>
      </c>
      <c r="C3436" s="180" t="s">
        <v>6071</v>
      </c>
      <c r="D3436" s="180" t="s">
        <v>6072</v>
      </c>
      <c r="E3436" s="180" t="s">
        <v>6125</v>
      </c>
      <c r="J3436"/>
    </row>
    <row r="3437" spans="1:10" x14ac:dyDescent="0.25">
      <c r="A3437" s="180">
        <v>28193</v>
      </c>
      <c r="B3437" s="180" t="s">
        <v>6651</v>
      </c>
      <c r="C3437" s="180" t="s">
        <v>6071</v>
      </c>
      <c r="D3437" s="180" t="s">
        <v>6072</v>
      </c>
      <c r="E3437" s="180" t="s">
        <v>6127</v>
      </c>
      <c r="J3437"/>
    </row>
    <row r="3438" spans="1:10" x14ac:dyDescent="0.25">
      <c r="A3438" s="180">
        <v>28193</v>
      </c>
      <c r="B3438" s="180" t="s">
        <v>6651</v>
      </c>
      <c r="C3438" s="180" t="s">
        <v>6071</v>
      </c>
      <c r="D3438" s="180" t="s">
        <v>6072</v>
      </c>
      <c r="E3438" s="180" t="s">
        <v>6252</v>
      </c>
      <c r="J3438"/>
    </row>
    <row r="3439" spans="1:10" x14ac:dyDescent="0.25">
      <c r="A3439" s="180">
        <v>28193</v>
      </c>
      <c r="B3439" s="180" t="s">
        <v>6651</v>
      </c>
      <c r="C3439" s="180" t="s">
        <v>6071</v>
      </c>
      <c r="D3439" s="180" t="s">
        <v>6072</v>
      </c>
      <c r="E3439" s="180" t="s">
        <v>6257</v>
      </c>
      <c r="J3439"/>
    </row>
    <row r="3440" spans="1:10" x14ac:dyDescent="0.25">
      <c r="A3440" s="180">
        <v>28193</v>
      </c>
      <c r="B3440" s="180" t="s">
        <v>6651</v>
      </c>
      <c r="C3440" s="180" t="s">
        <v>6071</v>
      </c>
      <c r="D3440" s="180" t="s">
        <v>6080</v>
      </c>
      <c r="E3440" s="180" t="s">
        <v>6101</v>
      </c>
      <c r="J3440"/>
    </row>
    <row r="3441" spans="1:10" x14ac:dyDescent="0.25">
      <c r="A3441" s="180">
        <v>28193</v>
      </c>
      <c r="B3441" s="180" t="s">
        <v>6651</v>
      </c>
      <c r="C3441" s="180" t="s">
        <v>6071</v>
      </c>
      <c r="D3441" s="180" t="s">
        <v>6080</v>
      </c>
      <c r="E3441" s="180" t="s">
        <v>5978</v>
      </c>
      <c r="J3441"/>
    </row>
    <row r="3442" spans="1:10" x14ac:dyDescent="0.25">
      <c r="A3442" s="180">
        <v>28200</v>
      </c>
      <c r="B3442" s="180" t="s">
        <v>6652</v>
      </c>
      <c r="C3442" s="180" t="s">
        <v>6071</v>
      </c>
      <c r="D3442" s="180" t="s">
        <v>6080</v>
      </c>
      <c r="E3442" s="180" t="s">
        <v>6624</v>
      </c>
      <c r="J3442"/>
    </row>
    <row r="3443" spans="1:10" x14ac:dyDescent="0.25">
      <c r="A3443" s="180">
        <v>28200</v>
      </c>
      <c r="B3443" s="180" t="s">
        <v>6652</v>
      </c>
      <c r="C3443" s="180" t="s">
        <v>6071</v>
      </c>
      <c r="D3443" s="180" t="s">
        <v>6080</v>
      </c>
      <c r="E3443" s="180" t="s">
        <v>5978</v>
      </c>
      <c r="J3443"/>
    </row>
    <row r="3444" spans="1:10" x14ac:dyDescent="0.25">
      <c r="A3444" s="180">
        <v>28201</v>
      </c>
      <c r="B3444" s="180" t="s">
        <v>187</v>
      </c>
      <c r="C3444" s="180" t="s">
        <v>6112</v>
      </c>
      <c r="D3444" s="180" t="s">
        <v>6072</v>
      </c>
      <c r="E3444" s="180" t="s">
        <v>6157</v>
      </c>
      <c r="J3444"/>
    </row>
    <row r="3445" spans="1:10" x14ac:dyDescent="0.25">
      <c r="A3445" s="180">
        <v>28201</v>
      </c>
      <c r="B3445" s="180" t="s">
        <v>187</v>
      </c>
      <c r="C3445" s="180" t="s">
        <v>6112</v>
      </c>
      <c r="D3445" s="180" t="s">
        <v>6072</v>
      </c>
      <c r="E3445" s="180" t="s">
        <v>6145</v>
      </c>
      <c r="J3445"/>
    </row>
    <row r="3446" spans="1:10" x14ac:dyDescent="0.25">
      <c r="A3446" s="180">
        <v>28201</v>
      </c>
      <c r="B3446" s="180" t="s">
        <v>187</v>
      </c>
      <c r="C3446" s="180" t="s">
        <v>6112</v>
      </c>
      <c r="D3446" s="180" t="s">
        <v>6072</v>
      </c>
      <c r="E3446" s="180" t="s">
        <v>7391</v>
      </c>
      <c r="J3446"/>
    </row>
    <row r="3447" spans="1:10" x14ac:dyDescent="0.25">
      <c r="A3447" s="180">
        <v>28201</v>
      </c>
      <c r="B3447" s="180" t="s">
        <v>187</v>
      </c>
      <c r="C3447" s="180" t="s">
        <v>6112</v>
      </c>
      <c r="D3447" s="180" t="s">
        <v>6080</v>
      </c>
      <c r="E3447" s="180" t="s">
        <v>5978</v>
      </c>
      <c r="J3447"/>
    </row>
    <row r="3448" spans="1:10" x14ac:dyDescent="0.25">
      <c r="A3448" s="180">
        <v>28201</v>
      </c>
      <c r="B3448" s="180" t="s">
        <v>187</v>
      </c>
      <c r="C3448" s="180" t="s">
        <v>6112</v>
      </c>
      <c r="D3448" s="180" t="s">
        <v>6080</v>
      </c>
      <c r="E3448" s="180" t="s">
        <v>7392</v>
      </c>
      <c r="J3448"/>
    </row>
    <row r="3449" spans="1:10" x14ac:dyDescent="0.25">
      <c r="A3449" s="180">
        <v>28202</v>
      </c>
      <c r="B3449" s="180" t="s">
        <v>6653</v>
      </c>
      <c r="C3449" s="180" t="s">
        <v>6071</v>
      </c>
      <c r="D3449" s="180" t="s">
        <v>6080</v>
      </c>
      <c r="E3449" s="180" t="s">
        <v>6104</v>
      </c>
      <c r="J3449"/>
    </row>
    <row r="3450" spans="1:10" x14ac:dyDescent="0.25">
      <c r="A3450" s="180">
        <v>28202</v>
      </c>
      <c r="B3450" s="180" t="s">
        <v>6653</v>
      </c>
      <c r="C3450" s="180" t="s">
        <v>6071</v>
      </c>
      <c r="D3450" s="180" t="s">
        <v>6080</v>
      </c>
      <c r="E3450" s="180" t="s">
        <v>5978</v>
      </c>
      <c r="J3450"/>
    </row>
    <row r="3451" spans="1:10" x14ac:dyDescent="0.25">
      <c r="A3451" s="180">
        <v>28203</v>
      </c>
      <c r="B3451" s="180" t="s">
        <v>6654</v>
      </c>
      <c r="C3451" s="180" t="s">
        <v>6071</v>
      </c>
      <c r="D3451" s="180" t="s">
        <v>6072</v>
      </c>
      <c r="E3451" s="180" t="s">
        <v>6082</v>
      </c>
      <c r="J3451"/>
    </row>
    <row r="3452" spans="1:10" x14ac:dyDescent="0.25">
      <c r="A3452" s="180">
        <v>28203</v>
      </c>
      <c r="B3452" s="180" t="s">
        <v>6654</v>
      </c>
      <c r="C3452" s="180" t="s">
        <v>6071</v>
      </c>
      <c r="D3452" s="180" t="s">
        <v>6072</v>
      </c>
      <c r="E3452" s="180" t="s">
        <v>6627</v>
      </c>
      <c r="J3452"/>
    </row>
    <row r="3453" spans="1:10" x14ac:dyDescent="0.25">
      <c r="A3453" s="180">
        <v>28203</v>
      </c>
      <c r="B3453" s="180" t="s">
        <v>6654</v>
      </c>
      <c r="C3453" s="180" t="s">
        <v>6071</v>
      </c>
      <c r="D3453" s="180" t="s">
        <v>6072</v>
      </c>
      <c r="E3453" s="180" t="s">
        <v>6655</v>
      </c>
      <c r="J3453"/>
    </row>
    <row r="3454" spans="1:10" x14ac:dyDescent="0.25">
      <c r="A3454" s="180">
        <v>28203</v>
      </c>
      <c r="B3454" s="180" t="s">
        <v>6654</v>
      </c>
      <c r="C3454" s="180" t="s">
        <v>6071</v>
      </c>
      <c r="D3454" s="180" t="s">
        <v>6072</v>
      </c>
      <c r="E3454" s="180" t="s">
        <v>6656</v>
      </c>
      <c r="J3454"/>
    </row>
    <row r="3455" spans="1:10" x14ac:dyDescent="0.25">
      <c r="A3455" s="180">
        <v>28203</v>
      </c>
      <c r="B3455" s="180" t="s">
        <v>6654</v>
      </c>
      <c r="C3455" s="180" t="s">
        <v>6071</v>
      </c>
      <c r="D3455" s="180" t="s">
        <v>6072</v>
      </c>
      <c r="E3455" s="180" t="s">
        <v>6657</v>
      </c>
      <c r="J3455"/>
    </row>
    <row r="3456" spans="1:10" x14ac:dyDescent="0.25">
      <c r="A3456" s="180">
        <v>28203</v>
      </c>
      <c r="B3456" s="180" t="s">
        <v>6654</v>
      </c>
      <c r="C3456" s="180" t="s">
        <v>6071</v>
      </c>
      <c r="D3456" s="180" t="s">
        <v>6072</v>
      </c>
      <c r="E3456" s="180" t="s">
        <v>6658</v>
      </c>
      <c r="J3456"/>
    </row>
    <row r="3457" spans="1:10" x14ac:dyDescent="0.25">
      <c r="A3457" s="180">
        <v>28203</v>
      </c>
      <c r="B3457" s="180" t="s">
        <v>6654</v>
      </c>
      <c r="C3457" s="180" t="s">
        <v>6071</v>
      </c>
      <c r="D3457" s="180" t="s">
        <v>6072</v>
      </c>
      <c r="E3457" s="180" t="s">
        <v>6659</v>
      </c>
      <c r="J3457"/>
    </row>
    <row r="3458" spans="1:10" x14ac:dyDescent="0.25">
      <c r="A3458" s="180">
        <v>28203</v>
      </c>
      <c r="B3458" s="180" t="s">
        <v>6654</v>
      </c>
      <c r="C3458" s="180" t="s">
        <v>6071</v>
      </c>
      <c r="D3458" s="180" t="s">
        <v>6072</v>
      </c>
      <c r="E3458" s="180" t="s">
        <v>6660</v>
      </c>
      <c r="J3458"/>
    </row>
    <row r="3459" spans="1:10" x14ac:dyDescent="0.25">
      <c r="A3459" s="180">
        <v>28203</v>
      </c>
      <c r="B3459" s="180" t="s">
        <v>6654</v>
      </c>
      <c r="C3459" s="180" t="s">
        <v>6071</v>
      </c>
      <c r="D3459" s="180" t="s">
        <v>6072</v>
      </c>
      <c r="E3459" s="180" t="s">
        <v>6661</v>
      </c>
      <c r="J3459"/>
    </row>
    <row r="3460" spans="1:10" x14ac:dyDescent="0.25">
      <c r="A3460" s="180">
        <v>28203</v>
      </c>
      <c r="B3460" s="180" t="s">
        <v>6654</v>
      </c>
      <c r="C3460" s="180" t="s">
        <v>6071</v>
      </c>
      <c r="D3460" s="180" t="s">
        <v>6072</v>
      </c>
      <c r="E3460" s="180" t="s">
        <v>6662</v>
      </c>
      <c r="J3460"/>
    </row>
    <row r="3461" spans="1:10" x14ac:dyDescent="0.25">
      <c r="A3461" s="180">
        <v>28203</v>
      </c>
      <c r="B3461" s="180" t="s">
        <v>6654</v>
      </c>
      <c r="C3461" s="180" t="s">
        <v>6071</v>
      </c>
      <c r="D3461" s="180" t="s">
        <v>6072</v>
      </c>
      <c r="E3461" s="180" t="s">
        <v>6663</v>
      </c>
      <c r="J3461"/>
    </row>
    <row r="3462" spans="1:10" x14ac:dyDescent="0.25">
      <c r="A3462" s="180">
        <v>28203</v>
      </c>
      <c r="B3462" s="180" t="s">
        <v>6654</v>
      </c>
      <c r="C3462" s="180" t="s">
        <v>6071</v>
      </c>
      <c r="D3462" s="180" t="s">
        <v>6072</v>
      </c>
      <c r="E3462" s="180" t="s">
        <v>6664</v>
      </c>
      <c r="J3462"/>
    </row>
    <row r="3463" spans="1:10" x14ac:dyDescent="0.25">
      <c r="A3463" s="180">
        <v>28203</v>
      </c>
      <c r="B3463" s="180" t="s">
        <v>6654</v>
      </c>
      <c r="C3463" s="180" t="s">
        <v>6071</v>
      </c>
      <c r="D3463" s="180" t="s">
        <v>6072</v>
      </c>
      <c r="E3463" s="180" t="s">
        <v>6665</v>
      </c>
      <c r="J3463"/>
    </row>
    <row r="3464" spans="1:10" x14ac:dyDescent="0.25">
      <c r="A3464" s="180">
        <v>28203</v>
      </c>
      <c r="B3464" s="180" t="s">
        <v>6654</v>
      </c>
      <c r="C3464" s="180" t="s">
        <v>6071</v>
      </c>
      <c r="D3464" s="180" t="s">
        <v>6072</v>
      </c>
      <c r="E3464" s="180" t="s">
        <v>6666</v>
      </c>
      <c r="J3464"/>
    </row>
    <row r="3465" spans="1:10" x14ac:dyDescent="0.25">
      <c r="A3465" s="180">
        <v>28203</v>
      </c>
      <c r="B3465" s="180" t="s">
        <v>6654</v>
      </c>
      <c r="C3465" s="180" t="s">
        <v>6071</v>
      </c>
      <c r="D3465" s="180" t="s">
        <v>6072</v>
      </c>
      <c r="E3465" s="180" t="s">
        <v>6667</v>
      </c>
      <c r="J3465"/>
    </row>
    <row r="3466" spans="1:10" x14ac:dyDescent="0.25">
      <c r="A3466" s="180">
        <v>28203</v>
      </c>
      <c r="B3466" s="180" t="s">
        <v>6654</v>
      </c>
      <c r="C3466" s="180" t="s">
        <v>6071</v>
      </c>
      <c r="D3466" s="180" t="s">
        <v>6072</v>
      </c>
      <c r="E3466" s="180" t="s">
        <v>6637</v>
      </c>
      <c r="J3466"/>
    </row>
    <row r="3467" spans="1:10" x14ac:dyDescent="0.25">
      <c r="A3467" s="180">
        <v>28203</v>
      </c>
      <c r="B3467" s="180" t="s">
        <v>6654</v>
      </c>
      <c r="C3467" s="180" t="s">
        <v>6071</v>
      </c>
      <c r="D3467" s="180" t="s">
        <v>6072</v>
      </c>
      <c r="E3467" s="180" t="s">
        <v>6668</v>
      </c>
      <c r="J3467"/>
    </row>
    <row r="3468" spans="1:10" x14ac:dyDescent="0.25">
      <c r="A3468" s="180">
        <v>28203</v>
      </c>
      <c r="B3468" s="180" t="s">
        <v>6654</v>
      </c>
      <c r="C3468" s="180" t="s">
        <v>6071</v>
      </c>
      <c r="D3468" s="180" t="s">
        <v>6072</v>
      </c>
      <c r="E3468" s="180" t="s">
        <v>6638</v>
      </c>
      <c r="J3468"/>
    </row>
    <row r="3469" spans="1:10" x14ac:dyDescent="0.25">
      <c r="A3469" s="180">
        <v>28203</v>
      </c>
      <c r="B3469" s="180" t="s">
        <v>6654</v>
      </c>
      <c r="C3469" s="180" t="s">
        <v>6071</v>
      </c>
      <c r="D3469" s="180" t="s">
        <v>6072</v>
      </c>
      <c r="E3469" s="180" t="s">
        <v>6669</v>
      </c>
      <c r="J3469"/>
    </row>
    <row r="3470" spans="1:10" x14ac:dyDescent="0.25">
      <c r="A3470" s="180">
        <v>28203</v>
      </c>
      <c r="B3470" s="180" t="s">
        <v>6654</v>
      </c>
      <c r="C3470" s="180" t="s">
        <v>6071</v>
      </c>
      <c r="D3470" s="180" t="s">
        <v>6072</v>
      </c>
      <c r="E3470" s="180" t="s">
        <v>6639</v>
      </c>
      <c r="J3470"/>
    </row>
    <row r="3471" spans="1:10" x14ac:dyDescent="0.25">
      <c r="A3471" s="180">
        <v>28203</v>
      </c>
      <c r="B3471" s="180" t="s">
        <v>6654</v>
      </c>
      <c r="C3471" s="180" t="s">
        <v>6071</v>
      </c>
      <c r="D3471" s="180" t="s">
        <v>6072</v>
      </c>
      <c r="E3471" s="180" t="s">
        <v>6670</v>
      </c>
      <c r="J3471"/>
    </row>
    <row r="3472" spans="1:10" x14ac:dyDescent="0.25">
      <c r="A3472" s="180">
        <v>28203</v>
      </c>
      <c r="B3472" s="180" t="s">
        <v>6654</v>
      </c>
      <c r="C3472" s="180" t="s">
        <v>6071</v>
      </c>
      <c r="D3472" s="180" t="s">
        <v>6072</v>
      </c>
      <c r="E3472" s="180" t="s">
        <v>6640</v>
      </c>
      <c r="J3472"/>
    </row>
    <row r="3473" spans="1:10" x14ac:dyDescent="0.25">
      <c r="A3473" s="180">
        <v>28203</v>
      </c>
      <c r="B3473" s="180" t="s">
        <v>6654</v>
      </c>
      <c r="C3473" s="180" t="s">
        <v>6071</v>
      </c>
      <c r="D3473" s="180" t="s">
        <v>6072</v>
      </c>
      <c r="E3473" s="180" t="s">
        <v>6671</v>
      </c>
      <c r="J3473"/>
    </row>
    <row r="3474" spans="1:10" x14ac:dyDescent="0.25">
      <c r="A3474" s="180">
        <v>28203</v>
      </c>
      <c r="B3474" s="180" t="s">
        <v>6654</v>
      </c>
      <c r="C3474" s="180" t="s">
        <v>6071</v>
      </c>
      <c r="D3474" s="180" t="s">
        <v>6080</v>
      </c>
      <c r="E3474" s="180" t="s">
        <v>6268</v>
      </c>
      <c r="J3474"/>
    </row>
    <row r="3475" spans="1:10" x14ac:dyDescent="0.25">
      <c r="A3475" s="180">
        <v>28203</v>
      </c>
      <c r="B3475" s="180" t="s">
        <v>6654</v>
      </c>
      <c r="C3475" s="180" t="s">
        <v>6071</v>
      </c>
      <c r="D3475" s="180" t="s">
        <v>6080</v>
      </c>
      <c r="E3475" s="180" t="s">
        <v>6104</v>
      </c>
      <c r="J3475"/>
    </row>
    <row r="3476" spans="1:10" x14ac:dyDescent="0.25">
      <c r="A3476" s="180">
        <v>28203</v>
      </c>
      <c r="B3476" s="180" t="s">
        <v>6654</v>
      </c>
      <c r="C3476" s="180" t="s">
        <v>6071</v>
      </c>
      <c r="D3476" s="180" t="s">
        <v>6080</v>
      </c>
      <c r="E3476" s="180" t="s">
        <v>5978</v>
      </c>
      <c r="J3476"/>
    </row>
    <row r="3477" spans="1:10" x14ac:dyDescent="0.25">
      <c r="A3477" s="180">
        <v>28204</v>
      </c>
      <c r="B3477" s="180" t="s">
        <v>6672</v>
      </c>
      <c r="C3477" s="180" t="s">
        <v>6071</v>
      </c>
      <c r="D3477" s="180" t="s">
        <v>6080</v>
      </c>
      <c r="E3477" s="180" t="s">
        <v>6104</v>
      </c>
      <c r="J3477"/>
    </row>
    <row r="3478" spans="1:10" x14ac:dyDescent="0.25">
      <c r="A3478" s="180">
        <v>28204</v>
      </c>
      <c r="B3478" s="180" t="s">
        <v>6672</v>
      </c>
      <c r="C3478" s="180" t="s">
        <v>6071</v>
      </c>
      <c r="D3478" s="180" t="s">
        <v>6080</v>
      </c>
      <c r="E3478" s="180" t="s">
        <v>6081</v>
      </c>
      <c r="J3478"/>
    </row>
    <row r="3479" spans="1:10" x14ac:dyDescent="0.25">
      <c r="A3479" s="180">
        <v>28204</v>
      </c>
      <c r="B3479" s="180" t="s">
        <v>6672</v>
      </c>
      <c r="C3479" s="180" t="s">
        <v>6071</v>
      </c>
      <c r="D3479" s="180" t="s">
        <v>6080</v>
      </c>
      <c r="E3479" s="180" t="s">
        <v>5978</v>
      </c>
      <c r="J3479"/>
    </row>
    <row r="3480" spans="1:10" x14ac:dyDescent="0.25">
      <c r="A3480" s="180">
        <v>28205</v>
      </c>
      <c r="B3480" s="180" t="s">
        <v>151</v>
      </c>
      <c r="C3480" s="180" t="s">
        <v>6112</v>
      </c>
      <c r="D3480" s="180" t="s">
        <v>6072</v>
      </c>
      <c r="E3480" s="180" t="s">
        <v>6115</v>
      </c>
      <c r="J3480"/>
    </row>
    <row r="3481" spans="1:10" x14ac:dyDescent="0.25">
      <c r="A3481" s="180">
        <v>28205</v>
      </c>
      <c r="B3481" s="180" t="s">
        <v>151</v>
      </c>
      <c r="C3481" s="180" t="s">
        <v>6112</v>
      </c>
      <c r="D3481" s="180" t="s">
        <v>6072</v>
      </c>
      <c r="E3481" s="180" t="s">
        <v>6673</v>
      </c>
      <c r="J3481"/>
    </row>
    <row r="3482" spans="1:10" x14ac:dyDescent="0.25">
      <c r="A3482" s="180">
        <v>28205</v>
      </c>
      <c r="B3482" s="180" t="s">
        <v>151</v>
      </c>
      <c r="C3482" s="180" t="s">
        <v>6112</v>
      </c>
      <c r="D3482" s="180" t="s">
        <v>6072</v>
      </c>
      <c r="E3482" s="180" t="s">
        <v>6445</v>
      </c>
      <c r="J3482"/>
    </row>
    <row r="3483" spans="1:10" x14ac:dyDescent="0.25">
      <c r="A3483" s="180">
        <v>28205</v>
      </c>
      <c r="B3483" s="180" t="s">
        <v>151</v>
      </c>
      <c r="C3483" s="180" t="s">
        <v>6112</v>
      </c>
      <c r="D3483" s="180" t="s">
        <v>6072</v>
      </c>
      <c r="E3483" s="180" t="s">
        <v>6193</v>
      </c>
      <c r="J3483"/>
    </row>
    <row r="3484" spans="1:10" x14ac:dyDescent="0.25">
      <c r="A3484" s="180">
        <v>28205</v>
      </c>
      <c r="B3484" s="180" t="s">
        <v>151</v>
      </c>
      <c r="C3484" s="180" t="s">
        <v>6112</v>
      </c>
      <c r="D3484" s="180" t="s">
        <v>6072</v>
      </c>
      <c r="E3484" s="180" t="s">
        <v>6118</v>
      </c>
      <c r="J3484"/>
    </row>
    <row r="3485" spans="1:10" x14ac:dyDescent="0.25">
      <c r="A3485" s="180">
        <v>28205</v>
      </c>
      <c r="B3485" s="180" t="s">
        <v>151</v>
      </c>
      <c r="C3485" s="180" t="s">
        <v>6112</v>
      </c>
      <c r="D3485" s="180" t="s">
        <v>6072</v>
      </c>
      <c r="E3485" s="180" t="s">
        <v>7387</v>
      </c>
      <c r="J3485"/>
    </row>
    <row r="3486" spans="1:10" x14ac:dyDescent="0.25">
      <c r="A3486" s="180">
        <v>28205</v>
      </c>
      <c r="B3486" s="180" t="s">
        <v>151</v>
      </c>
      <c r="C3486" s="180" t="s">
        <v>6112</v>
      </c>
      <c r="D3486" s="180" t="s">
        <v>6072</v>
      </c>
      <c r="E3486" s="180" t="s">
        <v>6674</v>
      </c>
      <c r="J3486"/>
    </row>
    <row r="3487" spans="1:10" x14ac:dyDescent="0.25">
      <c r="A3487" s="180">
        <v>28205</v>
      </c>
      <c r="B3487" s="180" t="s">
        <v>151</v>
      </c>
      <c r="C3487" s="180" t="s">
        <v>6112</v>
      </c>
      <c r="D3487" s="180" t="s">
        <v>6072</v>
      </c>
      <c r="E3487" s="180" t="s">
        <v>6581</v>
      </c>
      <c r="J3487"/>
    </row>
    <row r="3488" spans="1:10" x14ac:dyDescent="0.25">
      <c r="A3488" s="180">
        <v>28205</v>
      </c>
      <c r="B3488" s="180" t="s">
        <v>151</v>
      </c>
      <c r="C3488" s="180" t="s">
        <v>6112</v>
      </c>
      <c r="D3488" s="180" t="s">
        <v>6072</v>
      </c>
      <c r="E3488" s="180" t="s">
        <v>6260</v>
      </c>
      <c r="J3488"/>
    </row>
    <row r="3489" spans="1:10" x14ac:dyDescent="0.25">
      <c r="A3489" s="180">
        <v>28205</v>
      </c>
      <c r="B3489" s="180" t="s">
        <v>151</v>
      </c>
      <c r="C3489" s="180" t="s">
        <v>6112</v>
      </c>
      <c r="D3489" s="180" t="s">
        <v>6072</v>
      </c>
      <c r="E3489" s="180" t="s">
        <v>6261</v>
      </c>
      <c r="J3489"/>
    </row>
    <row r="3490" spans="1:10" x14ac:dyDescent="0.25">
      <c r="A3490" s="180">
        <v>28205</v>
      </c>
      <c r="B3490" s="180" t="s">
        <v>151</v>
      </c>
      <c r="C3490" s="180" t="s">
        <v>6112</v>
      </c>
      <c r="D3490" s="180" t="s">
        <v>6080</v>
      </c>
      <c r="E3490" s="180" t="s">
        <v>5978</v>
      </c>
      <c r="J3490"/>
    </row>
    <row r="3491" spans="1:10" x14ac:dyDescent="0.25">
      <c r="A3491" s="180">
        <v>28205</v>
      </c>
      <c r="B3491" s="180" t="s">
        <v>151</v>
      </c>
      <c r="C3491" s="180" t="s">
        <v>6112</v>
      </c>
      <c r="D3491" s="180" t="s">
        <v>6080</v>
      </c>
      <c r="E3491" s="180" t="s">
        <v>7388</v>
      </c>
      <c r="J3491"/>
    </row>
    <row r="3492" spans="1:10" x14ac:dyDescent="0.25">
      <c r="A3492" s="180">
        <v>28206</v>
      </c>
      <c r="B3492" s="180" t="s">
        <v>153</v>
      </c>
      <c r="C3492" s="180" t="s">
        <v>6112</v>
      </c>
      <c r="D3492" s="180" t="s">
        <v>6072</v>
      </c>
      <c r="E3492" s="180" t="s">
        <v>6147</v>
      </c>
      <c r="J3492"/>
    </row>
    <row r="3493" spans="1:10" x14ac:dyDescent="0.25">
      <c r="A3493" s="180">
        <v>28206</v>
      </c>
      <c r="B3493" s="180" t="s">
        <v>153</v>
      </c>
      <c r="C3493" s="180" t="s">
        <v>6112</v>
      </c>
      <c r="D3493" s="180" t="s">
        <v>6080</v>
      </c>
      <c r="E3493" s="180" t="s">
        <v>5978</v>
      </c>
      <c r="J3493"/>
    </row>
    <row r="3494" spans="1:10" x14ac:dyDescent="0.25">
      <c r="A3494" s="180">
        <v>28206</v>
      </c>
      <c r="B3494" s="180" t="s">
        <v>153</v>
      </c>
      <c r="C3494" s="180" t="s">
        <v>6112</v>
      </c>
      <c r="D3494" s="180" t="s">
        <v>6080</v>
      </c>
      <c r="E3494" s="180" t="s">
        <v>7388</v>
      </c>
      <c r="J3494"/>
    </row>
    <row r="3495" spans="1:10" x14ac:dyDescent="0.25">
      <c r="A3495" s="180">
        <v>28208</v>
      </c>
      <c r="B3495" s="180" t="s">
        <v>6675</v>
      </c>
      <c r="C3495" s="180" t="s">
        <v>6071</v>
      </c>
      <c r="D3495" s="180" t="s">
        <v>6072</v>
      </c>
      <c r="E3495" s="180" t="s">
        <v>6084</v>
      </c>
      <c r="J3495"/>
    </row>
    <row r="3496" spans="1:10" x14ac:dyDescent="0.25">
      <c r="A3496" s="180">
        <v>28208</v>
      </c>
      <c r="B3496" s="180" t="s">
        <v>6675</v>
      </c>
      <c r="C3496" s="180" t="s">
        <v>6071</v>
      </c>
      <c r="D3496" s="180" t="s">
        <v>6080</v>
      </c>
      <c r="E3496" s="180" t="s">
        <v>6101</v>
      </c>
      <c r="J3496"/>
    </row>
    <row r="3497" spans="1:10" x14ac:dyDescent="0.25">
      <c r="A3497" s="180">
        <v>28208</v>
      </c>
      <c r="B3497" s="180" t="s">
        <v>6675</v>
      </c>
      <c r="C3497" s="180" t="s">
        <v>6071</v>
      </c>
      <c r="D3497" s="180" t="s">
        <v>6080</v>
      </c>
      <c r="E3497" s="180" t="s">
        <v>5978</v>
      </c>
      <c r="J3497"/>
    </row>
    <row r="3498" spans="1:10" x14ac:dyDescent="0.25">
      <c r="A3498" s="180">
        <v>28209</v>
      </c>
      <c r="B3498" s="180" t="s">
        <v>119</v>
      </c>
      <c r="C3498" s="180" t="s">
        <v>6112</v>
      </c>
      <c r="D3498" s="180" t="s">
        <v>6072</v>
      </c>
      <c r="E3498" s="180" t="s">
        <v>7391</v>
      </c>
      <c r="J3498"/>
    </row>
    <row r="3499" spans="1:10" x14ac:dyDescent="0.25">
      <c r="A3499" s="180">
        <v>28209</v>
      </c>
      <c r="B3499" s="180" t="s">
        <v>119</v>
      </c>
      <c r="C3499" s="180" t="s">
        <v>6112</v>
      </c>
      <c r="D3499" s="180" t="s">
        <v>6080</v>
      </c>
      <c r="E3499" s="180" t="s">
        <v>5978</v>
      </c>
      <c r="J3499"/>
    </row>
    <row r="3500" spans="1:10" x14ac:dyDescent="0.25">
      <c r="A3500" s="180">
        <v>28209</v>
      </c>
      <c r="B3500" s="180" t="s">
        <v>119</v>
      </c>
      <c r="C3500" s="180" t="s">
        <v>6112</v>
      </c>
      <c r="D3500" s="180" t="s">
        <v>6080</v>
      </c>
      <c r="E3500" s="180" t="s">
        <v>7392</v>
      </c>
      <c r="J3500"/>
    </row>
    <row r="3501" spans="1:10" x14ac:dyDescent="0.25">
      <c r="A3501" s="180">
        <v>28210</v>
      </c>
      <c r="B3501" s="180" t="s">
        <v>6676</v>
      </c>
      <c r="C3501" s="180" t="s">
        <v>6071</v>
      </c>
      <c r="D3501" s="180" t="s">
        <v>6080</v>
      </c>
      <c r="E3501" s="180" t="s">
        <v>6104</v>
      </c>
      <c r="J3501"/>
    </row>
    <row r="3502" spans="1:10" x14ac:dyDescent="0.25">
      <c r="A3502" s="180">
        <v>28210</v>
      </c>
      <c r="B3502" s="180" t="s">
        <v>6676</v>
      </c>
      <c r="C3502" s="180" t="s">
        <v>6071</v>
      </c>
      <c r="D3502" s="180" t="s">
        <v>6080</v>
      </c>
      <c r="E3502" s="180" t="s">
        <v>5978</v>
      </c>
      <c r="J3502"/>
    </row>
    <row r="3503" spans="1:10" x14ac:dyDescent="0.25">
      <c r="A3503" s="180">
        <v>28213</v>
      </c>
      <c r="B3503" s="180" t="s">
        <v>6677</v>
      </c>
      <c r="C3503" s="180" t="s">
        <v>6071</v>
      </c>
      <c r="D3503" s="180" t="s">
        <v>6080</v>
      </c>
      <c r="E3503" s="180" t="s">
        <v>6104</v>
      </c>
      <c r="J3503"/>
    </row>
    <row r="3504" spans="1:10" x14ac:dyDescent="0.25">
      <c r="A3504" s="180">
        <v>28213</v>
      </c>
      <c r="B3504" s="180" t="s">
        <v>6677</v>
      </c>
      <c r="C3504" s="180" t="s">
        <v>6071</v>
      </c>
      <c r="D3504" s="180" t="s">
        <v>6080</v>
      </c>
      <c r="E3504" s="180" t="s">
        <v>5978</v>
      </c>
      <c r="J3504"/>
    </row>
    <row r="3505" spans="1:10" x14ac:dyDescent="0.25">
      <c r="A3505" s="180">
        <v>28225</v>
      </c>
      <c r="B3505" s="180" t="s">
        <v>6678</v>
      </c>
      <c r="C3505" s="180" t="s">
        <v>6071</v>
      </c>
      <c r="D3505" s="180" t="s">
        <v>6072</v>
      </c>
      <c r="E3505" s="180" t="s">
        <v>6084</v>
      </c>
      <c r="J3505"/>
    </row>
    <row r="3506" spans="1:10" x14ac:dyDescent="0.25">
      <c r="A3506" s="180">
        <v>28225</v>
      </c>
      <c r="B3506" s="180" t="s">
        <v>6678</v>
      </c>
      <c r="C3506" s="180" t="s">
        <v>6071</v>
      </c>
      <c r="D3506" s="180" t="s">
        <v>6080</v>
      </c>
      <c r="E3506" s="180" t="s">
        <v>6101</v>
      </c>
      <c r="J3506"/>
    </row>
    <row r="3507" spans="1:10" x14ac:dyDescent="0.25">
      <c r="A3507" s="180">
        <v>28225</v>
      </c>
      <c r="B3507" s="180" t="s">
        <v>6678</v>
      </c>
      <c r="C3507" s="180" t="s">
        <v>6071</v>
      </c>
      <c r="D3507" s="180" t="s">
        <v>6080</v>
      </c>
      <c r="E3507" s="180" t="s">
        <v>5978</v>
      </c>
      <c r="J3507"/>
    </row>
    <row r="3508" spans="1:10" x14ac:dyDescent="0.25">
      <c r="A3508" s="180">
        <v>28226</v>
      </c>
      <c r="B3508" s="180" t="s">
        <v>6679</v>
      </c>
      <c r="C3508" s="180" t="s">
        <v>6071</v>
      </c>
      <c r="D3508" s="180" t="s">
        <v>6072</v>
      </c>
      <c r="E3508" s="180" t="s">
        <v>6073</v>
      </c>
      <c r="J3508"/>
    </row>
    <row r="3509" spans="1:10" x14ac:dyDescent="0.25">
      <c r="A3509" s="180">
        <v>28226</v>
      </c>
      <c r="B3509" s="180" t="s">
        <v>6679</v>
      </c>
      <c r="C3509" s="180" t="s">
        <v>6071</v>
      </c>
      <c r="D3509" s="180" t="s">
        <v>6080</v>
      </c>
      <c r="E3509" s="180" t="s">
        <v>6081</v>
      </c>
      <c r="J3509"/>
    </row>
    <row r="3510" spans="1:10" x14ac:dyDescent="0.25">
      <c r="A3510" s="180">
        <v>28226</v>
      </c>
      <c r="B3510" s="180" t="s">
        <v>6679</v>
      </c>
      <c r="C3510" s="180" t="s">
        <v>6071</v>
      </c>
      <c r="D3510" s="180" t="s">
        <v>6080</v>
      </c>
      <c r="E3510" s="180" t="s">
        <v>5978</v>
      </c>
      <c r="J3510"/>
    </row>
    <row r="3511" spans="1:10" x14ac:dyDescent="0.25">
      <c r="A3511" s="180">
        <v>28227</v>
      </c>
      <c r="B3511" s="180" t="s">
        <v>6680</v>
      </c>
      <c r="C3511" s="180" t="s">
        <v>6112</v>
      </c>
      <c r="D3511" s="180" t="s">
        <v>6072</v>
      </c>
      <c r="E3511" s="180" t="s">
        <v>6082</v>
      </c>
      <c r="J3511"/>
    </row>
    <row r="3512" spans="1:10" x14ac:dyDescent="0.25">
      <c r="A3512" s="180">
        <v>28227</v>
      </c>
      <c r="B3512" s="180" t="s">
        <v>6680</v>
      </c>
      <c r="C3512" s="180" t="s">
        <v>6112</v>
      </c>
      <c r="D3512" s="180" t="s">
        <v>6072</v>
      </c>
      <c r="E3512" s="180" t="s">
        <v>6191</v>
      </c>
      <c r="J3512"/>
    </row>
    <row r="3513" spans="1:10" x14ac:dyDescent="0.25">
      <c r="A3513" s="180">
        <v>28227</v>
      </c>
      <c r="B3513" s="180" t="s">
        <v>6680</v>
      </c>
      <c r="C3513" s="180" t="s">
        <v>6112</v>
      </c>
      <c r="D3513" s="180" t="s">
        <v>6072</v>
      </c>
      <c r="E3513" s="180" t="s">
        <v>6587</v>
      </c>
      <c r="J3513"/>
    </row>
    <row r="3514" spans="1:10" x14ac:dyDescent="0.25">
      <c r="A3514" s="180">
        <v>28227</v>
      </c>
      <c r="B3514" s="180" t="s">
        <v>6680</v>
      </c>
      <c r="C3514" s="180" t="s">
        <v>6112</v>
      </c>
      <c r="D3514" s="180" t="s">
        <v>6072</v>
      </c>
      <c r="E3514" s="180" t="s">
        <v>6192</v>
      </c>
      <c r="J3514"/>
    </row>
    <row r="3515" spans="1:10" x14ac:dyDescent="0.25">
      <c r="A3515" s="180">
        <v>28227</v>
      </c>
      <c r="B3515" s="180" t="s">
        <v>6680</v>
      </c>
      <c r="C3515" s="180" t="s">
        <v>6112</v>
      </c>
      <c r="D3515" s="180" t="s">
        <v>6072</v>
      </c>
      <c r="E3515" s="180" t="s">
        <v>6618</v>
      </c>
      <c r="J3515"/>
    </row>
    <row r="3516" spans="1:10" x14ac:dyDescent="0.25">
      <c r="A3516" s="180">
        <v>28227</v>
      </c>
      <c r="B3516" s="180" t="s">
        <v>6680</v>
      </c>
      <c r="C3516" s="180" t="s">
        <v>6112</v>
      </c>
      <c r="D3516" s="180" t="s">
        <v>6072</v>
      </c>
      <c r="E3516" s="180" t="s">
        <v>6619</v>
      </c>
      <c r="J3516"/>
    </row>
    <row r="3517" spans="1:10" x14ac:dyDescent="0.25">
      <c r="A3517" s="180">
        <v>28227</v>
      </c>
      <c r="B3517" s="180" t="s">
        <v>6680</v>
      </c>
      <c r="C3517" s="180" t="s">
        <v>6112</v>
      </c>
      <c r="D3517" s="180" t="s">
        <v>6072</v>
      </c>
      <c r="E3517" s="180" t="s">
        <v>6620</v>
      </c>
      <c r="J3517"/>
    </row>
    <row r="3518" spans="1:10" x14ac:dyDescent="0.25">
      <c r="A3518" s="180">
        <v>28227</v>
      </c>
      <c r="B3518" s="180" t="s">
        <v>6680</v>
      </c>
      <c r="C3518" s="180" t="s">
        <v>6112</v>
      </c>
      <c r="D3518" s="180" t="s">
        <v>6072</v>
      </c>
      <c r="E3518" s="180" t="s">
        <v>6681</v>
      </c>
      <c r="J3518"/>
    </row>
    <row r="3519" spans="1:10" x14ac:dyDescent="0.25">
      <c r="A3519" s="180">
        <v>28227</v>
      </c>
      <c r="B3519" s="180" t="s">
        <v>6680</v>
      </c>
      <c r="C3519" s="180" t="s">
        <v>6112</v>
      </c>
      <c r="D3519" s="180" t="s">
        <v>6072</v>
      </c>
      <c r="E3519" s="180" t="s">
        <v>6106</v>
      </c>
      <c r="J3519"/>
    </row>
    <row r="3520" spans="1:10" x14ac:dyDescent="0.25">
      <c r="A3520" s="180">
        <v>28227</v>
      </c>
      <c r="B3520" s="180" t="s">
        <v>6680</v>
      </c>
      <c r="C3520" s="180" t="s">
        <v>6112</v>
      </c>
      <c r="D3520" s="180" t="s">
        <v>6072</v>
      </c>
      <c r="E3520" s="180" t="s">
        <v>6107</v>
      </c>
      <c r="J3520"/>
    </row>
    <row r="3521" spans="1:10" x14ac:dyDescent="0.25">
      <c r="A3521" s="180">
        <v>28227</v>
      </c>
      <c r="B3521" s="180" t="s">
        <v>6680</v>
      </c>
      <c r="C3521" s="180" t="s">
        <v>6112</v>
      </c>
      <c r="D3521" s="180" t="s">
        <v>6072</v>
      </c>
      <c r="E3521" s="180" t="s">
        <v>6108</v>
      </c>
      <c r="J3521"/>
    </row>
    <row r="3522" spans="1:10" x14ac:dyDescent="0.25">
      <c r="A3522" s="180">
        <v>28227</v>
      </c>
      <c r="B3522" s="180" t="s">
        <v>6680</v>
      </c>
      <c r="C3522" s="180" t="s">
        <v>6112</v>
      </c>
      <c r="D3522" s="180" t="s">
        <v>6072</v>
      </c>
      <c r="E3522" s="180" t="s">
        <v>6109</v>
      </c>
      <c r="J3522"/>
    </row>
    <row r="3523" spans="1:10" x14ac:dyDescent="0.25">
      <c r="A3523" s="180">
        <v>28227</v>
      </c>
      <c r="B3523" s="180" t="s">
        <v>6680</v>
      </c>
      <c r="C3523" s="180" t="s">
        <v>6112</v>
      </c>
      <c r="D3523" s="180" t="s">
        <v>6072</v>
      </c>
      <c r="E3523" s="180" t="s">
        <v>6102</v>
      </c>
      <c r="J3523"/>
    </row>
    <row r="3524" spans="1:10" x14ac:dyDescent="0.25">
      <c r="A3524" s="180">
        <v>28227</v>
      </c>
      <c r="B3524" s="180" t="s">
        <v>6680</v>
      </c>
      <c r="C3524" s="180" t="s">
        <v>6112</v>
      </c>
      <c r="D3524" s="180" t="s">
        <v>6072</v>
      </c>
      <c r="E3524" s="180" t="s">
        <v>6270</v>
      </c>
      <c r="J3524"/>
    </row>
    <row r="3525" spans="1:10" x14ac:dyDescent="0.25">
      <c r="A3525" s="180">
        <v>28227</v>
      </c>
      <c r="B3525" s="180" t="s">
        <v>6680</v>
      </c>
      <c r="C3525" s="180" t="s">
        <v>6112</v>
      </c>
      <c r="D3525" s="180" t="s">
        <v>6072</v>
      </c>
      <c r="E3525" s="180" t="s">
        <v>6271</v>
      </c>
      <c r="J3525"/>
    </row>
    <row r="3526" spans="1:10" x14ac:dyDescent="0.25">
      <c r="A3526" s="180">
        <v>28227</v>
      </c>
      <c r="B3526" s="180" t="s">
        <v>6680</v>
      </c>
      <c r="C3526" s="180" t="s">
        <v>6112</v>
      </c>
      <c r="D3526" s="180" t="s">
        <v>6072</v>
      </c>
      <c r="E3526" s="180" t="s">
        <v>6272</v>
      </c>
      <c r="J3526"/>
    </row>
    <row r="3527" spans="1:10" x14ac:dyDescent="0.25">
      <c r="A3527" s="180">
        <v>28227</v>
      </c>
      <c r="B3527" s="180" t="s">
        <v>6680</v>
      </c>
      <c r="C3527" s="180" t="s">
        <v>6112</v>
      </c>
      <c r="D3527" s="180" t="s">
        <v>6072</v>
      </c>
      <c r="E3527" s="180" t="s">
        <v>6273</v>
      </c>
      <c r="J3527"/>
    </row>
    <row r="3528" spans="1:10" x14ac:dyDescent="0.25">
      <c r="A3528" s="180">
        <v>28227</v>
      </c>
      <c r="B3528" s="180" t="s">
        <v>6680</v>
      </c>
      <c r="C3528" s="180" t="s">
        <v>6112</v>
      </c>
      <c r="D3528" s="180" t="s">
        <v>6072</v>
      </c>
      <c r="E3528" s="180" t="s">
        <v>6274</v>
      </c>
      <c r="J3528"/>
    </row>
    <row r="3529" spans="1:10" x14ac:dyDescent="0.25">
      <c r="A3529" s="180">
        <v>28227</v>
      </c>
      <c r="B3529" s="180" t="s">
        <v>6680</v>
      </c>
      <c r="C3529" s="180" t="s">
        <v>6112</v>
      </c>
      <c r="D3529" s="180" t="s">
        <v>6072</v>
      </c>
      <c r="E3529" s="180" t="s">
        <v>6275</v>
      </c>
      <c r="J3529"/>
    </row>
    <row r="3530" spans="1:10" x14ac:dyDescent="0.25">
      <c r="A3530" s="180">
        <v>28227</v>
      </c>
      <c r="B3530" s="180" t="s">
        <v>6680</v>
      </c>
      <c r="C3530" s="180" t="s">
        <v>6112</v>
      </c>
      <c r="D3530" s="180" t="s">
        <v>6072</v>
      </c>
      <c r="E3530" s="180" t="s">
        <v>6491</v>
      </c>
      <c r="J3530"/>
    </row>
    <row r="3531" spans="1:10" x14ac:dyDescent="0.25">
      <c r="A3531" s="180">
        <v>28227</v>
      </c>
      <c r="B3531" s="180" t="s">
        <v>6680</v>
      </c>
      <c r="C3531" s="180" t="s">
        <v>6112</v>
      </c>
      <c r="D3531" s="180" t="s">
        <v>6072</v>
      </c>
      <c r="E3531" s="180" t="s">
        <v>6492</v>
      </c>
      <c r="J3531"/>
    </row>
    <row r="3532" spans="1:10" x14ac:dyDescent="0.25">
      <c r="A3532" s="180">
        <v>28227</v>
      </c>
      <c r="B3532" s="180" t="s">
        <v>6680</v>
      </c>
      <c r="C3532" s="180" t="s">
        <v>6112</v>
      </c>
      <c r="D3532" s="180" t="s">
        <v>6072</v>
      </c>
      <c r="E3532" s="180" t="s">
        <v>6494</v>
      </c>
      <c r="J3532"/>
    </row>
    <row r="3533" spans="1:10" x14ac:dyDescent="0.25">
      <c r="A3533" s="180">
        <v>28227</v>
      </c>
      <c r="B3533" s="180" t="s">
        <v>6680</v>
      </c>
      <c r="C3533" s="180" t="s">
        <v>6112</v>
      </c>
      <c r="D3533" s="180" t="s">
        <v>6072</v>
      </c>
      <c r="E3533" s="180" t="s">
        <v>6495</v>
      </c>
      <c r="J3533"/>
    </row>
    <row r="3534" spans="1:10" x14ac:dyDescent="0.25">
      <c r="A3534" s="180">
        <v>28227</v>
      </c>
      <c r="B3534" s="180" t="s">
        <v>6680</v>
      </c>
      <c r="C3534" s="180" t="s">
        <v>6112</v>
      </c>
      <c r="D3534" s="180" t="s">
        <v>6072</v>
      </c>
      <c r="E3534" s="180" t="s">
        <v>6511</v>
      </c>
      <c r="J3534"/>
    </row>
    <row r="3535" spans="1:10" x14ac:dyDescent="0.25">
      <c r="A3535" s="180">
        <v>28227</v>
      </c>
      <c r="B3535" s="180" t="s">
        <v>6680</v>
      </c>
      <c r="C3535" s="180" t="s">
        <v>6112</v>
      </c>
      <c r="D3535" s="180" t="s">
        <v>6072</v>
      </c>
      <c r="E3535" s="180" t="s">
        <v>6251</v>
      </c>
      <c r="J3535"/>
    </row>
    <row r="3536" spans="1:10" x14ac:dyDescent="0.25">
      <c r="A3536" s="180">
        <v>28227</v>
      </c>
      <c r="B3536" s="180" t="s">
        <v>6680</v>
      </c>
      <c r="C3536" s="180" t="s">
        <v>6112</v>
      </c>
      <c r="D3536" s="180" t="s">
        <v>6072</v>
      </c>
      <c r="E3536" s="180" t="s">
        <v>6252</v>
      </c>
      <c r="J3536"/>
    </row>
    <row r="3537" spans="1:10" x14ac:dyDescent="0.25">
      <c r="A3537" s="180">
        <v>28227</v>
      </c>
      <c r="B3537" s="180" t="s">
        <v>6680</v>
      </c>
      <c r="C3537" s="180" t="s">
        <v>6112</v>
      </c>
      <c r="D3537" s="180" t="s">
        <v>6072</v>
      </c>
      <c r="E3537" s="180" t="s">
        <v>6512</v>
      </c>
      <c r="J3537"/>
    </row>
    <row r="3538" spans="1:10" x14ac:dyDescent="0.25">
      <c r="A3538" s="180">
        <v>28227</v>
      </c>
      <c r="B3538" s="180" t="s">
        <v>6680</v>
      </c>
      <c r="C3538" s="180" t="s">
        <v>6112</v>
      </c>
      <c r="D3538" s="180" t="s">
        <v>6072</v>
      </c>
      <c r="E3538" s="180" t="s">
        <v>6253</v>
      </c>
      <c r="J3538"/>
    </row>
    <row r="3539" spans="1:10" x14ac:dyDescent="0.25">
      <c r="A3539" s="180">
        <v>28227</v>
      </c>
      <c r="B3539" s="180" t="s">
        <v>6680</v>
      </c>
      <c r="C3539" s="180" t="s">
        <v>6112</v>
      </c>
      <c r="D3539" s="180" t="s">
        <v>6072</v>
      </c>
      <c r="E3539" s="180" t="s">
        <v>6254</v>
      </c>
      <c r="J3539"/>
    </row>
    <row r="3540" spans="1:10" x14ac:dyDescent="0.25">
      <c r="A3540" s="180">
        <v>28227</v>
      </c>
      <c r="B3540" s="180" t="s">
        <v>6680</v>
      </c>
      <c r="C3540" s="180" t="s">
        <v>6112</v>
      </c>
      <c r="D3540" s="180" t="s">
        <v>6072</v>
      </c>
      <c r="E3540" s="180" t="s">
        <v>6255</v>
      </c>
      <c r="J3540"/>
    </row>
    <row r="3541" spans="1:10" x14ac:dyDescent="0.25">
      <c r="A3541" s="180">
        <v>28227</v>
      </c>
      <c r="B3541" s="180" t="s">
        <v>6680</v>
      </c>
      <c r="C3541" s="180" t="s">
        <v>6112</v>
      </c>
      <c r="D3541" s="180" t="s">
        <v>6072</v>
      </c>
      <c r="E3541" s="180" t="s">
        <v>6309</v>
      </c>
      <c r="J3541"/>
    </row>
    <row r="3542" spans="1:10" x14ac:dyDescent="0.25">
      <c r="A3542" s="180">
        <v>28227</v>
      </c>
      <c r="B3542" s="180" t="s">
        <v>6680</v>
      </c>
      <c r="C3542" s="180" t="s">
        <v>6112</v>
      </c>
      <c r="D3542" s="180" t="s">
        <v>6072</v>
      </c>
      <c r="E3542" s="180" t="s">
        <v>6256</v>
      </c>
      <c r="J3542"/>
    </row>
    <row r="3543" spans="1:10" x14ac:dyDescent="0.25">
      <c r="A3543" s="180">
        <v>28227</v>
      </c>
      <c r="B3543" s="180" t="s">
        <v>6680</v>
      </c>
      <c r="C3543" s="180" t="s">
        <v>6112</v>
      </c>
      <c r="D3543" s="180" t="s">
        <v>6072</v>
      </c>
      <c r="E3543" s="180" t="s">
        <v>6496</v>
      </c>
      <c r="J3543"/>
    </row>
    <row r="3544" spans="1:10" x14ac:dyDescent="0.25">
      <c r="A3544" s="180">
        <v>28227</v>
      </c>
      <c r="B3544" s="180" t="s">
        <v>6680</v>
      </c>
      <c r="C3544" s="180" t="s">
        <v>6112</v>
      </c>
      <c r="D3544" s="180" t="s">
        <v>6072</v>
      </c>
      <c r="E3544" s="180" t="s">
        <v>6513</v>
      </c>
      <c r="J3544"/>
    </row>
    <row r="3545" spans="1:10" x14ac:dyDescent="0.25">
      <c r="A3545" s="180">
        <v>28227</v>
      </c>
      <c r="B3545" s="180" t="s">
        <v>6680</v>
      </c>
      <c r="C3545" s="180" t="s">
        <v>6112</v>
      </c>
      <c r="D3545" s="180" t="s">
        <v>6072</v>
      </c>
      <c r="E3545" s="180" t="s">
        <v>6257</v>
      </c>
      <c r="J3545"/>
    </row>
    <row r="3546" spans="1:10" x14ac:dyDescent="0.25">
      <c r="A3546" s="180">
        <v>28227</v>
      </c>
      <c r="B3546" s="180" t="s">
        <v>6680</v>
      </c>
      <c r="C3546" s="180" t="s">
        <v>6112</v>
      </c>
      <c r="D3546" s="180" t="s">
        <v>6072</v>
      </c>
      <c r="E3546" s="180" t="s">
        <v>6514</v>
      </c>
      <c r="J3546"/>
    </row>
    <row r="3547" spans="1:10" x14ac:dyDescent="0.25">
      <c r="A3547" s="180">
        <v>28227</v>
      </c>
      <c r="B3547" s="180" t="s">
        <v>6680</v>
      </c>
      <c r="C3547" s="180" t="s">
        <v>6112</v>
      </c>
      <c r="D3547" s="180" t="s">
        <v>6072</v>
      </c>
      <c r="E3547" s="180" t="s">
        <v>6310</v>
      </c>
      <c r="J3547"/>
    </row>
    <row r="3548" spans="1:10" x14ac:dyDescent="0.25">
      <c r="A3548" s="180">
        <v>28227</v>
      </c>
      <c r="B3548" s="180" t="s">
        <v>6680</v>
      </c>
      <c r="C3548" s="180" t="s">
        <v>6112</v>
      </c>
      <c r="D3548" s="180" t="s">
        <v>6072</v>
      </c>
      <c r="E3548" s="180" t="s">
        <v>6258</v>
      </c>
      <c r="J3548"/>
    </row>
    <row r="3549" spans="1:10" x14ac:dyDescent="0.25">
      <c r="A3549" s="180">
        <v>28227</v>
      </c>
      <c r="B3549" s="180" t="s">
        <v>6680</v>
      </c>
      <c r="C3549" s="180" t="s">
        <v>6112</v>
      </c>
      <c r="D3549" s="180" t="s">
        <v>6072</v>
      </c>
      <c r="E3549" s="180" t="s">
        <v>6261</v>
      </c>
      <c r="J3549"/>
    </row>
    <row r="3550" spans="1:10" x14ac:dyDescent="0.25">
      <c r="A3550" s="180">
        <v>28227</v>
      </c>
      <c r="B3550" s="180" t="s">
        <v>6680</v>
      </c>
      <c r="C3550" s="180" t="s">
        <v>6112</v>
      </c>
      <c r="D3550" s="180" t="s">
        <v>6072</v>
      </c>
      <c r="E3550" s="180" t="s">
        <v>6264</v>
      </c>
      <c r="J3550"/>
    </row>
    <row r="3551" spans="1:10" x14ac:dyDescent="0.25">
      <c r="A3551" s="180">
        <v>28227</v>
      </c>
      <c r="B3551" s="180" t="s">
        <v>6680</v>
      </c>
      <c r="C3551" s="180" t="s">
        <v>6112</v>
      </c>
      <c r="D3551" s="180" t="s">
        <v>6072</v>
      </c>
      <c r="E3551" s="180" t="s">
        <v>6265</v>
      </c>
      <c r="J3551"/>
    </row>
    <row r="3552" spans="1:10" x14ac:dyDescent="0.25">
      <c r="A3552" s="180">
        <v>28227</v>
      </c>
      <c r="B3552" s="180" t="s">
        <v>6680</v>
      </c>
      <c r="C3552" s="180" t="s">
        <v>6112</v>
      </c>
      <c r="D3552" s="180" t="s">
        <v>6072</v>
      </c>
      <c r="E3552" s="180" t="s">
        <v>6266</v>
      </c>
      <c r="J3552"/>
    </row>
    <row r="3553" spans="1:10" x14ac:dyDescent="0.25">
      <c r="A3553" s="180">
        <v>28227</v>
      </c>
      <c r="B3553" s="180" t="s">
        <v>6680</v>
      </c>
      <c r="C3553" s="180" t="s">
        <v>6112</v>
      </c>
      <c r="D3553" s="180" t="s">
        <v>6072</v>
      </c>
      <c r="E3553" s="180" t="s">
        <v>6682</v>
      </c>
      <c r="J3553"/>
    </row>
    <row r="3554" spans="1:10" x14ac:dyDescent="0.25">
      <c r="A3554" s="180">
        <v>28227</v>
      </c>
      <c r="B3554" s="180" t="s">
        <v>6680</v>
      </c>
      <c r="C3554" s="180" t="s">
        <v>6112</v>
      </c>
      <c r="D3554" s="180" t="s">
        <v>6072</v>
      </c>
      <c r="E3554" s="180" t="s">
        <v>6683</v>
      </c>
      <c r="J3554"/>
    </row>
    <row r="3555" spans="1:10" x14ac:dyDescent="0.25">
      <c r="A3555" s="180">
        <v>28227</v>
      </c>
      <c r="B3555" s="180" t="s">
        <v>6680</v>
      </c>
      <c r="C3555" s="180" t="s">
        <v>6112</v>
      </c>
      <c r="D3555" s="180" t="s">
        <v>6072</v>
      </c>
      <c r="E3555" s="180" t="s">
        <v>6642</v>
      </c>
      <c r="J3555"/>
    </row>
    <row r="3556" spans="1:10" x14ac:dyDescent="0.25">
      <c r="A3556" s="180">
        <v>28227</v>
      </c>
      <c r="B3556" s="180" t="s">
        <v>6680</v>
      </c>
      <c r="C3556" s="180" t="s">
        <v>6112</v>
      </c>
      <c r="D3556" s="180" t="s">
        <v>6072</v>
      </c>
      <c r="E3556" s="180" t="s">
        <v>6684</v>
      </c>
      <c r="J3556"/>
    </row>
    <row r="3557" spans="1:10" x14ac:dyDescent="0.25">
      <c r="A3557" s="180">
        <v>28227</v>
      </c>
      <c r="B3557" s="180" t="s">
        <v>6680</v>
      </c>
      <c r="C3557" s="180" t="s">
        <v>6112</v>
      </c>
      <c r="D3557" s="180" t="s">
        <v>6072</v>
      </c>
      <c r="E3557" s="180" t="s">
        <v>6685</v>
      </c>
      <c r="J3557"/>
    </row>
    <row r="3558" spans="1:10" x14ac:dyDescent="0.25">
      <c r="A3558" s="180">
        <v>28227</v>
      </c>
      <c r="B3558" s="180" t="s">
        <v>6680</v>
      </c>
      <c r="C3558" s="180" t="s">
        <v>6112</v>
      </c>
      <c r="D3558" s="180" t="s">
        <v>6072</v>
      </c>
      <c r="E3558" s="180" t="s">
        <v>6686</v>
      </c>
      <c r="J3558"/>
    </row>
    <row r="3559" spans="1:10" x14ac:dyDescent="0.25">
      <c r="A3559" s="180">
        <v>28227</v>
      </c>
      <c r="B3559" s="180" t="s">
        <v>6680</v>
      </c>
      <c r="C3559" s="180" t="s">
        <v>6112</v>
      </c>
      <c r="D3559" s="180" t="s">
        <v>6072</v>
      </c>
      <c r="E3559" s="180" t="s">
        <v>6687</v>
      </c>
      <c r="J3559"/>
    </row>
    <row r="3560" spans="1:10" x14ac:dyDescent="0.25">
      <c r="A3560" s="180">
        <v>28227</v>
      </c>
      <c r="B3560" s="180" t="s">
        <v>6680</v>
      </c>
      <c r="C3560" s="180" t="s">
        <v>6112</v>
      </c>
      <c r="D3560" s="180" t="s">
        <v>6072</v>
      </c>
      <c r="E3560" s="180" t="s">
        <v>6688</v>
      </c>
      <c r="J3560"/>
    </row>
    <row r="3561" spans="1:10" x14ac:dyDescent="0.25">
      <c r="A3561" s="180">
        <v>28227</v>
      </c>
      <c r="B3561" s="180" t="s">
        <v>6680</v>
      </c>
      <c r="C3561" s="180" t="s">
        <v>6112</v>
      </c>
      <c r="D3561" s="180" t="s">
        <v>6072</v>
      </c>
      <c r="E3561" s="180" t="s">
        <v>6689</v>
      </c>
      <c r="J3561"/>
    </row>
    <row r="3562" spans="1:10" x14ac:dyDescent="0.25">
      <c r="A3562" s="180">
        <v>28227</v>
      </c>
      <c r="B3562" s="180" t="s">
        <v>6680</v>
      </c>
      <c r="C3562" s="180" t="s">
        <v>6112</v>
      </c>
      <c r="D3562" s="180" t="s">
        <v>6072</v>
      </c>
      <c r="E3562" s="180" t="s">
        <v>6690</v>
      </c>
      <c r="J3562"/>
    </row>
    <row r="3563" spans="1:10" x14ac:dyDescent="0.25">
      <c r="A3563" s="180">
        <v>28227</v>
      </c>
      <c r="B3563" s="180" t="s">
        <v>6680</v>
      </c>
      <c r="C3563" s="180" t="s">
        <v>6112</v>
      </c>
      <c r="D3563" s="180" t="s">
        <v>6072</v>
      </c>
      <c r="E3563" s="180" t="s">
        <v>6691</v>
      </c>
      <c r="J3563"/>
    </row>
    <row r="3564" spans="1:10" x14ac:dyDescent="0.25">
      <c r="A3564" s="180">
        <v>28227</v>
      </c>
      <c r="B3564" s="180" t="s">
        <v>6680</v>
      </c>
      <c r="C3564" s="180" t="s">
        <v>6112</v>
      </c>
      <c r="D3564" s="180" t="s">
        <v>6072</v>
      </c>
      <c r="E3564" s="180" t="s">
        <v>6692</v>
      </c>
      <c r="J3564"/>
    </row>
    <row r="3565" spans="1:10" x14ac:dyDescent="0.25">
      <c r="A3565" s="180">
        <v>28227</v>
      </c>
      <c r="B3565" s="180" t="s">
        <v>6680</v>
      </c>
      <c r="C3565" s="180" t="s">
        <v>6112</v>
      </c>
      <c r="D3565" s="180" t="s">
        <v>6072</v>
      </c>
      <c r="E3565" s="180" t="s">
        <v>6647</v>
      </c>
      <c r="J3565"/>
    </row>
    <row r="3566" spans="1:10" x14ac:dyDescent="0.25">
      <c r="A3566" s="180">
        <v>28227</v>
      </c>
      <c r="B3566" s="180" t="s">
        <v>6680</v>
      </c>
      <c r="C3566" s="180" t="s">
        <v>6112</v>
      </c>
      <c r="D3566" s="180" t="s">
        <v>6080</v>
      </c>
      <c r="E3566" s="180" t="s">
        <v>5978</v>
      </c>
      <c r="J3566"/>
    </row>
    <row r="3567" spans="1:10" x14ac:dyDescent="0.25">
      <c r="A3567" s="180">
        <v>28227</v>
      </c>
      <c r="B3567" s="180" t="s">
        <v>6680</v>
      </c>
      <c r="C3567" s="180" t="s">
        <v>6112</v>
      </c>
      <c r="D3567" s="180" t="s">
        <v>6080</v>
      </c>
      <c r="E3567" s="180" t="s">
        <v>7392</v>
      </c>
      <c r="J3567"/>
    </row>
    <row r="3568" spans="1:10" x14ac:dyDescent="0.25">
      <c r="A3568" s="180">
        <v>28228</v>
      </c>
      <c r="B3568" s="180" t="s">
        <v>6693</v>
      </c>
      <c r="C3568" s="180" t="s">
        <v>6071</v>
      </c>
      <c r="D3568" s="180" t="s">
        <v>6072</v>
      </c>
      <c r="E3568" s="180" t="s">
        <v>6084</v>
      </c>
      <c r="J3568"/>
    </row>
    <row r="3569" spans="1:10" x14ac:dyDescent="0.25">
      <c r="A3569" s="180">
        <v>28228</v>
      </c>
      <c r="B3569" s="180" t="s">
        <v>6693</v>
      </c>
      <c r="C3569" s="180" t="s">
        <v>6071</v>
      </c>
      <c r="D3569" s="180" t="s">
        <v>6080</v>
      </c>
      <c r="E3569" s="180" t="s">
        <v>6101</v>
      </c>
      <c r="J3569"/>
    </row>
    <row r="3570" spans="1:10" x14ac:dyDescent="0.25">
      <c r="A3570" s="180">
        <v>28228</v>
      </c>
      <c r="B3570" s="180" t="s">
        <v>6693</v>
      </c>
      <c r="C3570" s="180" t="s">
        <v>6071</v>
      </c>
      <c r="D3570" s="180" t="s">
        <v>6080</v>
      </c>
      <c r="E3570" s="180" t="s">
        <v>5978</v>
      </c>
      <c r="J3570"/>
    </row>
    <row r="3571" spans="1:10" x14ac:dyDescent="0.25">
      <c r="A3571" s="180">
        <v>28229</v>
      </c>
      <c r="B3571" s="180" t="s">
        <v>6694</v>
      </c>
      <c r="C3571" s="180" t="s">
        <v>6071</v>
      </c>
      <c r="D3571" s="180" t="s">
        <v>6072</v>
      </c>
      <c r="E3571" s="180" t="s">
        <v>6695</v>
      </c>
      <c r="J3571"/>
    </row>
    <row r="3572" spans="1:10" x14ac:dyDescent="0.25">
      <c r="A3572" s="180">
        <v>28229</v>
      </c>
      <c r="B3572" s="180" t="s">
        <v>6694</v>
      </c>
      <c r="C3572" s="180" t="s">
        <v>6071</v>
      </c>
      <c r="D3572" s="180" t="s">
        <v>6072</v>
      </c>
      <c r="E3572" s="180" t="s">
        <v>6105</v>
      </c>
      <c r="J3572"/>
    </row>
    <row r="3573" spans="1:10" x14ac:dyDescent="0.25">
      <c r="A3573" s="180">
        <v>28229</v>
      </c>
      <c r="B3573" s="180" t="s">
        <v>6694</v>
      </c>
      <c r="C3573" s="180" t="s">
        <v>6071</v>
      </c>
      <c r="D3573" s="180" t="s">
        <v>6072</v>
      </c>
      <c r="E3573" s="180" t="s">
        <v>6073</v>
      </c>
      <c r="J3573"/>
    </row>
    <row r="3574" spans="1:10" x14ac:dyDescent="0.25">
      <c r="A3574" s="180">
        <v>28229</v>
      </c>
      <c r="B3574" s="180" t="s">
        <v>6694</v>
      </c>
      <c r="C3574" s="180" t="s">
        <v>6071</v>
      </c>
      <c r="D3574" s="180" t="s">
        <v>6072</v>
      </c>
      <c r="E3574" s="180" t="s">
        <v>6213</v>
      </c>
      <c r="J3574"/>
    </row>
    <row r="3575" spans="1:10" x14ac:dyDescent="0.25">
      <c r="A3575" s="180">
        <v>28229</v>
      </c>
      <c r="B3575" s="180" t="s">
        <v>6694</v>
      </c>
      <c r="C3575" s="180" t="s">
        <v>6071</v>
      </c>
      <c r="D3575" s="180" t="s">
        <v>6080</v>
      </c>
      <c r="E3575" s="180" t="s">
        <v>6104</v>
      </c>
      <c r="J3575"/>
    </row>
    <row r="3576" spans="1:10" x14ac:dyDescent="0.25">
      <c r="A3576" s="180">
        <v>28229</v>
      </c>
      <c r="B3576" s="180" t="s">
        <v>6694</v>
      </c>
      <c r="C3576" s="180" t="s">
        <v>6071</v>
      </c>
      <c r="D3576" s="180" t="s">
        <v>6080</v>
      </c>
      <c r="E3576" s="180" t="s">
        <v>6081</v>
      </c>
      <c r="J3576"/>
    </row>
    <row r="3577" spans="1:10" x14ac:dyDescent="0.25">
      <c r="A3577" s="180">
        <v>28229</v>
      </c>
      <c r="B3577" s="180" t="s">
        <v>6694</v>
      </c>
      <c r="C3577" s="180" t="s">
        <v>6071</v>
      </c>
      <c r="D3577" s="180" t="s">
        <v>6080</v>
      </c>
      <c r="E3577" s="180" t="s">
        <v>5978</v>
      </c>
      <c r="J3577"/>
    </row>
    <row r="3578" spans="1:10" x14ac:dyDescent="0.25">
      <c r="A3578" s="180">
        <v>28236</v>
      </c>
      <c r="B3578" s="180" t="s">
        <v>185</v>
      </c>
      <c r="C3578" s="180" t="s">
        <v>6112</v>
      </c>
      <c r="D3578" s="180" t="s">
        <v>6072</v>
      </c>
      <c r="E3578" s="180" t="s">
        <v>6113</v>
      </c>
      <c r="J3578"/>
    </row>
    <row r="3579" spans="1:10" x14ac:dyDescent="0.25">
      <c r="A3579" s="180">
        <v>28236</v>
      </c>
      <c r="B3579" s="180" t="s">
        <v>185</v>
      </c>
      <c r="C3579" s="180" t="s">
        <v>6112</v>
      </c>
      <c r="D3579" s="180" t="s">
        <v>6072</v>
      </c>
      <c r="E3579" s="180" t="s">
        <v>6193</v>
      </c>
      <c r="J3579"/>
    </row>
    <row r="3580" spans="1:10" x14ac:dyDescent="0.25">
      <c r="A3580" s="180">
        <v>28236</v>
      </c>
      <c r="B3580" s="180" t="s">
        <v>185</v>
      </c>
      <c r="C3580" s="180" t="s">
        <v>6112</v>
      </c>
      <c r="D3580" s="180" t="s">
        <v>6072</v>
      </c>
      <c r="E3580" s="180" t="s">
        <v>6083</v>
      </c>
      <c r="J3580"/>
    </row>
    <row r="3581" spans="1:10" x14ac:dyDescent="0.25">
      <c r="A3581" s="180">
        <v>28236</v>
      </c>
      <c r="B3581" s="180" t="s">
        <v>185</v>
      </c>
      <c r="C3581" s="180" t="s">
        <v>6112</v>
      </c>
      <c r="D3581" s="180" t="s">
        <v>6072</v>
      </c>
      <c r="E3581" s="180" t="s">
        <v>6194</v>
      </c>
      <c r="J3581"/>
    </row>
    <row r="3582" spans="1:10" x14ac:dyDescent="0.25">
      <c r="A3582" s="180">
        <v>28236</v>
      </c>
      <c r="B3582" s="180" t="s">
        <v>185</v>
      </c>
      <c r="C3582" s="180" t="s">
        <v>6112</v>
      </c>
      <c r="D3582" s="180" t="s">
        <v>6072</v>
      </c>
      <c r="E3582" s="180" t="s">
        <v>6130</v>
      </c>
      <c r="J3582"/>
    </row>
    <row r="3583" spans="1:10" x14ac:dyDescent="0.25">
      <c r="A3583" s="180">
        <v>28236</v>
      </c>
      <c r="B3583" s="180" t="s">
        <v>185</v>
      </c>
      <c r="C3583" s="180" t="s">
        <v>6112</v>
      </c>
      <c r="D3583" s="180" t="s">
        <v>6072</v>
      </c>
      <c r="E3583" s="180" t="s">
        <v>6131</v>
      </c>
      <c r="J3583"/>
    </row>
    <row r="3584" spans="1:10" x14ac:dyDescent="0.25">
      <c r="A3584" s="180">
        <v>28236</v>
      </c>
      <c r="B3584" s="180" t="s">
        <v>185</v>
      </c>
      <c r="C3584" s="180" t="s">
        <v>6112</v>
      </c>
      <c r="D3584" s="180" t="s">
        <v>6072</v>
      </c>
      <c r="E3584" s="180" t="s">
        <v>6085</v>
      </c>
      <c r="J3584"/>
    </row>
    <row r="3585" spans="1:10" x14ac:dyDescent="0.25">
      <c r="A3585" s="180">
        <v>28236</v>
      </c>
      <c r="B3585" s="180" t="s">
        <v>185</v>
      </c>
      <c r="C3585" s="180" t="s">
        <v>6112</v>
      </c>
      <c r="D3585" s="180" t="s">
        <v>6072</v>
      </c>
      <c r="E3585" s="180" t="s">
        <v>6132</v>
      </c>
      <c r="J3585"/>
    </row>
    <row r="3586" spans="1:10" x14ac:dyDescent="0.25">
      <c r="A3586" s="180">
        <v>28236</v>
      </c>
      <c r="B3586" s="180" t="s">
        <v>185</v>
      </c>
      <c r="C3586" s="180" t="s">
        <v>6112</v>
      </c>
      <c r="D3586" s="180" t="s">
        <v>6072</v>
      </c>
      <c r="E3586" s="180" t="s">
        <v>6133</v>
      </c>
      <c r="J3586"/>
    </row>
    <row r="3587" spans="1:10" x14ac:dyDescent="0.25">
      <c r="A3587" s="180">
        <v>28236</v>
      </c>
      <c r="B3587" s="180" t="s">
        <v>185</v>
      </c>
      <c r="C3587" s="180" t="s">
        <v>6112</v>
      </c>
      <c r="D3587" s="180" t="s">
        <v>6072</v>
      </c>
      <c r="E3587" s="180" t="s">
        <v>6157</v>
      </c>
      <c r="J3587"/>
    </row>
    <row r="3588" spans="1:10" x14ac:dyDescent="0.25">
      <c r="A3588" s="180">
        <v>28236</v>
      </c>
      <c r="B3588" s="180" t="s">
        <v>185</v>
      </c>
      <c r="C3588" s="180" t="s">
        <v>6112</v>
      </c>
      <c r="D3588" s="180" t="s">
        <v>6072</v>
      </c>
      <c r="E3588" s="180" t="s">
        <v>6696</v>
      </c>
      <c r="J3588"/>
    </row>
    <row r="3589" spans="1:10" x14ac:dyDescent="0.25">
      <c r="A3589" s="180">
        <v>28236</v>
      </c>
      <c r="B3589" s="180" t="s">
        <v>185</v>
      </c>
      <c r="C3589" s="180" t="s">
        <v>6112</v>
      </c>
      <c r="D3589" s="180" t="s">
        <v>6072</v>
      </c>
      <c r="E3589" s="180" t="s">
        <v>6086</v>
      </c>
      <c r="J3589"/>
    </row>
    <row r="3590" spans="1:10" x14ac:dyDescent="0.25">
      <c r="A3590" s="180">
        <v>28236</v>
      </c>
      <c r="B3590" s="180" t="s">
        <v>185</v>
      </c>
      <c r="C3590" s="180" t="s">
        <v>6112</v>
      </c>
      <c r="D3590" s="180" t="s">
        <v>6072</v>
      </c>
      <c r="E3590" s="180" t="s">
        <v>6087</v>
      </c>
      <c r="J3590"/>
    </row>
    <row r="3591" spans="1:10" x14ac:dyDescent="0.25">
      <c r="A3591" s="180">
        <v>28236</v>
      </c>
      <c r="B3591" s="180" t="s">
        <v>185</v>
      </c>
      <c r="C3591" s="180" t="s">
        <v>6112</v>
      </c>
      <c r="D3591" s="180" t="s">
        <v>6072</v>
      </c>
      <c r="E3591" s="180" t="s">
        <v>7390</v>
      </c>
      <c r="J3591"/>
    </row>
    <row r="3592" spans="1:10" x14ac:dyDescent="0.25">
      <c r="A3592" s="180">
        <v>28236</v>
      </c>
      <c r="B3592" s="180" t="s">
        <v>185</v>
      </c>
      <c r="C3592" s="180" t="s">
        <v>6112</v>
      </c>
      <c r="D3592" s="180" t="s">
        <v>6072</v>
      </c>
      <c r="E3592" s="180" t="s">
        <v>6098</v>
      </c>
      <c r="J3592"/>
    </row>
    <row r="3593" spans="1:10" x14ac:dyDescent="0.25">
      <c r="A3593" s="180">
        <v>28236</v>
      </c>
      <c r="B3593" s="180" t="s">
        <v>185</v>
      </c>
      <c r="C3593" s="180" t="s">
        <v>6112</v>
      </c>
      <c r="D3593" s="180" t="s">
        <v>6072</v>
      </c>
      <c r="E3593" s="180" t="s">
        <v>6099</v>
      </c>
      <c r="J3593"/>
    </row>
    <row r="3594" spans="1:10" x14ac:dyDescent="0.25">
      <c r="A3594" s="180">
        <v>28236</v>
      </c>
      <c r="B3594" s="180" t="s">
        <v>185</v>
      </c>
      <c r="C3594" s="180" t="s">
        <v>6112</v>
      </c>
      <c r="D3594" s="180" t="s">
        <v>6072</v>
      </c>
      <c r="E3594" s="180" t="s">
        <v>6260</v>
      </c>
      <c r="J3594"/>
    </row>
    <row r="3595" spans="1:10" x14ac:dyDescent="0.25">
      <c r="A3595" s="180">
        <v>28236</v>
      </c>
      <c r="B3595" s="180" t="s">
        <v>185</v>
      </c>
      <c r="C3595" s="180" t="s">
        <v>6112</v>
      </c>
      <c r="D3595" s="180" t="s">
        <v>6072</v>
      </c>
      <c r="E3595" s="180" t="s">
        <v>6100</v>
      </c>
      <c r="J3595"/>
    </row>
    <row r="3596" spans="1:10" x14ac:dyDescent="0.25">
      <c r="A3596" s="180">
        <v>28236</v>
      </c>
      <c r="B3596" s="180" t="s">
        <v>185</v>
      </c>
      <c r="C3596" s="180" t="s">
        <v>6112</v>
      </c>
      <c r="D3596" s="180" t="s">
        <v>6072</v>
      </c>
      <c r="E3596" s="180" t="s">
        <v>6263</v>
      </c>
      <c r="J3596"/>
    </row>
    <row r="3597" spans="1:10" x14ac:dyDescent="0.25">
      <c r="A3597" s="180">
        <v>28236</v>
      </c>
      <c r="B3597" s="180" t="s">
        <v>185</v>
      </c>
      <c r="C3597" s="180" t="s">
        <v>6112</v>
      </c>
      <c r="D3597" s="180" t="s">
        <v>6080</v>
      </c>
      <c r="E3597" s="180" t="s">
        <v>5978</v>
      </c>
      <c r="J3597"/>
    </row>
    <row r="3598" spans="1:10" x14ac:dyDescent="0.25">
      <c r="A3598" s="180">
        <v>28236</v>
      </c>
      <c r="B3598" s="180" t="s">
        <v>185</v>
      </c>
      <c r="C3598" s="180" t="s">
        <v>6112</v>
      </c>
      <c r="D3598" s="180" t="s">
        <v>6080</v>
      </c>
      <c r="E3598" s="180" t="s">
        <v>7392</v>
      </c>
      <c r="J3598"/>
    </row>
    <row r="3599" spans="1:10" x14ac:dyDescent="0.25">
      <c r="A3599" s="180">
        <v>28256</v>
      </c>
      <c r="B3599" s="180" t="s">
        <v>111</v>
      </c>
      <c r="C3599" s="180" t="s">
        <v>6112</v>
      </c>
      <c r="D3599" s="180" t="s">
        <v>6080</v>
      </c>
      <c r="E3599" s="180" t="s">
        <v>5978</v>
      </c>
      <c r="J3599"/>
    </row>
    <row r="3600" spans="1:10" x14ac:dyDescent="0.25">
      <c r="A3600" s="180">
        <v>28256</v>
      </c>
      <c r="B3600" s="180" t="s">
        <v>111</v>
      </c>
      <c r="C3600" s="180" t="s">
        <v>6112</v>
      </c>
      <c r="D3600" s="180" t="s">
        <v>6080</v>
      </c>
      <c r="E3600" s="180" t="s">
        <v>7399</v>
      </c>
      <c r="J3600"/>
    </row>
    <row r="3601" spans="1:10" x14ac:dyDescent="0.25">
      <c r="A3601" s="180">
        <v>28256</v>
      </c>
      <c r="B3601" s="180" t="s">
        <v>111</v>
      </c>
      <c r="C3601" s="180" t="s">
        <v>6112</v>
      </c>
      <c r="D3601" s="180" t="s">
        <v>6080</v>
      </c>
      <c r="E3601" s="180" t="s">
        <v>7400</v>
      </c>
      <c r="J3601"/>
    </row>
    <row r="3602" spans="1:10" x14ac:dyDescent="0.25">
      <c r="A3602" s="180">
        <v>28257</v>
      </c>
      <c r="B3602" s="180" t="s">
        <v>6698</v>
      </c>
      <c r="C3602" s="180" t="s">
        <v>6071</v>
      </c>
      <c r="D3602" s="180" t="s">
        <v>6072</v>
      </c>
      <c r="E3602" s="180" t="s">
        <v>6105</v>
      </c>
      <c r="J3602"/>
    </row>
    <row r="3603" spans="1:10" x14ac:dyDescent="0.25">
      <c r="A3603" s="180">
        <v>28257</v>
      </c>
      <c r="B3603" s="180" t="s">
        <v>6698</v>
      </c>
      <c r="C3603" s="180" t="s">
        <v>6071</v>
      </c>
      <c r="D3603" s="180" t="s">
        <v>6080</v>
      </c>
      <c r="E3603" s="180" t="s">
        <v>6104</v>
      </c>
      <c r="J3603"/>
    </row>
    <row r="3604" spans="1:10" x14ac:dyDescent="0.25">
      <c r="A3604" s="180">
        <v>28257</v>
      </c>
      <c r="B3604" s="180" t="s">
        <v>6698</v>
      </c>
      <c r="C3604" s="180" t="s">
        <v>6071</v>
      </c>
      <c r="D3604" s="180" t="s">
        <v>6080</v>
      </c>
      <c r="E3604" s="180" t="s">
        <v>5978</v>
      </c>
      <c r="J3604"/>
    </row>
    <row r="3605" spans="1:10" x14ac:dyDescent="0.25">
      <c r="A3605" s="180">
        <v>28265</v>
      </c>
      <c r="B3605" s="180" t="s">
        <v>6699</v>
      </c>
      <c r="C3605" s="180" t="s">
        <v>6071</v>
      </c>
      <c r="D3605" s="180" t="s">
        <v>6072</v>
      </c>
      <c r="E3605" s="180" t="s">
        <v>6073</v>
      </c>
      <c r="J3605"/>
    </row>
    <row r="3606" spans="1:10" x14ac:dyDescent="0.25">
      <c r="A3606" s="180">
        <v>28265</v>
      </c>
      <c r="B3606" s="180" t="s">
        <v>6699</v>
      </c>
      <c r="C3606" s="180" t="s">
        <v>6071</v>
      </c>
      <c r="D3606" s="180" t="s">
        <v>6080</v>
      </c>
      <c r="E3606" s="180" t="s">
        <v>6081</v>
      </c>
      <c r="J3606"/>
    </row>
    <row r="3607" spans="1:10" x14ac:dyDescent="0.25">
      <c r="A3607" s="180">
        <v>28265</v>
      </c>
      <c r="B3607" s="180" t="s">
        <v>6699</v>
      </c>
      <c r="C3607" s="180" t="s">
        <v>6071</v>
      </c>
      <c r="D3607" s="180" t="s">
        <v>6080</v>
      </c>
      <c r="E3607" s="180" t="s">
        <v>5978</v>
      </c>
      <c r="J3607"/>
    </row>
    <row r="3608" spans="1:10" x14ac:dyDescent="0.25">
      <c r="A3608" s="180">
        <v>28267</v>
      </c>
      <c r="B3608" s="180" t="s">
        <v>93</v>
      </c>
      <c r="C3608" s="180" t="s">
        <v>6112</v>
      </c>
      <c r="D3608" s="180" t="s">
        <v>6072</v>
      </c>
      <c r="E3608" s="180" t="s">
        <v>6113</v>
      </c>
      <c r="J3608"/>
    </row>
    <row r="3609" spans="1:10" x14ac:dyDescent="0.25">
      <c r="A3609" s="180">
        <v>28267</v>
      </c>
      <c r="B3609" s="180" t="s">
        <v>93</v>
      </c>
      <c r="C3609" s="180" t="s">
        <v>6112</v>
      </c>
      <c r="D3609" s="180" t="s">
        <v>6072</v>
      </c>
      <c r="E3609" s="180" t="s">
        <v>6705</v>
      </c>
      <c r="J3609"/>
    </row>
    <row r="3610" spans="1:10" x14ac:dyDescent="0.25">
      <c r="A3610" s="180">
        <v>28267</v>
      </c>
      <c r="B3610" s="180" t="s">
        <v>93</v>
      </c>
      <c r="C3610" s="180" t="s">
        <v>6112</v>
      </c>
      <c r="D3610" s="180" t="s">
        <v>6080</v>
      </c>
      <c r="E3610" s="180" t="s">
        <v>5978</v>
      </c>
      <c r="J3610"/>
    </row>
    <row r="3611" spans="1:10" x14ac:dyDescent="0.25">
      <c r="A3611" s="180">
        <v>28267</v>
      </c>
      <c r="B3611" s="180" t="s">
        <v>93</v>
      </c>
      <c r="C3611" s="180" t="s">
        <v>6112</v>
      </c>
      <c r="D3611" s="180" t="s">
        <v>6080</v>
      </c>
      <c r="E3611" s="180" t="s">
        <v>7395</v>
      </c>
      <c r="J3611"/>
    </row>
    <row r="3612" spans="1:10" x14ac:dyDescent="0.25">
      <c r="A3612" s="180">
        <v>28273</v>
      </c>
      <c r="B3612" s="180" t="s">
        <v>6700</v>
      </c>
      <c r="C3612" s="180" t="s">
        <v>6071</v>
      </c>
      <c r="D3612" s="180" t="s">
        <v>6072</v>
      </c>
      <c r="E3612" s="180" t="s">
        <v>6082</v>
      </c>
      <c r="J3612"/>
    </row>
    <row r="3613" spans="1:10" x14ac:dyDescent="0.25">
      <c r="A3613" s="180">
        <v>28273</v>
      </c>
      <c r="B3613" s="180" t="s">
        <v>6700</v>
      </c>
      <c r="C3613" s="180" t="s">
        <v>6071</v>
      </c>
      <c r="D3613" s="180" t="s">
        <v>6072</v>
      </c>
      <c r="E3613" s="180" t="s">
        <v>6277</v>
      </c>
      <c r="J3613"/>
    </row>
    <row r="3614" spans="1:10" x14ac:dyDescent="0.25">
      <c r="A3614" s="180">
        <v>28273</v>
      </c>
      <c r="B3614" s="180" t="s">
        <v>6700</v>
      </c>
      <c r="C3614" s="180" t="s">
        <v>6071</v>
      </c>
      <c r="D3614" s="180" t="s">
        <v>6072</v>
      </c>
      <c r="E3614" s="180" t="s">
        <v>6319</v>
      </c>
      <c r="J3614"/>
    </row>
    <row r="3615" spans="1:10" x14ac:dyDescent="0.25">
      <c r="A3615" s="180">
        <v>28273</v>
      </c>
      <c r="B3615" s="180" t="s">
        <v>6700</v>
      </c>
      <c r="C3615" s="180" t="s">
        <v>6071</v>
      </c>
      <c r="D3615" s="180" t="s">
        <v>6072</v>
      </c>
      <c r="E3615" s="180" t="s">
        <v>6084</v>
      </c>
      <c r="J3615"/>
    </row>
    <row r="3616" spans="1:10" x14ac:dyDescent="0.25">
      <c r="A3616" s="180">
        <v>28273</v>
      </c>
      <c r="B3616" s="180" t="s">
        <v>6700</v>
      </c>
      <c r="C3616" s="180" t="s">
        <v>6071</v>
      </c>
      <c r="D3616" s="180" t="s">
        <v>6072</v>
      </c>
      <c r="E3616" s="180" t="s">
        <v>6373</v>
      </c>
      <c r="J3616"/>
    </row>
    <row r="3617" spans="1:10" x14ac:dyDescent="0.25">
      <c r="A3617" s="180">
        <v>28273</v>
      </c>
      <c r="B3617" s="180" t="s">
        <v>6700</v>
      </c>
      <c r="C3617" s="180" t="s">
        <v>6071</v>
      </c>
      <c r="D3617" s="180" t="s">
        <v>6072</v>
      </c>
      <c r="E3617" s="180" t="s">
        <v>6377</v>
      </c>
      <c r="J3617"/>
    </row>
    <row r="3618" spans="1:10" x14ac:dyDescent="0.25">
      <c r="A3618" s="180">
        <v>28273</v>
      </c>
      <c r="B3618" s="180" t="s">
        <v>6700</v>
      </c>
      <c r="C3618" s="180" t="s">
        <v>6071</v>
      </c>
      <c r="D3618" s="180" t="s">
        <v>6072</v>
      </c>
      <c r="E3618" s="180" t="s">
        <v>6378</v>
      </c>
      <c r="J3618"/>
    </row>
    <row r="3619" spans="1:10" x14ac:dyDescent="0.25">
      <c r="A3619" s="180">
        <v>28273</v>
      </c>
      <c r="B3619" s="180" t="s">
        <v>6700</v>
      </c>
      <c r="C3619" s="180" t="s">
        <v>6071</v>
      </c>
      <c r="D3619" s="180" t="s">
        <v>6072</v>
      </c>
      <c r="E3619" s="180" t="s">
        <v>6302</v>
      </c>
      <c r="J3619"/>
    </row>
    <row r="3620" spans="1:10" x14ac:dyDescent="0.25">
      <c r="A3620" s="180">
        <v>28273</v>
      </c>
      <c r="B3620" s="180" t="s">
        <v>6700</v>
      </c>
      <c r="C3620" s="180" t="s">
        <v>6071</v>
      </c>
      <c r="D3620" s="180" t="s">
        <v>6072</v>
      </c>
      <c r="E3620" s="180" t="s">
        <v>6303</v>
      </c>
      <c r="J3620"/>
    </row>
    <row r="3621" spans="1:10" x14ac:dyDescent="0.25">
      <c r="A3621" s="180">
        <v>28273</v>
      </c>
      <c r="B3621" s="180" t="s">
        <v>6700</v>
      </c>
      <c r="C3621" s="180" t="s">
        <v>6071</v>
      </c>
      <c r="D3621" s="180" t="s">
        <v>6072</v>
      </c>
      <c r="E3621" s="180" t="s">
        <v>6379</v>
      </c>
      <c r="J3621"/>
    </row>
    <row r="3622" spans="1:10" x14ac:dyDescent="0.25">
      <c r="A3622" s="180">
        <v>28273</v>
      </c>
      <c r="B3622" s="180" t="s">
        <v>6700</v>
      </c>
      <c r="C3622" s="180" t="s">
        <v>6071</v>
      </c>
      <c r="D3622" s="180" t="s">
        <v>6072</v>
      </c>
      <c r="E3622" s="180" t="s">
        <v>6381</v>
      </c>
      <c r="J3622"/>
    </row>
    <row r="3623" spans="1:10" x14ac:dyDescent="0.25">
      <c r="A3623" s="180">
        <v>28273</v>
      </c>
      <c r="B3623" s="180" t="s">
        <v>6700</v>
      </c>
      <c r="C3623" s="180" t="s">
        <v>6071</v>
      </c>
      <c r="D3623" s="180" t="s">
        <v>6072</v>
      </c>
      <c r="E3623" s="180" t="s">
        <v>6258</v>
      </c>
      <c r="J3623"/>
    </row>
    <row r="3624" spans="1:10" x14ac:dyDescent="0.25">
      <c r="A3624" s="180">
        <v>28273</v>
      </c>
      <c r="B3624" s="180" t="s">
        <v>6700</v>
      </c>
      <c r="C3624" s="180" t="s">
        <v>6071</v>
      </c>
      <c r="D3624" s="180" t="s">
        <v>6072</v>
      </c>
      <c r="E3624" s="180" t="s">
        <v>6261</v>
      </c>
      <c r="J3624"/>
    </row>
    <row r="3625" spans="1:10" x14ac:dyDescent="0.25">
      <c r="A3625" s="180">
        <v>28273</v>
      </c>
      <c r="B3625" s="180" t="s">
        <v>6700</v>
      </c>
      <c r="C3625" s="180" t="s">
        <v>6071</v>
      </c>
      <c r="D3625" s="180" t="s">
        <v>6072</v>
      </c>
      <c r="E3625" s="180" t="s">
        <v>6311</v>
      </c>
      <c r="J3625"/>
    </row>
    <row r="3626" spans="1:10" x14ac:dyDescent="0.25">
      <c r="A3626" s="180">
        <v>28273</v>
      </c>
      <c r="B3626" s="180" t="s">
        <v>6700</v>
      </c>
      <c r="C3626" s="180" t="s">
        <v>6071</v>
      </c>
      <c r="D3626" s="180" t="s">
        <v>6072</v>
      </c>
      <c r="E3626" s="180" t="s">
        <v>6262</v>
      </c>
      <c r="J3626"/>
    </row>
    <row r="3627" spans="1:10" x14ac:dyDescent="0.25">
      <c r="A3627" s="180">
        <v>28273</v>
      </c>
      <c r="B3627" s="180" t="s">
        <v>6700</v>
      </c>
      <c r="C3627" s="180" t="s">
        <v>6071</v>
      </c>
      <c r="D3627" s="180" t="s">
        <v>6080</v>
      </c>
      <c r="E3627" s="180" t="s">
        <v>6101</v>
      </c>
      <c r="J3627"/>
    </row>
    <row r="3628" spans="1:10" x14ac:dyDescent="0.25">
      <c r="A3628" s="180">
        <v>28273</v>
      </c>
      <c r="B3628" s="180" t="s">
        <v>6700</v>
      </c>
      <c r="C3628" s="180" t="s">
        <v>6071</v>
      </c>
      <c r="D3628" s="180" t="s">
        <v>6080</v>
      </c>
      <c r="E3628" s="180" t="s">
        <v>5978</v>
      </c>
      <c r="J3628"/>
    </row>
    <row r="3629" spans="1:10" x14ac:dyDescent="0.25">
      <c r="A3629" s="180">
        <v>28274</v>
      </c>
      <c r="B3629" s="180" t="s">
        <v>162</v>
      </c>
      <c r="C3629" s="180" t="s">
        <v>6112</v>
      </c>
      <c r="D3629" s="180" t="s">
        <v>6080</v>
      </c>
      <c r="E3629" s="180" t="s">
        <v>5978</v>
      </c>
      <c r="J3629"/>
    </row>
    <row r="3630" spans="1:10" x14ac:dyDescent="0.25">
      <c r="A3630" s="180">
        <v>28274</v>
      </c>
      <c r="B3630" s="180" t="s">
        <v>162</v>
      </c>
      <c r="C3630" s="180" t="s">
        <v>6112</v>
      </c>
      <c r="D3630" s="180" t="s">
        <v>6080</v>
      </c>
      <c r="E3630" s="180" t="s">
        <v>7389</v>
      </c>
      <c r="J3630"/>
    </row>
    <row r="3631" spans="1:10" x14ac:dyDescent="0.25">
      <c r="A3631" s="180">
        <v>28276</v>
      </c>
      <c r="B3631" s="180" t="s">
        <v>6701</v>
      </c>
      <c r="C3631" s="180" t="s">
        <v>6071</v>
      </c>
      <c r="D3631" s="180" t="s">
        <v>6080</v>
      </c>
      <c r="E3631" s="180" t="s">
        <v>6101</v>
      </c>
      <c r="J3631"/>
    </row>
    <row r="3632" spans="1:10" x14ac:dyDescent="0.25">
      <c r="A3632" s="180">
        <v>28276</v>
      </c>
      <c r="B3632" s="180" t="s">
        <v>6701</v>
      </c>
      <c r="C3632" s="180" t="s">
        <v>6071</v>
      </c>
      <c r="D3632" s="180" t="s">
        <v>6080</v>
      </c>
      <c r="E3632" s="180" t="s">
        <v>5978</v>
      </c>
      <c r="J3632"/>
    </row>
    <row r="3633" spans="1:10" x14ac:dyDescent="0.25">
      <c r="A3633" s="180">
        <v>28277</v>
      </c>
      <c r="B3633" s="180" t="s">
        <v>6702</v>
      </c>
      <c r="C3633" s="180" t="s">
        <v>6071</v>
      </c>
      <c r="D3633" s="180" t="s">
        <v>6080</v>
      </c>
      <c r="E3633" s="180" t="s">
        <v>6101</v>
      </c>
      <c r="J3633"/>
    </row>
    <row r="3634" spans="1:10" x14ac:dyDescent="0.25">
      <c r="A3634" s="180">
        <v>28277</v>
      </c>
      <c r="B3634" s="180" t="s">
        <v>6702</v>
      </c>
      <c r="C3634" s="180" t="s">
        <v>6071</v>
      </c>
      <c r="D3634" s="180" t="s">
        <v>6080</v>
      </c>
      <c r="E3634" s="180" t="s">
        <v>5978</v>
      </c>
      <c r="J3634"/>
    </row>
    <row r="3635" spans="1:10" x14ac:dyDescent="0.25">
      <c r="A3635" s="180">
        <v>28278</v>
      </c>
      <c r="B3635" s="180" t="s">
        <v>91</v>
      </c>
      <c r="C3635" s="180" t="s">
        <v>6112</v>
      </c>
      <c r="D3635" s="180" t="s">
        <v>6072</v>
      </c>
      <c r="E3635" s="180" t="s">
        <v>6115</v>
      </c>
      <c r="J3635"/>
    </row>
    <row r="3636" spans="1:10" x14ac:dyDescent="0.25">
      <c r="A3636" s="180">
        <v>28278</v>
      </c>
      <c r="B3636" s="180" t="s">
        <v>91</v>
      </c>
      <c r="C3636" s="180" t="s">
        <v>6112</v>
      </c>
      <c r="D3636" s="180" t="s">
        <v>6072</v>
      </c>
      <c r="E3636" s="180" t="s">
        <v>6321</v>
      </c>
      <c r="J3636"/>
    </row>
    <row r="3637" spans="1:10" x14ac:dyDescent="0.25">
      <c r="A3637" s="180">
        <v>28278</v>
      </c>
      <c r="B3637" s="180" t="s">
        <v>91</v>
      </c>
      <c r="C3637" s="180" t="s">
        <v>6112</v>
      </c>
      <c r="D3637" s="180" t="s">
        <v>6072</v>
      </c>
      <c r="E3637" s="180" t="s">
        <v>6118</v>
      </c>
      <c r="J3637"/>
    </row>
    <row r="3638" spans="1:10" x14ac:dyDescent="0.25">
      <c r="A3638" s="180">
        <v>28278</v>
      </c>
      <c r="B3638" s="180" t="s">
        <v>91</v>
      </c>
      <c r="C3638" s="180" t="s">
        <v>6112</v>
      </c>
      <c r="D3638" s="180" t="s">
        <v>6072</v>
      </c>
      <c r="E3638" s="180" t="s">
        <v>6107</v>
      </c>
      <c r="J3638"/>
    </row>
    <row r="3639" spans="1:10" x14ac:dyDescent="0.25">
      <c r="A3639" s="180">
        <v>28278</v>
      </c>
      <c r="B3639" s="180" t="s">
        <v>91</v>
      </c>
      <c r="C3639" s="180" t="s">
        <v>6112</v>
      </c>
      <c r="D3639" s="180" t="s">
        <v>6072</v>
      </c>
      <c r="E3639" s="180" t="s">
        <v>6137</v>
      </c>
      <c r="J3639"/>
    </row>
    <row r="3640" spans="1:10" x14ac:dyDescent="0.25">
      <c r="A3640" s="180">
        <v>28278</v>
      </c>
      <c r="B3640" s="180" t="s">
        <v>91</v>
      </c>
      <c r="C3640" s="180" t="s">
        <v>6112</v>
      </c>
      <c r="D3640" s="180" t="s">
        <v>6072</v>
      </c>
      <c r="E3640" s="180" t="s">
        <v>6108</v>
      </c>
      <c r="J3640"/>
    </row>
    <row r="3641" spans="1:10" x14ac:dyDescent="0.25">
      <c r="A3641" s="180">
        <v>28278</v>
      </c>
      <c r="B3641" s="180" t="s">
        <v>91</v>
      </c>
      <c r="C3641" s="180" t="s">
        <v>6112</v>
      </c>
      <c r="D3641" s="180" t="s">
        <v>6072</v>
      </c>
      <c r="E3641" s="180" t="s">
        <v>6102</v>
      </c>
      <c r="J3641"/>
    </row>
    <row r="3642" spans="1:10" x14ac:dyDescent="0.25">
      <c r="A3642" s="180">
        <v>28278</v>
      </c>
      <c r="B3642" s="180" t="s">
        <v>91</v>
      </c>
      <c r="C3642" s="180" t="s">
        <v>6112</v>
      </c>
      <c r="D3642" s="180" t="s">
        <v>6072</v>
      </c>
      <c r="E3642" s="180" t="s">
        <v>6716</v>
      </c>
      <c r="J3642"/>
    </row>
    <row r="3643" spans="1:10" x14ac:dyDescent="0.25">
      <c r="A3643" s="180">
        <v>28278</v>
      </c>
      <c r="B3643" s="180" t="s">
        <v>91</v>
      </c>
      <c r="C3643" s="180" t="s">
        <v>6112</v>
      </c>
      <c r="D3643" s="180" t="s">
        <v>6072</v>
      </c>
      <c r="E3643" s="180" t="s">
        <v>6600</v>
      </c>
      <c r="J3643"/>
    </row>
    <row r="3644" spans="1:10" x14ac:dyDescent="0.25">
      <c r="A3644" s="180">
        <v>28278</v>
      </c>
      <c r="B3644" s="180" t="s">
        <v>91</v>
      </c>
      <c r="C3644" s="180" t="s">
        <v>6112</v>
      </c>
      <c r="D3644" s="180" t="s">
        <v>6072</v>
      </c>
      <c r="E3644" s="180" t="s">
        <v>7401</v>
      </c>
      <c r="J3644"/>
    </row>
    <row r="3645" spans="1:10" x14ac:dyDescent="0.25">
      <c r="A3645" s="180">
        <v>28278</v>
      </c>
      <c r="B3645" s="180" t="s">
        <v>91</v>
      </c>
      <c r="C3645" s="180" t="s">
        <v>6112</v>
      </c>
      <c r="D3645" s="180" t="s">
        <v>6072</v>
      </c>
      <c r="E3645" s="180" t="s">
        <v>6144</v>
      </c>
      <c r="J3645"/>
    </row>
    <row r="3646" spans="1:10" x14ac:dyDescent="0.25">
      <c r="A3646" s="180">
        <v>28278</v>
      </c>
      <c r="B3646" s="180" t="s">
        <v>91</v>
      </c>
      <c r="C3646" s="180" t="s">
        <v>6112</v>
      </c>
      <c r="D3646" s="180" t="s">
        <v>6072</v>
      </c>
      <c r="E3646" s="180" t="s">
        <v>7402</v>
      </c>
      <c r="J3646"/>
    </row>
    <row r="3647" spans="1:10" x14ac:dyDescent="0.25">
      <c r="A3647" s="180">
        <v>28278</v>
      </c>
      <c r="B3647" s="180" t="s">
        <v>91</v>
      </c>
      <c r="C3647" s="180" t="s">
        <v>6112</v>
      </c>
      <c r="D3647" s="180" t="s">
        <v>6072</v>
      </c>
      <c r="E3647" s="180" t="s">
        <v>6145</v>
      </c>
      <c r="J3647"/>
    </row>
    <row r="3648" spans="1:10" x14ac:dyDescent="0.25">
      <c r="A3648" s="180">
        <v>28278</v>
      </c>
      <c r="B3648" s="180" t="s">
        <v>91</v>
      </c>
      <c r="C3648" s="180" t="s">
        <v>6112</v>
      </c>
      <c r="D3648" s="180" t="s">
        <v>6072</v>
      </c>
      <c r="E3648" s="180" t="s">
        <v>6380</v>
      </c>
      <c r="J3648"/>
    </row>
    <row r="3649" spans="1:10" x14ac:dyDescent="0.25">
      <c r="A3649" s="180">
        <v>28278</v>
      </c>
      <c r="B3649" s="180" t="s">
        <v>91</v>
      </c>
      <c r="C3649" s="180" t="s">
        <v>6112</v>
      </c>
      <c r="D3649" s="180" t="s">
        <v>6072</v>
      </c>
      <c r="E3649" s="180" t="s">
        <v>6162</v>
      </c>
      <c r="J3649"/>
    </row>
    <row r="3650" spans="1:10" x14ac:dyDescent="0.25">
      <c r="A3650" s="180">
        <v>28278</v>
      </c>
      <c r="B3650" s="180" t="s">
        <v>91</v>
      </c>
      <c r="C3650" s="180" t="s">
        <v>6112</v>
      </c>
      <c r="D3650" s="180" t="s">
        <v>6072</v>
      </c>
      <c r="E3650" s="180" t="s">
        <v>7387</v>
      </c>
      <c r="J3650"/>
    </row>
    <row r="3651" spans="1:10" x14ac:dyDescent="0.25">
      <c r="A3651" s="180">
        <v>28278</v>
      </c>
      <c r="B3651" s="180" t="s">
        <v>91</v>
      </c>
      <c r="C3651" s="180" t="s">
        <v>6112</v>
      </c>
      <c r="D3651" s="180" t="s">
        <v>6072</v>
      </c>
      <c r="E3651" s="180" t="s">
        <v>6703</v>
      </c>
      <c r="J3651"/>
    </row>
    <row r="3652" spans="1:10" x14ac:dyDescent="0.25">
      <c r="A3652" s="180">
        <v>28278</v>
      </c>
      <c r="B3652" s="180" t="s">
        <v>91</v>
      </c>
      <c r="C3652" s="180" t="s">
        <v>6112</v>
      </c>
      <c r="D3652" s="180" t="s">
        <v>6072</v>
      </c>
      <c r="E3652" s="180" t="s">
        <v>7403</v>
      </c>
      <c r="J3652"/>
    </row>
    <row r="3653" spans="1:10" x14ac:dyDescent="0.25">
      <c r="A3653" s="180">
        <v>28278</v>
      </c>
      <c r="B3653" s="180" t="s">
        <v>91</v>
      </c>
      <c r="C3653" s="180" t="s">
        <v>6112</v>
      </c>
      <c r="D3653" s="180" t="s">
        <v>6072</v>
      </c>
      <c r="E3653" s="180" t="s">
        <v>6167</v>
      </c>
      <c r="J3653"/>
    </row>
    <row r="3654" spans="1:10" x14ac:dyDescent="0.25">
      <c r="A3654" s="180">
        <v>28278</v>
      </c>
      <c r="B3654" s="180" t="s">
        <v>91</v>
      </c>
      <c r="C3654" s="180" t="s">
        <v>6112</v>
      </c>
      <c r="D3654" s="180" t="s">
        <v>6072</v>
      </c>
      <c r="E3654" s="180" t="s">
        <v>6140</v>
      </c>
      <c r="J3654"/>
    </row>
    <row r="3655" spans="1:10" x14ac:dyDescent="0.25">
      <c r="A3655" s="180">
        <v>28278</v>
      </c>
      <c r="B3655" s="180" t="s">
        <v>91</v>
      </c>
      <c r="C3655" s="180" t="s">
        <v>6112</v>
      </c>
      <c r="D3655" s="180" t="s">
        <v>6072</v>
      </c>
      <c r="E3655" s="180" t="s">
        <v>6169</v>
      </c>
      <c r="J3655"/>
    </row>
    <row r="3656" spans="1:10" x14ac:dyDescent="0.25">
      <c r="A3656" s="180">
        <v>28278</v>
      </c>
      <c r="B3656" s="180" t="s">
        <v>91</v>
      </c>
      <c r="C3656" s="180" t="s">
        <v>6112</v>
      </c>
      <c r="D3656" s="180" t="s">
        <v>6072</v>
      </c>
      <c r="E3656" s="180" t="s">
        <v>7404</v>
      </c>
      <c r="J3656"/>
    </row>
    <row r="3657" spans="1:10" x14ac:dyDescent="0.25">
      <c r="A3657" s="180">
        <v>28278</v>
      </c>
      <c r="B3657" s="180" t="s">
        <v>91</v>
      </c>
      <c r="C3657" s="180" t="s">
        <v>6112</v>
      </c>
      <c r="D3657" s="180" t="s">
        <v>6072</v>
      </c>
      <c r="E3657" s="180" t="s">
        <v>7405</v>
      </c>
      <c r="J3657"/>
    </row>
    <row r="3658" spans="1:10" x14ac:dyDescent="0.25">
      <c r="A3658" s="180">
        <v>28278</v>
      </c>
      <c r="B3658" s="180" t="s">
        <v>91</v>
      </c>
      <c r="C3658" s="180" t="s">
        <v>6112</v>
      </c>
      <c r="D3658" s="180" t="s">
        <v>6072</v>
      </c>
      <c r="E3658" s="180" t="s">
        <v>6141</v>
      </c>
      <c r="J3658"/>
    </row>
    <row r="3659" spans="1:10" x14ac:dyDescent="0.25">
      <c r="A3659" s="180">
        <v>28278</v>
      </c>
      <c r="B3659" s="180" t="s">
        <v>91</v>
      </c>
      <c r="C3659" s="180" t="s">
        <v>6112</v>
      </c>
      <c r="D3659" s="180" t="s">
        <v>6072</v>
      </c>
      <c r="E3659" s="180" t="s">
        <v>6147</v>
      </c>
      <c r="J3659"/>
    </row>
    <row r="3660" spans="1:10" x14ac:dyDescent="0.25">
      <c r="A3660" s="180">
        <v>28278</v>
      </c>
      <c r="B3660" s="180" t="s">
        <v>91</v>
      </c>
      <c r="C3660" s="180" t="s">
        <v>6112</v>
      </c>
      <c r="D3660" s="180" t="s">
        <v>6072</v>
      </c>
      <c r="E3660" s="180" t="s">
        <v>7406</v>
      </c>
      <c r="J3660"/>
    </row>
    <row r="3661" spans="1:10" x14ac:dyDescent="0.25">
      <c r="A3661" s="180">
        <v>28278</v>
      </c>
      <c r="B3661" s="180" t="s">
        <v>91</v>
      </c>
      <c r="C3661" s="180" t="s">
        <v>6112</v>
      </c>
      <c r="D3661" s="180" t="s">
        <v>6072</v>
      </c>
      <c r="E3661" s="180" t="s">
        <v>6491</v>
      </c>
      <c r="J3661"/>
    </row>
    <row r="3662" spans="1:10" x14ac:dyDescent="0.25">
      <c r="A3662" s="180">
        <v>28278</v>
      </c>
      <c r="B3662" s="180" t="s">
        <v>91</v>
      </c>
      <c r="C3662" s="180" t="s">
        <v>6112</v>
      </c>
      <c r="D3662" s="180" t="s">
        <v>6072</v>
      </c>
      <c r="E3662" s="180" t="s">
        <v>6492</v>
      </c>
      <c r="J3662"/>
    </row>
    <row r="3663" spans="1:10" x14ac:dyDescent="0.25">
      <c r="A3663" s="180">
        <v>28278</v>
      </c>
      <c r="B3663" s="180" t="s">
        <v>91</v>
      </c>
      <c r="C3663" s="180" t="s">
        <v>6112</v>
      </c>
      <c r="D3663" s="180" t="s">
        <v>6072</v>
      </c>
      <c r="E3663" s="180" t="s">
        <v>6493</v>
      </c>
      <c r="J3663"/>
    </row>
    <row r="3664" spans="1:10" x14ac:dyDescent="0.25">
      <c r="A3664" s="180">
        <v>28278</v>
      </c>
      <c r="B3664" s="180" t="s">
        <v>91</v>
      </c>
      <c r="C3664" s="180" t="s">
        <v>6112</v>
      </c>
      <c r="D3664" s="180" t="s">
        <v>6072</v>
      </c>
      <c r="E3664" s="180" t="s">
        <v>6494</v>
      </c>
      <c r="J3664"/>
    </row>
    <row r="3665" spans="1:10" x14ac:dyDescent="0.25">
      <c r="A3665" s="180">
        <v>28278</v>
      </c>
      <c r="B3665" s="180" t="s">
        <v>91</v>
      </c>
      <c r="C3665" s="180" t="s">
        <v>6112</v>
      </c>
      <c r="D3665" s="180" t="s">
        <v>6072</v>
      </c>
      <c r="E3665" s="180" t="s">
        <v>6495</v>
      </c>
      <c r="J3665"/>
    </row>
    <row r="3666" spans="1:10" x14ac:dyDescent="0.25">
      <c r="A3666" s="180">
        <v>28278</v>
      </c>
      <c r="B3666" s="180" t="s">
        <v>91</v>
      </c>
      <c r="C3666" s="180" t="s">
        <v>6112</v>
      </c>
      <c r="D3666" s="180" t="s">
        <v>6072</v>
      </c>
      <c r="E3666" s="180" t="s">
        <v>6511</v>
      </c>
      <c r="J3666"/>
    </row>
    <row r="3667" spans="1:10" x14ac:dyDescent="0.25">
      <c r="A3667" s="180">
        <v>28278</v>
      </c>
      <c r="B3667" s="180" t="s">
        <v>91</v>
      </c>
      <c r="C3667" s="180" t="s">
        <v>6112</v>
      </c>
      <c r="D3667" s="180" t="s">
        <v>6072</v>
      </c>
      <c r="E3667" s="180" t="s">
        <v>6251</v>
      </c>
      <c r="J3667"/>
    </row>
    <row r="3668" spans="1:10" x14ac:dyDescent="0.25">
      <c r="A3668" s="180">
        <v>28278</v>
      </c>
      <c r="B3668" s="180" t="s">
        <v>91</v>
      </c>
      <c r="C3668" s="180" t="s">
        <v>6112</v>
      </c>
      <c r="D3668" s="180" t="s">
        <v>6072</v>
      </c>
      <c r="E3668" s="180" t="s">
        <v>6252</v>
      </c>
      <c r="J3668"/>
    </row>
    <row r="3669" spans="1:10" x14ac:dyDescent="0.25">
      <c r="A3669" s="180">
        <v>28278</v>
      </c>
      <c r="B3669" s="180" t="s">
        <v>91</v>
      </c>
      <c r="C3669" s="180" t="s">
        <v>6112</v>
      </c>
      <c r="D3669" s="180" t="s">
        <v>6072</v>
      </c>
      <c r="E3669" s="180" t="s">
        <v>6674</v>
      </c>
      <c r="J3669"/>
    </row>
    <row r="3670" spans="1:10" x14ac:dyDescent="0.25">
      <c r="A3670" s="180">
        <v>28278</v>
      </c>
      <c r="B3670" s="180" t="s">
        <v>91</v>
      </c>
      <c r="C3670" s="180" t="s">
        <v>6112</v>
      </c>
      <c r="D3670" s="180" t="s">
        <v>6072</v>
      </c>
      <c r="E3670" s="180" t="s">
        <v>6512</v>
      </c>
      <c r="J3670"/>
    </row>
    <row r="3671" spans="1:10" x14ac:dyDescent="0.25">
      <c r="A3671" s="180">
        <v>28278</v>
      </c>
      <c r="B3671" s="180" t="s">
        <v>91</v>
      </c>
      <c r="C3671" s="180" t="s">
        <v>6112</v>
      </c>
      <c r="D3671" s="180" t="s">
        <v>6072</v>
      </c>
      <c r="E3671" s="180" t="s">
        <v>6253</v>
      </c>
      <c r="J3671"/>
    </row>
    <row r="3672" spans="1:10" x14ac:dyDescent="0.25">
      <c r="A3672" s="180">
        <v>28278</v>
      </c>
      <c r="B3672" s="180" t="s">
        <v>91</v>
      </c>
      <c r="C3672" s="180" t="s">
        <v>6112</v>
      </c>
      <c r="D3672" s="180" t="s">
        <v>6072</v>
      </c>
      <c r="E3672" s="180" t="s">
        <v>6254</v>
      </c>
      <c r="J3672"/>
    </row>
    <row r="3673" spans="1:10" x14ac:dyDescent="0.25">
      <c r="A3673" s="180">
        <v>28278</v>
      </c>
      <c r="B3673" s="180" t="s">
        <v>91</v>
      </c>
      <c r="C3673" s="180" t="s">
        <v>6112</v>
      </c>
      <c r="D3673" s="180" t="s">
        <v>6072</v>
      </c>
      <c r="E3673" s="180" t="s">
        <v>6255</v>
      </c>
      <c r="J3673"/>
    </row>
    <row r="3674" spans="1:10" x14ac:dyDescent="0.25">
      <c r="A3674" s="180">
        <v>28278</v>
      </c>
      <c r="B3674" s="180" t="s">
        <v>91</v>
      </c>
      <c r="C3674" s="180" t="s">
        <v>6112</v>
      </c>
      <c r="D3674" s="180" t="s">
        <v>6072</v>
      </c>
      <c r="E3674" s="180" t="s">
        <v>6704</v>
      </c>
      <c r="J3674"/>
    </row>
    <row r="3675" spans="1:10" x14ac:dyDescent="0.25">
      <c r="A3675" s="180">
        <v>28278</v>
      </c>
      <c r="B3675" s="180" t="s">
        <v>91</v>
      </c>
      <c r="C3675" s="180" t="s">
        <v>6112</v>
      </c>
      <c r="D3675" s="180" t="s">
        <v>6072</v>
      </c>
      <c r="E3675" s="180" t="s">
        <v>6309</v>
      </c>
      <c r="J3675"/>
    </row>
    <row r="3676" spans="1:10" x14ac:dyDescent="0.25">
      <c r="A3676" s="180">
        <v>28278</v>
      </c>
      <c r="B3676" s="180" t="s">
        <v>91</v>
      </c>
      <c r="C3676" s="180" t="s">
        <v>6112</v>
      </c>
      <c r="D3676" s="180" t="s">
        <v>6072</v>
      </c>
      <c r="E3676" s="180" t="s">
        <v>6256</v>
      </c>
      <c r="J3676"/>
    </row>
    <row r="3677" spans="1:10" x14ac:dyDescent="0.25">
      <c r="A3677" s="180">
        <v>28278</v>
      </c>
      <c r="B3677" s="180" t="s">
        <v>91</v>
      </c>
      <c r="C3677" s="180" t="s">
        <v>6112</v>
      </c>
      <c r="D3677" s="180" t="s">
        <v>6072</v>
      </c>
      <c r="E3677" s="180" t="s">
        <v>6496</v>
      </c>
      <c r="J3677"/>
    </row>
    <row r="3678" spans="1:10" x14ac:dyDescent="0.25">
      <c r="A3678" s="180">
        <v>28278</v>
      </c>
      <c r="B3678" s="180" t="s">
        <v>91</v>
      </c>
      <c r="C3678" s="180" t="s">
        <v>6112</v>
      </c>
      <c r="D3678" s="180" t="s">
        <v>6072</v>
      </c>
      <c r="E3678" s="180" t="s">
        <v>6513</v>
      </c>
      <c r="J3678"/>
    </row>
    <row r="3679" spans="1:10" x14ac:dyDescent="0.25">
      <c r="A3679" s="180">
        <v>28278</v>
      </c>
      <c r="B3679" s="180" t="s">
        <v>91</v>
      </c>
      <c r="C3679" s="180" t="s">
        <v>6112</v>
      </c>
      <c r="D3679" s="180" t="s">
        <v>6072</v>
      </c>
      <c r="E3679" s="180" t="s">
        <v>6257</v>
      </c>
      <c r="J3679"/>
    </row>
    <row r="3680" spans="1:10" x14ac:dyDescent="0.25">
      <c r="A3680" s="180">
        <v>28278</v>
      </c>
      <c r="B3680" s="180" t="s">
        <v>91</v>
      </c>
      <c r="C3680" s="180" t="s">
        <v>6112</v>
      </c>
      <c r="D3680" s="180" t="s">
        <v>6072</v>
      </c>
      <c r="E3680" s="180" t="s">
        <v>6581</v>
      </c>
      <c r="J3680"/>
    </row>
    <row r="3681" spans="1:10" x14ac:dyDescent="0.25">
      <c r="A3681" s="180">
        <v>28278</v>
      </c>
      <c r="B3681" s="180" t="s">
        <v>91</v>
      </c>
      <c r="C3681" s="180" t="s">
        <v>6112</v>
      </c>
      <c r="D3681" s="180" t="s">
        <v>6072</v>
      </c>
      <c r="E3681" s="180" t="s">
        <v>6514</v>
      </c>
      <c r="J3681"/>
    </row>
    <row r="3682" spans="1:10" x14ac:dyDescent="0.25">
      <c r="A3682" s="180">
        <v>28278</v>
      </c>
      <c r="B3682" s="180" t="s">
        <v>91</v>
      </c>
      <c r="C3682" s="180" t="s">
        <v>6112</v>
      </c>
      <c r="D3682" s="180" t="s">
        <v>6072</v>
      </c>
      <c r="E3682" s="180" t="s">
        <v>6310</v>
      </c>
      <c r="J3682"/>
    </row>
    <row r="3683" spans="1:10" x14ac:dyDescent="0.25">
      <c r="A3683" s="180">
        <v>28278</v>
      </c>
      <c r="B3683" s="180" t="s">
        <v>91</v>
      </c>
      <c r="C3683" s="180" t="s">
        <v>6112</v>
      </c>
      <c r="D3683" s="180" t="s">
        <v>6072</v>
      </c>
      <c r="E3683" s="180" t="s">
        <v>6705</v>
      </c>
      <c r="J3683"/>
    </row>
    <row r="3684" spans="1:10" x14ac:dyDescent="0.25">
      <c r="A3684" s="180">
        <v>28278</v>
      </c>
      <c r="B3684" s="180" t="s">
        <v>91</v>
      </c>
      <c r="C3684" s="180" t="s">
        <v>6112</v>
      </c>
      <c r="D3684" s="180" t="s">
        <v>6080</v>
      </c>
      <c r="E3684" s="180" t="s">
        <v>5978</v>
      </c>
      <c r="J3684"/>
    </row>
    <row r="3685" spans="1:10" x14ac:dyDescent="0.25">
      <c r="A3685" s="180">
        <v>28278</v>
      </c>
      <c r="B3685" s="180" t="s">
        <v>91</v>
      </c>
      <c r="C3685" s="180" t="s">
        <v>6112</v>
      </c>
      <c r="D3685" s="180" t="s">
        <v>6080</v>
      </c>
      <c r="E3685" s="180" t="s">
        <v>7388</v>
      </c>
      <c r="J3685"/>
    </row>
    <row r="3686" spans="1:10" x14ac:dyDescent="0.25">
      <c r="A3686" s="180">
        <v>28291</v>
      </c>
      <c r="B3686" s="180" t="s">
        <v>6706</v>
      </c>
      <c r="C3686" s="180" t="s">
        <v>6071</v>
      </c>
      <c r="D3686" s="180" t="s">
        <v>6072</v>
      </c>
      <c r="E3686" s="180" t="s">
        <v>6082</v>
      </c>
      <c r="J3686"/>
    </row>
    <row r="3687" spans="1:10" x14ac:dyDescent="0.25">
      <c r="A3687" s="180">
        <v>28291</v>
      </c>
      <c r="B3687" s="180" t="s">
        <v>6706</v>
      </c>
      <c r="C3687" s="180" t="s">
        <v>6071</v>
      </c>
      <c r="D3687" s="180" t="s">
        <v>6072</v>
      </c>
      <c r="E3687" s="180" t="s">
        <v>6192</v>
      </c>
      <c r="J3687"/>
    </row>
    <row r="3688" spans="1:10" x14ac:dyDescent="0.25">
      <c r="A3688" s="180">
        <v>28291</v>
      </c>
      <c r="B3688" s="180" t="s">
        <v>6706</v>
      </c>
      <c r="C3688" s="180" t="s">
        <v>6071</v>
      </c>
      <c r="D3688" s="180" t="s">
        <v>6072</v>
      </c>
      <c r="E3688" s="180" t="s">
        <v>6084</v>
      </c>
      <c r="J3688"/>
    </row>
    <row r="3689" spans="1:10" x14ac:dyDescent="0.25">
      <c r="A3689" s="180">
        <v>28291</v>
      </c>
      <c r="B3689" s="180" t="s">
        <v>6706</v>
      </c>
      <c r="C3689" s="180" t="s">
        <v>6071</v>
      </c>
      <c r="D3689" s="180" t="s">
        <v>6072</v>
      </c>
      <c r="E3689" s="180" t="s">
        <v>6073</v>
      </c>
      <c r="J3689"/>
    </row>
    <row r="3690" spans="1:10" x14ac:dyDescent="0.25">
      <c r="A3690" s="180">
        <v>28291</v>
      </c>
      <c r="B3690" s="180" t="s">
        <v>6706</v>
      </c>
      <c r="C3690" s="180" t="s">
        <v>6071</v>
      </c>
      <c r="D3690" s="180" t="s">
        <v>6072</v>
      </c>
      <c r="E3690" s="180" t="s">
        <v>6224</v>
      </c>
      <c r="J3690"/>
    </row>
    <row r="3691" spans="1:10" x14ac:dyDescent="0.25">
      <c r="A3691" s="180">
        <v>28291</v>
      </c>
      <c r="B3691" s="180" t="s">
        <v>6706</v>
      </c>
      <c r="C3691" s="180" t="s">
        <v>6071</v>
      </c>
      <c r="D3691" s="180" t="s">
        <v>6072</v>
      </c>
      <c r="E3691" s="180" t="s">
        <v>6258</v>
      </c>
      <c r="J3691"/>
    </row>
    <row r="3692" spans="1:10" x14ac:dyDescent="0.25">
      <c r="A3692" s="180">
        <v>28291</v>
      </c>
      <c r="B3692" s="180" t="s">
        <v>6706</v>
      </c>
      <c r="C3692" s="180" t="s">
        <v>6071</v>
      </c>
      <c r="D3692" s="180" t="s">
        <v>6072</v>
      </c>
      <c r="E3692" s="180" t="s">
        <v>6259</v>
      </c>
      <c r="J3692"/>
    </row>
    <row r="3693" spans="1:10" x14ac:dyDescent="0.25">
      <c r="A3693" s="180">
        <v>28291</v>
      </c>
      <c r="B3693" s="180" t="s">
        <v>6706</v>
      </c>
      <c r="C3693" s="180" t="s">
        <v>6071</v>
      </c>
      <c r="D3693" s="180" t="s">
        <v>6072</v>
      </c>
      <c r="E3693" s="180" t="s">
        <v>6129</v>
      </c>
      <c r="J3693"/>
    </row>
    <row r="3694" spans="1:10" x14ac:dyDescent="0.25">
      <c r="A3694" s="180">
        <v>28291</v>
      </c>
      <c r="B3694" s="180" t="s">
        <v>6706</v>
      </c>
      <c r="C3694" s="180" t="s">
        <v>6071</v>
      </c>
      <c r="D3694" s="180" t="s">
        <v>6072</v>
      </c>
      <c r="E3694" s="180" t="s">
        <v>6266</v>
      </c>
      <c r="J3694"/>
    </row>
    <row r="3695" spans="1:10" x14ac:dyDescent="0.25">
      <c r="A3695" s="180">
        <v>28291</v>
      </c>
      <c r="B3695" s="180" t="s">
        <v>6706</v>
      </c>
      <c r="C3695" s="180" t="s">
        <v>6071</v>
      </c>
      <c r="D3695" s="180" t="s">
        <v>6080</v>
      </c>
      <c r="E3695" s="180" t="s">
        <v>6101</v>
      </c>
      <c r="J3695"/>
    </row>
    <row r="3696" spans="1:10" x14ac:dyDescent="0.25">
      <c r="A3696" s="180">
        <v>28291</v>
      </c>
      <c r="B3696" s="180" t="s">
        <v>6706</v>
      </c>
      <c r="C3696" s="180" t="s">
        <v>6071</v>
      </c>
      <c r="D3696" s="180" t="s">
        <v>6080</v>
      </c>
      <c r="E3696" s="180" t="s">
        <v>6081</v>
      </c>
      <c r="J3696"/>
    </row>
    <row r="3697" spans="1:10" x14ac:dyDescent="0.25">
      <c r="A3697" s="180">
        <v>28291</v>
      </c>
      <c r="B3697" s="180" t="s">
        <v>6706</v>
      </c>
      <c r="C3697" s="180" t="s">
        <v>6071</v>
      </c>
      <c r="D3697" s="180" t="s">
        <v>6080</v>
      </c>
      <c r="E3697" s="180" t="s">
        <v>5978</v>
      </c>
      <c r="J3697"/>
    </row>
    <row r="3698" spans="1:10" x14ac:dyDescent="0.25">
      <c r="A3698" s="180">
        <v>28292</v>
      </c>
      <c r="B3698" s="180" t="s">
        <v>6707</v>
      </c>
      <c r="C3698" s="180" t="s">
        <v>6071</v>
      </c>
      <c r="D3698" s="180" t="s">
        <v>6072</v>
      </c>
      <c r="E3698" s="180" t="s">
        <v>6082</v>
      </c>
      <c r="J3698"/>
    </row>
    <row r="3699" spans="1:10" x14ac:dyDescent="0.25">
      <c r="A3699" s="180">
        <v>28292</v>
      </c>
      <c r="B3699" s="180" t="s">
        <v>6707</v>
      </c>
      <c r="C3699" s="180" t="s">
        <v>6071</v>
      </c>
      <c r="D3699" s="180" t="s">
        <v>6072</v>
      </c>
      <c r="E3699" s="180" t="s">
        <v>6192</v>
      </c>
      <c r="J3699"/>
    </row>
    <row r="3700" spans="1:10" x14ac:dyDescent="0.25">
      <c r="A3700" s="180">
        <v>28292</v>
      </c>
      <c r="B3700" s="180" t="s">
        <v>6707</v>
      </c>
      <c r="C3700" s="180" t="s">
        <v>6071</v>
      </c>
      <c r="D3700" s="180" t="s">
        <v>6072</v>
      </c>
      <c r="E3700" s="180" t="s">
        <v>6193</v>
      </c>
      <c r="J3700"/>
    </row>
    <row r="3701" spans="1:10" x14ac:dyDescent="0.25">
      <c r="A3701" s="180">
        <v>28292</v>
      </c>
      <c r="B3701" s="180" t="s">
        <v>6707</v>
      </c>
      <c r="C3701" s="180" t="s">
        <v>6071</v>
      </c>
      <c r="D3701" s="180" t="s">
        <v>6072</v>
      </c>
      <c r="E3701" s="180" t="s">
        <v>6319</v>
      </c>
      <c r="J3701"/>
    </row>
    <row r="3702" spans="1:10" x14ac:dyDescent="0.25">
      <c r="A3702" s="180">
        <v>28292</v>
      </c>
      <c r="B3702" s="180" t="s">
        <v>6707</v>
      </c>
      <c r="C3702" s="180" t="s">
        <v>6071</v>
      </c>
      <c r="D3702" s="180" t="s">
        <v>6072</v>
      </c>
      <c r="E3702" s="180" t="s">
        <v>6194</v>
      </c>
      <c r="J3702"/>
    </row>
    <row r="3703" spans="1:10" x14ac:dyDescent="0.25">
      <c r="A3703" s="180">
        <v>28292</v>
      </c>
      <c r="B3703" s="180" t="s">
        <v>6707</v>
      </c>
      <c r="C3703" s="180" t="s">
        <v>6071</v>
      </c>
      <c r="D3703" s="180" t="s">
        <v>6072</v>
      </c>
      <c r="E3703" s="180" t="s">
        <v>6084</v>
      </c>
      <c r="J3703"/>
    </row>
    <row r="3704" spans="1:10" x14ac:dyDescent="0.25">
      <c r="A3704" s="180">
        <v>28292</v>
      </c>
      <c r="B3704" s="180" t="s">
        <v>6707</v>
      </c>
      <c r="C3704" s="180" t="s">
        <v>6071</v>
      </c>
      <c r="D3704" s="180" t="s">
        <v>6072</v>
      </c>
      <c r="E3704" s="180" t="s">
        <v>6258</v>
      </c>
      <c r="J3704"/>
    </row>
    <row r="3705" spans="1:10" x14ac:dyDescent="0.25">
      <c r="A3705" s="180">
        <v>28292</v>
      </c>
      <c r="B3705" s="180" t="s">
        <v>6707</v>
      </c>
      <c r="C3705" s="180" t="s">
        <v>6071</v>
      </c>
      <c r="D3705" s="180" t="s">
        <v>6072</v>
      </c>
      <c r="E3705" s="180" t="s">
        <v>6260</v>
      </c>
      <c r="J3705"/>
    </row>
    <row r="3706" spans="1:10" x14ac:dyDescent="0.25">
      <c r="A3706" s="180">
        <v>28292</v>
      </c>
      <c r="B3706" s="180" t="s">
        <v>6707</v>
      </c>
      <c r="C3706" s="180" t="s">
        <v>6071</v>
      </c>
      <c r="D3706" s="180" t="s">
        <v>6072</v>
      </c>
      <c r="E3706" s="180" t="s">
        <v>6261</v>
      </c>
      <c r="J3706"/>
    </row>
    <row r="3707" spans="1:10" x14ac:dyDescent="0.25">
      <c r="A3707" s="180">
        <v>28292</v>
      </c>
      <c r="B3707" s="180" t="s">
        <v>6707</v>
      </c>
      <c r="C3707" s="180" t="s">
        <v>6071</v>
      </c>
      <c r="D3707" s="180" t="s">
        <v>6072</v>
      </c>
      <c r="E3707" s="180" t="s">
        <v>6262</v>
      </c>
      <c r="J3707"/>
    </row>
    <row r="3708" spans="1:10" x14ac:dyDescent="0.25">
      <c r="A3708" s="180">
        <v>28292</v>
      </c>
      <c r="B3708" s="180" t="s">
        <v>6707</v>
      </c>
      <c r="C3708" s="180" t="s">
        <v>6071</v>
      </c>
      <c r="D3708" s="180" t="s">
        <v>6072</v>
      </c>
      <c r="E3708" s="180" t="s">
        <v>6263</v>
      </c>
      <c r="J3708"/>
    </row>
    <row r="3709" spans="1:10" x14ac:dyDescent="0.25">
      <c r="A3709" s="180">
        <v>28292</v>
      </c>
      <c r="B3709" s="180" t="s">
        <v>6707</v>
      </c>
      <c r="C3709" s="180" t="s">
        <v>6071</v>
      </c>
      <c r="D3709" s="180" t="s">
        <v>6080</v>
      </c>
      <c r="E3709" s="180" t="s">
        <v>6101</v>
      </c>
      <c r="J3709"/>
    </row>
    <row r="3710" spans="1:10" x14ac:dyDescent="0.25">
      <c r="A3710" s="180">
        <v>28292</v>
      </c>
      <c r="B3710" s="180" t="s">
        <v>6707</v>
      </c>
      <c r="C3710" s="180" t="s">
        <v>6071</v>
      </c>
      <c r="D3710" s="180" t="s">
        <v>6080</v>
      </c>
      <c r="E3710" s="180" t="s">
        <v>5978</v>
      </c>
      <c r="J3710"/>
    </row>
    <row r="3711" spans="1:10" x14ac:dyDescent="0.25">
      <c r="A3711" s="180">
        <v>28313</v>
      </c>
      <c r="B3711" s="180" t="s">
        <v>6708</v>
      </c>
      <c r="C3711" s="180" t="s">
        <v>6071</v>
      </c>
      <c r="D3711" s="180" t="s">
        <v>6072</v>
      </c>
      <c r="E3711" s="180" t="s">
        <v>6446</v>
      </c>
      <c r="J3711"/>
    </row>
    <row r="3712" spans="1:10" x14ac:dyDescent="0.25">
      <c r="A3712" s="180">
        <v>28313</v>
      </c>
      <c r="B3712" s="180" t="s">
        <v>6708</v>
      </c>
      <c r="C3712" s="180" t="s">
        <v>6071</v>
      </c>
      <c r="D3712" s="180" t="s">
        <v>6072</v>
      </c>
      <c r="E3712" s="180" t="s">
        <v>6447</v>
      </c>
      <c r="J3712"/>
    </row>
    <row r="3713" spans="1:10" x14ac:dyDescent="0.25">
      <c r="A3713" s="180">
        <v>28313</v>
      </c>
      <c r="B3713" s="180" t="s">
        <v>6708</v>
      </c>
      <c r="C3713" s="180" t="s">
        <v>6071</v>
      </c>
      <c r="D3713" s="180" t="s">
        <v>6072</v>
      </c>
      <c r="E3713" s="180" t="s">
        <v>6448</v>
      </c>
      <c r="J3713"/>
    </row>
    <row r="3714" spans="1:10" x14ac:dyDescent="0.25">
      <c r="A3714" s="180">
        <v>28313</v>
      </c>
      <c r="B3714" s="180" t="s">
        <v>6708</v>
      </c>
      <c r="C3714" s="180" t="s">
        <v>6071</v>
      </c>
      <c r="D3714" s="180" t="s">
        <v>6072</v>
      </c>
      <c r="E3714" s="180" t="s">
        <v>6192</v>
      </c>
      <c r="J3714"/>
    </row>
    <row r="3715" spans="1:10" x14ac:dyDescent="0.25">
      <c r="A3715" s="180">
        <v>28313</v>
      </c>
      <c r="B3715" s="180" t="s">
        <v>6708</v>
      </c>
      <c r="C3715" s="180" t="s">
        <v>6071</v>
      </c>
      <c r="D3715" s="180" t="s">
        <v>6072</v>
      </c>
      <c r="E3715" s="180" t="s">
        <v>6073</v>
      </c>
      <c r="J3715"/>
    </row>
    <row r="3716" spans="1:10" x14ac:dyDescent="0.25">
      <c r="A3716" s="180">
        <v>28313</v>
      </c>
      <c r="B3716" s="180" t="s">
        <v>6708</v>
      </c>
      <c r="C3716" s="180" t="s">
        <v>6071</v>
      </c>
      <c r="D3716" s="180" t="s">
        <v>6072</v>
      </c>
      <c r="E3716" s="180" t="s">
        <v>6217</v>
      </c>
      <c r="J3716"/>
    </row>
    <row r="3717" spans="1:10" x14ac:dyDescent="0.25">
      <c r="A3717" s="180">
        <v>28313</v>
      </c>
      <c r="B3717" s="180" t="s">
        <v>6708</v>
      </c>
      <c r="C3717" s="180" t="s">
        <v>6071</v>
      </c>
      <c r="D3717" s="180" t="s">
        <v>6072</v>
      </c>
      <c r="E3717" s="180" t="s">
        <v>6220</v>
      </c>
      <c r="J3717"/>
    </row>
    <row r="3718" spans="1:10" x14ac:dyDescent="0.25">
      <c r="A3718" s="180">
        <v>28313</v>
      </c>
      <c r="B3718" s="180" t="s">
        <v>6708</v>
      </c>
      <c r="C3718" s="180" t="s">
        <v>6071</v>
      </c>
      <c r="D3718" s="180" t="s">
        <v>6072</v>
      </c>
      <c r="E3718" s="180" t="s">
        <v>6221</v>
      </c>
      <c r="J3718"/>
    </row>
    <row r="3719" spans="1:10" x14ac:dyDescent="0.25">
      <c r="A3719" s="180">
        <v>28313</v>
      </c>
      <c r="B3719" s="180" t="s">
        <v>6708</v>
      </c>
      <c r="C3719" s="180" t="s">
        <v>6071</v>
      </c>
      <c r="D3719" s="180" t="s">
        <v>6072</v>
      </c>
      <c r="E3719" s="180" t="s">
        <v>6529</v>
      </c>
      <c r="J3719"/>
    </row>
    <row r="3720" spans="1:10" x14ac:dyDescent="0.25">
      <c r="A3720" s="180">
        <v>28313</v>
      </c>
      <c r="B3720" s="180" t="s">
        <v>6708</v>
      </c>
      <c r="C3720" s="180" t="s">
        <v>6071</v>
      </c>
      <c r="D3720" s="180" t="s">
        <v>6072</v>
      </c>
      <c r="E3720" s="180" t="s">
        <v>6258</v>
      </c>
      <c r="J3720"/>
    </row>
    <row r="3721" spans="1:10" x14ac:dyDescent="0.25">
      <c r="A3721" s="180">
        <v>28313</v>
      </c>
      <c r="B3721" s="180" t="s">
        <v>6708</v>
      </c>
      <c r="C3721" s="180" t="s">
        <v>6071</v>
      </c>
      <c r="D3721" s="180" t="s">
        <v>6072</v>
      </c>
      <c r="E3721" s="180" t="s">
        <v>6261</v>
      </c>
      <c r="J3721"/>
    </row>
    <row r="3722" spans="1:10" x14ac:dyDescent="0.25">
      <c r="A3722" s="180">
        <v>28313</v>
      </c>
      <c r="B3722" s="180" t="s">
        <v>6708</v>
      </c>
      <c r="C3722" s="180" t="s">
        <v>6071</v>
      </c>
      <c r="D3722" s="180" t="s">
        <v>6072</v>
      </c>
      <c r="E3722" s="180" t="s">
        <v>6266</v>
      </c>
      <c r="J3722"/>
    </row>
    <row r="3723" spans="1:10" x14ac:dyDescent="0.25">
      <c r="A3723" s="180">
        <v>28313</v>
      </c>
      <c r="B3723" s="180" t="s">
        <v>6708</v>
      </c>
      <c r="C3723" s="180" t="s">
        <v>6071</v>
      </c>
      <c r="D3723" s="180" t="s">
        <v>6080</v>
      </c>
      <c r="E3723" s="180" t="s">
        <v>6081</v>
      </c>
      <c r="J3723"/>
    </row>
    <row r="3724" spans="1:10" x14ac:dyDescent="0.25">
      <c r="A3724" s="180">
        <v>28313</v>
      </c>
      <c r="B3724" s="180" t="s">
        <v>6708</v>
      </c>
      <c r="C3724" s="180" t="s">
        <v>6071</v>
      </c>
      <c r="D3724" s="180" t="s">
        <v>6080</v>
      </c>
      <c r="E3724" s="180" t="s">
        <v>5978</v>
      </c>
      <c r="J3724"/>
    </row>
    <row r="3725" spans="1:10" x14ac:dyDescent="0.25">
      <c r="A3725" s="180">
        <v>28316</v>
      </c>
      <c r="B3725" s="180" t="s">
        <v>6709</v>
      </c>
      <c r="C3725" s="180" t="s">
        <v>6112</v>
      </c>
      <c r="D3725" s="180" t="s">
        <v>6072</v>
      </c>
      <c r="E3725" s="180" t="s">
        <v>6145</v>
      </c>
      <c r="J3725"/>
    </row>
    <row r="3726" spans="1:10" x14ac:dyDescent="0.25">
      <c r="A3726" s="180">
        <v>28316</v>
      </c>
      <c r="B3726" s="180" t="s">
        <v>6709</v>
      </c>
      <c r="C3726" s="180" t="s">
        <v>6112</v>
      </c>
      <c r="D3726" s="180" t="s">
        <v>6080</v>
      </c>
      <c r="E3726" s="180" t="s">
        <v>5978</v>
      </c>
      <c r="J3726"/>
    </row>
    <row r="3727" spans="1:10" x14ac:dyDescent="0.25">
      <c r="A3727" s="180">
        <v>28316</v>
      </c>
      <c r="B3727" s="180" t="s">
        <v>6709</v>
      </c>
      <c r="C3727" s="180" t="s">
        <v>6112</v>
      </c>
      <c r="D3727" s="180" t="s">
        <v>6080</v>
      </c>
      <c r="E3727" s="180" t="s">
        <v>7388</v>
      </c>
      <c r="J3727"/>
    </row>
    <row r="3728" spans="1:10" x14ac:dyDescent="0.25">
      <c r="A3728" s="180">
        <v>28318</v>
      </c>
      <c r="B3728" s="180" t="s">
        <v>6710</v>
      </c>
      <c r="C3728" s="180" t="s">
        <v>6112</v>
      </c>
      <c r="D3728" s="180" t="s">
        <v>6072</v>
      </c>
      <c r="E3728" s="180" t="s">
        <v>6317</v>
      </c>
      <c r="J3728"/>
    </row>
    <row r="3729" spans="1:10" x14ac:dyDescent="0.25">
      <c r="A3729" s="180">
        <v>28318</v>
      </c>
      <c r="B3729" s="180" t="s">
        <v>6710</v>
      </c>
      <c r="C3729" s="180" t="s">
        <v>6112</v>
      </c>
      <c r="D3729" s="180" t="s">
        <v>6072</v>
      </c>
      <c r="E3729" s="180" t="s">
        <v>6277</v>
      </c>
      <c r="J3729"/>
    </row>
    <row r="3730" spans="1:10" x14ac:dyDescent="0.25">
      <c r="A3730" s="180">
        <v>28318</v>
      </c>
      <c r="B3730" s="180" t="s">
        <v>6710</v>
      </c>
      <c r="C3730" s="180" t="s">
        <v>6112</v>
      </c>
      <c r="D3730" s="180" t="s">
        <v>6072</v>
      </c>
      <c r="E3730" s="180" t="s">
        <v>6278</v>
      </c>
      <c r="J3730"/>
    </row>
    <row r="3731" spans="1:10" x14ac:dyDescent="0.25">
      <c r="A3731" s="180">
        <v>28318</v>
      </c>
      <c r="B3731" s="180" t="s">
        <v>6710</v>
      </c>
      <c r="C3731" s="180" t="s">
        <v>6112</v>
      </c>
      <c r="D3731" s="180" t="s">
        <v>6072</v>
      </c>
      <c r="E3731" s="180" t="s">
        <v>6279</v>
      </c>
      <c r="J3731"/>
    </row>
    <row r="3732" spans="1:10" x14ac:dyDescent="0.25">
      <c r="A3732" s="180">
        <v>28318</v>
      </c>
      <c r="B3732" s="180" t="s">
        <v>6710</v>
      </c>
      <c r="C3732" s="180" t="s">
        <v>6112</v>
      </c>
      <c r="D3732" s="180" t="s">
        <v>6072</v>
      </c>
      <c r="E3732" s="180" t="s">
        <v>6280</v>
      </c>
      <c r="J3732"/>
    </row>
    <row r="3733" spans="1:10" x14ac:dyDescent="0.25">
      <c r="A3733" s="180">
        <v>28318</v>
      </c>
      <c r="B3733" s="180" t="s">
        <v>6710</v>
      </c>
      <c r="C3733" s="180" t="s">
        <v>6112</v>
      </c>
      <c r="D3733" s="180" t="s">
        <v>6072</v>
      </c>
      <c r="E3733" s="180" t="s">
        <v>6520</v>
      </c>
      <c r="J3733"/>
    </row>
    <row r="3734" spans="1:10" x14ac:dyDescent="0.25">
      <c r="A3734" s="180">
        <v>28318</v>
      </c>
      <c r="B3734" s="180" t="s">
        <v>6710</v>
      </c>
      <c r="C3734" s="180" t="s">
        <v>6112</v>
      </c>
      <c r="D3734" s="180" t="s">
        <v>6072</v>
      </c>
      <c r="E3734" s="180" t="s">
        <v>6281</v>
      </c>
      <c r="J3734"/>
    </row>
    <row r="3735" spans="1:10" x14ac:dyDescent="0.25">
      <c r="A3735" s="180">
        <v>28318</v>
      </c>
      <c r="B3735" s="180" t="s">
        <v>6710</v>
      </c>
      <c r="C3735" s="180" t="s">
        <v>6112</v>
      </c>
      <c r="D3735" s="180" t="s">
        <v>6072</v>
      </c>
      <c r="E3735" s="180" t="s">
        <v>6282</v>
      </c>
      <c r="J3735"/>
    </row>
    <row r="3736" spans="1:10" x14ac:dyDescent="0.25">
      <c r="A3736" s="180">
        <v>28318</v>
      </c>
      <c r="B3736" s="180" t="s">
        <v>6710</v>
      </c>
      <c r="C3736" s="180" t="s">
        <v>6112</v>
      </c>
      <c r="D3736" s="180" t="s">
        <v>6072</v>
      </c>
      <c r="E3736" s="180" t="s">
        <v>6329</v>
      </c>
      <c r="J3736"/>
    </row>
    <row r="3737" spans="1:10" x14ac:dyDescent="0.25">
      <c r="A3737" s="180">
        <v>28318</v>
      </c>
      <c r="B3737" s="180" t="s">
        <v>6710</v>
      </c>
      <c r="C3737" s="180" t="s">
        <v>6112</v>
      </c>
      <c r="D3737" s="180" t="s">
        <v>6072</v>
      </c>
      <c r="E3737" s="180" t="s">
        <v>7387</v>
      </c>
      <c r="J3737"/>
    </row>
    <row r="3738" spans="1:10" x14ac:dyDescent="0.25">
      <c r="A3738" s="180">
        <v>28318</v>
      </c>
      <c r="B3738" s="180" t="s">
        <v>6710</v>
      </c>
      <c r="C3738" s="180" t="s">
        <v>6112</v>
      </c>
      <c r="D3738" s="180" t="s">
        <v>6072</v>
      </c>
      <c r="E3738" s="180" t="s">
        <v>6492</v>
      </c>
      <c r="J3738"/>
    </row>
    <row r="3739" spans="1:10" x14ac:dyDescent="0.25">
      <c r="A3739" s="180">
        <v>28318</v>
      </c>
      <c r="B3739" s="180" t="s">
        <v>6710</v>
      </c>
      <c r="C3739" s="180" t="s">
        <v>6112</v>
      </c>
      <c r="D3739" s="180" t="s">
        <v>6072</v>
      </c>
      <c r="E3739" s="180" t="s">
        <v>6309</v>
      </c>
      <c r="J3739"/>
    </row>
    <row r="3740" spans="1:10" x14ac:dyDescent="0.25">
      <c r="A3740" s="180">
        <v>28318</v>
      </c>
      <c r="B3740" s="180" t="s">
        <v>6710</v>
      </c>
      <c r="C3740" s="180" t="s">
        <v>6112</v>
      </c>
      <c r="D3740" s="180" t="s">
        <v>6072</v>
      </c>
      <c r="E3740" s="180" t="s">
        <v>6581</v>
      </c>
      <c r="J3740"/>
    </row>
    <row r="3741" spans="1:10" x14ac:dyDescent="0.25">
      <c r="A3741" s="180">
        <v>28318</v>
      </c>
      <c r="B3741" s="180" t="s">
        <v>6710</v>
      </c>
      <c r="C3741" s="180" t="s">
        <v>6112</v>
      </c>
      <c r="D3741" s="180" t="s">
        <v>6072</v>
      </c>
      <c r="E3741" s="180" t="s">
        <v>6310</v>
      </c>
      <c r="J3741"/>
    </row>
    <row r="3742" spans="1:10" x14ac:dyDescent="0.25">
      <c r="A3742" s="180">
        <v>28318</v>
      </c>
      <c r="B3742" s="180" t="s">
        <v>6710</v>
      </c>
      <c r="C3742" s="180" t="s">
        <v>6112</v>
      </c>
      <c r="D3742" s="180" t="s">
        <v>6072</v>
      </c>
      <c r="E3742" s="180" t="s">
        <v>6261</v>
      </c>
      <c r="J3742"/>
    </row>
    <row r="3743" spans="1:10" x14ac:dyDescent="0.25">
      <c r="A3743" s="180">
        <v>28318</v>
      </c>
      <c r="B3743" s="180" t="s">
        <v>6710</v>
      </c>
      <c r="C3743" s="180" t="s">
        <v>6112</v>
      </c>
      <c r="D3743" s="180" t="s">
        <v>6072</v>
      </c>
      <c r="E3743" s="180" t="s">
        <v>6311</v>
      </c>
      <c r="J3743"/>
    </row>
    <row r="3744" spans="1:10" x14ac:dyDescent="0.25">
      <c r="A3744" s="180">
        <v>28318</v>
      </c>
      <c r="B3744" s="180" t="s">
        <v>6710</v>
      </c>
      <c r="C3744" s="180" t="s">
        <v>6112</v>
      </c>
      <c r="D3744" s="180" t="s">
        <v>6072</v>
      </c>
      <c r="E3744" s="180" t="s">
        <v>6413</v>
      </c>
      <c r="J3744"/>
    </row>
    <row r="3745" spans="1:10" x14ac:dyDescent="0.25">
      <c r="A3745" s="180">
        <v>28318</v>
      </c>
      <c r="B3745" s="180" t="s">
        <v>6710</v>
      </c>
      <c r="C3745" s="180" t="s">
        <v>6112</v>
      </c>
      <c r="D3745" s="180" t="s">
        <v>6072</v>
      </c>
      <c r="E3745" s="180" t="s">
        <v>6264</v>
      </c>
      <c r="J3745"/>
    </row>
    <row r="3746" spans="1:10" x14ac:dyDescent="0.25">
      <c r="A3746" s="180">
        <v>28318</v>
      </c>
      <c r="B3746" s="180" t="s">
        <v>6710</v>
      </c>
      <c r="C3746" s="180" t="s">
        <v>6112</v>
      </c>
      <c r="D3746" s="180" t="s">
        <v>6072</v>
      </c>
      <c r="E3746" s="180" t="s">
        <v>6265</v>
      </c>
      <c r="J3746"/>
    </row>
    <row r="3747" spans="1:10" x14ac:dyDescent="0.25">
      <c r="A3747" s="180">
        <v>28318</v>
      </c>
      <c r="B3747" s="180" t="s">
        <v>6710</v>
      </c>
      <c r="C3747" s="180" t="s">
        <v>6112</v>
      </c>
      <c r="D3747" s="180" t="s">
        <v>6072</v>
      </c>
      <c r="E3747" s="180" t="s">
        <v>6266</v>
      </c>
      <c r="J3747"/>
    </row>
    <row r="3748" spans="1:10" x14ac:dyDescent="0.25">
      <c r="A3748" s="180">
        <v>28318</v>
      </c>
      <c r="B3748" s="180" t="s">
        <v>6710</v>
      </c>
      <c r="C3748" s="180" t="s">
        <v>6112</v>
      </c>
      <c r="D3748" s="180" t="s">
        <v>6072</v>
      </c>
      <c r="E3748" s="180" t="s">
        <v>6711</v>
      </c>
      <c r="J3748"/>
    </row>
    <row r="3749" spans="1:10" x14ac:dyDescent="0.25">
      <c r="A3749" s="180">
        <v>28318</v>
      </c>
      <c r="B3749" s="180" t="s">
        <v>6710</v>
      </c>
      <c r="C3749" s="180" t="s">
        <v>6112</v>
      </c>
      <c r="D3749" s="180" t="s">
        <v>6072</v>
      </c>
      <c r="E3749" s="180" t="s">
        <v>6267</v>
      </c>
      <c r="J3749"/>
    </row>
    <row r="3750" spans="1:10" x14ac:dyDescent="0.25">
      <c r="A3750" s="180">
        <v>28318</v>
      </c>
      <c r="B3750" s="180" t="s">
        <v>6710</v>
      </c>
      <c r="C3750" s="180" t="s">
        <v>6112</v>
      </c>
      <c r="D3750" s="180" t="s">
        <v>6080</v>
      </c>
      <c r="E3750" s="180" t="s">
        <v>5978</v>
      </c>
      <c r="J3750"/>
    </row>
    <row r="3751" spans="1:10" x14ac:dyDescent="0.25">
      <c r="A3751" s="180">
        <v>28318</v>
      </c>
      <c r="B3751" s="180" t="s">
        <v>6710</v>
      </c>
      <c r="C3751" s="180" t="s">
        <v>6112</v>
      </c>
      <c r="D3751" s="180" t="s">
        <v>6080</v>
      </c>
      <c r="E3751" s="180" t="s">
        <v>7388</v>
      </c>
      <c r="J3751"/>
    </row>
    <row r="3752" spans="1:10" x14ac:dyDescent="0.25">
      <c r="A3752" s="180">
        <v>28333</v>
      </c>
      <c r="B3752" s="180" t="s">
        <v>145</v>
      </c>
      <c r="C3752" s="180" t="s">
        <v>6112</v>
      </c>
      <c r="D3752" s="180" t="s">
        <v>6080</v>
      </c>
      <c r="E3752" s="180" t="s">
        <v>5978</v>
      </c>
      <c r="J3752"/>
    </row>
    <row r="3753" spans="1:10" x14ac:dyDescent="0.25">
      <c r="A3753" s="180">
        <v>28333</v>
      </c>
      <c r="B3753" s="180" t="s">
        <v>145</v>
      </c>
      <c r="C3753" s="180" t="s">
        <v>6112</v>
      </c>
      <c r="D3753" s="180" t="s">
        <v>6080</v>
      </c>
      <c r="E3753" s="180" t="s">
        <v>7407</v>
      </c>
      <c r="J3753"/>
    </row>
    <row r="3754" spans="1:10" x14ac:dyDescent="0.25">
      <c r="A3754" s="180">
        <v>28342</v>
      </c>
      <c r="B3754" s="180" t="s">
        <v>147</v>
      </c>
      <c r="C3754" s="180" t="s">
        <v>6112</v>
      </c>
      <c r="D3754" s="180" t="s">
        <v>6072</v>
      </c>
      <c r="E3754" s="180" t="s">
        <v>7408</v>
      </c>
      <c r="J3754"/>
    </row>
    <row r="3755" spans="1:10" x14ac:dyDescent="0.25">
      <c r="A3755" s="180">
        <v>28342</v>
      </c>
      <c r="B3755" s="180" t="s">
        <v>147</v>
      </c>
      <c r="C3755" s="180" t="s">
        <v>6112</v>
      </c>
      <c r="D3755" s="180" t="s">
        <v>6072</v>
      </c>
      <c r="E3755" s="180" t="s">
        <v>7409</v>
      </c>
      <c r="J3755"/>
    </row>
    <row r="3756" spans="1:10" x14ac:dyDescent="0.25">
      <c r="A3756" s="180">
        <v>28342</v>
      </c>
      <c r="B3756" s="180" t="s">
        <v>147</v>
      </c>
      <c r="C3756" s="180" t="s">
        <v>6112</v>
      </c>
      <c r="D3756" s="180" t="s">
        <v>6072</v>
      </c>
      <c r="E3756" s="180" t="s">
        <v>7410</v>
      </c>
      <c r="J3756"/>
    </row>
    <row r="3757" spans="1:10" x14ac:dyDescent="0.25">
      <c r="A3757" s="180">
        <v>28342</v>
      </c>
      <c r="B3757" s="180" t="s">
        <v>147</v>
      </c>
      <c r="C3757" s="180" t="s">
        <v>6112</v>
      </c>
      <c r="D3757" s="180" t="s">
        <v>6072</v>
      </c>
      <c r="E3757" s="180" t="s">
        <v>7411</v>
      </c>
      <c r="J3757"/>
    </row>
    <row r="3758" spans="1:10" x14ac:dyDescent="0.25">
      <c r="A3758" s="180">
        <v>28342</v>
      </c>
      <c r="B3758" s="180" t="s">
        <v>147</v>
      </c>
      <c r="C3758" s="180" t="s">
        <v>6112</v>
      </c>
      <c r="D3758" s="180" t="s">
        <v>6072</v>
      </c>
      <c r="E3758" s="180" t="s">
        <v>7412</v>
      </c>
      <c r="J3758"/>
    </row>
    <row r="3759" spans="1:10" x14ac:dyDescent="0.25">
      <c r="A3759" s="180">
        <v>28342</v>
      </c>
      <c r="B3759" s="180" t="s">
        <v>147</v>
      </c>
      <c r="C3759" s="180" t="s">
        <v>6112</v>
      </c>
      <c r="D3759" s="180" t="s">
        <v>6072</v>
      </c>
      <c r="E3759" s="180" t="s">
        <v>7413</v>
      </c>
      <c r="J3759"/>
    </row>
    <row r="3760" spans="1:10" x14ac:dyDescent="0.25">
      <c r="A3760" s="180">
        <v>28342</v>
      </c>
      <c r="B3760" s="180" t="s">
        <v>147</v>
      </c>
      <c r="C3760" s="180" t="s">
        <v>6112</v>
      </c>
      <c r="D3760" s="180" t="s">
        <v>6072</v>
      </c>
      <c r="E3760" s="180" t="s">
        <v>7414</v>
      </c>
      <c r="J3760"/>
    </row>
    <row r="3761" spans="1:10" x14ac:dyDescent="0.25">
      <c r="A3761" s="180">
        <v>28342</v>
      </c>
      <c r="B3761" s="180" t="s">
        <v>147</v>
      </c>
      <c r="C3761" s="180" t="s">
        <v>6112</v>
      </c>
      <c r="D3761" s="180" t="s">
        <v>6072</v>
      </c>
      <c r="E3761" s="180" t="s">
        <v>6261</v>
      </c>
      <c r="J3761"/>
    </row>
    <row r="3762" spans="1:10" x14ac:dyDescent="0.25">
      <c r="A3762" s="180">
        <v>28342</v>
      </c>
      <c r="B3762" s="180" t="s">
        <v>147</v>
      </c>
      <c r="C3762" s="180" t="s">
        <v>6112</v>
      </c>
      <c r="D3762" s="180" t="s">
        <v>6080</v>
      </c>
      <c r="E3762" s="180" t="s">
        <v>5978</v>
      </c>
      <c r="J3762"/>
    </row>
    <row r="3763" spans="1:10" x14ac:dyDescent="0.25">
      <c r="A3763" s="180">
        <v>28342</v>
      </c>
      <c r="B3763" s="180" t="s">
        <v>147</v>
      </c>
      <c r="C3763" s="180" t="s">
        <v>6112</v>
      </c>
      <c r="D3763" s="180" t="s">
        <v>6080</v>
      </c>
      <c r="E3763" s="180" t="s">
        <v>7389</v>
      </c>
      <c r="J3763"/>
    </row>
    <row r="3764" spans="1:10" x14ac:dyDescent="0.25">
      <c r="A3764" s="180">
        <v>29000</v>
      </c>
      <c r="B3764" s="180" t="s">
        <v>6712</v>
      </c>
      <c r="C3764" s="180" t="s">
        <v>6071</v>
      </c>
      <c r="D3764" s="180" t="s">
        <v>6072</v>
      </c>
      <c r="E3764" s="180" t="s">
        <v>6318</v>
      </c>
      <c r="J3764"/>
    </row>
    <row r="3765" spans="1:10" x14ac:dyDescent="0.25">
      <c r="A3765" s="180">
        <v>29000</v>
      </c>
      <c r="B3765" s="180" t="s">
        <v>6712</v>
      </c>
      <c r="C3765" s="180" t="s">
        <v>6071</v>
      </c>
      <c r="D3765" s="180" t="s">
        <v>6072</v>
      </c>
      <c r="E3765" s="180" t="s">
        <v>6320</v>
      </c>
      <c r="J3765"/>
    </row>
    <row r="3766" spans="1:10" x14ac:dyDescent="0.25">
      <c r="A3766" s="180">
        <v>29000</v>
      </c>
      <c r="B3766" s="180" t="s">
        <v>6712</v>
      </c>
      <c r="C3766" s="180" t="s">
        <v>6071</v>
      </c>
      <c r="D3766" s="180" t="s">
        <v>6072</v>
      </c>
      <c r="E3766" s="180" t="s">
        <v>6321</v>
      </c>
      <c r="J3766"/>
    </row>
    <row r="3767" spans="1:10" x14ac:dyDescent="0.25">
      <c r="A3767" s="180">
        <v>29000</v>
      </c>
      <c r="B3767" s="180" t="s">
        <v>6712</v>
      </c>
      <c r="C3767" s="180" t="s">
        <v>6071</v>
      </c>
      <c r="D3767" s="180" t="s">
        <v>6072</v>
      </c>
      <c r="E3767" s="180" t="s">
        <v>6323</v>
      </c>
      <c r="J3767"/>
    </row>
    <row r="3768" spans="1:10" x14ac:dyDescent="0.25">
      <c r="A3768" s="180">
        <v>29000</v>
      </c>
      <c r="B3768" s="180" t="s">
        <v>6712</v>
      </c>
      <c r="C3768" s="180" t="s">
        <v>6071</v>
      </c>
      <c r="D3768" s="180" t="s">
        <v>6072</v>
      </c>
      <c r="E3768" s="180" t="s">
        <v>6324</v>
      </c>
      <c r="J3768"/>
    </row>
    <row r="3769" spans="1:10" x14ac:dyDescent="0.25">
      <c r="A3769" s="180">
        <v>29000</v>
      </c>
      <c r="B3769" s="180" t="s">
        <v>6712</v>
      </c>
      <c r="C3769" s="180" t="s">
        <v>6071</v>
      </c>
      <c r="D3769" s="180" t="s">
        <v>6072</v>
      </c>
      <c r="E3769" s="180" t="s">
        <v>6325</v>
      </c>
      <c r="J3769"/>
    </row>
    <row r="3770" spans="1:10" x14ac:dyDescent="0.25">
      <c r="A3770" s="180">
        <v>29000</v>
      </c>
      <c r="B3770" s="180" t="s">
        <v>6712</v>
      </c>
      <c r="C3770" s="180" t="s">
        <v>6071</v>
      </c>
      <c r="D3770" s="180" t="s">
        <v>6072</v>
      </c>
      <c r="E3770" s="180" t="s">
        <v>6328</v>
      </c>
      <c r="J3770"/>
    </row>
    <row r="3771" spans="1:10" x14ac:dyDescent="0.25">
      <c r="A3771" s="180">
        <v>29000</v>
      </c>
      <c r="B3771" s="180" t="s">
        <v>6712</v>
      </c>
      <c r="C3771" s="180" t="s">
        <v>6071</v>
      </c>
      <c r="D3771" s="180" t="s">
        <v>6072</v>
      </c>
      <c r="E3771" s="180" t="s">
        <v>6449</v>
      </c>
      <c r="J3771"/>
    </row>
    <row r="3772" spans="1:10" x14ac:dyDescent="0.25">
      <c r="A3772" s="180">
        <v>29000</v>
      </c>
      <c r="B3772" s="180" t="s">
        <v>6712</v>
      </c>
      <c r="C3772" s="180" t="s">
        <v>6071</v>
      </c>
      <c r="D3772" s="180" t="s">
        <v>6072</v>
      </c>
      <c r="E3772" s="180" t="s">
        <v>6450</v>
      </c>
      <c r="J3772"/>
    </row>
    <row r="3773" spans="1:10" x14ac:dyDescent="0.25">
      <c r="A3773" s="180">
        <v>29000</v>
      </c>
      <c r="B3773" s="180" t="s">
        <v>6712</v>
      </c>
      <c r="C3773" s="180" t="s">
        <v>6071</v>
      </c>
      <c r="D3773" s="180" t="s">
        <v>6072</v>
      </c>
      <c r="E3773" s="180" t="s">
        <v>6451</v>
      </c>
      <c r="J3773"/>
    </row>
    <row r="3774" spans="1:10" x14ac:dyDescent="0.25">
      <c r="A3774" s="180">
        <v>29000</v>
      </c>
      <c r="B3774" s="180" t="s">
        <v>6712</v>
      </c>
      <c r="C3774" s="180" t="s">
        <v>6071</v>
      </c>
      <c r="D3774" s="180" t="s">
        <v>6072</v>
      </c>
      <c r="E3774" s="180" t="s">
        <v>6577</v>
      </c>
      <c r="J3774"/>
    </row>
    <row r="3775" spans="1:10" x14ac:dyDescent="0.25">
      <c r="A3775" s="180">
        <v>29000</v>
      </c>
      <c r="B3775" s="180" t="s">
        <v>6712</v>
      </c>
      <c r="C3775" s="180" t="s">
        <v>6071</v>
      </c>
      <c r="D3775" s="180" t="s">
        <v>6072</v>
      </c>
      <c r="E3775" s="180" t="s">
        <v>6453</v>
      </c>
      <c r="J3775"/>
    </row>
    <row r="3776" spans="1:10" x14ac:dyDescent="0.25">
      <c r="A3776" s="180">
        <v>29000</v>
      </c>
      <c r="B3776" s="180" t="s">
        <v>6712</v>
      </c>
      <c r="C3776" s="180" t="s">
        <v>6071</v>
      </c>
      <c r="D3776" s="180" t="s">
        <v>6072</v>
      </c>
      <c r="E3776" s="180" t="s">
        <v>6455</v>
      </c>
      <c r="J3776"/>
    </row>
    <row r="3777" spans="1:10" x14ac:dyDescent="0.25">
      <c r="A3777" s="180">
        <v>29000</v>
      </c>
      <c r="B3777" s="180" t="s">
        <v>6712</v>
      </c>
      <c r="C3777" s="180" t="s">
        <v>6071</v>
      </c>
      <c r="D3777" s="180" t="s">
        <v>6072</v>
      </c>
      <c r="E3777" s="180" t="s">
        <v>6456</v>
      </c>
      <c r="J3777"/>
    </row>
    <row r="3778" spans="1:10" x14ac:dyDescent="0.25">
      <c r="A3778" s="180">
        <v>29000</v>
      </c>
      <c r="B3778" s="180" t="s">
        <v>6712</v>
      </c>
      <c r="C3778" s="180" t="s">
        <v>6071</v>
      </c>
      <c r="D3778" s="180" t="s">
        <v>6072</v>
      </c>
      <c r="E3778" s="180" t="s">
        <v>6457</v>
      </c>
      <c r="J3778"/>
    </row>
    <row r="3779" spans="1:10" x14ac:dyDescent="0.25">
      <c r="A3779" s="180">
        <v>29000</v>
      </c>
      <c r="B3779" s="180" t="s">
        <v>6712</v>
      </c>
      <c r="C3779" s="180" t="s">
        <v>6071</v>
      </c>
      <c r="D3779" s="180" t="s">
        <v>6072</v>
      </c>
      <c r="E3779" s="180" t="s">
        <v>6578</v>
      </c>
      <c r="J3779"/>
    </row>
    <row r="3780" spans="1:10" x14ac:dyDescent="0.25">
      <c r="A3780" s="180">
        <v>29000</v>
      </c>
      <c r="B3780" s="180" t="s">
        <v>6712</v>
      </c>
      <c r="C3780" s="180" t="s">
        <v>6071</v>
      </c>
      <c r="D3780" s="180" t="s">
        <v>6072</v>
      </c>
      <c r="E3780" s="180" t="s">
        <v>6460</v>
      </c>
      <c r="J3780"/>
    </row>
    <row r="3781" spans="1:10" x14ac:dyDescent="0.25">
      <c r="A3781" s="180">
        <v>29000</v>
      </c>
      <c r="B3781" s="180" t="s">
        <v>6712</v>
      </c>
      <c r="C3781" s="180" t="s">
        <v>6071</v>
      </c>
      <c r="D3781" s="180" t="s">
        <v>6072</v>
      </c>
      <c r="E3781" s="180" t="s">
        <v>6462</v>
      </c>
      <c r="J3781"/>
    </row>
    <row r="3782" spans="1:10" x14ac:dyDescent="0.25">
      <c r="A3782" s="180">
        <v>29000</v>
      </c>
      <c r="B3782" s="180" t="s">
        <v>6712</v>
      </c>
      <c r="C3782" s="180" t="s">
        <v>6071</v>
      </c>
      <c r="D3782" s="180" t="s">
        <v>6072</v>
      </c>
      <c r="E3782" s="180" t="s">
        <v>6463</v>
      </c>
      <c r="J3782"/>
    </row>
    <row r="3783" spans="1:10" x14ac:dyDescent="0.25">
      <c r="A3783" s="180">
        <v>29000</v>
      </c>
      <c r="B3783" s="180" t="s">
        <v>6712</v>
      </c>
      <c r="C3783" s="180" t="s">
        <v>6071</v>
      </c>
      <c r="D3783" s="180" t="s">
        <v>6072</v>
      </c>
      <c r="E3783" s="180" t="s">
        <v>6464</v>
      </c>
      <c r="J3783"/>
    </row>
    <row r="3784" spans="1:10" x14ac:dyDescent="0.25">
      <c r="A3784" s="180">
        <v>29000</v>
      </c>
      <c r="B3784" s="180" t="s">
        <v>6712</v>
      </c>
      <c r="C3784" s="180" t="s">
        <v>6071</v>
      </c>
      <c r="D3784" s="180" t="s">
        <v>6072</v>
      </c>
      <c r="E3784" s="180" t="s">
        <v>6579</v>
      </c>
      <c r="J3784"/>
    </row>
    <row r="3785" spans="1:10" x14ac:dyDescent="0.25">
      <c r="A3785" s="180">
        <v>29000</v>
      </c>
      <c r="B3785" s="180" t="s">
        <v>6712</v>
      </c>
      <c r="C3785" s="180" t="s">
        <v>6071</v>
      </c>
      <c r="D3785" s="180" t="s">
        <v>6072</v>
      </c>
      <c r="E3785" s="180" t="s">
        <v>6337</v>
      </c>
      <c r="J3785"/>
    </row>
    <row r="3786" spans="1:10" x14ac:dyDescent="0.25">
      <c r="A3786" s="180">
        <v>29000</v>
      </c>
      <c r="B3786" s="180" t="s">
        <v>6712</v>
      </c>
      <c r="C3786" s="180" t="s">
        <v>6071</v>
      </c>
      <c r="D3786" s="180" t="s">
        <v>6072</v>
      </c>
      <c r="E3786" s="180" t="s">
        <v>6339</v>
      </c>
      <c r="J3786"/>
    </row>
    <row r="3787" spans="1:10" x14ac:dyDescent="0.25">
      <c r="A3787" s="180">
        <v>29000</v>
      </c>
      <c r="B3787" s="180" t="s">
        <v>6712</v>
      </c>
      <c r="C3787" s="180" t="s">
        <v>6071</v>
      </c>
      <c r="D3787" s="180" t="s">
        <v>6072</v>
      </c>
      <c r="E3787" s="180" t="s">
        <v>6340</v>
      </c>
      <c r="J3787"/>
    </row>
    <row r="3788" spans="1:10" x14ac:dyDescent="0.25">
      <c r="A3788" s="180">
        <v>29000</v>
      </c>
      <c r="B3788" s="180" t="s">
        <v>6712</v>
      </c>
      <c r="C3788" s="180" t="s">
        <v>6071</v>
      </c>
      <c r="D3788" s="180" t="s">
        <v>6072</v>
      </c>
      <c r="E3788" s="180" t="s">
        <v>6341</v>
      </c>
      <c r="J3788"/>
    </row>
    <row r="3789" spans="1:10" x14ac:dyDescent="0.25">
      <c r="A3789" s="180">
        <v>29000</v>
      </c>
      <c r="B3789" s="180" t="s">
        <v>6712</v>
      </c>
      <c r="C3789" s="180" t="s">
        <v>6071</v>
      </c>
      <c r="D3789" s="180" t="s">
        <v>6072</v>
      </c>
      <c r="E3789" s="180" t="s">
        <v>6346</v>
      </c>
      <c r="J3789"/>
    </row>
    <row r="3790" spans="1:10" x14ac:dyDescent="0.25">
      <c r="A3790" s="180">
        <v>29000</v>
      </c>
      <c r="B3790" s="180" t="s">
        <v>6712</v>
      </c>
      <c r="C3790" s="180" t="s">
        <v>6071</v>
      </c>
      <c r="D3790" s="180" t="s">
        <v>6072</v>
      </c>
      <c r="E3790" s="180" t="s">
        <v>6466</v>
      </c>
      <c r="J3790"/>
    </row>
    <row r="3791" spans="1:10" x14ac:dyDescent="0.25">
      <c r="A3791" s="180">
        <v>29000</v>
      </c>
      <c r="B3791" s="180" t="s">
        <v>6712</v>
      </c>
      <c r="C3791" s="180" t="s">
        <v>6071</v>
      </c>
      <c r="D3791" s="180" t="s">
        <v>6072</v>
      </c>
      <c r="E3791" s="180" t="s">
        <v>6468</v>
      </c>
      <c r="J3791"/>
    </row>
    <row r="3792" spans="1:10" x14ac:dyDescent="0.25">
      <c r="A3792" s="180">
        <v>29000</v>
      </c>
      <c r="B3792" s="180" t="s">
        <v>6712</v>
      </c>
      <c r="C3792" s="180" t="s">
        <v>6071</v>
      </c>
      <c r="D3792" s="180" t="s">
        <v>6072</v>
      </c>
      <c r="E3792" s="180" t="s">
        <v>6469</v>
      </c>
      <c r="J3792"/>
    </row>
    <row r="3793" spans="1:10" x14ac:dyDescent="0.25">
      <c r="A3793" s="180">
        <v>29000</v>
      </c>
      <c r="B3793" s="180" t="s">
        <v>6712</v>
      </c>
      <c r="C3793" s="180" t="s">
        <v>6071</v>
      </c>
      <c r="D3793" s="180" t="s">
        <v>6072</v>
      </c>
      <c r="E3793" s="180" t="s">
        <v>6470</v>
      </c>
      <c r="J3793"/>
    </row>
    <row r="3794" spans="1:10" x14ac:dyDescent="0.25">
      <c r="A3794" s="180">
        <v>29000</v>
      </c>
      <c r="B3794" s="180" t="s">
        <v>6712</v>
      </c>
      <c r="C3794" s="180" t="s">
        <v>6071</v>
      </c>
      <c r="D3794" s="180" t="s">
        <v>6072</v>
      </c>
      <c r="E3794" s="180" t="s">
        <v>6508</v>
      </c>
      <c r="J3794"/>
    </row>
    <row r="3795" spans="1:10" x14ac:dyDescent="0.25">
      <c r="A3795" s="180">
        <v>29000</v>
      </c>
      <c r="B3795" s="180" t="s">
        <v>6712</v>
      </c>
      <c r="C3795" s="180" t="s">
        <v>6071</v>
      </c>
      <c r="D3795" s="180" t="s">
        <v>6072</v>
      </c>
      <c r="E3795" s="180" t="s">
        <v>6580</v>
      </c>
      <c r="J3795"/>
    </row>
    <row r="3796" spans="1:10" x14ac:dyDescent="0.25">
      <c r="A3796" s="180">
        <v>29000</v>
      </c>
      <c r="B3796" s="180" t="s">
        <v>6712</v>
      </c>
      <c r="C3796" s="180" t="s">
        <v>6071</v>
      </c>
      <c r="D3796" s="180" t="s">
        <v>6072</v>
      </c>
      <c r="E3796" s="180" t="s">
        <v>6473</v>
      </c>
      <c r="J3796"/>
    </row>
    <row r="3797" spans="1:10" x14ac:dyDescent="0.25">
      <c r="A3797" s="180">
        <v>29000</v>
      </c>
      <c r="B3797" s="180" t="s">
        <v>6712</v>
      </c>
      <c r="C3797" s="180" t="s">
        <v>6071</v>
      </c>
      <c r="D3797" s="180" t="s">
        <v>6072</v>
      </c>
      <c r="E3797" s="180" t="s">
        <v>6475</v>
      </c>
      <c r="J3797"/>
    </row>
    <row r="3798" spans="1:10" x14ac:dyDescent="0.25">
      <c r="A3798" s="180">
        <v>29000</v>
      </c>
      <c r="B3798" s="180" t="s">
        <v>6712</v>
      </c>
      <c r="C3798" s="180" t="s">
        <v>6071</v>
      </c>
      <c r="D3798" s="180" t="s">
        <v>6072</v>
      </c>
      <c r="E3798" s="180" t="s">
        <v>6476</v>
      </c>
      <c r="J3798"/>
    </row>
    <row r="3799" spans="1:10" x14ac:dyDescent="0.25">
      <c r="A3799" s="180">
        <v>29000</v>
      </c>
      <c r="B3799" s="180" t="s">
        <v>6712</v>
      </c>
      <c r="C3799" s="180" t="s">
        <v>6071</v>
      </c>
      <c r="D3799" s="180" t="s">
        <v>6072</v>
      </c>
      <c r="E3799" s="180" t="s">
        <v>6477</v>
      </c>
      <c r="J3799"/>
    </row>
    <row r="3800" spans="1:10" x14ac:dyDescent="0.25">
      <c r="A3800" s="180">
        <v>29000</v>
      </c>
      <c r="B3800" s="180" t="s">
        <v>6712</v>
      </c>
      <c r="C3800" s="180" t="s">
        <v>6071</v>
      </c>
      <c r="D3800" s="180" t="s">
        <v>6072</v>
      </c>
      <c r="E3800" s="180" t="s">
        <v>6350</v>
      </c>
      <c r="J3800"/>
    </row>
    <row r="3801" spans="1:10" x14ac:dyDescent="0.25">
      <c r="A3801" s="180">
        <v>29000</v>
      </c>
      <c r="B3801" s="180" t="s">
        <v>6712</v>
      </c>
      <c r="C3801" s="180" t="s">
        <v>6071</v>
      </c>
      <c r="D3801" s="180" t="s">
        <v>6072</v>
      </c>
      <c r="E3801" s="180" t="s">
        <v>6352</v>
      </c>
      <c r="J3801"/>
    </row>
    <row r="3802" spans="1:10" x14ac:dyDescent="0.25">
      <c r="A3802" s="180">
        <v>29000</v>
      </c>
      <c r="B3802" s="180" t="s">
        <v>6712</v>
      </c>
      <c r="C3802" s="180" t="s">
        <v>6071</v>
      </c>
      <c r="D3802" s="180" t="s">
        <v>6072</v>
      </c>
      <c r="E3802" s="180" t="s">
        <v>6353</v>
      </c>
      <c r="J3802"/>
    </row>
    <row r="3803" spans="1:10" x14ac:dyDescent="0.25">
      <c r="A3803" s="180">
        <v>29000</v>
      </c>
      <c r="B3803" s="180" t="s">
        <v>6712</v>
      </c>
      <c r="C3803" s="180" t="s">
        <v>6071</v>
      </c>
      <c r="D3803" s="180" t="s">
        <v>6072</v>
      </c>
      <c r="E3803" s="180" t="s">
        <v>6354</v>
      </c>
      <c r="J3803"/>
    </row>
    <row r="3804" spans="1:10" x14ac:dyDescent="0.25">
      <c r="A3804" s="180">
        <v>29000</v>
      </c>
      <c r="B3804" s="180" t="s">
        <v>6712</v>
      </c>
      <c r="C3804" s="180" t="s">
        <v>6071</v>
      </c>
      <c r="D3804" s="180" t="s">
        <v>6072</v>
      </c>
      <c r="E3804" s="180" t="s">
        <v>6480</v>
      </c>
      <c r="J3804"/>
    </row>
    <row r="3805" spans="1:10" x14ac:dyDescent="0.25">
      <c r="A3805" s="180">
        <v>29000</v>
      </c>
      <c r="B3805" s="180" t="s">
        <v>6712</v>
      </c>
      <c r="C3805" s="180" t="s">
        <v>6071</v>
      </c>
      <c r="D3805" s="180" t="s">
        <v>6072</v>
      </c>
      <c r="E3805" s="180" t="s">
        <v>6482</v>
      </c>
      <c r="J3805"/>
    </row>
    <row r="3806" spans="1:10" x14ac:dyDescent="0.25">
      <c r="A3806" s="180">
        <v>29000</v>
      </c>
      <c r="B3806" s="180" t="s">
        <v>6712</v>
      </c>
      <c r="C3806" s="180" t="s">
        <v>6071</v>
      </c>
      <c r="D3806" s="180" t="s">
        <v>6072</v>
      </c>
      <c r="E3806" s="180" t="s">
        <v>6483</v>
      </c>
      <c r="J3806"/>
    </row>
    <row r="3807" spans="1:10" x14ac:dyDescent="0.25">
      <c r="A3807" s="180">
        <v>29000</v>
      </c>
      <c r="B3807" s="180" t="s">
        <v>6712</v>
      </c>
      <c r="C3807" s="180" t="s">
        <v>6071</v>
      </c>
      <c r="D3807" s="180" t="s">
        <v>6072</v>
      </c>
      <c r="E3807" s="180" t="s">
        <v>6484</v>
      </c>
      <c r="J3807"/>
    </row>
    <row r="3808" spans="1:10" x14ac:dyDescent="0.25">
      <c r="A3808" s="180">
        <v>29000</v>
      </c>
      <c r="B3808" s="180" t="s">
        <v>6712</v>
      </c>
      <c r="C3808" s="180" t="s">
        <v>6071</v>
      </c>
      <c r="D3808" s="180" t="s">
        <v>6072</v>
      </c>
      <c r="E3808" s="180" t="s">
        <v>6361</v>
      </c>
      <c r="J3808"/>
    </row>
    <row r="3809" spans="1:10" x14ac:dyDescent="0.25">
      <c r="A3809" s="180">
        <v>29000</v>
      </c>
      <c r="B3809" s="180" t="s">
        <v>6712</v>
      </c>
      <c r="C3809" s="180" t="s">
        <v>6071</v>
      </c>
      <c r="D3809" s="180" t="s">
        <v>6072</v>
      </c>
      <c r="E3809" s="180" t="s">
        <v>6363</v>
      </c>
      <c r="J3809"/>
    </row>
    <row r="3810" spans="1:10" x14ac:dyDescent="0.25">
      <c r="A3810" s="180">
        <v>29000</v>
      </c>
      <c r="B3810" s="180" t="s">
        <v>6712</v>
      </c>
      <c r="C3810" s="180" t="s">
        <v>6071</v>
      </c>
      <c r="D3810" s="180" t="s">
        <v>6072</v>
      </c>
      <c r="E3810" s="180" t="s">
        <v>6364</v>
      </c>
      <c r="J3810"/>
    </row>
    <row r="3811" spans="1:10" x14ac:dyDescent="0.25">
      <c r="A3811" s="180">
        <v>29000</v>
      </c>
      <c r="B3811" s="180" t="s">
        <v>6712</v>
      </c>
      <c r="C3811" s="180" t="s">
        <v>6071</v>
      </c>
      <c r="D3811" s="180" t="s">
        <v>6072</v>
      </c>
      <c r="E3811" s="180" t="s">
        <v>6365</v>
      </c>
      <c r="J3811"/>
    </row>
    <row r="3812" spans="1:10" x14ac:dyDescent="0.25">
      <c r="A3812" s="180">
        <v>29000</v>
      </c>
      <c r="B3812" s="180" t="s">
        <v>6712</v>
      </c>
      <c r="C3812" s="180" t="s">
        <v>6071</v>
      </c>
      <c r="D3812" s="180" t="s">
        <v>6072</v>
      </c>
      <c r="E3812" s="180" t="s">
        <v>6372</v>
      </c>
      <c r="J3812"/>
    </row>
    <row r="3813" spans="1:10" x14ac:dyDescent="0.25">
      <c r="A3813" s="180">
        <v>29000</v>
      </c>
      <c r="B3813" s="180" t="s">
        <v>6712</v>
      </c>
      <c r="C3813" s="180" t="s">
        <v>6071</v>
      </c>
      <c r="D3813" s="180" t="s">
        <v>6072</v>
      </c>
      <c r="E3813" s="180" t="s">
        <v>6374</v>
      </c>
      <c r="J3813"/>
    </row>
    <row r="3814" spans="1:10" x14ac:dyDescent="0.25">
      <c r="A3814" s="180">
        <v>29000</v>
      </c>
      <c r="B3814" s="180" t="s">
        <v>6712</v>
      </c>
      <c r="C3814" s="180" t="s">
        <v>6071</v>
      </c>
      <c r="D3814" s="180" t="s">
        <v>6072</v>
      </c>
      <c r="E3814" s="180" t="s">
        <v>6375</v>
      </c>
      <c r="J3814"/>
    </row>
    <row r="3815" spans="1:10" x14ac:dyDescent="0.25">
      <c r="A3815" s="180">
        <v>29000</v>
      </c>
      <c r="B3815" s="180" t="s">
        <v>6712</v>
      </c>
      <c r="C3815" s="180" t="s">
        <v>6071</v>
      </c>
      <c r="D3815" s="180" t="s">
        <v>6072</v>
      </c>
      <c r="E3815" s="180" t="s">
        <v>6376</v>
      </c>
      <c r="J3815"/>
    </row>
    <row r="3816" spans="1:10" x14ac:dyDescent="0.25">
      <c r="A3816" s="180">
        <v>29000</v>
      </c>
      <c r="B3816" s="180" t="s">
        <v>6712</v>
      </c>
      <c r="C3816" s="180" t="s">
        <v>6071</v>
      </c>
      <c r="D3816" s="180" t="s">
        <v>6072</v>
      </c>
      <c r="E3816" s="180" t="s">
        <v>6382</v>
      </c>
      <c r="J3816"/>
    </row>
    <row r="3817" spans="1:10" x14ac:dyDescent="0.25">
      <c r="A3817" s="180">
        <v>29000</v>
      </c>
      <c r="B3817" s="180" t="s">
        <v>6712</v>
      </c>
      <c r="C3817" s="180" t="s">
        <v>6071</v>
      </c>
      <c r="D3817" s="180" t="s">
        <v>6072</v>
      </c>
      <c r="E3817" s="180" t="s">
        <v>6384</v>
      </c>
      <c r="J3817"/>
    </row>
    <row r="3818" spans="1:10" x14ac:dyDescent="0.25">
      <c r="A3818" s="180">
        <v>29000</v>
      </c>
      <c r="B3818" s="180" t="s">
        <v>6712</v>
      </c>
      <c r="C3818" s="180" t="s">
        <v>6071</v>
      </c>
      <c r="D3818" s="180" t="s">
        <v>6072</v>
      </c>
      <c r="E3818" s="180" t="s">
        <v>6385</v>
      </c>
      <c r="J3818"/>
    </row>
    <row r="3819" spans="1:10" x14ac:dyDescent="0.25">
      <c r="A3819" s="180">
        <v>29000</v>
      </c>
      <c r="B3819" s="180" t="s">
        <v>6712</v>
      </c>
      <c r="C3819" s="180" t="s">
        <v>6071</v>
      </c>
      <c r="D3819" s="180" t="s">
        <v>6072</v>
      </c>
      <c r="E3819" s="180" t="s">
        <v>6386</v>
      </c>
      <c r="J3819"/>
    </row>
    <row r="3820" spans="1:10" x14ac:dyDescent="0.25">
      <c r="A3820" s="180">
        <v>29000</v>
      </c>
      <c r="B3820" s="180" t="s">
        <v>6712</v>
      </c>
      <c r="C3820" s="180" t="s">
        <v>6071</v>
      </c>
      <c r="D3820" s="180" t="s">
        <v>6072</v>
      </c>
      <c r="E3820" s="180" t="s">
        <v>6486</v>
      </c>
      <c r="J3820"/>
    </row>
    <row r="3821" spans="1:10" x14ac:dyDescent="0.25">
      <c r="A3821" s="180">
        <v>29000</v>
      </c>
      <c r="B3821" s="180" t="s">
        <v>6712</v>
      </c>
      <c r="C3821" s="180" t="s">
        <v>6071</v>
      </c>
      <c r="D3821" s="180" t="s">
        <v>6072</v>
      </c>
      <c r="E3821" s="180" t="s">
        <v>6488</v>
      </c>
      <c r="J3821"/>
    </row>
    <row r="3822" spans="1:10" x14ac:dyDescent="0.25">
      <c r="A3822" s="180">
        <v>29000</v>
      </c>
      <c r="B3822" s="180" t="s">
        <v>6712</v>
      </c>
      <c r="C3822" s="180" t="s">
        <v>6071</v>
      </c>
      <c r="D3822" s="180" t="s">
        <v>6072</v>
      </c>
      <c r="E3822" s="180" t="s">
        <v>6489</v>
      </c>
      <c r="J3822"/>
    </row>
    <row r="3823" spans="1:10" x14ac:dyDescent="0.25">
      <c r="A3823" s="180">
        <v>29000</v>
      </c>
      <c r="B3823" s="180" t="s">
        <v>6712</v>
      </c>
      <c r="C3823" s="180" t="s">
        <v>6071</v>
      </c>
      <c r="D3823" s="180" t="s">
        <v>6072</v>
      </c>
      <c r="E3823" s="180" t="s">
        <v>6490</v>
      </c>
      <c r="J3823"/>
    </row>
    <row r="3824" spans="1:10" x14ac:dyDescent="0.25">
      <c r="A3824" s="180">
        <v>29000</v>
      </c>
      <c r="B3824" s="180" t="s">
        <v>6712</v>
      </c>
      <c r="C3824" s="180" t="s">
        <v>6071</v>
      </c>
      <c r="D3824" s="180" t="s">
        <v>6072</v>
      </c>
      <c r="E3824" s="180" t="s">
        <v>6392</v>
      </c>
      <c r="J3824"/>
    </row>
    <row r="3825" spans="1:10" x14ac:dyDescent="0.25">
      <c r="A3825" s="180">
        <v>29000</v>
      </c>
      <c r="B3825" s="180" t="s">
        <v>6712</v>
      </c>
      <c r="C3825" s="180" t="s">
        <v>6071</v>
      </c>
      <c r="D3825" s="180" t="s">
        <v>6072</v>
      </c>
      <c r="E3825" s="180" t="s">
        <v>6394</v>
      </c>
      <c r="J3825"/>
    </row>
    <row r="3826" spans="1:10" x14ac:dyDescent="0.25">
      <c r="A3826" s="180">
        <v>29000</v>
      </c>
      <c r="B3826" s="180" t="s">
        <v>6712</v>
      </c>
      <c r="C3826" s="180" t="s">
        <v>6071</v>
      </c>
      <c r="D3826" s="180" t="s">
        <v>6072</v>
      </c>
      <c r="E3826" s="180" t="s">
        <v>6395</v>
      </c>
      <c r="J3826"/>
    </row>
    <row r="3827" spans="1:10" x14ac:dyDescent="0.25">
      <c r="A3827" s="180">
        <v>29000</v>
      </c>
      <c r="B3827" s="180" t="s">
        <v>6712</v>
      </c>
      <c r="C3827" s="180" t="s">
        <v>6071</v>
      </c>
      <c r="D3827" s="180" t="s">
        <v>6072</v>
      </c>
      <c r="E3827" s="180" t="s">
        <v>6396</v>
      </c>
      <c r="J3827"/>
    </row>
    <row r="3828" spans="1:10" x14ac:dyDescent="0.25">
      <c r="A3828" s="180">
        <v>29000</v>
      </c>
      <c r="B3828" s="180" t="s">
        <v>6712</v>
      </c>
      <c r="C3828" s="180" t="s">
        <v>6071</v>
      </c>
      <c r="D3828" s="180" t="s">
        <v>6072</v>
      </c>
      <c r="E3828" s="180" t="s">
        <v>6400</v>
      </c>
      <c r="J3828"/>
    </row>
    <row r="3829" spans="1:10" x14ac:dyDescent="0.25">
      <c r="A3829" s="180">
        <v>29000</v>
      </c>
      <c r="B3829" s="180" t="s">
        <v>6712</v>
      </c>
      <c r="C3829" s="180" t="s">
        <v>6071</v>
      </c>
      <c r="D3829" s="180" t="s">
        <v>6072</v>
      </c>
      <c r="E3829" s="180" t="s">
        <v>6401</v>
      </c>
      <c r="J3829"/>
    </row>
    <row r="3830" spans="1:10" x14ac:dyDescent="0.25">
      <c r="A3830" s="180">
        <v>29000</v>
      </c>
      <c r="B3830" s="180" t="s">
        <v>6712</v>
      </c>
      <c r="C3830" s="180" t="s">
        <v>6071</v>
      </c>
      <c r="D3830" s="180" t="s">
        <v>6072</v>
      </c>
      <c r="E3830" s="180" t="s">
        <v>6491</v>
      </c>
      <c r="J3830"/>
    </row>
    <row r="3831" spans="1:10" x14ac:dyDescent="0.25">
      <c r="A3831" s="180">
        <v>29000</v>
      </c>
      <c r="B3831" s="180" t="s">
        <v>6712</v>
      </c>
      <c r="C3831" s="180" t="s">
        <v>6071</v>
      </c>
      <c r="D3831" s="180" t="s">
        <v>6072</v>
      </c>
      <c r="E3831" s="180" t="s">
        <v>6493</v>
      </c>
      <c r="J3831"/>
    </row>
    <row r="3832" spans="1:10" x14ac:dyDescent="0.25">
      <c r="A3832" s="180">
        <v>29000</v>
      </c>
      <c r="B3832" s="180" t="s">
        <v>6712</v>
      </c>
      <c r="C3832" s="180" t="s">
        <v>6071</v>
      </c>
      <c r="D3832" s="180" t="s">
        <v>6072</v>
      </c>
      <c r="E3832" s="180" t="s">
        <v>6494</v>
      </c>
      <c r="J3832"/>
    </row>
    <row r="3833" spans="1:10" x14ac:dyDescent="0.25">
      <c r="A3833" s="180">
        <v>29000</v>
      </c>
      <c r="B3833" s="180" t="s">
        <v>6712</v>
      </c>
      <c r="C3833" s="180" t="s">
        <v>6071</v>
      </c>
      <c r="D3833" s="180" t="s">
        <v>6072</v>
      </c>
      <c r="E3833" s="180" t="s">
        <v>6495</v>
      </c>
      <c r="J3833"/>
    </row>
    <row r="3834" spans="1:10" x14ac:dyDescent="0.25">
      <c r="A3834" s="180">
        <v>29000</v>
      </c>
      <c r="B3834" s="180" t="s">
        <v>6712</v>
      </c>
      <c r="C3834" s="180" t="s">
        <v>6071</v>
      </c>
      <c r="D3834" s="180" t="s">
        <v>6072</v>
      </c>
      <c r="E3834" s="180" t="s">
        <v>6581</v>
      </c>
      <c r="J3834"/>
    </row>
    <row r="3835" spans="1:10" x14ac:dyDescent="0.25">
      <c r="A3835" s="180">
        <v>29000</v>
      </c>
      <c r="B3835" s="180" t="s">
        <v>6712</v>
      </c>
      <c r="C3835" s="180" t="s">
        <v>6071</v>
      </c>
      <c r="D3835" s="180" t="s">
        <v>6072</v>
      </c>
      <c r="E3835" s="180" t="s">
        <v>6403</v>
      </c>
      <c r="J3835"/>
    </row>
    <row r="3836" spans="1:10" x14ac:dyDescent="0.25">
      <c r="A3836" s="180">
        <v>29000</v>
      </c>
      <c r="B3836" s="180" t="s">
        <v>6712</v>
      </c>
      <c r="C3836" s="180" t="s">
        <v>6071</v>
      </c>
      <c r="D3836" s="180" t="s">
        <v>6072</v>
      </c>
      <c r="E3836" s="180" t="s">
        <v>6405</v>
      </c>
      <c r="J3836"/>
    </row>
    <row r="3837" spans="1:10" x14ac:dyDescent="0.25">
      <c r="A3837" s="180">
        <v>29000</v>
      </c>
      <c r="B3837" s="180" t="s">
        <v>6712</v>
      </c>
      <c r="C3837" s="180" t="s">
        <v>6071</v>
      </c>
      <c r="D3837" s="180" t="s">
        <v>6072</v>
      </c>
      <c r="E3837" s="180" t="s">
        <v>6406</v>
      </c>
      <c r="J3837"/>
    </row>
    <row r="3838" spans="1:10" x14ac:dyDescent="0.25">
      <c r="A3838" s="180">
        <v>29000</v>
      </c>
      <c r="B3838" s="180" t="s">
        <v>6712</v>
      </c>
      <c r="C3838" s="180" t="s">
        <v>6071</v>
      </c>
      <c r="D3838" s="180" t="s">
        <v>6072</v>
      </c>
      <c r="E3838" s="180" t="s">
        <v>6407</v>
      </c>
      <c r="J3838"/>
    </row>
    <row r="3839" spans="1:10" x14ac:dyDescent="0.25">
      <c r="A3839" s="180">
        <v>29000</v>
      </c>
      <c r="B3839" s="180" t="s">
        <v>6712</v>
      </c>
      <c r="C3839" s="180" t="s">
        <v>6071</v>
      </c>
      <c r="D3839" s="180" t="s">
        <v>6072</v>
      </c>
      <c r="E3839" s="180" t="s">
        <v>6409</v>
      </c>
      <c r="J3839"/>
    </row>
    <row r="3840" spans="1:10" x14ac:dyDescent="0.25">
      <c r="A3840" s="180">
        <v>29000</v>
      </c>
      <c r="B3840" s="180" t="s">
        <v>6712</v>
      </c>
      <c r="C3840" s="180" t="s">
        <v>6071</v>
      </c>
      <c r="D3840" s="180" t="s">
        <v>6072</v>
      </c>
      <c r="E3840" s="180" t="s">
        <v>6415</v>
      </c>
      <c r="J3840"/>
    </row>
    <row r="3841" spans="1:10" x14ac:dyDescent="0.25">
      <c r="A3841" s="180">
        <v>29000</v>
      </c>
      <c r="B3841" s="180" t="s">
        <v>6712</v>
      </c>
      <c r="C3841" s="180" t="s">
        <v>6071</v>
      </c>
      <c r="D3841" s="180" t="s">
        <v>6072</v>
      </c>
      <c r="E3841" s="180" t="s">
        <v>6713</v>
      </c>
      <c r="J3841"/>
    </row>
    <row r="3842" spans="1:10" x14ac:dyDescent="0.25">
      <c r="A3842" s="180">
        <v>29000</v>
      </c>
      <c r="B3842" s="180" t="s">
        <v>6712</v>
      </c>
      <c r="C3842" s="180" t="s">
        <v>6071</v>
      </c>
      <c r="D3842" s="180" t="s">
        <v>6080</v>
      </c>
      <c r="E3842" s="180" t="s">
        <v>6104</v>
      </c>
      <c r="J3842"/>
    </row>
    <row r="3843" spans="1:10" x14ac:dyDescent="0.25">
      <c r="A3843" s="180">
        <v>29000</v>
      </c>
      <c r="B3843" s="180" t="s">
        <v>6712</v>
      </c>
      <c r="C3843" s="180" t="s">
        <v>6071</v>
      </c>
      <c r="D3843" s="180" t="s">
        <v>6080</v>
      </c>
      <c r="E3843" s="180" t="s">
        <v>5978</v>
      </c>
      <c r="J3843"/>
    </row>
    <row r="3844" spans="1:10" x14ac:dyDescent="0.25">
      <c r="A3844" s="180">
        <v>36085</v>
      </c>
      <c r="B3844" s="180" t="s">
        <v>142</v>
      </c>
      <c r="C3844" s="180" t="s">
        <v>6715</v>
      </c>
      <c r="D3844" s="180" t="s">
        <v>6072</v>
      </c>
      <c r="E3844" s="180" t="s">
        <v>6131</v>
      </c>
      <c r="J3844"/>
    </row>
    <row r="3845" spans="1:10" x14ac:dyDescent="0.25">
      <c r="A3845" s="180">
        <v>36085</v>
      </c>
      <c r="B3845" s="180" t="s">
        <v>142</v>
      </c>
      <c r="C3845" s="180" t="s">
        <v>6715</v>
      </c>
      <c r="D3845" s="180" t="s">
        <v>6072</v>
      </c>
      <c r="E3845" s="180" t="s">
        <v>6697</v>
      </c>
      <c r="J3845"/>
    </row>
    <row r="3846" spans="1:10" x14ac:dyDescent="0.25">
      <c r="A3846" s="180">
        <v>36085</v>
      </c>
      <c r="B3846" s="180" t="s">
        <v>142</v>
      </c>
      <c r="C3846" s="180" t="s">
        <v>6715</v>
      </c>
      <c r="D3846" s="180" t="s">
        <v>6072</v>
      </c>
      <c r="E3846" s="180" t="s">
        <v>6085</v>
      </c>
      <c r="J3846"/>
    </row>
    <row r="3847" spans="1:10" x14ac:dyDescent="0.25">
      <c r="A3847" s="180">
        <v>36085</v>
      </c>
      <c r="B3847" s="180" t="s">
        <v>142</v>
      </c>
      <c r="C3847" s="180" t="s">
        <v>6715</v>
      </c>
      <c r="D3847" s="180" t="s">
        <v>6072</v>
      </c>
      <c r="E3847" s="180" t="s">
        <v>6790</v>
      </c>
      <c r="J3847"/>
    </row>
    <row r="3848" spans="1:10" x14ac:dyDescent="0.25">
      <c r="A3848" s="180">
        <v>36085</v>
      </c>
      <c r="B3848" s="180" t="s">
        <v>142</v>
      </c>
      <c r="C3848" s="180" t="s">
        <v>6715</v>
      </c>
      <c r="D3848" s="180" t="s">
        <v>6072</v>
      </c>
      <c r="E3848" s="180" t="s">
        <v>6133</v>
      </c>
      <c r="J3848"/>
    </row>
    <row r="3849" spans="1:10" x14ac:dyDescent="0.25">
      <c r="A3849" s="180">
        <v>36085</v>
      </c>
      <c r="B3849" s="180" t="s">
        <v>142</v>
      </c>
      <c r="C3849" s="180" t="s">
        <v>6715</v>
      </c>
      <c r="D3849" s="180" t="s">
        <v>6072</v>
      </c>
      <c r="E3849" s="180" t="s">
        <v>6174</v>
      </c>
      <c r="J3849"/>
    </row>
    <row r="3850" spans="1:10" x14ac:dyDescent="0.25">
      <c r="A3850" s="180">
        <v>36085</v>
      </c>
      <c r="B3850" s="180" t="s">
        <v>142</v>
      </c>
      <c r="C3850" s="180" t="s">
        <v>6715</v>
      </c>
      <c r="D3850" s="180" t="s">
        <v>6072</v>
      </c>
      <c r="E3850" s="180" t="s">
        <v>6086</v>
      </c>
      <c r="J3850"/>
    </row>
    <row r="3851" spans="1:10" x14ac:dyDescent="0.25">
      <c r="A3851" s="180">
        <v>36085</v>
      </c>
      <c r="B3851" s="180" t="s">
        <v>142</v>
      </c>
      <c r="C3851" s="180" t="s">
        <v>6715</v>
      </c>
      <c r="D3851" s="180" t="s">
        <v>6072</v>
      </c>
      <c r="E3851" s="180" t="s">
        <v>6792</v>
      </c>
      <c r="J3851"/>
    </row>
    <row r="3852" spans="1:10" x14ac:dyDescent="0.25">
      <c r="A3852" s="180">
        <v>36085</v>
      </c>
      <c r="B3852" s="180" t="s">
        <v>142</v>
      </c>
      <c r="C3852" s="180" t="s">
        <v>6715</v>
      </c>
      <c r="D3852" s="180" t="s">
        <v>6072</v>
      </c>
      <c r="E3852" s="180" t="s">
        <v>6087</v>
      </c>
      <c r="J3852"/>
    </row>
    <row r="3853" spans="1:10" x14ac:dyDescent="0.25">
      <c r="A3853" s="180">
        <v>36085</v>
      </c>
      <c r="B3853" s="180" t="s">
        <v>142</v>
      </c>
      <c r="C3853" s="180" t="s">
        <v>6715</v>
      </c>
      <c r="D3853" s="180" t="s">
        <v>6072</v>
      </c>
      <c r="E3853" s="180" t="s">
        <v>6794</v>
      </c>
      <c r="J3853"/>
    </row>
    <row r="3854" spans="1:10" x14ac:dyDescent="0.25">
      <c r="A3854" s="180">
        <v>36085</v>
      </c>
      <c r="B3854" s="180" t="s">
        <v>142</v>
      </c>
      <c r="C3854" s="180" t="s">
        <v>6715</v>
      </c>
      <c r="D3854" s="180" t="s">
        <v>6072</v>
      </c>
      <c r="E3854" s="180" t="s">
        <v>7390</v>
      </c>
      <c r="J3854"/>
    </row>
    <row r="3855" spans="1:10" x14ac:dyDescent="0.25">
      <c r="A3855" s="180">
        <v>36085</v>
      </c>
      <c r="B3855" s="180" t="s">
        <v>142</v>
      </c>
      <c r="C3855" s="180" t="s">
        <v>6715</v>
      </c>
      <c r="D3855" s="180" t="s">
        <v>6072</v>
      </c>
      <c r="E3855" s="180" t="s">
        <v>7415</v>
      </c>
      <c r="J3855"/>
    </row>
    <row r="3856" spans="1:10" x14ac:dyDescent="0.25">
      <c r="A3856" s="180">
        <v>36085</v>
      </c>
      <c r="B3856" s="180" t="s">
        <v>142</v>
      </c>
      <c r="C3856" s="180" t="s">
        <v>6715</v>
      </c>
      <c r="D3856" s="180" t="s">
        <v>6072</v>
      </c>
      <c r="E3856" s="180" t="s">
        <v>6639</v>
      </c>
      <c r="J3856"/>
    </row>
    <row r="3857" spans="1:10" x14ac:dyDescent="0.25">
      <c r="A3857" s="180">
        <v>36085</v>
      </c>
      <c r="B3857" s="180" t="s">
        <v>142</v>
      </c>
      <c r="C3857" s="180" t="s">
        <v>6715</v>
      </c>
      <c r="D3857" s="180" t="s">
        <v>6072</v>
      </c>
      <c r="E3857" s="180" t="s">
        <v>6098</v>
      </c>
      <c r="J3857"/>
    </row>
    <row r="3858" spans="1:10" x14ac:dyDescent="0.25">
      <c r="A3858" s="180">
        <v>36085</v>
      </c>
      <c r="B3858" s="180" t="s">
        <v>142</v>
      </c>
      <c r="C3858" s="180" t="s">
        <v>6715</v>
      </c>
      <c r="D3858" s="180" t="s">
        <v>6072</v>
      </c>
      <c r="E3858" s="180" t="s">
        <v>6670</v>
      </c>
      <c r="J3858"/>
    </row>
    <row r="3859" spans="1:10" x14ac:dyDescent="0.25">
      <c r="A3859" s="180">
        <v>36085</v>
      </c>
      <c r="B3859" s="180" t="s">
        <v>142</v>
      </c>
      <c r="C3859" s="180" t="s">
        <v>6715</v>
      </c>
      <c r="D3859" s="180" t="s">
        <v>6072</v>
      </c>
      <c r="E3859" s="180" t="s">
        <v>6099</v>
      </c>
      <c r="J3859"/>
    </row>
    <row r="3860" spans="1:10" x14ac:dyDescent="0.25">
      <c r="A3860" s="180">
        <v>36085</v>
      </c>
      <c r="B3860" s="180" t="s">
        <v>142</v>
      </c>
      <c r="C3860" s="180" t="s">
        <v>6715</v>
      </c>
      <c r="D3860" s="180" t="s">
        <v>6080</v>
      </c>
      <c r="E3860" s="180" t="s">
        <v>5978</v>
      </c>
      <c r="J3860"/>
    </row>
    <row r="3861" spans="1:10" x14ac:dyDescent="0.25">
      <c r="A3861" s="180">
        <v>36085</v>
      </c>
      <c r="B3861" s="180" t="s">
        <v>142</v>
      </c>
      <c r="C3861" s="180" t="s">
        <v>6715</v>
      </c>
      <c r="D3861" s="180" t="s">
        <v>6080</v>
      </c>
      <c r="E3861" s="180" t="s">
        <v>7399</v>
      </c>
      <c r="J3861"/>
    </row>
    <row r="3862" spans="1:10" x14ac:dyDescent="0.25">
      <c r="A3862" s="180">
        <v>36085</v>
      </c>
      <c r="B3862" s="180" t="s">
        <v>142</v>
      </c>
      <c r="C3862" s="180" t="s">
        <v>6715</v>
      </c>
      <c r="D3862" s="180" t="s">
        <v>6080</v>
      </c>
      <c r="E3862" s="180" t="s">
        <v>7392</v>
      </c>
      <c r="J3862"/>
    </row>
    <row r="3863" spans="1:10" x14ac:dyDescent="0.25">
      <c r="A3863" s="180">
        <v>36096</v>
      </c>
      <c r="B3863" s="180" t="s">
        <v>195</v>
      </c>
      <c r="C3863" s="180" t="s">
        <v>6715</v>
      </c>
      <c r="D3863" s="180" t="s">
        <v>6072</v>
      </c>
      <c r="E3863" s="180" t="s">
        <v>6135</v>
      </c>
      <c r="J3863"/>
    </row>
    <row r="3864" spans="1:10" x14ac:dyDescent="0.25">
      <c r="A3864" s="180">
        <v>36096</v>
      </c>
      <c r="B3864" s="180" t="s">
        <v>195</v>
      </c>
      <c r="C3864" s="180" t="s">
        <v>6715</v>
      </c>
      <c r="D3864" s="180" t="s">
        <v>6072</v>
      </c>
      <c r="E3864" s="180" t="s">
        <v>6136</v>
      </c>
      <c r="J3864"/>
    </row>
    <row r="3865" spans="1:10" x14ac:dyDescent="0.25">
      <c r="A3865" s="180">
        <v>36096</v>
      </c>
      <c r="B3865" s="180" t="s">
        <v>195</v>
      </c>
      <c r="C3865" s="180" t="s">
        <v>6715</v>
      </c>
      <c r="D3865" s="180" t="s">
        <v>6072</v>
      </c>
      <c r="E3865" s="180" t="s">
        <v>6137</v>
      </c>
      <c r="J3865"/>
    </row>
    <row r="3866" spans="1:10" x14ac:dyDescent="0.25">
      <c r="A3866" s="180">
        <v>36096</v>
      </c>
      <c r="B3866" s="180" t="s">
        <v>195</v>
      </c>
      <c r="C3866" s="180" t="s">
        <v>6715</v>
      </c>
      <c r="D3866" s="180" t="s">
        <v>6072</v>
      </c>
      <c r="E3866" s="180" t="s">
        <v>6138</v>
      </c>
      <c r="J3866"/>
    </row>
    <row r="3867" spans="1:10" x14ac:dyDescent="0.25">
      <c r="A3867" s="180">
        <v>36096</v>
      </c>
      <c r="B3867" s="180" t="s">
        <v>195</v>
      </c>
      <c r="C3867" s="180" t="s">
        <v>6715</v>
      </c>
      <c r="D3867" s="180" t="s">
        <v>6072</v>
      </c>
      <c r="E3867" s="180" t="s">
        <v>6139</v>
      </c>
      <c r="J3867"/>
    </row>
    <row r="3868" spans="1:10" x14ac:dyDescent="0.25">
      <c r="A3868" s="180">
        <v>36096</v>
      </c>
      <c r="B3868" s="180" t="s">
        <v>195</v>
      </c>
      <c r="C3868" s="180" t="s">
        <v>6715</v>
      </c>
      <c r="D3868" s="180" t="s">
        <v>6072</v>
      </c>
      <c r="E3868" s="180" t="s">
        <v>6716</v>
      </c>
      <c r="J3868"/>
    </row>
    <row r="3869" spans="1:10" x14ac:dyDescent="0.25">
      <c r="A3869" s="180">
        <v>36096</v>
      </c>
      <c r="B3869" s="180" t="s">
        <v>195</v>
      </c>
      <c r="C3869" s="180" t="s">
        <v>6715</v>
      </c>
      <c r="D3869" s="180" t="s">
        <v>6072</v>
      </c>
      <c r="E3869" s="180" t="s">
        <v>6140</v>
      </c>
      <c r="J3869"/>
    </row>
    <row r="3870" spans="1:10" x14ac:dyDescent="0.25">
      <c r="A3870" s="180">
        <v>36096</v>
      </c>
      <c r="B3870" s="180" t="s">
        <v>195</v>
      </c>
      <c r="C3870" s="180" t="s">
        <v>6715</v>
      </c>
      <c r="D3870" s="180" t="s">
        <v>6072</v>
      </c>
      <c r="E3870" s="180" t="s">
        <v>7391</v>
      </c>
      <c r="J3870"/>
    </row>
    <row r="3871" spans="1:10" x14ac:dyDescent="0.25">
      <c r="A3871" s="180">
        <v>36096</v>
      </c>
      <c r="B3871" s="180" t="s">
        <v>195</v>
      </c>
      <c r="C3871" s="180" t="s">
        <v>6715</v>
      </c>
      <c r="D3871" s="180" t="s">
        <v>6072</v>
      </c>
      <c r="E3871" s="180" t="s">
        <v>6141</v>
      </c>
      <c r="J3871"/>
    </row>
    <row r="3872" spans="1:10" x14ac:dyDescent="0.25">
      <c r="A3872" s="180">
        <v>36096</v>
      </c>
      <c r="B3872" s="180" t="s">
        <v>195</v>
      </c>
      <c r="C3872" s="180" t="s">
        <v>6715</v>
      </c>
      <c r="D3872" s="180" t="s">
        <v>6072</v>
      </c>
      <c r="E3872" s="180" t="s">
        <v>6401</v>
      </c>
      <c r="J3872"/>
    </row>
    <row r="3873" spans="1:10" x14ac:dyDescent="0.25">
      <c r="A3873" s="180">
        <v>36096</v>
      </c>
      <c r="B3873" s="180" t="s">
        <v>195</v>
      </c>
      <c r="C3873" s="180" t="s">
        <v>6715</v>
      </c>
      <c r="D3873" s="180" t="s">
        <v>6080</v>
      </c>
      <c r="E3873" s="180" t="s">
        <v>5978</v>
      </c>
      <c r="J3873"/>
    </row>
    <row r="3874" spans="1:10" x14ac:dyDescent="0.25">
      <c r="A3874" s="180">
        <v>36096</v>
      </c>
      <c r="B3874" s="180" t="s">
        <v>195</v>
      </c>
      <c r="C3874" s="180" t="s">
        <v>6715</v>
      </c>
      <c r="D3874" s="180" t="s">
        <v>6080</v>
      </c>
      <c r="E3874" s="180" t="s">
        <v>7392</v>
      </c>
      <c r="J3874"/>
    </row>
    <row r="3875" spans="1:10" x14ac:dyDescent="0.25">
      <c r="A3875" s="180">
        <v>36097</v>
      </c>
      <c r="B3875" s="180" t="s">
        <v>6717</v>
      </c>
      <c r="C3875" s="180" t="s">
        <v>6715</v>
      </c>
      <c r="D3875" s="180" t="s">
        <v>6072</v>
      </c>
      <c r="E3875" s="180" t="s">
        <v>6192</v>
      </c>
      <c r="J3875"/>
    </row>
    <row r="3876" spans="1:10" x14ac:dyDescent="0.25">
      <c r="A3876" s="180">
        <v>36097</v>
      </c>
      <c r="B3876" s="180" t="s">
        <v>6717</v>
      </c>
      <c r="C3876" s="180" t="s">
        <v>6715</v>
      </c>
      <c r="D3876" s="180" t="s">
        <v>6072</v>
      </c>
      <c r="E3876" s="180" t="s">
        <v>6084</v>
      </c>
      <c r="J3876"/>
    </row>
    <row r="3877" spans="1:10" x14ac:dyDescent="0.25">
      <c r="A3877" s="180">
        <v>36097</v>
      </c>
      <c r="B3877" s="180" t="s">
        <v>6717</v>
      </c>
      <c r="C3877" s="180" t="s">
        <v>6715</v>
      </c>
      <c r="D3877" s="180" t="s">
        <v>6072</v>
      </c>
      <c r="E3877" s="180" t="s">
        <v>6521</v>
      </c>
      <c r="J3877"/>
    </row>
    <row r="3878" spans="1:10" x14ac:dyDescent="0.25">
      <c r="A3878" s="180">
        <v>36097</v>
      </c>
      <c r="B3878" s="180" t="s">
        <v>6717</v>
      </c>
      <c r="C3878" s="180" t="s">
        <v>6715</v>
      </c>
      <c r="D3878" s="180" t="s">
        <v>6072</v>
      </c>
      <c r="E3878" s="180" t="s">
        <v>6523</v>
      </c>
      <c r="J3878"/>
    </row>
    <row r="3879" spans="1:10" x14ac:dyDescent="0.25">
      <c r="A3879" s="180">
        <v>36097</v>
      </c>
      <c r="B3879" s="180" t="s">
        <v>6717</v>
      </c>
      <c r="C3879" s="180" t="s">
        <v>6715</v>
      </c>
      <c r="D3879" s="180" t="s">
        <v>6072</v>
      </c>
      <c r="E3879" s="180" t="s">
        <v>6525</v>
      </c>
      <c r="J3879"/>
    </row>
    <row r="3880" spans="1:10" x14ac:dyDescent="0.25">
      <c r="A3880" s="180">
        <v>36097</v>
      </c>
      <c r="B3880" s="180" t="s">
        <v>6717</v>
      </c>
      <c r="C3880" s="180" t="s">
        <v>6715</v>
      </c>
      <c r="D3880" s="180" t="s">
        <v>6072</v>
      </c>
      <c r="E3880" s="180" t="s">
        <v>6291</v>
      </c>
      <c r="J3880"/>
    </row>
    <row r="3881" spans="1:10" x14ac:dyDescent="0.25">
      <c r="A3881" s="180">
        <v>36097</v>
      </c>
      <c r="B3881" s="180" t="s">
        <v>6717</v>
      </c>
      <c r="C3881" s="180" t="s">
        <v>6715</v>
      </c>
      <c r="D3881" s="180" t="s">
        <v>6072</v>
      </c>
      <c r="E3881" s="180" t="s">
        <v>6526</v>
      </c>
      <c r="J3881"/>
    </row>
    <row r="3882" spans="1:10" x14ac:dyDescent="0.25">
      <c r="A3882" s="180">
        <v>36097</v>
      </c>
      <c r="B3882" s="180" t="s">
        <v>6717</v>
      </c>
      <c r="C3882" s="180" t="s">
        <v>6715</v>
      </c>
      <c r="D3882" s="180" t="s">
        <v>6072</v>
      </c>
      <c r="E3882" s="180" t="s">
        <v>6527</v>
      </c>
      <c r="J3882"/>
    </row>
    <row r="3883" spans="1:10" x14ac:dyDescent="0.25">
      <c r="A3883" s="180">
        <v>36097</v>
      </c>
      <c r="B3883" s="180" t="s">
        <v>6717</v>
      </c>
      <c r="C3883" s="180" t="s">
        <v>6715</v>
      </c>
      <c r="D3883" s="180" t="s">
        <v>6072</v>
      </c>
      <c r="E3883" s="180" t="s">
        <v>6528</v>
      </c>
      <c r="J3883"/>
    </row>
    <row r="3884" spans="1:10" x14ac:dyDescent="0.25">
      <c r="A3884" s="180">
        <v>36097</v>
      </c>
      <c r="B3884" s="180" t="s">
        <v>6717</v>
      </c>
      <c r="C3884" s="180" t="s">
        <v>6715</v>
      </c>
      <c r="D3884" s="180" t="s">
        <v>6072</v>
      </c>
      <c r="E3884" s="180" t="s">
        <v>6292</v>
      </c>
      <c r="J3884"/>
    </row>
    <row r="3885" spans="1:10" x14ac:dyDescent="0.25">
      <c r="A3885" s="180">
        <v>36097</v>
      </c>
      <c r="B3885" s="180" t="s">
        <v>6717</v>
      </c>
      <c r="C3885" s="180" t="s">
        <v>6715</v>
      </c>
      <c r="D3885" s="180" t="s">
        <v>6072</v>
      </c>
      <c r="E3885" s="180" t="s">
        <v>6229</v>
      </c>
      <c r="J3885"/>
    </row>
    <row r="3886" spans="1:10" x14ac:dyDescent="0.25">
      <c r="A3886" s="180">
        <v>36097</v>
      </c>
      <c r="B3886" s="180" t="s">
        <v>6717</v>
      </c>
      <c r="C3886" s="180" t="s">
        <v>6715</v>
      </c>
      <c r="D3886" s="180" t="s">
        <v>6072</v>
      </c>
      <c r="E3886" s="180" t="s">
        <v>6293</v>
      </c>
      <c r="J3886"/>
    </row>
    <row r="3887" spans="1:10" x14ac:dyDescent="0.25">
      <c r="A3887" s="180">
        <v>36097</v>
      </c>
      <c r="B3887" s="180" t="s">
        <v>6717</v>
      </c>
      <c r="C3887" s="180" t="s">
        <v>6715</v>
      </c>
      <c r="D3887" s="180" t="s">
        <v>6072</v>
      </c>
      <c r="E3887" s="180" t="s">
        <v>6529</v>
      </c>
      <c r="J3887"/>
    </row>
    <row r="3888" spans="1:10" x14ac:dyDescent="0.25">
      <c r="A3888" s="180">
        <v>36097</v>
      </c>
      <c r="B3888" s="180" t="s">
        <v>6717</v>
      </c>
      <c r="C3888" s="180" t="s">
        <v>6715</v>
      </c>
      <c r="D3888" s="180" t="s">
        <v>6072</v>
      </c>
      <c r="E3888" s="180" t="s">
        <v>6530</v>
      </c>
      <c r="J3888"/>
    </row>
    <row r="3889" spans="1:10" x14ac:dyDescent="0.25">
      <c r="A3889" s="180">
        <v>36097</v>
      </c>
      <c r="B3889" s="180" t="s">
        <v>6717</v>
      </c>
      <c r="C3889" s="180" t="s">
        <v>6715</v>
      </c>
      <c r="D3889" s="180" t="s">
        <v>6072</v>
      </c>
      <c r="E3889" s="180" t="s">
        <v>6123</v>
      </c>
      <c r="J3889"/>
    </row>
    <row r="3890" spans="1:10" x14ac:dyDescent="0.25">
      <c r="A3890" s="180">
        <v>36097</v>
      </c>
      <c r="B3890" s="180" t="s">
        <v>6717</v>
      </c>
      <c r="C3890" s="180" t="s">
        <v>6715</v>
      </c>
      <c r="D3890" s="180" t="s">
        <v>6072</v>
      </c>
      <c r="E3890" s="180" t="s">
        <v>6124</v>
      </c>
      <c r="J3890"/>
    </row>
    <row r="3891" spans="1:10" x14ac:dyDescent="0.25">
      <c r="A3891" s="180">
        <v>36097</v>
      </c>
      <c r="B3891" s="180" t="s">
        <v>6717</v>
      </c>
      <c r="C3891" s="180" t="s">
        <v>6715</v>
      </c>
      <c r="D3891" s="180" t="s">
        <v>6072</v>
      </c>
      <c r="E3891" s="180" t="s">
        <v>6231</v>
      </c>
      <c r="J3891"/>
    </row>
    <row r="3892" spans="1:10" x14ac:dyDescent="0.25">
      <c r="A3892" s="180">
        <v>36097</v>
      </c>
      <c r="B3892" s="180" t="s">
        <v>6717</v>
      </c>
      <c r="C3892" s="180" t="s">
        <v>6715</v>
      </c>
      <c r="D3892" s="180" t="s">
        <v>6072</v>
      </c>
      <c r="E3892" s="180" t="s">
        <v>6234</v>
      </c>
      <c r="J3892"/>
    </row>
    <row r="3893" spans="1:10" x14ac:dyDescent="0.25">
      <c r="A3893" s="180">
        <v>36097</v>
      </c>
      <c r="B3893" s="180" t="s">
        <v>6717</v>
      </c>
      <c r="C3893" s="180" t="s">
        <v>6715</v>
      </c>
      <c r="D3893" s="180" t="s">
        <v>6072</v>
      </c>
      <c r="E3893" s="180" t="s">
        <v>6536</v>
      </c>
      <c r="J3893"/>
    </row>
    <row r="3894" spans="1:10" x14ac:dyDescent="0.25">
      <c r="A3894" s="180">
        <v>36097</v>
      </c>
      <c r="B3894" s="180" t="s">
        <v>6717</v>
      </c>
      <c r="C3894" s="180" t="s">
        <v>6715</v>
      </c>
      <c r="D3894" s="180" t="s">
        <v>6072</v>
      </c>
      <c r="E3894" s="180" t="s">
        <v>6537</v>
      </c>
      <c r="J3894"/>
    </row>
    <row r="3895" spans="1:10" x14ac:dyDescent="0.25">
      <c r="A3895" s="180">
        <v>36097</v>
      </c>
      <c r="B3895" s="180" t="s">
        <v>6717</v>
      </c>
      <c r="C3895" s="180" t="s">
        <v>6715</v>
      </c>
      <c r="D3895" s="180" t="s">
        <v>6072</v>
      </c>
      <c r="E3895" s="180" t="s">
        <v>6538</v>
      </c>
      <c r="J3895"/>
    </row>
    <row r="3896" spans="1:10" x14ac:dyDescent="0.25">
      <c r="A3896" s="180">
        <v>36097</v>
      </c>
      <c r="B3896" s="180" t="s">
        <v>6717</v>
      </c>
      <c r="C3896" s="180" t="s">
        <v>6715</v>
      </c>
      <c r="D3896" s="180" t="s">
        <v>6072</v>
      </c>
      <c r="E3896" s="180" t="s">
        <v>6249</v>
      </c>
      <c r="J3896"/>
    </row>
    <row r="3897" spans="1:10" x14ac:dyDescent="0.25">
      <c r="A3897" s="180">
        <v>36097</v>
      </c>
      <c r="B3897" s="180" t="s">
        <v>6717</v>
      </c>
      <c r="C3897" s="180" t="s">
        <v>6715</v>
      </c>
      <c r="D3897" s="180" t="s">
        <v>6072</v>
      </c>
      <c r="E3897" s="180" t="s">
        <v>6078</v>
      </c>
      <c r="J3897"/>
    </row>
    <row r="3898" spans="1:10" x14ac:dyDescent="0.25">
      <c r="A3898" s="180">
        <v>36097</v>
      </c>
      <c r="B3898" s="180" t="s">
        <v>6717</v>
      </c>
      <c r="C3898" s="180" t="s">
        <v>6715</v>
      </c>
      <c r="D3898" s="180" t="s">
        <v>6072</v>
      </c>
      <c r="E3898" s="180" t="s">
        <v>6079</v>
      </c>
      <c r="J3898"/>
    </row>
    <row r="3899" spans="1:10" x14ac:dyDescent="0.25">
      <c r="A3899" s="180">
        <v>36097</v>
      </c>
      <c r="B3899" s="180" t="s">
        <v>6717</v>
      </c>
      <c r="C3899" s="180" t="s">
        <v>6715</v>
      </c>
      <c r="D3899" s="180" t="s">
        <v>6072</v>
      </c>
      <c r="E3899" s="180" t="s">
        <v>6250</v>
      </c>
      <c r="J3899"/>
    </row>
    <row r="3900" spans="1:10" x14ac:dyDescent="0.25">
      <c r="A3900" s="180">
        <v>36097</v>
      </c>
      <c r="B3900" s="180" t="s">
        <v>6717</v>
      </c>
      <c r="C3900" s="180" t="s">
        <v>6715</v>
      </c>
      <c r="D3900" s="180" t="s">
        <v>6072</v>
      </c>
      <c r="E3900" s="180" t="s">
        <v>6251</v>
      </c>
      <c r="J3900"/>
    </row>
    <row r="3901" spans="1:10" x14ac:dyDescent="0.25">
      <c r="A3901" s="180">
        <v>36097</v>
      </c>
      <c r="B3901" s="180" t="s">
        <v>6717</v>
      </c>
      <c r="C3901" s="180" t="s">
        <v>6715</v>
      </c>
      <c r="D3901" s="180" t="s">
        <v>6072</v>
      </c>
      <c r="E3901" s="180" t="s">
        <v>6254</v>
      </c>
      <c r="J3901"/>
    </row>
    <row r="3902" spans="1:10" x14ac:dyDescent="0.25">
      <c r="A3902" s="180">
        <v>36097</v>
      </c>
      <c r="B3902" s="180" t="s">
        <v>6717</v>
      </c>
      <c r="C3902" s="180" t="s">
        <v>6715</v>
      </c>
      <c r="D3902" s="180" t="s">
        <v>6072</v>
      </c>
      <c r="E3902" s="180" t="s">
        <v>6258</v>
      </c>
      <c r="J3902"/>
    </row>
    <row r="3903" spans="1:10" x14ac:dyDescent="0.25">
      <c r="A3903" s="180">
        <v>36097</v>
      </c>
      <c r="B3903" s="180" t="s">
        <v>6717</v>
      </c>
      <c r="C3903" s="180" t="s">
        <v>6715</v>
      </c>
      <c r="D3903" s="180" t="s">
        <v>6072</v>
      </c>
      <c r="E3903" s="180" t="s">
        <v>6129</v>
      </c>
      <c r="J3903"/>
    </row>
    <row r="3904" spans="1:10" x14ac:dyDescent="0.25">
      <c r="A3904" s="180">
        <v>36097</v>
      </c>
      <c r="B3904" s="180" t="s">
        <v>6717</v>
      </c>
      <c r="C3904" s="180" t="s">
        <v>6715</v>
      </c>
      <c r="D3904" s="180" t="s">
        <v>6072</v>
      </c>
      <c r="E3904" s="180" t="s">
        <v>6261</v>
      </c>
      <c r="J3904"/>
    </row>
    <row r="3905" spans="1:10" x14ac:dyDescent="0.25">
      <c r="A3905" s="180">
        <v>36097</v>
      </c>
      <c r="B3905" s="180" t="s">
        <v>6717</v>
      </c>
      <c r="C3905" s="180" t="s">
        <v>6715</v>
      </c>
      <c r="D3905" s="180" t="s">
        <v>6080</v>
      </c>
      <c r="E3905" s="180" t="s">
        <v>5978</v>
      </c>
      <c r="J3905"/>
    </row>
    <row r="3906" spans="1:10" x14ac:dyDescent="0.25">
      <c r="A3906" s="180">
        <v>36097</v>
      </c>
      <c r="B3906" s="180" t="s">
        <v>6717</v>
      </c>
      <c r="C3906" s="180" t="s">
        <v>6715</v>
      </c>
      <c r="D3906" s="180" t="s">
        <v>6080</v>
      </c>
      <c r="E3906" s="180" t="s">
        <v>7389</v>
      </c>
      <c r="J3906"/>
    </row>
    <row r="3907" spans="1:10" x14ac:dyDescent="0.25">
      <c r="A3907" s="180">
        <v>36098</v>
      </c>
      <c r="B3907" s="180" t="s">
        <v>6718</v>
      </c>
      <c r="C3907" s="180" t="s">
        <v>6714</v>
      </c>
      <c r="D3907" s="180" t="s">
        <v>6072</v>
      </c>
      <c r="E3907" s="180" t="s">
        <v>6084</v>
      </c>
      <c r="J3907"/>
    </row>
    <row r="3908" spans="1:10" x14ac:dyDescent="0.25">
      <c r="A3908" s="180">
        <v>36098</v>
      </c>
      <c r="B3908" s="180" t="s">
        <v>6718</v>
      </c>
      <c r="C3908" s="180" t="s">
        <v>6714</v>
      </c>
      <c r="D3908" s="180" t="s">
        <v>6080</v>
      </c>
      <c r="E3908" s="180" t="s">
        <v>5978</v>
      </c>
      <c r="J3908"/>
    </row>
    <row r="3909" spans="1:10" x14ac:dyDescent="0.25">
      <c r="A3909" s="180">
        <v>36100</v>
      </c>
      <c r="B3909" s="180" t="s">
        <v>6719</v>
      </c>
      <c r="C3909" s="180" t="s">
        <v>6720</v>
      </c>
      <c r="D3909" s="180" t="s">
        <v>6072</v>
      </c>
      <c r="E3909" s="180" t="s">
        <v>6082</v>
      </c>
      <c r="J3909"/>
    </row>
    <row r="3910" spans="1:10" x14ac:dyDescent="0.25">
      <c r="A3910" s="180">
        <v>36100</v>
      </c>
      <c r="B3910" s="180" t="s">
        <v>6719</v>
      </c>
      <c r="C3910" s="180" t="s">
        <v>6720</v>
      </c>
      <c r="D3910" s="180" t="s">
        <v>6072</v>
      </c>
      <c r="E3910" s="180" t="s">
        <v>6315</v>
      </c>
      <c r="J3910"/>
    </row>
    <row r="3911" spans="1:10" x14ac:dyDescent="0.25">
      <c r="A3911" s="180">
        <v>36100</v>
      </c>
      <c r="B3911" s="180" t="s">
        <v>6719</v>
      </c>
      <c r="C3911" s="180" t="s">
        <v>6720</v>
      </c>
      <c r="D3911" s="180" t="s">
        <v>6072</v>
      </c>
      <c r="E3911" s="180" t="s">
        <v>6316</v>
      </c>
      <c r="J3911"/>
    </row>
    <row r="3912" spans="1:10" x14ac:dyDescent="0.25">
      <c r="A3912" s="180">
        <v>36100</v>
      </c>
      <c r="B3912" s="180" t="s">
        <v>6719</v>
      </c>
      <c r="C3912" s="180" t="s">
        <v>6720</v>
      </c>
      <c r="D3912" s="180" t="s">
        <v>6072</v>
      </c>
      <c r="E3912" s="180" t="s">
        <v>6317</v>
      </c>
      <c r="J3912"/>
    </row>
    <row r="3913" spans="1:10" x14ac:dyDescent="0.25">
      <c r="A3913" s="180">
        <v>36100</v>
      </c>
      <c r="B3913" s="180" t="s">
        <v>6719</v>
      </c>
      <c r="C3913" s="180" t="s">
        <v>6720</v>
      </c>
      <c r="D3913" s="180" t="s">
        <v>6072</v>
      </c>
      <c r="E3913" s="180" t="s">
        <v>6318</v>
      </c>
      <c r="J3913"/>
    </row>
    <row r="3914" spans="1:10" x14ac:dyDescent="0.25">
      <c r="A3914" s="180">
        <v>36100</v>
      </c>
      <c r="B3914" s="180" t="s">
        <v>6719</v>
      </c>
      <c r="C3914" s="180" t="s">
        <v>6720</v>
      </c>
      <c r="D3914" s="180" t="s">
        <v>6072</v>
      </c>
      <c r="E3914" s="180" t="s">
        <v>6105</v>
      </c>
      <c r="J3914"/>
    </row>
    <row r="3915" spans="1:10" x14ac:dyDescent="0.25">
      <c r="A3915" s="180">
        <v>36100</v>
      </c>
      <c r="B3915" s="180" t="s">
        <v>6719</v>
      </c>
      <c r="C3915" s="180" t="s">
        <v>6720</v>
      </c>
      <c r="D3915" s="180" t="s">
        <v>6072</v>
      </c>
      <c r="E3915" s="180" t="s">
        <v>6322</v>
      </c>
      <c r="J3915"/>
    </row>
    <row r="3916" spans="1:10" x14ac:dyDescent="0.25">
      <c r="A3916" s="180">
        <v>36100</v>
      </c>
      <c r="B3916" s="180" t="s">
        <v>6719</v>
      </c>
      <c r="C3916" s="180" t="s">
        <v>6720</v>
      </c>
      <c r="D3916" s="180" t="s">
        <v>6072</v>
      </c>
      <c r="E3916" s="180" t="s">
        <v>6520</v>
      </c>
      <c r="J3916"/>
    </row>
    <row r="3917" spans="1:10" x14ac:dyDescent="0.25">
      <c r="A3917" s="180">
        <v>36100</v>
      </c>
      <c r="B3917" s="180" t="s">
        <v>6719</v>
      </c>
      <c r="C3917" s="180" t="s">
        <v>6720</v>
      </c>
      <c r="D3917" s="180" t="s">
        <v>6072</v>
      </c>
      <c r="E3917" s="180" t="s">
        <v>6329</v>
      </c>
      <c r="J3917"/>
    </row>
    <row r="3918" spans="1:10" x14ac:dyDescent="0.25">
      <c r="A3918" s="180">
        <v>36100</v>
      </c>
      <c r="B3918" s="180" t="s">
        <v>6719</v>
      </c>
      <c r="C3918" s="180" t="s">
        <v>6720</v>
      </c>
      <c r="D3918" s="180" t="s">
        <v>6072</v>
      </c>
      <c r="E3918" s="180" t="s">
        <v>6454</v>
      </c>
      <c r="J3918"/>
    </row>
    <row r="3919" spans="1:10" x14ac:dyDescent="0.25">
      <c r="A3919" s="180">
        <v>36100</v>
      </c>
      <c r="B3919" s="180" t="s">
        <v>6719</v>
      </c>
      <c r="C3919" s="180" t="s">
        <v>6720</v>
      </c>
      <c r="D3919" s="180" t="s">
        <v>6072</v>
      </c>
      <c r="E3919" s="180" t="s">
        <v>6458</v>
      </c>
      <c r="J3919"/>
    </row>
    <row r="3920" spans="1:10" x14ac:dyDescent="0.25">
      <c r="A3920" s="180">
        <v>36100</v>
      </c>
      <c r="B3920" s="180" t="s">
        <v>6719</v>
      </c>
      <c r="C3920" s="180" t="s">
        <v>6720</v>
      </c>
      <c r="D3920" s="180" t="s">
        <v>6072</v>
      </c>
      <c r="E3920" s="180" t="s">
        <v>6461</v>
      </c>
      <c r="J3920"/>
    </row>
    <row r="3921" spans="1:10" x14ac:dyDescent="0.25">
      <c r="A3921" s="180">
        <v>36100</v>
      </c>
      <c r="B3921" s="180" t="s">
        <v>6719</v>
      </c>
      <c r="C3921" s="180" t="s">
        <v>6720</v>
      </c>
      <c r="D3921" s="180" t="s">
        <v>6072</v>
      </c>
      <c r="E3921" s="180" t="s">
        <v>6465</v>
      </c>
      <c r="J3921"/>
    </row>
    <row r="3922" spans="1:10" x14ac:dyDescent="0.25">
      <c r="A3922" s="180">
        <v>36100</v>
      </c>
      <c r="B3922" s="180" t="s">
        <v>6719</v>
      </c>
      <c r="C3922" s="180" t="s">
        <v>6720</v>
      </c>
      <c r="D3922" s="180" t="s">
        <v>6072</v>
      </c>
      <c r="E3922" s="180" t="s">
        <v>6337</v>
      </c>
      <c r="J3922"/>
    </row>
    <row r="3923" spans="1:10" x14ac:dyDescent="0.25">
      <c r="A3923" s="180">
        <v>36100</v>
      </c>
      <c r="B3923" s="180" t="s">
        <v>6719</v>
      </c>
      <c r="C3923" s="180" t="s">
        <v>6720</v>
      </c>
      <c r="D3923" s="180" t="s">
        <v>6072</v>
      </c>
      <c r="E3923" s="180" t="s">
        <v>6338</v>
      </c>
      <c r="J3923"/>
    </row>
    <row r="3924" spans="1:10" x14ac:dyDescent="0.25">
      <c r="A3924" s="180">
        <v>36100</v>
      </c>
      <c r="B3924" s="180" t="s">
        <v>6719</v>
      </c>
      <c r="C3924" s="180" t="s">
        <v>6720</v>
      </c>
      <c r="D3924" s="180" t="s">
        <v>6072</v>
      </c>
      <c r="E3924" s="180" t="s">
        <v>6339</v>
      </c>
      <c r="J3924"/>
    </row>
    <row r="3925" spans="1:10" x14ac:dyDescent="0.25">
      <c r="A3925" s="180">
        <v>36100</v>
      </c>
      <c r="B3925" s="180" t="s">
        <v>6719</v>
      </c>
      <c r="C3925" s="180" t="s">
        <v>6720</v>
      </c>
      <c r="D3925" s="180" t="s">
        <v>6072</v>
      </c>
      <c r="E3925" s="180" t="s">
        <v>6340</v>
      </c>
      <c r="J3925"/>
    </row>
    <row r="3926" spans="1:10" x14ac:dyDescent="0.25">
      <c r="A3926" s="180">
        <v>36100</v>
      </c>
      <c r="B3926" s="180" t="s">
        <v>6719</v>
      </c>
      <c r="C3926" s="180" t="s">
        <v>6720</v>
      </c>
      <c r="D3926" s="180" t="s">
        <v>6072</v>
      </c>
      <c r="E3926" s="180" t="s">
        <v>6341</v>
      </c>
      <c r="J3926"/>
    </row>
    <row r="3927" spans="1:10" x14ac:dyDescent="0.25">
      <c r="A3927" s="180">
        <v>36100</v>
      </c>
      <c r="B3927" s="180" t="s">
        <v>6719</v>
      </c>
      <c r="C3927" s="180" t="s">
        <v>6720</v>
      </c>
      <c r="D3927" s="180" t="s">
        <v>6072</v>
      </c>
      <c r="E3927" s="180" t="s">
        <v>6342</v>
      </c>
      <c r="J3927"/>
    </row>
    <row r="3928" spans="1:10" x14ac:dyDescent="0.25">
      <c r="A3928" s="180">
        <v>36100</v>
      </c>
      <c r="B3928" s="180" t="s">
        <v>6719</v>
      </c>
      <c r="C3928" s="180" t="s">
        <v>6720</v>
      </c>
      <c r="D3928" s="180" t="s">
        <v>6072</v>
      </c>
      <c r="E3928" s="180" t="s">
        <v>6343</v>
      </c>
      <c r="J3928"/>
    </row>
    <row r="3929" spans="1:10" x14ac:dyDescent="0.25">
      <c r="A3929" s="180">
        <v>36100</v>
      </c>
      <c r="B3929" s="180" t="s">
        <v>6719</v>
      </c>
      <c r="C3929" s="180" t="s">
        <v>6720</v>
      </c>
      <c r="D3929" s="180" t="s">
        <v>6072</v>
      </c>
      <c r="E3929" s="180" t="s">
        <v>6344</v>
      </c>
      <c r="J3929"/>
    </row>
    <row r="3930" spans="1:10" x14ac:dyDescent="0.25">
      <c r="A3930" s="180">
        <v>36100</v>
      </c>
      <c r="B3930" s="180" t="s">
        <v>6719</v>
      </c>
      <c r="C3930" s="180" t="s">
        <v>6720</v>
      </c>
      <c r="D3930" s="180" t="s">
        <v>6072</v>
      </c>
      <c r="E3930" s="180" t="s">
        <v>6345</v>
      </c>
      <c r="J3930"/>
    </row>
    <row r="3931" spans="1:10" x14ac:dyDescent="0.25">
      <c r="A3931" s="180">
        <v>36100</v>
      </c>
      <c r="B3931" s="180" t="s">
        <v>6719</v>
      </c>
      <c r="C3931" s="180" t="s">
        <v>6720</v>
      </c>
      <c r="D3931" s="180" t="s">
        <v>6072</v>
      </c>
      <c r="E3931" s="180" t="s">
        <v>6347</v>
      </c>
      <c r="J3931"/>
    </row>
    <row r="3932" spans="1:10" x14ac:dyDescent="0.25">
      <c r="A3932" s="180">
        <v>36100</v>
      </c>
      <c r="B3932" s="180" t="s">
        <v>6719</v>
      </c>
      <c r="C3932" s="180" t="s">
        <v>6720</v>
      </c>
      <c r="D3932" s="180" t="s">
        <v>6072</v>
      </c>
      <c r="E3932" s="180" t="s">
        <v>6467</v>
      </c>
      <c r="J3932"/>
    </row>
    <row r="3933" spans="1:10" x14ac:dyDescent="0.25">
      <c r="A3933" s="180">
        <v>36100</v>
      </c>
      <c r="B3933" s="180" t="s">
        <v>6719</v>
      </c>
      <c r="C3933" s="180" t="s">
        <v>6720</v>
      </c>
      <c r="D3933" s="180" t="s">
        <v>6072</v>
      </c>
      <c r="E3933" s="180" t="s">
        <v>6471</v>
      </c>
      <c r="J3933"/>
    </row>
    <row r="3934" spans="1:10" x14ac:dyDescent="0.25">
      <c r="A3934" s="180">
        <v>36100</v>
      </c>
      <c r="B3934" s="180" t="s">
        <v>6719</v>
      </c>
      <c r="C3934" s="180" t="s">
        <v>6720</v>
      </c>
      <c r="D3934" s="180" t="s">
        <v>6072</v>
      </c>
      <c r="E3934" s="180" t="s">
        <v>6474</v>
      </c>
      <c r="J3934"/>
    </row>
    <row r="3935" spans="1:10" x14ac:dyDescent="0.25">
      <c r="A3935" s="180">
        <v>36100</v>
      </c>
      <c r="B3935" s="180" t="s">
        <v>6719</v>
      </c>
      <c r="C3935" s="180" t="s">
        <v>6720</v>
      </c>
      <c r="D3935" s="180" t="s">
        <v>6072</v>
      </c>
      <c r="E3935" s="180" t="s">
        <v>6478</v>
      </c>
      <c r="J3935"/>
    </row>
    <row r="3936" spans="1:10" x14ac:dyDescent="0.25">
      <c r="A3936" s="180">
        <v>36100</v>
      </c>
      <c r="B3936" s="180" t="s">
        <v>6719</v>
      </c>
      <c r="C3936" s="180" t="s">
        <v>6720</v>
      </c>
      <c r="D3936" s="180" t="s">
        <v>6072</v>
      </c>
      <c r="E3936" s="180" t="s">
        <v>6351</v>
      </c>
      <c r="J3936"/>
    </row>
    <row r="3937" spans="1:10" x14ac:dyDescent="0.25">
      <c r="A3937" s="180">
        <v>36100</v>
      </c>
      <c r="B3937" s="180" t="s">
        <v>6719</v>
      </c>
      <c r="C3937" s="180" t="s">
        <v>6720</v>
      </c>
      <c r="D3937" s="180" t="s">
        <v>6072</v>
      </c>
      <c r="E3937" s="180" t="s">
        <v>6357</v>
      </c>
      <c r="J3937"/>
    </row>
    <row r="3938" spans="1:10" x14ac:dyDescent="0.25">
      <c r="A3938" s="180">
        <v>36100</v>
      </c>
      <c r="B3938" s="180" t="s">
        <v>6719</v>
      </c>
      <c r="C3938" s="180" t="s">
        <v>6720</v>
      </c>
      <c r="D3938" s="180" t="s">
        <v>6072</v>
      </c>
      <c r="E3938" s="180" t="s">
        <v>6485</v>
      </c>
      <c r="J3938"/>
    </row>
    <row r="3939" spans="1:10" x14ac:dyDescent="0.25">
      <c r="A3939" s="180">
        <v>36100</v>
      </c>
      <c r="B3939" s="180" t="s">
        <v>6719</v>
      </c>
      <c r="C3939" s="180" t="s">
        <v>6720</v>
      </c>
      <c r="D3939" s="180" t="s">
        <v>6072</v>
      </c>
      <c r="E3939" s="180" t="s">
        <v>6361</v>
      </c>
      <c r="J3939"/>
    </row>
    <row r="3940" spans="1:10" x14ac:dyDescent="0.25">
      <c r="A3940" s="180">
        <v>36100</v>
      </c>
      <c r="B3940" s="180" t="s">
        <v>6719</v>
      </c>
      <c r="C3940" s="180" t="s">
        <v>6720</v>
      </c>
      <c r="D3940" s="180" t="s">
        <v>6072</v>
      </c>
      <c r="E3940" s="180" t="s">
        <v>6362</v>
      </c>
      <c r="J3940"/>
    </row>
    <row r="3941" spans="1:10" x14ac:dyDescent="0.25">
      <c r="A3941" s="180">
        <v>36100</v>
      </c>
      <c r="B3941" s="180" t="s">
        <v>6719</v>
      </c>
      <c r="C3941" s="180" t="s">
        <v>6720</v>
      </c>
      <c r="D3941" s="180" t="s">
        <v>6072</v>
      </c>
      <c r="E3941" s="180" t="s">
        <v>6363</v>
      </c>
      <c r="J3941"/>
    </row>
    <row r="3942" spans="1:10" x14ac:dyDescent="0.25">
      <c r="A3942" s="180">
        <v>36100</v>
      </c>
      <c r="B3942" s="180" t="s">
        <v>6719</v>
      </c>
      <c r="C3942" s="180" t="s">
        <v>6720</v>
      </c>
      <c r="D3942" s="180" t="s">
        <v>6072</v>
      </c>
      <c r="E3942" s="180" t="s">
        <v>6364</v>
      </c>
      <c r="J3942"/>
    </row>
    <row r="3943" spans="1:10" x14ac:dyDescent="0.25">
      <c r="A3943" s="180">
        <v>36100</v>
      </c>
      <c r="B3943" s="180" t="s">
        <v>6719</v>
      </c>
      <c r="C3943" s="180" t="s">
        <v>6720</v>
      </c>
      <c r="D3943" s="180" t="s">
        <v>6072</v>
      </c>
      <c r="E3943" s="180" t="s">
        <v>6365</v>
      </c>
      <c r="J3943"/>
    </row>
    <row r="3944" spans="1:10" x14ac:dyDescent="0.25">
      <c r="A3944" s="180">
        <v>36100</v>
      </c>
      <c r="B3944" s="180" t="s">
        <v>6719</v>
      </c>
      <c r="C3944" s="180" t="s">
        <v>6720</v>
      </c>
      <c r="D3944" s="180" t="s">
        <v>6072</v>
      </c>
      <c r="E3944" s="180" t="s">
        <v>6368</v>
      </c>
      <c r="J3944"/>
    </row>
    <row r="3945" spans="1:10" x14ac:dyDescent="0.25">
      <c r="A3945" s="180">
        <v>36100</v>
      </c>
      <c r="B3945" s="180" t="s">
        <v>6719</v>
      </c>
      <c r="C3945" s="180" t="s">
        <v>6720</v>
      </c>
      <c r="D3945" s="180" t="s">
        <v>6072</v>
      </c>
      <c r="E3945" s="180" t="s">
        <v>6373</v>
      </c>
      <c r="J3945"/>
    </row>
    <row r="3946" spans="1:10" x14ac:dyDescent="0.25">
      <c r="A3946" s="180">
        <v>36100</v>
      </c>
      <c r="B3946" s="180" t="s">
        <v>6719</v>
      </c>
      <c r="C3946" s="180" t="s">
        <v>6720</v>
      </c>
      <c r="D3946" s="180" t="s">
        <v>6072</v>
      </c>
      <c r="E3946" s="180" t="s">
        <v>6383</v>
      </c>
      <c r="J3946"/>
    </row>
    <row r="3947" spans="1:10" x14ac:dyDescent="0.25">
      <c r="A3947" s="180">
        <v>36100</v>
      </c>
      <c r="B3947" s="180" t="s">
        <v>6719</v>
      </c>
      <c r="C3947" s="180" t="s">
        <v>6720</v>
      </c>
      <c r="D3947" s="180" t="s">
        <v>6072</v>
      </c>
      <c r="E3947" s="180" t="s">
        <v>6487</v>
      </c>
      <c r="J3947"/>
    </row>
    <row r="3948" spans="1:10" x14ac:dyDescent="0.25">
      <c r="A3948" s="180">
        <v>36100</v>
      </c>
      <c r="B3948" s="180" t="s">
        <v>6719</v>
      </c>
      <c r="C3948" s="180" t="s">
        <v>6720</v>
      </c>
      <c r="D3948" s="180" t="s">
        <v>6072</v>
      </c>
      <c r="E3948" s="180" t="s">
        <v>6393</v>
      </c>
      <c r="J3948"/>
    </row>
    <row r="3949" spans="1:10" x14ac:dyDescent="0.25">
      <c r="A3949" s="180">
        <v>36100</v>
      </c>
      <c r="B3949" s="180" t="s">
        <v>6719</v>
      </c>
      <c r="C3949" s="180" t="s">
        <v>6720</v>
      </c>
      <c r="D3949" s="180" t="s">
        <v>6072</v>
      </c>
      <c r="E3949" s="180" t="s">
        <v>6492</v>
      </c>
      <c r="J3949"/>
    </row>
    <row r="3950" spans="1:10" x14ac:dyDescent="0.25">
      <c r="A3950" s="180">
        <v>36100</v>
      </c>
      <c r="B3950" s="180" t="s">
        <v>6719</v>
      </c>
      <c r="C3950" s="180" t="s">
        <v>6720</v>
      </c>
      <c r="D3950" s="180" t="s">
        <v>6072</v>
      </c>
      <c r="E3950" s="180" t="s">
        <v>6496</v>
      </c>
      <c r="J3950"/>
    </row>
    <row r="3951" spans="1:10" x14ac:dyDescent="0.25">
      <c r="A3951" s="180">
        <v>36100</v>
      </c>
      <c r="B3951" s="180" t="s">
        <v>6719</v>
      </c>
      <c r="C3951" s="180" t="s">
        <v>6720</v>
      </c>
      <c r="D3951" s="180" t="s">
        <v>6072</v>
      </c>
      <c r="E3951" s="180" t="s">
        <v>6403</v>
      </c>
      <c r="J3951"/>
    </row>
    <row r="3952" spans="1:10" x14ac:dyDescent="0.25">
      <c r="A3952" s="180">
        <v>36100</v>
      </c>
      <c r="B3952" s="180" t="s">
        <v>6719</v>
      </c>
      <c r="C3952" s="180" t="s">
        <v>6720</v>
      </c>
      <c r="D3952" s="180" t="s">
        <v>6072</v>
      </c>
      <c r="E3952" s="180" t="s">
        <v>6404</v>
      </c>
      <c r="J3952"/>
    </row>
    <row r="3953" spans="1:10" x14ac:dyDescent="0.25">
      <c r="A3953" s="180">
        <v>36100</v>
      </c>
      <c r="B3953" s="180" t="s">
        <v>6719</v>
      </c>
      <c r="C3953" s="180" t="s">
        <v>6720</v>
      </c>
      <c r="D3953" s="180" t="s">
        <v>6072</v>
      </c>
      <c r="E3953" s="180" t="s">
        <v>6405</v>
      </c>
      <c r="J3953"/>
    </row>
    <row r="3954" spans="1:10" x14ac:dyDescent="0.25">
      <c r="A3954" s="180">
        <v>36100</v>
      </c>
      <c r="B3954" s="180" t="s">
        <v>6719</v>
      </c>
      <c r="C3954" s="180" t="s">
        <v>6720</v>
      </c>
      <c r="D3954" s="180" t="s">
        <v>6072</v>
      </c>
      <c r="E3954" s="180" t="s">
        <v>6408</v>
      </c>
      <c r="J3954"/>
    </row>
    <row r="3955" spans="1:10" x14ac:dyDescent="0.25">
      <c r="A3955" s="180">
        <v>36100</v>
      </c>
      <c r="B3955" s="180" t="s">
        <v>6719</v>
      </c>
      <c r="C3955" s="180" t="s">
        <v>6720</v>
      </c>
      <c r="D3955" s="180" t="s">
        <v>6072</v>
      </c>
      <c r="E3955" s="180" t="s">
        <v>6413</v>
      </c>
      <c r="J3955"/>
    </row>
    <row r="3956" spans="1:10" x14ac:dyDescent="0.25">
      <c r="A3956" s="180">
        <v>36100</v>
      </c>
      <c r="B3956" s="180" t="s">
        <v>6719</v>
      </c>
      <c r="C3956" s="180" t="s">
        <v>6720</v>
      </c>
      <c r="D3956" s="180" t="s">
        <v>6072</v>
      </c>
      <c r="E3956" s="180" t="s">
        <v>6264</v>
      </c>
      <c r="J3956"/>
    </row>
    <row r="3957" spans="1:10" x14ac:dyDescent="0.25">
      <c r="A3957" s="180">
        <v>36100</v>
      </c>
      <c r="B3957" s="180" t="s">
        <v>6719</v>
      </c>
      <c r="C3957" s="180" t="s">
        <v>6720</v>
      </c>
      <c r="D3957" s="180" t="s">
        <v>6072</v>
      </c>
      <c r="E3957" s="180" t="s">
        <v>6265</v>
      </c>
      <c r="J3957"/>
    </row>
    <row r="3958" spans="1:10" x14ac:dyDescent="0.25">
      <c r="A3958" s="180">
        <v>36100</v>
      </c>
      <c r="B3958" s="180" t="s">
        <v>6719</v>
      </c>
      <c r="C3958" s="180" t="s">
        <v>6720</v>
      </c>
      <c r="D3958" s="180" t="s">
        <v>6072</v>
      </c>
      <c r="E3958" s="180" t="s">
        <v>6266</v>
      </c>
      <c r="J3958"/>
    </row>
    <row r="3959" spans="1:10" x14ac:dyDescent="0.25">
      <c r="A3959" s="180">
        <v>36100</v>
      </c>
      <c r="B3959" s="180" t="s">
        <v>6719</v>
      </c>
      <c r="C3959" s="180" t="s">
        <v>6720</v>
      </c>
      <c r="D3959" s="180" t="s">
        <v>6072</v>
      </c>
      <c r="E3959" s="180" t="s">
        <v>6417</v>
      </c>
      <c r="J3959"/>
    </row>
    <row r="3960" spans="1:10" x14ac:dyDescent="0.25">
      <c r="A3960" s="180">
        <v>36100</v>
      </c>
      <c r="B3960" s="180" t="s">
        <v>6719</v>
      </c>
      <c r="C3960" s="180" t="s">
        <v>6720</v>
      </c>
      <c r="D3960" s="180" t="s">
        <v>6072</v>
      </c>
      <c r="E3960" s="180" t="s">
        <v>6432</v>
      </c>
      <c r="J3960"/>
    </row>
    <row r="3961" spans="1:10" x14ac:dyDescent="0.25">
      <c r="A3961" s="180">
        <v>36100</v>
      </c>
      <c r="B3961" s="180" t="s">
        <v>6719</v>
      </c>
      <c r="C3961" s="180" t="s">
        <v>6720</v>
      </c>
      <c r="D3961" s="180" t="s">
        <v>6072</v>
      </c>
      <c r="E3961" s="180" t="s">
        <v>6267</v>
      </c>
      <c r="J3961"/>
    </row>
    <row r="3962" spans="1:10" x14ac:dyDescent="0.25">
      <c r="A3962" s="180">
        <v>36100</v>
      </c>
      <c r="B3962" s="180" t="s">
        <v>6719</v>
      </c>
      <c r="C3962" s="180" t="s">
        <v>6720</v>
      </c>
      <c r="D3962" s="180" t="s">
        <v>6080</v>
      </c>
      <c r="E3962" s="180" t="s">
        <v>5978</v>
      </c>
      <c r="J3962"/>
    </row>
    <row r="3963" spans="1:10" x14ac:dyDescent="0.25">
      <c r="A3963" s="180">
        <v>36101</v>
      </c>
      <c r="B3963" s="180" t="s">
        <v>6721</v>
      </c>
      <c r="C3963" s="180" t="s">
        <v>6720</v>
      </c>
      <c r="D3963" s="180" t="s">
        <v>6072</v>
      </c>
      <c r="E3963" s="180" t="s">
        <v>6082</v>
      </c>
      <c r="J3963"/>
    </row>
    <row r="3964" spans="1:10" x14ac:dyDescent="0.25">
      <c r="A3964" s="180">
        <v>36101</v>
      </c>
      <c r="B3964" s="180" t="s">
        <v>6721</v>
      </c>
      <c r="C3964" s="180" t="s">
        <v>6720</v>
      </c>
      <c r="D3964" s="180" t="s">
        <v>6072</v>
      </c>
      <c r="E3964" s="180" t="s">
        <v>6404</v>
      </c>
      <c r="J3964"/>
    </row>
    <row r="3965" spans="1:10" x14ac:dyDescent="0.25">
      <c r="A3965" s="180">
        <v>36101</v>
      </c>
      <c r="B3965" s="180" t="s">
        <v>6721</v>
      </c>
      <c r="C3965" s="180" t="s">
        <v>6720</v>
      </c>
      <c r="D3965" s="180" t="s">
        <v>6072</v>
      </c>
      <c r="E3965" s="180" t="s">
        <v>6410</v>
      </c>
      <c r="J3965"/>
    </row>
    <row r="3966" spans="1:10" x14ac:dyDescent="0.25">
      <c r="A3966" s="180">
        <v>36102</v>
      </c>
      <c r="B3966" s="180" t="s">
        <v>6722</v>
      </c>
      <c r="C3966" s="180" t="s">
        <v>6720</v>
      </c>
      <c r="D3966" s="180" t="s">
        <v>6072</v>
      </c>
      <c r="E3966" s="180" t="s">
        <v>6544</v>
      </c>
      <c r="J3966"/>
    </row>
    <row r="3967" spans="1:10" x14ac:dyDescent="0.25">
      <c r="A3967" s="180">
        <v>36102</v>
      </c>
      <c r="B3967" s="180" t="s">
        <v>6722</v>
      </c>
      <c r="C3967" s="180" t="s">
        <v>6720</v>
      </c>
      <c r="D3967" s="180" t="s">
        <v>6072</v>
      </c>
      <c r="E3967" s="180" t="s">
        <v>6545</v>
      </c>
      <c r="J3967"/>
    </row>
    <row r="3968" spans="1:10" x14ac:dyDescent="0.25">
      <c r="A3968" s="180">
        <v>36102</v>
      </c>
      <c r="B3968" s="180" t="s">
        <v>6722</v>
      </c>
      <c r="C3968" s="180" t="s">
        <v>6720</v>
      </c>
      <c r="D3968" s="180" t="s">
        <v>6072</v>
      </c>
      <c r="E3968" s="180" t="s">
        <v>6546</v>
      </c>
      <c r="J3968"/>
    </row>
    <row r="3969" spans="1:10" x14ac:dyDescent="0.25">
      <c r="A3969" s="180">
        <v>36102</v>
      </c>
      <c r="B3969" s="180" t="s">
        <v>6722</v>
      </c>
      <c r="C3969" s="180" t="s">
        <v>6720</v>
      </c>
      <c r="D3969" s="180" t="s">
        <v>6072</v>
      </c>
      <c r="E3969" s="180" t="s">
        <v>6547</v>
      </c>
      <c r="J3969"/>
    </row>
    <row r="3970" spans="1:10" x14ac:dyDescent="0.25">
      <c r="A3970" s="180">
        <v>36102</v>
      </c>
      <c r="B3970" s="180" t="s">
        <v>6722</v>
      </c>
      <c r="C3970" s="180" t="s">
        <v>6720</v>
      </c>
      <c r="D3970" s="180" t="s">
        <v>6072</v>
      </c>
      <c r="E3970" s="180" t="s">
        <v>6519</v>
      </c>
      <c r="J3970"/>
    </row>
    <row r="3971" spans="1:10" x14ac:dyDescent="0.25">
      <c r="A3971" s="180">
        <v>36102</v>
      </c>
      <c r="B3971" s="180" t="s">
        <v>6722</v>
      </c>
      <c r="C3971" s="180" t="s">
        <v>6720</v>
      </c>
      <c r="D3971" s="180" t="s">
        <v>6072</v>
      </c>
      <c r="E3971" s="180" t="s">
        <v>6317</v>
      </c>
      <c r="J3971"/>
    </row>
    <row r="3972" spans="1:10" x14ac:dyDescent="0.25">
      <c r="A3972" s="180">
        <v>36102</v>
      </c>
      <c r="B3972" s="180" t="s">
        <v>6722</v>
      </c>
      <c r="C3972" s="180" t="s">
        <v>6720</v>
      </c>
      <c r="D3972" s="180" t="s">
        <v>6072</v>
      </c>
      <c r="E3972" s="180" t="s">
        <v>6723</v>
      </c>
      <c r="J3972"/>
    </row>
    <row r="3973" spans="1:10" x14ac:dyDescent="0.25">
      <c r="A3973" s="180">
        <v>36102</v>
      </c>
      <c r="B3973" s="180" t="s">
        <v>6722</v>
      </c>
      <c r="C3973" s="180" t="s">
        <v>6720</v>
      </c>
      <c r="D3973" s="180" t="s">
        <v>6072</v>
      </c>
      <c r="E3973" s="180" t="s">
        <v>6322</v>
      </c>
      <c r="J3973"/>
    </row>
    <row r="3974" spans="1:10" x14ac:dyDescent="0.25">
      <c r="A3974" s="180">
        <v>36102</v>
      </c>
      <c r="B3974" s="180" t="s">
        <v>6722</v>
      </c>
      <c r="C3974" s="180" t="s">
        <v>6720</v>
      </c>
      <c r="D3974" s="180" t="s">
        <v>6072</v>
      </c>
      <c r="E3974" s="180" t="s">
        <v>6326</v>
      </c>
      <c r="J3974"/>
    </row>
    <row r="3975" spans="1:10" x14ac:dyDescent="0.25">
      <c r="A3975" s="180">
        <v>36102</v>
      </c>
      <c r="B3975" s="180" t="s">
        <v>6722</v>
      </c>
      <c r="C3975" s="180" t="s">
        <v>6720</v>
      </c>
      <c r="D3975" s="180" t="s">
        <v>6072</v>
      </c>
      <c r="E3975" s="180" t="s">
        <v>6327</v>
      </c>
      <c r="J3975"/>
    </row>
    <row r="3976" spans="1:10" x14ac:dyDescent="0.25">
      <c r="A3976" s="180">
        <v>36102</v>
      </c>
      <c r="B3976" s="180" t="s">
        <v>6722</v>
      </c>
      <c r="C3976" s="180" t="s">
        <v>6720</v>
      </c>
      <c r="D3976" s="180" t="s">
        <v>6072</v>
      </c>
      <c r="E3976" s="180" t="s">
        <v>6549</v>
      </c>
      <c r="J3976"/>
    </row>
    <row r="3977" spans="1:10" x14ac:dyDescent="0.25">
      <c r="A3977" s="180">
        <v>36102</v>
      </c>
      <c r="B3977" s="180" t="s">
        <v>6722</v>
      </c>
      <c r="C3977" s="180" t="s">
        <v>6720</v>
      </c>
      <c r="D3977" s="180" t="s">
        <v>6072</v>
      </c>
      <c r="E3977" s="180" t="s">
        <v>6520</v>
      </c>
      <c r="J3977"/>
    </row>
    <row r="3978" spans="1:10" x14ac:dyDescent="0.25">
      <c r="A3978" s="180">
        <v>36102</v>
      </c>
      <c r="B3978" s="180" t="s">
        <v>6722</v>
      </c>
      <c r="C3978" s="180" t="s">
        <v>6720</v>
      </c>
      <c r="D3978" s="180" t="s">
        <v>6072</v>
      </c>
      <c r="E3978" s="180" t="s">
        <v>6206</v>
      </c>
      <c r="J3978"/>
    </row>
    <row r="3979" spans="1:10" x14ac:dyDescent="0.25">
      <c r="A3979" s="180">
        <v>36102</v>
      </c>
      <c r="B3979" s="180" t="s">
        <v>6722</v>
      </c>
      <c r="C3979" s="180" t="s">
        <v>6720</v>
      </c>
      <c r="D3979" s="180" t="s">
        <v>6072</v>
      </c>
      <c r="E3979" s="180" t="s">
        <v>6550</v>
      </c>
      <c r="J3979"/>
    </row>
    <row r="3980" spans="1:10" x14ac:dyDescent="0.25">
      <c r="A3980" s="180">
        <v>36102</v>
      </c>
      <c r="B3980" s="180" t="s">
        <v>6722</v>
      </c>
      <c r="C3980" s="180" t="s">
        <v>6720</v>
      </c>
      <c r="D3980" s="180" t="s">
        <v>6072</v>
      </c>
      <c r="E3980" s="180" t="s">
        <v>6452</v>
      </c>
      <c r="J3980"/>
    </row>
    <row r="3981" spans="1:10" x14ac:dyDescent="0.25">
      <c r="A3981" s="180">
        <v>36102</v>
      </c>
      <c r="B3981" s="180" t="s">
        <v>6722</v>
      </c>
      <c r="C3981" s="180" t="s">
        <v>6720</v>
      </c>
      <c r="D3981" s="180" t="s">
        <v>6072</v>
      </c>
      <c r="E3981" s="180" t="s">
        <v>6724</v>
      </c>
      <c r="J3981"/>
    </row>
    <row r="3982" spans="1:10" x14ac:dyDescent="0.25">
      <c r="A3982" s="180">
        <v>36102</v>
      </c>
      <c r="B3982" s="180" t="s">
        <v>6722</v>
      </c>
      <c r="C3982" s="180" t="s">
        <v>6720</v>
      </c>
      <c r="D3982" s="180" t="s">
        <v>6072</v>
      </c>
      <c r="E3982" s="180" t="s">
        <v>6725</v>
      </c>
      <c r="J3982"/>
    </row>
    <row r="3983" spans="1:10" x14ac:dyDescent="0.25">
      <c r="A3983" s="180">
        <v>36102</v>
      </c>
      <c r="B3983" s="180" t="s">
        <v>6722</v>
      </c>
      <c r="C3983" s="180" t="s">
        <v>6720</v>
      </c>
      <c r="D3983" s="180" t="s">
        <v>6072</v>
      </c>
      <c r="E3983" s="180" t="s">
        <v>6454</v>
      </c>
      <c r="J3983"/>
    </row>
    <row r="3984" spans="1:10" x14ac:dyDescent="0.25">
      <c r="A3984" s="180">
        <v>36102</v>
      </c>
      <c r="B3984" s="180" t="s">
        <v>6722</v>
      </c>
      <c r="C3984" s="180" t="s">
        <v>6720</v>
      </c>
      <c r="D3984" s="180" t="s">
        <v>6072</v>
      </c>
      <c r="E3984" s="180" t="s">
        <v>6499</v>
      </c>
      <c r="J3984"/>
    </row>
    <row r="3985" spans="1:10" x14ac:dyDescent="0.25">
      <c r="A3985" s="180">
        <v>36102</v>
      </c>
      <c r="B3985" s="180" t="s">
        <v>6722</v>
      </c>
      <c r="C3985" s="180" t="s">
        <v>6720</v>
      </c>
      <c r="D3985" s="180" t="s">
        <v>6072</v>
      </c>
      <c r="E3985" s="180" t="s">
        <v>6500</v>
      </c>
      <c r="J3985"/>
    </row>
    <row r="3986" spans="1:10" x14ac:dyDescent="0.25">
      <c r="A3986" s="180">
        <v>36102</v>
      </c>
      <c r="B3986" s="180" t="s">
        <v>6722</v>
      </c>
      <c r="C3986" s="180" t="s">
        <v>6720</v>
      </c>
      <c r="D3986" s="180" t="s">
        <v>6072</v>
      </c>
      <c r="E3986" s="180" t="s">
        <v>6458</v>
      </c>
      <c r="J3986"/>
    </row>
    <row r="3987" spans="1:10" x14ac:dyDescent="0.25">
      <c r="A3987" s="180">
        <v>36102</v>
      </c>
      <c r="B3987" s="180" t="s">
        <v>6722</v>
      </c>
      <c r="C3987" s="180" t="s">
        <v>6720</v>
      </c>
      <c r="D3987" s="180" t="s">
        <v>6072</v>
      </c>
      <c r="E3987" s="180" t="s">
        <v>6501</v>
      </c>
      <c r="J3987"/>
    </row>
    <row r="3988" spans="1:10" x14ac:dyDescent="0.25">
      <c r="A3988" s="180">
        <v>36102</v>
      </c>
      <c r="B3988" s="180" t="s">
        <v>6722</v>
      </c>
      <c r="C3988" s="180" t="s">
        <v>6720</v>
      </c>
      <c r="D3988" s="180" t="s">
        <v>6072</v>
      </c>
      <c r="E3988" s="180" t="s">
        <v>6502</v>
      </c>
      <c r="J3988"/>
    </row>
    <row r="3989" spans="1:10" x14ac:dyDescent="0.25">
      <c r="A3989" s="180">
        <v>36102</v>
      </c>
      <c r="B3989" s="180" t="s">
        <v>6722</v>
      </c>
      <c r="C3989" s="180" t="s">
        <v>6720</v>
      </c>
      <c r="D3989" s="180" t="s">
        <v>6072</v>
      </c>
      <c r="E3989" s="180" t="s">
        <v>6459</v>
      </c>
      <c r="J3989"/>
    </row>
    <row r="3990" spans="1:10" x14ac:dyDescent="0.25">
      <c r="A3990" s="180">
        <v>36102</v>
      </c>
      <c r="B3990" s="180" t="s">
        <v>6722</v>
      </c>
      <c r="C3990" s="180" t="s">
        <v>6720</v>
      </c>
      <c r="D3990" s="180" t="s">
        <v>6072</v>
      </c>
      <c r="E3990" s="180" t="s">
        <v>6726</v>
      </c>
      <c r="J3990"/>
    </row>
    <row r="3991" spans="1:10" x14ac:dyDescent="0.25">
      <c r="A3991" s="180">
        <v>36102</v>
      </c>
      <c r="B3991" s="180" t="s">
        <v>6722</v>
      </c>
      <c r="C3991" s="180" t="s">
        <v>6720</v>
      </c>
      <c r="D3991" s="180" t="s">
        <v>6072</v>
      </c>
      <c r="E3991" s="180" t="s">
        <v>6461</v>
      </c>
      <c r="J3991"/>
    </row>
    <row r="3992" spans="1:10" x14ac:dyDescent="0.25">
      <c r="A3992" s="180">
        <v>36102</v>
      </c>
      <c r="B3992" s="180" t="s">
        <v>6722</v>
      </c>
      <c r="C3992" s="180" t="s">
        <v>6720</v>
      </c>
      <c r="D3992" s="180" t="s">
        <v>6072</v>
      </c>
      <c r="E3992" s="180" t="s">
        <v>6503</v>
      </c>
      <c r="J3992"/>
    </row>
    <row r="3993" spans="1:10" x14ac:dyDescent="0.25">
      <c r="A3993" s="180">
        <v>36102</v>
      </c>
      <c r="B3993" s="180" t="s">
        <v>6722</v>
      </c>
      <c r="C3993" s="180" t="s">
        <v>6720</v>
      </c>
      <c r="D3993" s="180" t="s">
        <v>6072</v>
      </c>
      <c r="E3993" s="180" t="s">
        <v>6504</v>
      </c>
      <c r="J3993"/>
    </row>
    <row r="3994" spans="1:10" x14ac:dyDescent="0.25">
      <c r="A3994" s="180">
        <v>36102</v>
      </c>
      <c r="B3994" s="180" t="s">
        <v>6722</v>
      </c>
      <c r="C3994" s="180" t="s">
        <v>6720</v>
      </c>
      <c r="D3994" s="180" t="s">
        <v>6072</v>
      </c>
      <c r="E3994" s="180" t="s">
        <v>6120</v>
      </c>
      <c r="J3994"/>
    </row>
    <row r="3995" spans="1:10" x14ac:dyDescent="0.25">
      <c r="A3995" s="180">
        <v>36102</v>
      </c>
      <c r="B3995" s="180" t="s">
        <v>6722</v>
      </c>
      <c r="C3995" s="180" t="s">
        <v>6720</v>
      </c>
      <c r="D3995" s="180" t="s">
        <v>6072</v>
      </c>
      <c r="E3995" s="180" t="s">
        <v>6465</v>
      </c>
      <c r="J3995"/>
    </row>
    <row r="3996" spans="1:10" x14ac:dyDescent="0.25">
      <c r="A3996" s="180">
        <v>36102</v>
      </c>
      <c r="B3996" s="180" t="s">
        <v>6722</v>
      </c>
      <c r="C3996" s="180" t="s">
        <v>6720</v>
      </c>
      <c r="D3996" s="180" t="s">
        <v>6072</v>
      </c>
      <c r="E3996" s="180" t="s">
        <v>6505</v>
      </c>
      <c r="J3996"/>
    </row>
    <row r="3997" spans="1:10" x14ac:dyDescent="0.25">
      <c r="A3997" s="180">
        <v>36102</v>
      </c>
      <c r="B3997" s="180" t="s">
        <v>6722</v>
      </c>
      <c r="C3997" s="180" t="s">
        <v>6720</v>
      </c>
      <c r="D3997" s="180" t="s">
        <v>6072</v>
      </c>
      <c r="E3997" s="180" t="s">
        <v>6506</v>
      </c>
      <c r="J3997"/>
    </row>
    <row r="3998" spans="1:10" x14ac:dyDescent="0.25">
      <c r="A3998" s="180">
        <v>36102</v>
      </c>
      <c r="B3998" s="180" t="s">
        <v>6722</v>
      </c>
      <c r="C3998" s="180" t="s">
        <v>6720</v>
      </c>
      <c r="D3998" s="180" t="s">
        <v>6072</v>
      </c>
      <c r="E3998" s="180" t="s">
        <v>6338</v>
      </c>
      <c r="J3998"/>
    </row>
    <row r="3999" spans="1:10" x14ac:dyDescent="0.25">
      <c r="A3999" s="180">
        <v>36102</v>
      </c>
      <c r="B3999" s="180" t="s">
        <v>6722</v>
      </c>
      <c r="C3999" s="180" t="s">
        <v>6720</v>
      </c>
      <c r="D3999" s="180" t="s">
        <v>6072</v>
      </c>
      <c r="E3999" s="180" t="s">
        <v>6342</v>
      </c>
      <c r="J3999"/>
    </row>
    <row r="4000" spans="1:10" x14ac:dyDescent="0.25">
      <c r="A4000" s="180">
        <v>36102</v>
      </c>
      <c r="B4000" s="180" t="s">
        <v>6722</v>
      </c>
      <c r="C4000" s="180" t="s">
        <v>6720</v>
      </c>
      <c r="D4000" s="180" t="s">
        <v>6072</v>
      </c>
      <c r="E4000" s="180" t="s">
        <v>6343</v>
      </c>
      <c r="J4000"/>
    </row>
    <row r="4001" spans="1:10" x14ac:dyDescent="0.25">
      <c r="A4001" s="180">
        <v>36102</v>
      </c>
      <c r="B4001" s="180" t="s">
        <v>6722</v>
      </c>
      <c r="C4001" s="180" t="s">
        <v>6720</v>
      </c>
      <c r="D4001" s="180" t="s">
        <v>6072</v>
      </c>
      <c r="E4001" s="180" t="s">
        <v>6220</v>
      </c>
      <c r="J4001"/>
    </row>
    <row r="4002" spans="1:10" x14ac:dyDescent="0.25">
      <c r="A4002" s="180">
        <v>36102</v>
      </c>
      <c r="B4002" s="180" t="s">
        <v>6722</v>
      </c>
      <c r="C4002" s="180" t="s">
        <v>6720</v>
      </c>
      <c r="D4002" s="180" t="s">
        <v>6072</v>
      </c>
      <c r="E4002" s="180" t="s">
        <v>6344</v>
      </c>
      <c r="J4002"/>
    </row>
    <row r="4003" spans="1:10" x14ac:dyDescent="0.25">
      <c r="A4003" s="180">
        <v>36102</v>
      </c>
      <c r="B4003" s="180" t="s">
        <v>6722</v>
      </c>
      <c r="C4003" s="180" t="s">
        <v>6720</v>
      </c>
      <c r="D4003" s="180" t="s">
        <v>6072</v>
      </c>
      <c r="E4003" s="180" t="s">
        <v>6345</v>
      </c>
      <c r="J4003"/>
    </row>
    <row r="4004" spans="1:10" x14ac:dyDescent="0.25">
      <c r="A4004" s="180">
        <v>36102</v>
      </c>
      <c r="B4004" s="180" t="s">
        <v>6722</v>
      </c>
      <c r="C4004" s="180" t="s">
        <v>6720</v>
      </c>
      <c r="D4004" s="180" t="s">
        <v>6072</v>
      </c>
      <c r="E4004" s="180" t="s">
        <v>6347</v>
      </c>
      <c r="J4004"/>
    </row>
    <row r="4005" spans="1:10" x14ac:dyDescent="0.25">
      <c r="A4005" s="180">
        <v>36102</v>
      </c>
      <c r="B4005" s="180" t="s">
        <v>6722</v>
      </c>
      <c r="C4005" s="180" t="s">
        <v>6720</v>
      </c>
      <c r="D4005" s="180" t="s">
        <v>6072</v>
      </c>
      <c r="E4005" s="180" t="s">
        <v>6727</v>
      </c>
      <c r="J4005"/>
    </row>
    <row r="4006" spans="1:10" x14ac:dyDescent="0.25">
      <c r="A4006" s="180">
        <v>36102</v>
      </c>
      <c r="B4006" s="180" t="s">
        <v>6722</v>
      </c>
      <c r="C4006" s="180" t="s">
        <v>6720</v>
      </c>
      <c r="D4006" s="180" t="s">
        <v>6072</v>
      </c>
      <c r="E4006" s="180" t="s">
        <v>6467</v>
      </c>
      <c r="J4006"/>
    </row>
    <row r="4007" spans="1:10" x14ac:dyDescent="0.25">
      <c r="A4007" s="180">
        <v>36102</v>
      </c>
      <c r="B4007" s="180" t="s">
        <v>6722</v>
      </c>
      <c r="C4007" s="180" t="s">
        <v>6720</v>
      </c>
      <c r="D4007" s="180" t="s">
        <v>6072</v>
      </c>
      <c r="E4007" s="180" t="s">
        <v>6507</v>
      </c>
      <c r="J4007"/>
    </row>
    <row r="4008" spans="1:10" x14ac:dyDescent="0.25">
      <c r="A4008" s="180">
        <v>36102</v>
      </c>
      <c r="B4008" s="180" t="s">
        <v>6722</v>
      </c>
      <c r="C4008" s="180" t="s">
        <v>6720</v>
      </c>
      <c r="D4008" s="180" t="s">
        <v>6072</v>
      </c>
      <c r="E4008" s="180" t="s">
        <v>6508</v>
      </c>
      <c r="J4008"/>
    </row>
    <row r="4009" spans="1:10" x14ac:dyDescent="0.25">
      <c r="A4009" s="180">
        <v>36102</v>
      </c>
      <c r="B4009" s="180" t="s">
        <v>6722</v>
      </c>
      <c r="C4009" s="180" t="s">
        <v>6720</v>
      </c>
      <c r="D4009" s="180" t="s">
        <v>6072</v>
      </c>
      <c r="E4009" s="180" t="s">
        <v>6471</v>
      </c>
      <c r="J4009"/>
    </row>
    <row r="4010" spans="1:10" x14ac:dyDescent="0.25">
      <c r="A4010" s="180">
        <v>36102</v>
      </c>
      <c r="B4010" s="180" t="s">
        <v>6722</v>
      </c>
      <c r="C4010" s="180" t="s">
        <v>6720</v>
      </c>
      <c r="D4010" s="180" t="s">
        <v>6072</v>
      </c>
      <c r="E4010" s="180" t="s">
        <v>6509</v>
      </c>
      <c r="J4010"/>
    </row>
    <row r="4011" spans="1:10" x14ac:dyDescent="0.25">
      <c r="A4011" s="180">
        <v>36102</v>
      </c>
      <c r="B4011" s="180" t="s">
        <v>6722</v>
      </c>
      <c r="C4011" s="180" t="s">
        <v>6720</v>
      </c>
      <c r="D4011" s="180" t="s">
        <v>6072</v>
      </c>
      <c r="E4011" s="180" t="s">
        <v>6510</v>
      </c>
      <c r="J4011"/>
    </row>
    <row r="4012" spans="1:10" x14ac:dyDescent="0.25">
      <c r="A4012" s="180">
        <v>36102</v>
      </c>
      <c r="B4012" s="180" t="s">
        <v>6722</v>
      </c>
      <c r="C4012" s="180" t="s">
        <v>6720</v>
      </c>
      <c r="D4012" s="180" t="s">
        <v>6072</v>
      </c>
      <c r="E4012" s="180" t="s">
        <v>6472</v>
      </c>
      <c r="J4012"/>
    </row>
    <row r="4013" spans="1:10" x14ac:dyDescent="0.25">
      <c r="A4013" s="180">
        <v>36102</v>
      </c>
      <c r="B4013" s="180" t="s">
        <v>6722</v>
      </c>
      <c r="C4013" s="180" t="s">
        <v>6720</v>
      </c>
      <c r="D4013" s="180" t="s">
        <v>6072</v>
      </c>
      <c r="E4013" s="180" t="s">
        <v>6474</v>
      </c>
      <c r="J4013"/>
    </row>
    <row r="4014" spans="1:10" x14ac:dyDescent="0.25">
      <c r="A4014" s="180">
        <v>36102</v>
      </c>
      <c r="B4014" s="180" t="s">
        <v>6722</v>
      </c>
      <c r="C4014" s="180" t="s">
        <v>6720</v>
      </c>
      <c r="D4014" s="180" t="s">
        <v>6072</v>
      </c>
      <c r="E4014" s="180" t="s">
        <v>6558</v>
      </c>
      <c r="J4014"/>
    </row>
    <row r="4015" spans="1:10" x14ac:dyDescent="0.25">
      <c r="A4015" s="180">
        <v>36102</v>
      </c>
      <c r="B4015" s="180" t="s">
        <v>6722</v>
      </c>
      <c r="C4015" s="180" t="s">
        <v>6720</v>
      </c>
      <c r="D4015" s="180" t="s">
        <v>6072</v>
      </c>
      <c r="E4015" s="180" t="s">
        <v>6559</v>
      </c>
      <c r="J4015"/>
    </row>
    <row r="4016" spans="1:10" x14ac:dyDescent="0.25">
      <c r="A4016" s="180">
        <v>36102</v>
      </c>
      <c r="B4016" s="180" t="s">
        <v>6722</v>
      </c>
      <c r="C4016" s="180" t="s">
        <v>6720</v>
      </c>
      <c r="D4016" s="180" t="s">
        <v>6072</v>
      </c>
      <c r="E4016" s="180" t="s">
        <v>6523</v>
      </c>
      <c r="J4016"/>
    </row>
    <row r="4017" spans="1:10" x14ac:dyDescent="0.25">
      <c r="A4017" s="180">
        <v>36102</v>
      </c>
      <c r="B4017" s="180" t="s">
        <v>6722</v>
      </c>
      <c r="C4017" s="180" t="s">
        <v>6720</v>
      </c>
      <c r="D4017" s="180" t="s">
        <v>6072</v>
      </c>
      <c r="E4017" s="180" t="s">
        <v>6478</v>
      </c>
      <c r="J4017"/>
    </row>
    <row r="4018" spans="1:10" x14ac:dyDescent="0.25">
      <c r="A4018" s="180">
        <v>36102</v>
      </c>
      <c r="B4018" s="180" t="s">
        <v>6722</v>
      </c>
      <c r="C4018" s="180" t="s">
        <v>6720</v>
      </c>
      <c r="D4018" s="180" t="s">
        <v>6072</v>
      </c>
      <c r="E4018" s="180" t="s">
        <v>6560</v>
      </c>
      <c r="J4018"/>
    </row>
    <row r="4019" spans="1:10" x14ac:dyDescent="0.25">
      <c r="A4019" s="180">
        <v>36102</v>
      </c>
      <c r="B4019" s="180" t="s">
        <v>6722</v>
      </c>
      <c r="C4019" s="180" t="s">
        <v>6720</v>
      </c>
      <c r="D4019" s="180" t="s">
        <v>6072</v>
      </c>
      <c r="E4019" s="180" t="s">
        <v>6561</v>
      </c>
      <c r="J4019"/>
    </row>
    <row r="4020" spans="1:10" x14ac:dyDescent="0.25">
      <c r="A4020" s="180">
        <v>36102</v>
      </c>
      <c r="B4020" s="180" t="s">
        <v>6722</v>
      </c>
      <c r="C4020" s="180" t="s">
        <v>6720</v>
      </c>
      <c r="D4020" s="180" t="s">
        <v>6072</v>
      </c>
      <c r="E4020" s="180" t="s">
        <v>6728</v>
      </c>
      <c r="J4020"/>
    </row>
    <row r="4021" spans="1:10" x14ac:dyDescent="0.25">
      <c r="A4021" s="180">
        <v>36102</v>
      </c>
      <c r="B4021" s="180" t="s">
        <v>6722</v>
      </c>
      <c r="C4021" s="180" t="s">
        <v>6720</v>
      </c>
      <c r="D4021" s="180" t="s">
        <v>6072</v>
      </c>
      <c r="E4021" s="180" t="s">
        <v>6729</v>
      </c>
      <c r="J4021"/>
    </row>
    <row r="4022" spans="1:10" x14ac:dyDescent="0.25">
      <c r="A4022" s="180">
        <v>36102</v>
      </c>
      <c r="B4022" s="180" t="s">
        <v>6722</v>
      </c>
      <c r="C4022" s="180" t="s">
        <v>6720</v>
      </c>
      <c r="D4022" s="180" t="s">
        <v>6072</v>
      </c>
      <c r="E4022" s="180" t="s">
        <v>6351</v>
      </c>
      <c r="J4022"/>
    </row>
    <row r="4023" spans="1:10" x14ac:dyDescent="0.25">
      <c r="A4023" s="180">
        <v>36102</v>
      </c>
      <c r="B4023" s="180" t="s">
        <v>6722</v>
      </c>
      <c r="C4023" s="180" t="s">
        <v>6720</v>
      </c>
      <c r="D4023" s="180" t="s">
        <v>6072</v>
      </c>
      <c r="E4023" s="180" t="s">
        <v>6355</v>
      </c>
      <c r="J4023"/>
    </row>
    <row r="4024" spans="1:10" x14ac:dyDescent="0.25">
      <c r="A4024" s="180">
        <v>36102</v>
      </c>
      <c r="B4024" s="180" t="s">
        <v>6722</v>
      </c>
      <c r="C4024" s="180" t="s">
        <v>6720</v>
      </c>
      <c r="D4024" s="180" t="s">
        <v>6072</v>
      </c>
      <c r="E4024" s="180" t="s">
        <v>6356</v>
      </c>
      <c r="J4024"/>
    </row>
    <row r="4025" spans="1:10" x14ac:dyDescent="0.25">
      <c r="A4025" s="180">
        <v>36102</v>
      </c>
      <c r="B4025" s="180" t="s">
        <v>6722</v>
      </c>
      <c r="C4025" s="180" t="s">
        <v>6720</v>
      </c>
      <c r="D4025" s="180" t="s">
        <v>6072</v>
      </c>
      <c r="E4025" s="180" t="s">
        <v>6527</v>
      </c>
      <c r="J4025"/>
    </row>
    <row r="4026" spans="1:10" x14ac:dyDescent="0.25">
      <c r="A4026" s="180">
        <v>36102</v>
      </c>
      <c r="B4026" s="180" t="s">
        <v>6722</v>
      </c>
      <c r="C4026" s="180" t="s">
        <v>6720</v>
      </c>
      <c r="D4026" s="180" t="s">
        <v>6072</v>
      </c>
      <c r="E4026" s="180" t="s">
        <v>6357</v>
      </c>
      <c r="J4026"/>
    </row>
    <row r="4027" spans="1:10" x14ac:dyDescent="0.25">
      <c r="A4027" s="180">
        <v>36102</v>
      </c>
      <c r="B4027" s="180" t="s">
        <v>6722</v>
      </c>
      <c r="C4027" s="180" t="s">
        <v>6720</v>
      </c>
      <c r="D4027" s="180" t="s">
        <v>6072</v>
      </c>
      <c r="E4027" s="180" t="s">
        <v>6358</v>
      </c>
      <c r="J4027"/>
    </row>
    <row r="4028" spans="1:10" x14ac:dyDescent="0.25">
      <c r="A4028" s="180">
        <v>36102</v>
      </c>
      <c r="B4028" s="180" t="s">
        <v>6722</v>
      </c>
      <c r="C4028" s="180" t="s">
        <v>6720</v>
      </c>
      <c r="D4028" s="180" t="s">
        <v>6072</v>
      </c>
      <c r="E4028" s="180" t="s">
        <v>6359</v>
      </c>
      <c r="J4028"/>
    </row>
    <row r="4029" spans="1:10" x14ac:dyDescent="0.25">
      <c r="A4029" s="180">
        <v>36102</v>
      </c>
      <c r="B4029" s="180" t="s">
        <v>6722</v>
      </c>
      <c r="C4029" s="180" t="s">
        <v>6720</v>
      </c>
      <c r="D4029" s="180" t="s">
        <v>6072</v>
      </c>
      <c r="E4029" s="180" t="s">
        <v>6360</v>
      </c>
      <c r="J4029"/>
    </row>
    <row r="4030" spans="1:10" x14ac:dyDescent="0.25">
      <c r="A4030" s="180">
        <v>36102</v>
      </c>
      <c r="B4030" s="180" t="s">
        <v>6722</v>
      </c>
      <c r="C4030" s="180" t="s">
        <v>6720</v>
      </c>
      <c r="D4030" s="180" t="s">
        <v>6072</v>
      </c>
      <c r="E4030" s="180" t="s">
        <v>6479</v>
      </c>
      <c r="J4030"/>
    </row>
    <row r="4031" spans="1:10" x14ac:dyDescent="0.25">
      <c r="A4031" s="180">
        <v>36102</v>
      </c>
      <c r="B4031" s="180" t="s">
        <v>6722</v>
      </c>
      <c r="C4031" s="180" t="s">
        <v>6720</v>
      </c>
      <c r="D4031" s="180" t="s">
        <v>6072</v>
      </c>
      <c r="E4031" s="180" t="s">
        <v>6730</v>
      </c>
      <c r="J4031"/>
    </row>
    <row r="4032" spans="1:10" x14ac:dyDescent="0.25">
      <c r="A4032" s="180">
        <v>36102</v>
      </c>
      <c r="B4032" s="180" t="s">
        <v>6722</v>
      </c>
      <c r="C4032" s="180" t="s">
        <v>6720</v>
      </c>
      <c r="D4032" s="180" t="s">
        <v>6072</v>
      </c>
      <c r="E4032" s="180" t="s">
        <v>6481</v>
      </c>
      <c r="J4032"/>
    </row>
    <row r="4033" spans="1:10" x14ac:dyDescent="0.25">
      <c r="A4033" s="180">
        <v>36102</v>
      </c>
      <c r="B4033" s="180" t="s">
        <v>6722</v>
      </c>
      <c r="C4033" s="180" t="s">
        <v>6720</v>
      </c>
      <c r="D4033" s="180" t="s">
        <v>6072</v>
      </c>
      <c r="E4033" s="180" t="s">
        <v>6562</v>
      </c>
      <c r="J4033"/>
    </row>
    <row r="4034" spans="1:10" x14ac:dyDescent="0.25">
      <c r="A4034" s="180">
        <v>36102</v>
      </c>
      <c r="B4034" s="180" t="s">
        <v>6722</v>
      </c>
      <c r="C4034" s="180" t="s">
        <v>6720</v>
      </c>
      <c r="D4034" s="180" t="s">
        <v>6072</v>
      </c>
      <c r="E4034" s="180" t="s">
        <v>6563</v>
      </c>
      <c r="J4034"/>
    </row>
    <row r="4035" spans="1:10" x14ac:dyDescent="0.25">
      <c r="A4035" s="180">
        <v>36102</v>
      </c>
      <c r="B4035" s="180" t="s">
        <v>6722</v>
      </c>
      <c r="C4035" s="180" t="s">
        <v>6720</v>
      </c>
      <c r="D4035" s="180" t="s">
        <v>6072</v>
      </c>
      <c r="E4035" s="180" t="s">
        <v>6123</v>
      </c>
      <c r="J4035"/>
    </row>
    <row r="4036" spans="1:10" x14ac:dyDescent="0.25">
      <c r="A4036" s="180">
        <v>36102</v>
      </c>
      <c r="B4036" s="180" t="s">
        <v>6722</v>
      </c>
      <c r="C4036" s="180" t="s">
        <v>6720</v>
      </c>
      <c r="D4036" s="180" t="s">
        <v>6072</v>
      </c>
      <c r="E4036" s="180" t="s">
        <v>6485</v>
      </c>
      <c r="J4036"/>
    </row>
    <row r="4037" spans="1:10" x14ac:dyDescent="0.25">
      <c r="A4037" s="180">
        <v>36102</v>
      </c>
      <c r="B4037" s="180" t="s">
        <v>6722</v>
      </c>
      <c r="C4037" s="180" t="s">
        <v>6720</v>
      </c>
      <c r="D4037" s="180" t="s">
        <v>6072</v>
      </c>
      <c r="E4037" s="180" t="s">
        <v>6564</v>
      </c>
      <c r="J4037"/>
    </row>
    <row r="4038" spans="1:10" x14ac:dyDescent="0.25">
      <c r="A4038" s="180">
        <v>36102</v>
      </c>
      <c r="B4038" s="180" t="s">
        <v>6722</v>
      </c>
      <c r="C4038" s="180" t="s">
        <v>6720</v>
      </c>
      <c r="D4038" s="180" t="s">
        <v>6072</v>
      </c>
      <c r="E4038" s="180" t="s">
        <v>6565</v>
      </c>
      <c r="J4038"/>
    </row>
    <row r="4039" spans="1:10" x14ac:dyDescent="0.25">
      <c r="A4039" s="180">
        <v>36102</v>
      </c>
      <c r="B4039" s="180" t="s">
        <v>6722</v>
      </c>
      <c r="C4039" s="180" t="s">
        <v>6720</v>
      </c>
      <c r="D4039" s="180" t="s">
        <v>6072</v>
      </c>
      <c r="E4039" s="180" t="s">
        <v>6362</v>
      </c>
      <c r="J4039"/>
    </row>
    <row r="4040" spans="1:10" x14ac:dyDescent="0.25">
      <c r="A4040" s="180">
        <v>36102</v>
      </c>
      <c r="B4040" s="180" t="s">
        <v>6722</v>
      </c>
      <c r="C4040" s="180" t="s">
        <v>6720</v>
      </c>
      <c r="D4040" s="180" t="s">
        <v>6072</v>
      </c>
      <c r="E4040" s="180" t="s">
        <v>6366</v>
      </c>
      <c r="J4040"/>
    </row>
    <row r="4041" spans="1:10" x14ac:dyDescent="0.25">
      <c r="A4041" s="180">
        <v>36102</v>
      </c>
      <c r="B4041" s="180" t="s">
        <v>6722</v>
      </c>
      <c r="C4041" s="180" t="s">
        <v>6720</v>
      </c>
      <c r="D4041" s="180" t="s">
        <v>6072</v>
      </c>
      <c r="E4041" s="180" t="s">
        <v>6367</v>
      </c>
      <c r="J4041"/>
    </row>
    <row r="4042" spans="1:10" x14ac:dyDescent="0.25">
      <c r="A4042" s="180">
        <v>36102</v>
      </c>
      <c r="B4042" s="180" t="s">
        <v>6722</v>
      </c>
      <c r="C4042" s="180" t="s">
        <v>6720</v>
      </c>
      <c r="D4042" s="180" t="s">
        <v>6072</v>
      </c>
      <c r="E4042" s="180" t="s">
        <v>6234</v>
      </c>
      <c r="J4042"/>
    </row>
    <row r="4043" spans="1:10" x14ac:dyDescent="0.25">
      <c r="A4043" s="180">
        <v>36102</v>
      </c>
      <c r="B4043" s="180" t="s">
        <v>6722</v>
      </c>
      <c r="C4043" s="180" t="s">
        <v>6720</v>
      </c>
      <c r="D4043" s="180" t="s">
        <v>6072</v>
      </c>
      <c r="E4043" s="180" t="s">
        <v>6368</v>
      </c>
      <c r="J4043"/>
    </row>
    <row r="4044" spans="1:10" x14ac:dyDescent="0.25">
      <c r="A4044" s="180">
        <v>36102</v>
      </c>
      <c r="B4044" s="180" t="s">
        <v>6722</v>
      </c>
      <c r="C4044" s="180" t="s">
        <v>6720</v>
      </c>
      <c r="D4044" s="180" t="s">
        <v>6072</v>
      </c>
      <c r="E4044" s="180" t="s">
        <v>6369</v>
      </c>
      <c r="J4044"/>
    </row>
    <row r="4045" spans="1:10" x14ac:dyDescent="0.25">
      <c r="A4045" s="180">
        <v>36102</v>
      </c>
      <c r="B4045" s="180" t="s">
        <v>6722</v>
      </c>
      <c r="C4045" s="180" t="s">
        <v>6720</v>
      </c>
      <c r="D4045" s="180" t="s">
        <v>6072</v>
      </c>
      <c r="E4045" s="180" t="s">
        <v>6371</v>
      </c>
      <c r="J4045"/>
    </row>
    <row r="4046" spans="1:10" x14ac:dyDescent="0.25">
      <c r="A4046" s="180">
        <v>36102</v>
      </c>
      <c r="B4046" s="180" t="s">
        <v>6722</v>
      </c>
      <c r="C4046" s="180" t="s">
        <v>6720</v>
      </c>
      <c r="D4046" s="180" t="s">
        <v>6072</v>
      </c>
      <c r="E4046" s="180" t="s">
        <v>6731</v>
      </c>
      <c r="J4046"/>
    </row>
    <row r="4047" spans="1:10" x14ac:dyDescent="0.25">
      <c r="A4047" s="180">
        <v>36102</v>
      </c>
      <c r="B4047" s="180" t="s">
        <v>6722</v>
      </c>
      <c r="C4047" s="180" t="s">
        <v>6720</v>
      </c>
      <c r="D4047" s="180" t="s">
        <v>6072</v>
      </c>
      <c r="E4047" s="180" t="s">
        <v>6373</v>
      </c>
      <c r="J4047"/>
    </row>
    <row r="4048" spans="1:10" x14ac:dyDescent="0.25">
      <c r="A4048" s="180">
        <v>36102</v>
      </c>
      <c r="B4048" s="180" t="s">
        <v>6722</v>
      </c>
      <c r="C4048" s="180" t="s">
        <v>6720</v>
      </c>
      <c r="D4048" s="180" t="s">
        <v>6072</v>
      </c>
      <c r="E4048" s="180" t="s">
        <v>6377</v>
      </c>
      <c r="J4048"/>
    </row>
    <row r="4049" spans="1:10" x14ac:dyDescent="0.25">
      <c r="A4049" s="180">
        <v>36102</v>
      </c>
      <c r="B4049" s="180" t="s">
        <v>6722</v>
      </c>
      <c r="C4049" s="180" t="s">
        <v>6720</v>
      </c>
      <c r="D4049" s="180" t="s">
        <v>6072</v>
      </c>
      <c r="E4049" s="180" t="s">
        <v>6378</v>
      </c>
      <c r="J4049"/>
    </row>
    <row r="4050" spans="1:10" x14ac:dyDescent="0.25">
      <c r="A4050" s="180">
        <v>36102</v>
      </c>
      <c r="B4050" s="180" t="s">
        <v>6722</v>
      </c>
      <c r="C4050" s="180" t="s">
        <v>6720</v>
      </c>
      <c r="D4050" s="180" t="s">
        <v>6072</v>
      </c>
      <c r="E4050" s="180" t="s">
        <v>6532</v>
      </c>
      <c r="J4050"/>
    </row>
    <row r="4051" spans="1:10" x14ac:dyDescent="0.25">
      <c r="A4051" s="180">
        <v>36102</v>
      </c>
      <c r="B4051" s="180" t="s">
        <v>6722</v>
      </c>
      <c r="C4051" s="180" t="s">
        <v>6720</v>
      </c>
      <c r="D4051" s="180" t="s">
        <v>6072</v>
      </c>
      <c r="E4051" s="180" t="s">
        <v>6379</v>
      </c>
      <c r="J4051"/>
    </row>
    <row r="4052" spans="1:10" x14ac:dyDescent="0.25">
      <c r="A4052" s="180">
        <v>36102</v>
      </c>
      <c r="B4052" s="180" t="s">
        <v>6722</v>
      </c>
      <c r="C4052" s="180" t="s">
        <v>6720</v>
      </c>
      <c r="D4052" s="180" t="s">
        <v>6072</v>
      </c>
      <c r="E4052" s="180" t="s">
        <v>6381</v>
      </c>
      <c r="J4052"/>
    </row>
    <row r="4053" spans="1:10" x14ac:dyDescent="0.25">
      <c r="A4053" s="180">
        <v>36102</v>
      </c>
      <c r="B4053" s="180" t="s">
        <v>6722</v>
      </c>
      <c r="C4053" s="180" t="s">
        <v>6720</v>
      </c>
      <c r="D4053" s="180" t="s">
        <v>6072</v>
      </c>
      <c r="E4053" s="180" t="s">
        <v>6383</v>
      </c>
      <c r="J4053"/>
    </row>
    <row r="4054" spans="1:10" x14ac:dyDescent="0.25">
      <c r="A4054" s="180">
        <v>36102</v>
      </c>
      <c r="B4054" s="180" t="s">
        <v>6722</v>
      </c>
      <c r="C4054" s="180" t="s">
        <v>6720</v>
      </c>
      <c r="D4054" s="180" t="s">
        <v>6072</v>
      </c>
      <c r="E4054" s="180" t="s">
        <v>6387</v>
      </c>
      <c r="J4054"/>
    </row>
    <row r="4055" spans="1:10" x14ac:dyDescent="0.25">
      <c r="A4055" s="180">
        <v>36102</v>
      </c>
      <c r="B4055" s="180" t="s">
        <v>6722</v>
      </c>
      <c r="C4055" s="180" t="s">
        <v>6720</v>
      </c>
      <c r="D4055" s="180" t="s">
        <v>6072</v>
      </c>
      <c r="E4055" s="180" t="s">
        <v>6388</v>
      </c>
      <c r="J4055"/>
    </row>
    <row r="4056" spans="1:10" x14ac:dyDescent="0.25">
      <c r="A4056" s="180">
        <v>36102</v>
      </c>
      <c r="B4056" s="180" t="s">
        <v>6722</v>
      </c>
      <c r="C4056" s="180" t="s">
        <v>6720</v>
      </c>
      <c r="D4056" s="180" t="s">
        <v>6072</v>
      </c>
      <c r="E4056" s="180" t="s">
        <v>6536</v>
      </c>
      <c r="J4056"/>
    </row>
    <row r="4057" spans="1:10" x14ac:dyDescent="0.25">
      <c r="A4057" s="180">
        <v>36102</v>
      </c>
      <c r="B4057" s="180" t="s">
        <v>6722</v>
      </c>
      <c r="C4057" s="180" t="s">
        <v>6720</v>
      </c>
      <c r="D4057" s="180" t="s">
        <v>6072</v>
      </c>
      <c r="E4057" s="180" t="s">
        <v>6389</v>
      </c>
      <c r="J4057"/>
    </row>
    <row r="4058" spans="1:10" x14ac:dyDescent="0.25">
      <c r="A4058" s="180">
        <v>36102</v>
      </c>
      <c r="B4058" s="180" t="s">
        <v>6722</v>
      </c>
      <c r="C4058" s="180" t="s">
        <v>6720</v>
      </c>
      <c r="D4058" s="180" t="s">
        <v>6072</v>
      </c>
      <c r="E4058" s="180" t="s">
        <v>6390</v>
      </c>
      <c r="J4058"/>
    </row>
    <row r="4059" spans="1:10" x14ac:dyDescent="0.25">
      <c r="A4059" s="180">
        <v>36102</v>
      </c>
      <c r="B4059" s="180" t="s">
        <v>6722</v>
      </c>
      <c r="C4059" s="180" t="s">
        <v>6720</v>
      </c>
      <c r="D4059" s="180" t="s">
        <v>6072</v>
      </c>
      <c r="E4059" s="180" t="s">
        <v>6391</v>
      </c>
      <c r="J4059"/>
    </row>
    <row r="4060" spans="1:10" x14ac:dyDescent="0.25">
      <c r="A4060" s="180">
        <v>36102</v>
      </c>
      <c r="B4060" s="180" t="s">
        <v>6722</v>
      </c>
      <c r="C4060" s="180" t="s">
        <v>6720</v>
      </c>
      <c r="D4060" s="180" t="s">
        <v>6072</v>
      </c>
      <c r="E4060" s="180" t="s">
        <v>6487</v>
      </c>
      <c r="J4060"/>
    </row>
    <row r="4061" spans="1:10" x14ac:dyDescent="0.25">
      <c r="A4061" s="180">
        <v>36102</v>
      </c>
      <c r="B4061" s="180" t="s">
        <v>6722</v>
      </c>
      <c r="C4061" s="180" t="s">
        <v>6720</v>
      </c>
      <c r="D4061" s="180" t="s">
        <v>6072</v>
      </c>
      <c r="E4061" s="180" t="s">
        <v>6566</v>
      </c>
      <c r="J4061"/>
    </row>
    <row r="4062" spans="1:10" x14ac:dyDescent="0.25">
      <c r="A4062" s="180">
        <v>36102</v>
      </c>
      <c r="B4062" s="180" t="s">
        <v>6722</v>
      </c>
      <c r="C4062" s="180" t="s">
        <v>6720</v>
      </c>
      <c r="D4062" s="180" t="s">
        <v>6072</v>
      </c>
      <c r="E4062" s="180" t="s">
        <v>6567</v>
      </c>
      <c r="J4062"/>
    </row>
    <row r="4063" spans="1:10" x14ac:dyDescent="0.25">
      <c r="A4063" s="180">
        <v>36102</v>
      </c>
      <c r="B4063" s="180" t="s">
        <v>6722</v>
      </c>
      <c r="C4063" s="180" t="s">
        <v>6720</v>
      </c>
      <c r="D4063" s="180" t="s">
        <v>6072</v>
      </c>
      <c r="E4063" s="180" t="s">
        <v>6568</v>
      </c>
      <c r="J4063"/>
    </row>
    <row r="4064" spans="1:10" x14ac:dyDescent="0.25">
      <c r="A4064" s="180">
        <v>36102</v>
      </c>
      <c r="B4064" s="180" t="s">
        <v>6722</v>
      </c>
      <c r="C4064" s="180" t="s">
        <v>6720</v>
      </c>
      <c r="D4064" s="180" t="s">
        <v>6072</v>
      </c>
      <c r="E4064" s="180" t="s">
        <v>6569</v>
      </c>
      <c r="J4064"/>
    </row>
    <row r="4065" spans="1:10" x14ac:dyDescent="0.25">
      <c r="A4065" s="180">
        <v>36102</v>
      </c>
      <c r="B4065" s="180" t="s">
        <v>6722</v>
      </c>
      <c r="C4065" s="180" t="s">
        <v>6720</v>
      </c>
      <c r="D4065" s="180" t="s">
        <v>6072</v>
      </c>
      <c r="E4065" s="180" t="s">
        <v>6393</v>
      </c>
      <c r="J4065"/>
    </row>
    <row r="4066" spans="1:10" x14ac:dyDescent="0.25">
      <c r="A4066" s="180">
        <v>36102</v>
      </c>
      <c r="B4066" s="180" t="s">
        <v>6722</v>
      </c>
      <c r="C4066" s="180" t="s">
        <v>6720</v>
      </c>
      <c r="D4066" s="180" t="s">
        <v>6072</v>
      </c>
      <c r="E4066" s="180" t="s">
        <v>6397</v>
      </c>
      <c r="J4066"/>
    </row>
    <row r="4067" spans="1:10" x14ac:dyDescent="0.25">
      <c r="A4067" s="180">
        <v>36102</v>
      </c>
      <c r="B4067" s="180" t="s">
        <v>6722</v>
      </c>
      <c r="C4067" s="180" t="s">
        <v>6720</v>
      </c>
      <c r="D4067" s="180" t="s">
        <v>6072</v>
      </c>
      <c r="E4067" s="180" t="s">
        <v>6398</v>
      </c>
      <c r="J4067"/>
    </row>
    <row r="4068" spans="1:10" x14ac:dyDescent="0.25">
      <c r="A4068" s="180">
        <v>36102</v>
      </c>
      <c r="B4068" s="180" t="s">
        <v>6722</v>
      </c>
      <c r="C4068" s="180" t="s">
        <v>6720</v>
      </c>
      <c r="D4068" s="180" t="s">
        <v>6072</v>
      </c>
      <c r="E4068" s="180" t="s">
        <v>6078</v>
      </c>
      <c r="J4068"/>
    </row>
    <row r="4069" spans="1:10" x14ac:dyDescent="0.25">
      <c r="A4069" s="180">
        <v>36102</v>
      </c>
      <c r="B4069" s="180" t="s">
        <v>6722</v>
      </c>
      <c r="C4069" s="180" t="s">
        <v>6720</v>
      </c>
      <c r="D4069" s="180" t="s">
        <v>6072</v>
      </c>
      <c r="E4069" s="180" t="s">
        <v>6399</v>
      </c>
      <c r="J4069"/>
    </row>
    <row r="4070" spans="1:10" x14ac:dyDescent="0.25">
      <c r="A4070" s="180">
        <v>36102</v>
      </c>
      <c r="B4070" s="180" t="s">
        <v>6722</v>
      </c>
      <c r="C4070" s="180" t="s">
        <v>6720</v>
      </c>
      <c r="D4070" s="180" t="s">
        <v>6072</v>
      </c>
      <c r="E4070" s="180" t="s">
        <v>6402</v>
      </c>
      <c r="J4070"/>
    </row>
    <row r="4071" spans="1:10" x14ac:dyDescent="0.25">
      <c r="A4071" s="180">
        <v>36102</v>
      </c>
      <c r="B4071" s="180" t="s">
        <v>6722</v>
      </c>
      <c r="C4071" s="180" t="s">
        <v>6720</v>
      </c>
      <c r="D4071" s="180" t="s">
        <v>6072</v>
      </c>
      <c r="E4071" s="180" t="s">
        <v>6492</v>
      </c>
      <c r="J4071"/>
    </row>
    <row r="4072" spans="1:10" x14ac:dyDescent="0.25">
      <c r="A4072" s="180">
        <v>36102</v>
      </c>
      <c r="B4072" s="180" t="s">
        <v>6722</v>
      </c>
      <c r="C4072" s="180" t="s">
        <v>6720</v>
      </c>
      <c r="D4072" s="180" t="s">
        <v>6072</v>
      </c>
      <c r="E4072" s="180" t="s">
        <v>6511</v>
      </c>
      <c r="J4072"/>
    </row>
    <row r="4073" spans="1:10" x14ac:dyDescent="0.25">
      <c r="A4073" s="180">
        <v>36102</v>
      </c>
      <c r="B4073" s="180" t="s">
        <v>6722</v>
      </c>
      <c r="C4073" s="180" t="s">
        <v>6720</v>
      </c>
      <c r="D4073" s="180" t="s">
        <v>6072</v>
      </c>
      <c r="E4073" s="180" t="s">
        <v>6512</v>
      </c>
      <c r="J4073"/>
    </row>
    <row r="4074" spans="1:10" x14ac:dyDescent="0.25">
      <c r="A4074" s="180">
        <v>36102</v>
      </c>
      <c r="B4074" s="180" t="s">
        <v>6722</v>
      </c>
      <c r="C4074" s="180" t="s">
        <v>6720</v>
      </c>
      <c r="D4074" s="180" t="s">
        <v>6072</v>
      </c>
      <c r="E4074" s="180" t="s">
        <v>6254</v>
      </c>
      <c r="J4074"/>
    </row>
    <row r="4075" spans="1:10" x14ac:dyDescent="0.25">
      <c r="A4075" s="180">
        <v>36102</v>
      </c>
      <c r="B4075" s="180" t="s">
        <v>6722</v>
      </c>
      <c r="C4075" s="180" t="s">
        <v>6720</v>
      </c>
      <c r="D4075" s="180" t="s">
        <v>6072</v>
      </c>
      <c r="E4075" s="180" t="s">
        <v>6496</v>
      </c>
      <c r="J4075"/>
    </row>
    <row r="4076" spans="1:10" x14ac:dyDescent="0.25">
      <c r="A4076" s="180">
        <v>36102</v>
      </c>
      <c r="B4076" s="180" t="s">
        <v>6722</v>
      </c>
      <c r="C4076" s="180" t="s">
        <v>6720</v>
      </c>
      <c r="D4076" s="180" t="s">
        <v>6072</v>
      </c>
      <c r="E4076" s="180" t="s">
        <v>6513</v>
      </c>
      <c r="J4076"/>
    </row>
    <row r="4077" spans="1:10" x14ac:dyDescent="0.25">
      <c r="A4077" s="180">
        <v>36102</v>
      </c>
      <c r="B4077" s="180" t="s">
        <v>6722</v>
      </c>
      <c r="C4077" s="180" t="s">
        <v>6720</v>
      </c>
      <c r="D4077" s="180" t="s">
        <v>6072</v>
      </c>
      <c r="E4077" s="180" t="s">
        <v>6514</v>
      </c>
      <c r="J4077"/>
    </row>
    <row r="4078" spans="1:10" x14ac:dyDescent="0.25">
      <c r="A4078" s="180">
        <v>36102</v>
      </c>
      <c r="B4078" s="180" t="s">
        <v>6722</v>
      </c>
      <c r="C4078" s="180" t="s">
        <v>6720</v>
      </c>
      <c r="D4078" s="180" t="s">
        <v>6072</v>
      </c>
      <c r="E4078" s="180" t="s">
        <v>6258</v>
      </c>
      <c r="J4078"/>
    </row>
    <row r="4079" spans="1:10" x14ac:dyDescent="0.25">
      <c r="A4079" s="180">
        <v>36102</v>
      </c>
      <c r="B4079" s="180" t="s">
        <v>6722</v>
      </c>
      <c r="C4079" s="180" t="s">
        <v>6720</v>
      </c>
      <c r="D4079" s="180" t="s">
        <v>6072</v>
      </c>
      <c r="E4079" s="180" t="s">
        <v>6405</v>
      </c>
      <c r="J4079"/>
    </row>
    <row r="4080" spans="1:10" x14ac:dyDescent="0.25">
      <c r="A4080" s="180">
        <v>36102</v>
      </c>
      <c r="B4080" s="180" t="s">
        <v>6722</v>
      </c>
      <c r="C4080" s="180" t="s">
        <v>6720</v>
      </c>
      <c r="D4080" s="180" t="s">
        <v>6072</v>
      </c>
      <c r="E4080" s="180" t="s">
        <v>6408</v>
      </c>
      <c r="J4080"/>
    </row>
    <row r="4081" spans="1:10" x14ac:dyDescent="0.25">
      <c r="A4081" s="180">
        <v>36102</v>
      </c>
      <c r="B4081" s="180" t="s">
        <v>6722</v>
      </c>
      <c r="C4081" s="180" t="s">
        <v>6720</v>
      </c>
      <c r="D4081" s="180" t="s">
        <v>6072</v>
      </c>
      <c r="E4081" s="180" t="s">
        <v>6411</v>
      </c>
      <c r="J4081"/>
    </row>
    <row r="4082" spans="1:10" x14ac:dyDescent="0.25">
      <c r="A4082" s="180">
        <v>36102</v>
      </c>
      <c r="B4082" s="180" t="s">
        <v>6722</v>
      </c>
      <c r="C4082" s="180" t="s">
        <v>6720</v>
      </c>
      <c r="D4082" s="180" t="s">
        <v>6072</v>
      </c>
      <c r="E4082" s="180" t="s">
        <v>6412</v>
      </c>
      <c r="J4082"/>
    </row>
    <row r="4083" spans="1:10" x14ac:dyDescent="0.25">
      <c r="A4083" s="180">
        <v>36102</v>
      </c>
      <c r="B4083" s="180" t="s">
        <v>6722</v>
      </c>
      <c r="C4083" s="180" t="s">
        <v>6720</v>
      </c>
      <c r="D4083" s="180" t="s">
        <v>6072</v>
      </c>
      <c r="E4083" s="180" t="s">
        <v>6413</v>
      </c>
      <c r="J4083"/>
    </row>
    <row r="4084" spans="1:10" x14ac:dyDescent="0.25">
      <c r="A4084" s="180">
        <v>36102</v>
      </c>
      <c r="B4084" s="180" t="s">
        <v>6722</v>
      </c>
      <c r="C4084" s="180" t="s">
        <v>6720</v>
      </c>
      <c r="D4084" s="180" t="s">
        <v>6072</v>
      </c>
      <c r="E4084" s="180" t="s">
        <v>6414</v>
      </c>
      <c r="J4084"/>
    </row>
    <row r="4085" spans="1:10" x14ac:dyDescent="0.25">
      <c r="A4085" s="180">
        <v>36102</v>
      </c>
      <c r="B4085" s="180" t="s">
        <v>6722</v>
      </c>
      <c r="C4085" s="180" t="s">
        <v>6720</v>
      </c>
      <c r="D4085" s="180" t="s">
        <v>6072</v>
      </c>
      <c r="E4085" s="180" t="s">
        <v>6416</v>
      </c>
      <c r="J4085"/>
    </row>
    <row r="4086" spans="1:10" x14ac:dyDescent="0.25">
      <c r="A4086" s="180">
        <v>36102</v>
      </c>
      <c r="B4086" s="180" t="s">
        <v>6722</v>
      </c>
      <c r="C4086" s="180" t="s">
        <v>6720</v>
      </c>
      <c r="D4086" s="180" t="s">
        <v>6080</v>
      </c>
      <c r="E4086" s="180" t="s">
        <v>6101</v>
      </c>
      <c r="J4086"/>
    </row>
    <row r="4087" spans="1:10" x14ac:dyDescent="0.25">
      <c r="A4087" s="180">
        <v>36103</v>
      </c>
      <c r="B4087" s="180" t="s">
        <v>6732</v>
      </c>
      <c r="C4087" s="180" t="s">
        <v>6715</v>
      </c>
      <c r="D4087" s="180" t="s">
        <v>6072</v>
      </c>
      <c r="E4087" s="180" t="s">
        <v>6082</v>
      </c>
      <c r="J4087"/>
    </row>
    <row r="4088" spans="1:10" x14ac:dyDescent="0.25">
      <c r="A4088" s="180">
        <v>36103</v>
      </c>
      <c r="B4088" s="180" t="s">
        <v>6732</v>
      </c>
      <c r="C4088" s="180" t="s">
        <v>6715</v>
      </c>
      <c r="D4088" s="180" t="s">
        <v>6072</v>
      </c>
      <c r="E4088" s="180" t="s">
        <v>6576</v>
      </c>
      <c r="J4088"/>
    </row>
    <row r="4089" spans="1:10" x14ac:dyDescent="0.25">
      <c r="A4089" s="180">
        <v>36103</v>
      </c>
      <c r="B4089" s="180" t="s">
        <v>6732</v>
      </c>
      <c r="C4089" s="180" t="s">
        <v>6715</v>
      </c>
      <c r="D4089" s="180" t="s">
        <v>6072</v>
      </c>
      <c r="E4089" s="180" t="s">
        <v>6315</v>
      </c>
      <c r="J4089"/>
    </row>
    <row r="4090" spans="1:10" x14ac:dyDescent="0.25">
      <c r="A4090" s="180">
        <v>36103</v>
      </c>
      <c r="B4090" s="180" t="s">
        <v>6732</v>
      </c>
      <c r="C4090" s="180" t="s">
        <v>6715</v>
      </c>
      <c r="D4090" s="180" t="s">
        <v>6072</v>
      </c>
      <c r="E4090" s="180" t="s">
        <v>6316</v>
      </c>
      <c r="J4090"/>
    </row>
    <row r="4091" spans="1:10" x14ac:dyDescent="0.25">
      <c r="A4091" s="180">
        <v>36103</v>
      </c>
      <c r="B4091" s="180" t="s">
        <v>6732</v>
      </c>
      <c r="C4091" s="180" t="s">
        <v>6715</v>
      </c>
      <c r="D4091" s="180" t="s">
        <v>6072</v>
      </c>
      <c r="E4091" s="180" t="s">
        <v>6317</v>
      </c>
      <c r="J4091"/>
    </row>
    <row r="4092" spans="1:10" x14ac:dyDescent="0.25">
      <c r="A4092" s="180">
        <v>36103</v>
      </c>
      <c r="B4092" s="180" t="s">
        <v>6732</v>
      </c>
      <c r="C4092" s="180" t="s">
        <v>6715</v>
      </c>
      <c r="D4092" s="180" t="s">
        <v>6072</v>
      </c>
      <c r="E4092" s="180" t="s">
        <v>6320</v>
      </c>
      <c r="J4092"/>
    </row>
    <row r="4093" spans="1:10" x14ac:dyDescent="0.25">
      <c r="A4093" s="180">
        <v>36103</v>
      </c>
      <c r="B4093" s="180" t="s">
        <v>6732</v>
      </c>
      <c r="C4093" s="180" t="s">
        <v>6715</v>
      </c>
      <c r="D4093" s="180" t="s">
        <v>6072</v>
      </c>
      <c r="E4093" s="180" t="s">
        <v>6321</v>
      </c>
      <c r="J4093"/>
    </row>
    <row r="4094" spans="1:10" x14ac:dyDescent="0.25">
      <c r="A4094" s="180">
        <v>36103</v>
      </c>
      <c r="B4094" s="180" t="s">
        <v>6732</v>
      </c>
      <c r="C4094" s="180" t="s">
        <v>6715</v>
      </c>
      <c r="D4094" s="180" t="s">
        <v>6072</v>
      </c>
      <c r="E4094" s="180" t="s">
        <v>6322</v>
      </c>
      <c r="J4094"/>
    </row>
    <row r="4095" spans="1:10" x14ac:dyDescent="0.25">
      <c r="A4095" s="180">
        <v>36103</v>
      </c>
      <c r="B4095" s="180" t="s">
        <v>6732</v>
      </c>
      <c r="C4095" s="180" t="s">
        <v>6715</v>
      </c>
      <c r="D4095" s="180" t="s">
        <v>6072</v>
      </c>
      <c r="E4095" s="180" t="s">
        <v>6328</v>
      </c>
      <c r="J4095"/>
    </row>
    <row r="4096" spans="1:10" x14ac:dyDescent="0.25">
      <c r="A4096" s="180">
        <v>36103</v>
      </c>
      <c r="B4096" s="180" t="s">
        <v>6732</v>
      </c>
      <c r="C4096" s="180" t="s">
        <v>6715</v>
      </c>
      <c r="D4096" s="180" t="s">
        <v>6072</v>
      </c>
      <c r="E4096" s="180" t="s">
        <v>6520</v>
      </c>
      <c r="J4096"/>
    </row>
    <row r="4097" spans="1:10" x14ac:dyDescent="0.25">
      <c r="A4097" s="180">
        <v>36103</v>
      </c>
      <c r="B4097" s="180" t="s">
        <v>6732</v>
      </c>
      <c r="C4097" s="180" t="s">
        <v>6715</v>
      </c>
      <c r="D4097" s="180" t="s">
        <v>6072</v>
      </c>
      <c r="E4097" s="180" t="s">
        <v>6577</v>
      </c>
      <c r="J4097"/>
    </row>
    <row r="4098" spans="1:10" x14ac:dyDescent="0.25">
      <c r="A4098" s="180">
        <v>36103</v>
      </c>
      <c r="B4098" s="180" t="s">
        <v>6732</v>
      </c>
      <c r="C4098" s="180" t="s">
        <v>6715</v>
      </c>
      <c r="D4098" s="180" t="s">
        <v>6072</v>
      </c>
      <c r="E4098" s="180" t="s">
        <v>6329</v>
      </c>
      <c r="J4098"/>
    </row>
    <row r="4099" spans="1:10" x14ac:dyDescent="0.25">
      <c r="A4099" s="180">
        <v>36103</v>
      </c>
      <c r="B4099" s="180" t="s">
        <v>6732</v>
      </c>
      <c r="C4099" s="180" t="s">
        <v>6715</v>
      </c>
      <c r="D4099" s="180" t="s">
        <v>6072</v>
      </c>
      <c r="E4099" s="180" t="s">
        <v>6334</v>
      </c>
      <c r="J4099"/>
    </row>
    <row r="4100" spans="1:10" x14ac:dyDescent="0.25">
      <c r="A4100" s="180">
        <v>36103</v>
      </c>
      <c r="B4100" s="180" t="s">
        <v>6732</v>
      </c>
      <c r="C4100" s="180" t="s">
        <v>6715</v>
      </c>
      <c r="D4100" s="180" t="s">
        <v>6072</v>
      </c>
      <c r="E4100" s="180" t="s">
        <v>6578</v>
      </c>
      <c r="J4100"/>
    </row>
    <row r="4101" spans="1:10" x14ac:dyDescent="0.25">
      <c r="A4101" s="180">
        <v>36103</v>
      </c>
      <c r="B4101" s="180" t="s">
        <v>6732</v>
      </c>
      <c r="C4101" s="180" t="s">
        <v>6715</v>
      </c>
      <c r="D4101" s="180" t="s">
        <v>6072</v>
      </c>
      <c r="E4101" s="180" t="s">
        <v>6579</v>
      </c>
      <c r="J4101"/>
    </row>
    <row r="4102" spans="1:10" x14ac:dyDescent="0.25">
      <c r="A4102" s="180">
        <v>36103</v>
      </c>
      <c r="B4102" s="180" t="s">
        <v>6732</v>
      </c>
      <c r="C4102" s="180" t="s">
        <v>6715</v>
      </c>
      <c r="D4102" s="180" t="s">
        <v>6072</v>
      </c>
      <c r="E4102" s="180" t="s">
        <v>6346</v>
      </c>
      <c r="J4102"/>
    </row>
    <row r="4103" spans="1:10" x14ac:dyDescent="0.25">
      <c r="A4103" s="180">
        <v>36103</v>
      </c>
      <c r="B4103" s="180" t="s">
        <v>6732</v>
      </c>
      <c r="C4103" s="180" t="s">
        <v>6715</v>
      </c>
      <c r="D4103" s="180" t="s">
        <v>6072</v>
      </c>
      <c r="E4103" s="180" t="s">
        <v>6580</v>
      </c>
      <c r="J4103"/>
    </row>
    <row r="4104" spans="1:10" x14ac:dyDescent="0.25">
      <c r="A4104" s="180">
        <v>36103</v>
      </c>
      <c r="B4104" s="180" t="s">
        <v>6732</v>
      </c>
      <c r="C4104" s="180" t="s">
        <v>6715</v>
      </c>
      <c r="D4104" s="180" t="s">
        <v>6072</v>
      </c>
      <c r="E4104" s="180" t="s">
        <v>6733</v>
      </c>
      <c r="J4104"/>
    </row>
    <row r="4105" spans="1:10" x14ac:dyDescent="0.25">
      <c r="A4105" s="180">
        <v>36103</v>
      </c>
      <c r="B4105" s="180" t="s">
        <v>6732</v>
      </c>
      <c r="C4105" s="180" t="s">
        <v>6715</v>
      </c>
      <c r="D4105" s="180" t="s">
        <v>6072</v>
      </c>
      <c r="E4105" s="180" t="s">
        <v>6359</v>
      </c>
      <c r="J4105"/>
    </row>
    <row r="4106" spans="1:10" x14ac:dyDescent="0.25">
      <c r="A4106" s="180">
        <v>36103</v>
      </c>
      <c r="B4106" s="180" t="s">
        <v>6732</v>
      </c>
      <c r="C4106" s="180" t="s">
        <v>6715</v>
      </c>
      <c r="D4106" s="180" t="s">
        <v>6072</v>
      </c>
      <c r="E4106" s="180" t="s">
        <v>6734</v>
      </c>
      <c r="J4106"/>
    </row>
    <row r="4107" spans="1:10" x14ac:dyDescent="0.25">
      <c r="A4107" s="180">
        <v>36103</v>
      </c>
      <c r="B4107" s="180" t="s">
        <v>6732</v>
      </c>
      <c r="C4107" s="180" t="s">
        <v>6715</v>
      </c>
      <c r="D4107" s="180" t="s">
        <v>6072</v>
      </c>
      <c r="E4107" s="180" t="s">
        <v>6370</v>
      </c>
      <c r="J4107"/>
    </row>
    <row r="4108" spans="1:10" x14ac:dyDescent="0.25">
      <c r="A4108" s="180">
        <v>36103</v>
      </c>
      <c r="B4108" s="180" t="s">
        <v>6732</v>
      </c>
      <c r="C4108" s="180" t="s">
        <v>6715</v>
      </c>
      <c r="D4108" s="180" t="s">
        <v>6072</v>
      </c>
      <c r="E4108" s="180" t="s">
        <v>6380</v>
      </c>
      <c r="J4108"/>
    </row>
    <row r="4109" spans="1:10" x14ac:dyDescent="0.25">
      <c r="A4109" s="180">
        <v>36103</v>
      </c>
      <c r="B4109" s="180" t="s">
        <v>6732</v>
      </c>
      <c r="C4109" s="180" t="s">
        <v>6715</v>
      </c>
      <c r="D4109" s="180" t="s">
        <v>6072</v>
      </c>
      <c r="E4109" s="180" t="s">
        <v>6390</v>
      </c>
      <c r="J4109"/>
    </row>
    <row r="4110" spans="1:10" x14ac:dyDescent="0.25">
      <c r="A4110" s="180">
        <v>36103</v>
      </c>
      <c r="B4110" s="180" t="s">
        <v>6732</v>
      </c>
      <c r="C4110" s="180" t="s">
        <v>6715</v>
      </c>
      <c r="D4110" s="180" t="s">
        <v>6072</v>
      </c>
      <c r="E4110" s="180" t="s">
        <v>6735</v>
      </c>
      <c r="J4110"/>
    </row>
    <row r="4111" spans="1:10" x14ac:dyDescent="0.25">
      <c r="A4111" s="180">
        <v>36103</v>
      </c>
      <c r="B4111" s="180" t="s">
        <v>6732</v>
      </c>
      <c r="C4111" s="180" t="s">
        <v>6715</v>
      </c>
      <c r="D4111" s="180" t="s">
        <v>6072</v>
      </c>
      <c r="E4111" s="180" t="s">
        <v>6400</v>
      </c>
      <c r="J4111"/>
    </row>
    <row r="4112" spans="1:10" x14ac:dyDescent="0.25">
      <c r="A4112" s="180">
        <v>36103</v>
      </c>
      <c r="B4112" s="180" t="s">
        <v>6732</v>
      </c>
      <c r="C4112" s="180" t="s">
        <v>6715</v>
      </c>
      <c r="D4112" s="180" t="s">
        <v>6072</v>
      </c>
      <c r="E4112" s="180" t="s">
        <v>6401</v>
      </c>
      <c r="J4112"/>
    </row>
    <row r="4113" spans="1:10" x14ac:dyDescent="0.25">
      <c r="A4113" s="180">
        <v>36103</v>
      </c>
      <c r="B4113" s="180" t="s">
        <v>6732</v>
      </c>
      <c r="C4113" s="180" t="s">
        <v>6715</v>
      </c>
      <c r="D4113" s="180" t="s">
        <v>6072</v>
      </c>
      <c r="E4113" s="180" t="s">
        <v>6492</v>
      </c>
      <c r="J4113"/>
    </row>
    <row r="4114" spans="1:10" x14ac:dyDescent="0.25">
      <c r="A4114" s="180">
        <v>36103</v>
      </c>
      <c r="B4114" s="180" t="s">
        <v>6732</v>
      </c>
      <c r="C4114" s="180" t="s">
        <v>6715</v>
      </c>
      <c r="D4114" s="180" t="s">
        <v>6072</v>
      </c>
      <c r="E4114" s="180" t="s">
        <v>6496</v>
      </c>
      <c r="J4114"/>
    </row>
    <row r="4115" spans="1:10" x14ac:dyDescent="0.25">
      <c r="A4115" s="180">
        <v>36103</v>
      </c>
      <c r="B4115" s="180" t="s">
        <v>6732</v>
      </c>
      <c r="C4115" s="180" t="s">
        <v>6715</v>
      </c>
      <c r="D4115" s="180" t="s">
        <v>6072</v>
      </c>
      <c r="E4115" s="180" t="s">
        <v>6581</v>
      </c>
      <c r="J4115"/>
    </row>
    <row r="4116" spans="1:10" x14ac:dyDescent="0.25">
      <c r="A4116" s="180">
        <v>36103</v>
      </c>
      <c r="B4116" s="180" t="s">
        <v>6732</v>
      </c>
      <c r="C4116" s="180" t="s">
        <v>6715</v>
      </c>
      <c r="D4116" s="180" t="s">
        <v>6072</v>
      </c>
      <c r="E4116" s="180" t="s">
        <v>6705</v>
      </c>
      <c r="J4116"/>
    </row>
    <row r="4117" spans="1:10" x14ac:dyDescent="0.25">
      <c r="A4117" s="180">
        <v>36103</v>
      </c>
      <c r="B4117" s="180" t="s">
        <v>6732</v>
      </c>
      <c r="C4117" s="180" t="s">
        <v>6715</v>
      </c>
      <c r="D4117" s="180" t="s">
        <v>6072</v>
      </c>
      <c r="E4117" s="180" t="s">
        <v>6259</v>
      </c>
      <c r="J4117"/>
    </row>
    <row r="4118" spans="1:10" x14ac:dyDescent="0.25">
      <c r="A4118" s="180">
        <v>36103</v>
      </c>
      <c r="B4118" s="180" t="s">
        <v>6732</v>
      </c>
      <c r="C4118" s="180" t="s">
        <v>6715</v>
      </c>
      <c r="D4118" s="180" t="s">
        <v>6072</v>
      </c>
      <c r="E4118" s="180" t="s">
        <v>6404</v>
      </c>
      <c r="J4118"/>
    </row>
    <row r="4119" spans="1:10" x14ac:dyDescent="0.25">
      <c r="A4119" s="180">
        <v>36103</v>
      </c>
      <c r="B4119" s="180" t="s">
        <v>6732</v>
      </c>
      <c r="C4119" s="180" t="s">
        <v>6715</v>
      </c>
      <c r="D4119" s="180" t="s">
        <v>6072</v>
      </c>
      <c r="E4119" s="180" t="s">
        <v>6408</v>
      </c>
      <c r="J4119"/>
    </row>
    <row r="4120" spans="1:10" x14ac:dyDescent="0.25">
      <c r="A4120" s="180">
        <v>36103</v>
      </c>
      <c r="B4120" s="180" t="s">
        <v>6732</v>
      </c>
      <c r="C4120" s="180" t="s">
        <v>6715</v>
      </c>
      <c r="D4120" s="180" t="s">
        <v>6072</v>
      </c>
      <c r="E4120" s="180" t="s">
        <v>6410</v>
      </c>
      <c r="J4120"/>
    </row>
    <row r="4121" spans="1:10" x14ac:dyDescent="0.25">
      <c r="A4121" s="180">
        <v>36103</v>
      </c>
      <c r="B4121" s="180" t="s">
        <v>6732</v>
      </c>
      <c r="C4121" s="180" t="s">
        <v>6715</v>
      </c>
      <c r="D4121" s="180" t="s">
        <v>6072</v>
      </c>
      <c r="E4121" s="180" t="s">
        <v>6411</v>
      </c>
      <c r="J4121"/>
    </row>
    <row r="4122" spans="1:10" x14ac:dyDescent="0.25">
      <c r="A4122" s="180">
        <v>36103</v>
      </c>
      <c r="B4122" s="180" t="s">
        <v>6732</v>
      </c>
      <c r="C4122" s="180" t="s">
        <v>6715</v>
      </c>
      <c r="D4122" s="180" t="s">
        <v>6072</v>
      </c>
      <c r="E4122" s="180" t="s">
        <v>6412</v>
      </c>
      <c r="J4122"/>
    </row>
    <row r="4123" spans="1:10" x14ac:dyDescent="0.25">
      <c r="A4123" s="180">
        <v>36103</v>
      </c>
      <c r="B4123" s="180" t="s">
        <v>6732</v>
      </c>
      <c r="C4123" s="180" t="s">
        <v>6715</v>
      </c>
      <c r="D4123" s="180" t="s">
        <v>6072</v>
      </c>
      <c r="E4123" s="180" t="s">
        <v>6413</v>
      </c>
      <c r="J4123"/>
    </row>
    <row r="4124" spans="1:10" x14ac:dyDescent="0.25">
      <c r="A4124" s="180">
        <v>36103</v>
      </c>
      <c r="B4124" s="180" t="s">
        <v>6732</v>
      </c>
      <c r="C4124" s="180" t="s">
        <v>6715</v>
      </c>
      <c r="D4124" s="180" t="s">
        <v>6072</v>
      </c>
      <c r="E4124" s="180" t="s">
        <v>6414</v>
      </c>
      <c r="J4124"/>
    </row>
    <row r="4125" spans="1:10" x14ac:dyDescent="0.25">
      <c r="A4125" s="180">
        <v>36103</v>
      </c>
      <c r="B4125" s="180" t="s">
        <v>6732</v>
      </c>
      <c r="C4125" s="180" t="s">
        <v>6715</v>
      </c>
      <c r="D4125" s="180" t="s">
        <v>6072</v>
      </c>
      <c r="E4125" s="180" t="s">
        <v>6415</v>
      </c>
      <c r="J4125"/>
    </row>
    <row r="4126" spans="1:10" x14ac:dyDescent="0.25">
      <c r="A4126" s="180">
        <v>36103</v>
      </c>
      <c r="B4126" s="180" t="s">
        <v>6732</v>
      </c>
      <c r="C4126" s="180" t="s">
        <v>6715</v>
      </c>
      <c r="D4126" s="180" t="s">
        <v>6072</v>
      </c>
      <c r="E4126" s="180" t="s">
        <v>6416</v>
      </c>
      <c r="J4126"/>
    </row>
    <row r="4127" spans="1:10" x14ac:dyDescent="0.25">
      <c r="A4127" s="180">
        <v>36103</v>
      </c>
      <c r="B4127" s="180" t="s">
        <v>6732</v>
      </c>
      <c r="C4127" s="180" t="s">
        <v>6715</v>
      </c>
      <c r="D4127" s="180" t="s">
        <v>6072</v>
      </c>
      <c r="E4127" s="180" t="s">
        <v>6264</v>
      </c>
      <c r="J4127"/>
    </row>
    <row r="4128" spans="1:10" x14ac:dyDescent="0.25">
      <c r="A4128" s="180">
        <v>36103</v>
      </c>
      <c r="B4128" s="180" t="s">
        <v>6732</v>
      </c>
      <c r="C4128" s="180" t="s">
        <v>6715</v>
      </c>
      <c r="D4128" s="180" t="s">
        <v>6072</v>
      </c>
      <c r="E4128" s="180" t="s">
        <v>6265</v>
      </c>
      <c r="J4128"/>
    </row>
    <row r="4129" spans="1:10" x14ac:dyDescent="0.25">
      <c r="A4129" s="180">
        <v>36103</v>
      </c>
      <c r="B4129" s="180" t="s">
        <v>6732</v>
      </c>
      <c r="C4129" s="180" t="s">
        <v>6715</v>
      </c>
      <c r="D4129" s="180" t="s">
        <v>6072</v>
      </c>
      <c r="E4129" s="180" t="s">
        <v>6266</v>
      </c>
      <c r="J4129"/>
    </row>
    <row r="4130" spans="1:10" x14ac:dyDescent="0.25">
      <c r="A4130" s="180">
        <v>36103</v>
      </c>
      <c r="B4130" s="180" t="s">
        <v>6732</v>
      </c>
      <c r="C4130" s="180" t="s">
        <v>6715</v>
      </c>
      <c r="D4130" s="180" t="s">
        <v>6072</v>
      </c>
      <c r="E4130" s="180" t="s">
        <v>6417</v>
      </c>
      <c r="J4130"/>
    </row>
    <row r="4131" spans="1:10" x14ac:dyDescent="0.25">
      <c r="A4131" s="180">
        <v>36103</v>
      </c>
      <c r="B4131" s="180" t="s">
        <v>6732</v>
      </c>
      <c r="C4131" s="180" t="s">
        <v>6715</v>
      </c>
      <c r="D4131" s="180" t="s">
        <v>6072</v>
      </c>
      <c r="E4131" s="180" t="s">
        <v>6421</v>
      </c>
      <c r="J4131"/>
    </row>
    <row r="4132" spans="1:10" x14ac:dyDescent="0.25">
      <c r="A4132" s="180">
        <v>36103</v>
      </c>
      <c r="B4132" s="180" t="s">
        <v>6732</v>
      </c>
      <c r="C4132" s="180" t="s">
        <v>6715</v>
      </c>
      <c r="D4132" s="180" t="s">
        <v>6072</v>
      </c>
      <c r="E4132" s="180" t="s">
        <v>6430</v>
      </c>
      <c r="J4132"/>
    </row>
    <row r="4133" spans="1:10" x14ac:dyDescent="0.25">
      <c r="A4133" s="180">
        <v>36103</v>
      </c>
      <c r="B4133" s="180" t="s">
        <v>6732</v>
      </c>
      <c r="C4133" s="180" t="s">
        <v>6715</v>
      </c>
      <c r="D4133" s="180" t="s">
        <v>6072</v>
      </c>
      <c r="E4133" s="180" t="s">
        <v>6432</v>
      </c>
      <c r="J4133"/>
    </row>
    <row r="4134" spans="1:10" x14ac:dyDescent="0.25">
      <c r="A4134" s="180">
        <v>36103</v>
      </c>
      <c r="B4134" s="180" t="s">
        <v>6732</v>
      </c>
      <c r="C4134" s="180" t="s">
        <v>6715</v>
      </c>
      <c r="D4134" s="180" t="s">
        <v>6072</v>
      </c>
      <c r="E4134" s="180" t="s">
        <v>6439</v>
      </c>
      <c r="J4134"/>
    </row>
    <row r="4135" spans="1:10" x14ac:dyDescent="0.25">
      <c r="A4135" s="180">
        <v>36103</v>
      </c>
      <c r="B4135" s="180" t="s">
        <v>6732</v>
      </c>
      <c r="C4135" s="180" t="s">
        <v>6715</v>
      </c>
      <c r="D4135" s="180" t="s">
        <v>6072</v>
      </c>
      <c r="E4135" s="180" t="s">
        <v>6267</v>
      </c>
      <c r="J4135"/>
    </row>
    <row r="4136" spans="1:10" x14ac:dyDescent="0.25">
      <c r="A4136" s="180">
        <v>36103</v>
      </c>
      <c r="B4136" s="180" t="s">
        <v>6732</v>
      </c>
      <c r="C4136" s="180" t="s">
        <v>6715</v>
      </c>
      <c r="D4136" s="180" t="s">
        <v>6080</v>
      </c>
      <c r="E4136" s="180" t="s">
        <v>5978</v>
      </c>
      <c r="J4136"/>
    </row>
    <row r="4137" spans="1:10" x14ac:dyDescent="0.25">
      <c r="A4137" s="180">
        <v>36103</v>
      </c>
      <c r="B4137" s="180" t="s">
        <v>6732</v>
      </c>
      <c r="C4137" s="180" t="s">
        <v>6715</v>
      </c>
      <c r="D4137" s="180" t="s">
        <v>6080</v>
      </c>
      <c r="E4137" s="180" t="s">
        <v>7395</v>
      </c>
      <c r="J4137"/>
    </row>
    <row r="4138" spans="1:10" x14ac:dyDescent="0.25">
      <c r="A4138" s="180">
        <v>36107</v>
      </c>
      <c r="B4138" s="180" t="s">
        <v>124</v>
      </c>
      <c r="C4138" s="180" t="s">
        <v>6715</v>
      </c>
      <c r="D4138" s="180" t="s">
        <v>6072</v>
      </c>
      <c r="E4138" s="180" t="s">
        <v>6113</v>
      </c>
      <c r="J4138"/>
    </row>
    <row r="4139" spans="1:10" x14ac:dyDescent="0.25">
      <c r="A4139" s="180">
        <v>36107</v>
      </c>
      <c r="B4139" s="180" t="s">
        <v>124</v>
      </c>
      <c r="C4139" s="180" t="s">
        <v>6715</v>
      </c>
      <c r="D4139" s="180" t="s">
        <v>6072</v>
      </c>
      <c r="E4139" s="180" t="s">
        <v>6191</v>
      </c>
      <c r="J4139"/>
    </row>
    <row r="4140" spans="1:10" x14ac:dyDescent="0.25">
      <c r="A4140" s="180">
        <v>36107</v>
      </c>
      <c r="B4140" s="180" t="s">
        <v>124</v>
      </c>
      <c r="C4140" s="180" t="s">
        <v>6715</v>
      </c>
      <c r="D4140" s="180" t="s">
        <v>6072</v>
      </c>
      <c r="E4140" s="180" t="s">
        <v>6587</v>
      </c>
      <c r="J4140"/>
    </row>
    <row r="4141" spans="1:10" x14ac:dyDescent="0.25">
      <c r="A4141" s="180">
        <v>36107</v>
      </c>
      <c r="B4141" s="180" t="s">
        <v>124</v>
      </c>
      <c r="C4141" s="180" t="s">
        <v>6715</v>
      </c>
      <c r="D4141" s="180" t="s">
        <v>6072</v>
      </c>
      <c r="E4141" s="180" t="s">
        <v>6318</v>
      </c>
      <c r="J4141"/>
    </row>
    <row r="4142" spans="1:10" x14ac:dyDescent="0.25">
      <c r="A4142" s="180">
        <v>36107</v>
      </c>
      <c r="B4142" s="180" t="s">
        <v>124</v>
      </c>
      <c r="C4142" s="180" t="s">
        <v>6715</v>
      </c>
      <c r="D4142" s="180" t="s">
        <v>6072</v>
      </c>
      <c r="E4142" s="180" t="s">
        <v>6323</v>
      </c>
      <c r="J4142"/>
    </row>
    <row r="4143" spans="1:10" x14ac:dyDescent="0.25">
      <c r="A4143" s="180">
        <v>36107</v>
      </c>
      <c r="B4143" s="180" t="s">
        <v>124</v>
      </c>
      <c r="C4143" s="180" t="s">
        <v>6715</v>
      </c>
      <c r="D4143" s="180" t="s">
        <v>6072</v>
      </c>
      <c r="E4143" s="180" t="s">
        <v>6324</v>
      </c>
      <c r="J4143"/>
    </row>
    <row r="4144" spans="1:10" x14ac:dyDescent="0.25">
      <c r="A4144" s="180">
        <v>36107</v>
      </c>
      <c r="B4144" s="180" t="s">
        <v>124</v>
      </c>
      <c r="C4144" s="180" t="s">
        <v>6715</v>
      </c>
      <c r="D4144" s="180" t="s">
        <v>6072</v>
      </c>
      <c r="E4144" s="180" t="s">
        <v>6325</v>
      </c>
      <c r="J4144"/>
    </row>
    <row r="4145" spans="1:10" x14ac:dyDescent="0.25">
      <c r="A4145" s="180">
        <v>36107</v>
      </c>
      <c r="B4145" s="180" t="s">
        <v>124</v>
      </c>
      <c r="C4145" s="180" t="s">
        <v>6715</v>
      </c>
      <c r="D4145" s="180" t="s">
        <v>6072</v>
      </c>
      <c r="E4145" s="180" t="s">
        <v>6449</v>
      </c>
      <c r="J4145"/>
    </row>
    <row r="4146" spans="1:10" x14ac:dyDescent="0.25">
      <c r="A4146" s="180">
        <v>36107</v>
      </c>
      <c r="B4146" s="180" t="s">
        <v>124</v>
      </c>
      <c r="C4146" s="180" t="s">
        <v>6715</v>
      </c>
      <c r="D4146" s="180" t="s">
        <v>6072</v>
      </c>
      <c r="E4146" s="180" t="s">
        <v>6450</v>
      </c>
      <c r="J4146"/>
    </row>
    <row r="4147" spans="1:10" x14ac:dyDescent="0.25">
      <c r="A4147" s="180">
        <v>36107</v>
      </c>
      <c r="B4147" s="180" t="s">
        <v>124</v>
      </c>
      <c r="C4147" s="180" t="s">
        <v>6715</v>
      </c>
      <c r="D4147" s="180" t="s">
        <v>6072</v>
      </c>
      <c r="E4147" s="180" t="s">
        <v>6451</v>
      </c>
      <c r="J4147"/>
    </row>
    <row r="4148" spans="1:10" x14ac:dyDescent="0.25">
      <c r="A4148" s="180">
        <v>36107</v>
      </c>
      <c r="B4148" s="180" t="s">
        <v>124</v>
      </c>
      <c r="C4148" s="180" t="s">
        <v>6715</v>
      </c>
      <c r="D4148" s="180" t="s">
        <v>6072</v>
      </c>
      <c r="E4148" s="180" t="s">
        <v>7387</v>
      </c>
      <c r="J4148"/>
    </row>
    <row r="4149" spans="1:10" x14ac:dyDescent="0.25">
      <c r="A4149" s="180">
        <v>36107</v>
      </c>
      <c r="B4149" s="180" t="s">
        <v>124</v>
      </c>
      <c r="C4149" s="180" t="s">
        <v>6715</v>
      </c>
      <c r="D4149" s="180" t="s">
        <v>6072</v>
      </c>
      <c r="E4149" s="180" t="s">
        <v>6491</v>
      </c>
      <c r="J4149"/>
    </row>
    <row r="4150" spans="1:10" x14ac:dyDescent="0.25">
      <c r="A4150" s="180">
        <v>36107</v>
      </c>
      <c r="B4150" s="180" t="s">
        <v>124</v>
      </c>
      <c r="C4150" s="180" t="s">
        <v>6715</v>
      </c>
      <c r="D4150" s="180" t="s">
        <v>6072</v>
      </c>
      <c r="E4150" s="180" t="s">
        <v>6493</v>
      </c>
      <c r="J4150"/>
    </row>
    <row r="4151" spans="1:10" x14ac:dyDescent="0.25">
      <c r="A4151" s="180">
        <v>36107</v>
      </c>
      <c r="B4151" s="180" t="s">
        <v>124</v>
      </c>
      <c r="C4151" s="180" t="s">
        <v>6715</v>
      </c>
      <c r="D4151" s="180" t="s">
        <v>6072</v>
      </c>
      <c r="E4151" s="180" t="s">
        <v>6494</v>
      </c>
      <c r="J4151"/>
    </row>
    <row r="4152" spans="1:10" x14ac:dyDescent="0.25">
      <c r="A4152" s="180">
        <v>36107</v>
      </c>
      <c r="B4152" s="180" t="s">
        <v>124</v>
      </c>
      <c r="C4152" s="180" t="s">
        <v>6715</v>
      </c>
      <c r="D4152" s="180" t="s">
        <v>6072</v>
      </c>
      <c r="E4152" s="180" t="s">
        <v>6495</v>
      </c>
      <c r="J4152"/>
    </row>
    <row r="4153" spans="1:10" x14ac:dyDescent="0.25">
      <c r="A4153" s="180">
        <v>36107</v>
      </c>
      <c r="B4153" s="180" t="s">
        <v>124</v>
      </c>
      <c r="C4153" s="180" t="s">
        <v>6715</v>
      </c>
      <c r="D4153" s="180" t="s">
        <v>6072</v>
      </c>
      <c r="E4153" s="180" t="s">
        <v>6581</v>
      </c>
      <c r="J4153"/>
    </row>
    <row r="4154" spans="1:10" x14ac:dyDescent="0.25">
      <c r="A4154" s="180">
        <v>36107</v>
      </c>
      <c r="B4154" s="180" t="s">
        <v>124</v>
      </c>
      <c r="C4154" s="180" t="s">
        <v>6715</v>
      </c>
      <c r="D4154" s="180" t="s">
        <v>6072</v>
      </c>
      <c r="E4154" s="180" t="s">
        <v>6403</v>
      </c>
      <c r="J4154"/>
    </row>
    <row r="4155" spans="1:10" x14ac:dyDescent="0.25">
      <c r="A4155" s="180">
        <v>36107</v>
      </c>
      <c r="B4155" s="180" t="s">
        <v>124</v>
      </c>
      <c r="C4155" s="180" t="s">
        <v>6715</v>
      </c>
      <c r="D4155" s="180" t="s">
        <v>6072</v>
      </c>
      <c r="E4155" s="180" t="s">
        <v>6404</v>
      </c>
      <c r="J4155"/>
    </row>
    <row r="4156" spans="1:10" x14ac:dyDescent="0.25">
      <c r="A4156" s="180">
        <v>36107</v>
      </c>
      <c r="B4156" s="180" t="s">
        <v>124</v>
      </c>
      <c r="C4156" s="180" t="s">
        <v>6715</v>
      </c>
      <c r="D4156" s="180" t="s">
        <v>6072</v>
      </c>
      <c r="E4156" s="180" t="s">
        <v>6406</v>
      </c>
      <c r="J4156"/>
    </row>
    <row r="4157" spans="1:10" x14ac:dyDescent="0.25">
      <c r="A4157" s="180">
        <v>36107</v>
      </c>
      <c r="B4157" s="180" t="s">
        <v>124</v>
      </c>
      <c r="C4157" s="180" t="s">
        <v>6715</v>
      </c>
      <c r="D4157" s="180" t="s">
        <v>6072</v>
      </c>
      <c r="E4157" s="180" t="s">
        <v>6407</v>
      </c>
      <c r="J4157"/>
    </row>
    <row r="4158" spans="1:10" x14ac:dyDescent="0.25">
      <c r="A4158" s="180">
        <v>36107</v>
      </c>
      <c r="B4158" s="180" t="s">
        <v>124</v>
      </c>
      <c r="C4158" s="180" t="s">
        <v>6715</v>
      </c>
      <c r="D4158" s="180" t="s">
        <v>6072</v>
      </c>
      <c r="E4158" s="180" t="s">
        <v>6409</v>
      </c>
      <c r="J4158"/>
    </row>
    <row r="4159" spans="1:10" x14ac:dyDescent="0.25">
      <c r="A4159" s="180">
        <v>36107</v>
      </c>
      <c r="B4159" s="180" t="s">
        <v>124</v>
      </c>
      <c r="C4159" s="180" t="s">
        <v>6715</v>
      </c>
      <c r="D4159" s="180" t="s">
        <v>6072</v>
      </c>
      <c r="E4159" s="180" t="s">
        <v>6410</v>
      </c>
      <c r="J4159"/>
    </row>
    <row r="4160" spans="1:10" x14ac:dyDescent="0.25">
      <c r="A4160" s="180">
        <v>36107</v>
      </c>
      <c r="B4160" s="180" t="s">
        <v>124</v>
      </c>
      <c r="C4160" s="180" t="s">
        <v>6715</v>
      </c>
      <c r="D4160" s="180" t="s">
        <v>6072</v>
      </c>
      <c r="E4160" s="180" t="s">
        <v>6267</v>
      </c>
      <c r="J4160"/>
    </row>
    <row r="4161" spans="1:10" x14ac:dyDescent="0.25">
      <c r="A4161" s="180">
        <v>36107</v>
      </c>
      <c r="B4161" s="180" t="s">
        <v>124</v>
      </c>
      <c r="C4161" s="180" t="s">
        <v>6715</v>
      </c>
      <c r="D4161" s="180" t="s">
        <v>6080</v>
      </c>
      <c r="E4161" s="180" t="s">
        <v>5978</v>
      </c>
      <c r="J4161"/>
    </row>
    <row r="4162" spans="1:10" x14ac:dyDescent="0.25">
      <c r="A4162" s="180">
        <v>36107</v>
      </c>
      <c r="B4162" s="180" t="s">
        <v>124</v>
      </c>
      <c r="C4162" s="180" t="s">
        <v>6715</v>
      </c>
      <c r="D4162" s="180" t="s">
        <v>6080</v>
      </c>
      <c r="E4162" s="180" t="s">
        <v>7388</v>
      </c>
      <c r="J4162"/>
    </row>
    <row r="4163" spans="1:10" x14ac:dyDescent="0.25">
      <c r="A4163" s="180">
        <v>36110</v>
      </c>
      <c r="B4163" s="180" t="s">
        <v>6736</v>
      </c>
      <c r="C4163" s="180" t="s">
        <v>6720</v>
      </c>
      <c r="D4163" s="180" t="s">
        <v>6072</v>
      </c>
      <c r="E4163" s="180" t="s">
        <v>6188</v>
      </c>
      <c r="J4163"/>
    </row>
    <row r="4164" spans="1:10" x14ac:dyDescent="0.25">
      <c r="A4164" s="180">
        <v>36110</v>
      </c>
      <c r="B4164" s="180" t="s">
        <v>6736</v>
      </c>
      <c r="C4164" s="180" t="s">
        <v>6720</v>
      </c>
      <c r="D4164" s="180" t="s">
        <v>6072</v>
      </c>
      <c r="E4164" s="180" t="s">
        <v>6189</v>
      </c>
      <c r="J4164"/>
    </row>
    <row r="4165" spans="1:10" x14ac:dyDescent="0.25">
      <c r="A4165" s="180">
        <v>36110</v>
      </c>
      <c r="B4165" s="180" t="s">
        <v>6736</v>
      </c>
      <c r="C4165" s="180" t="s">
        <v>6720</v>
      </c>
      <c r="D4165" s="180" t="s">
        <v>6072</v>
      </c>
      <c r="E4165" s="180" t="s">
        <v>6190</v>
      </c>
      <c r="J4165"/>
    </row>
    <row r="4166" spans="1:10" x14ac:dyDescent="0.25">
      <c r="A4166" s="180">
        <v>36110</v>
      </c>
      <c r="B4166" s="180" t="s">
        <v>6736</v>
      </c>
      <c r="C4166" s="180" t="s">
        <v>6720</v>
      </c>
      <c r="D4166" s="180" t="s">
        <v>6072</v>
      </c>
      <c r="E4166" s="180" t="s">
        <v>6443</v>
      </c>
      <c r="J4166"/>
    </row>
    <row r="4167" spans="1:10" x14ac:dyDescent="0.25">
      <c r="A4167" s="180">
        <v>36110</v>
      </c>
      <c r="B4167" s="180" t="s">
        <v>6736</v>
      </c>
      <c r="C4167" s="180" t="s">
        <v>6720</v>
      </c>
      <c r="D4167" s="180" t="s">
        <v>6072</v>
      </c>
      <c r="E4167" s="180" t="s">
        <v>6444</v>
      </c>
      <c r="J4167"/>
    </row>
    <row r="4168" spans="1:10" x14ac:dyDescent="0.25">
      <c r="A4168" s="180">
        <v>36110</v>
      </c>
      <c r="B4168" s="180" t="s">
        <v>6736</v>
      </c>
      <c r="C4168" s="180" t="s">
        <v>6720</v>
      </c>
      <c r="D4168" s="180" t="s">
        <v>6072</v>
      </c>
      <c r="E4168" s="180" t="s">
        <v>6113</v>
      </c>
      <c r="J4168"/>
    </row>
    <row r="4169" spans="1:10" x14ac:dyDescent="0.25">
      <c r="A4169" s="180">
        <v>36110</v>
      </c>
      <c r="B4169" s="180" t="s">
        <v>6736</v>
      </c>
      <c r="C4169" s="180" t="s">
        <v>6720</v>
      </c>
      <c r="D4169" s="180" t="s">
        <v>6072</v>
      </c>
      <c r="E4169" s="180" t="s">
        <v>6192</v>
      </c>
      <c r="J4169"/>
    </row>
    <row r="4170" spans="1:10" x14ac:dyDescent="0.25">
      <c r="A4170" s="180">
        <v>36110</v>
      </c>
      <c r="B4170" s="180" t="s">
        <v>6736</v>
      </c>
      <c r="C4170" s="180" t="s">
        <v>6720</v>
      </c>
      <c r="D4170" s="180" t="s">
        <v>6072</v>
      </c>
      <c r="E4170" s="180" t="s">
        <v>6193</v>
      </c>
      <c r="J4170"/>
    </row>
    <row r="4171" spans="1:10" x14ac:dyDescent="0.25">
      <c r="A4171" s="180">
        <v>36110</v>
      </c>
      <c r="B4171" s="180" t="s">
        <v>6736</v>
      </c>
      <c r="C4171" s="180" t="s">
        <v>6720</v>
      </c>
      <c r="D4171" s="180" t="s">
        <v>6072</v>
      </c>
      <c r="E4171" s="180" t="s">
        <v>6194</v>
      </c>
      <c r="J4171"/>
    </row>
    <row r="4172" spans="1:10" x14ac:dyDescent="0.25">
      <c r="A4172" s="180">
        <v>36110</v>
      </c>
      <c r="B4172" s="180" t="s">
        <v>6736</v>
      </c>
      <c r="C4172" s="180" t="s">
        <v>6720</v>
      </c>
      <c r="D4172" s="180" t="s">
        <v>6072</v>
      </c>
      <c r="E4172" s="180" t="s">
        <v>6322</v>
      </c>
      <c r="J4172"/>
    </row>
    <row r="4173" spans="1:10" x14ac:dyDescent="0.25">
      <c r="A4173" s="180">
        <v>36110</v>
      </c>
      <c r="B4173" s="180" t="s">
        <v>6736</v>
      </c>
      <c r="C4173" s="180" t="s">
        <v>6720</v>
      </c>
      <c r="D4173" s="180" t="s">
        <v>6072</v>
      </c>
      <c r="E4173" s="180" t="s">
        <v>6199</v>
      </c>
      <c r="J4173"/>
    </row>
    <row r="4174" spans="1:10" x14ac:dyDescent="0.25">
      <c r="A4174" s="180">
        <v>36110</v>
      </c>
      <c r="B4174" s="180" t="s">
        <v>6736</v>
      </c>
      <c r="C4174" s="180" t="s">
        <v>6720</v>
      </c>
      <c r="D4174" s="180" t="s">
        <v>6072</v>
      </c>
      <c r="E4174" s="180" t="s">
        <v>6200</v>
      </c>
      <c r="J4174"/>
    </row>
    <row r="4175" spans="1:10" x14ac:dyDescent="0.25">
      <c r="A4175" s="180">
        <v>36110</v>
      </c>
      <c r="B4175" s="180" t="s">
        <v>6736</v>
      </c>
      <c r="C4175" s="180" t="s">
        <v>6720</v>
      </c>
      <c r="D4175" s="180" t="s">
        <v>6072</v>
      </c>
      <c r="E4175" s="180" t="s">
        <v>6076</v>
      </c>
      <c r="J4175"/>
    </row>
    <row r="4176" spans="1:10" x14ac:dyDescent="0.25">
      <c r="A4176" s="180">
        <v>36110</v>
      </c>
      <c r="B4176" s="180" t="s">
        <v>6736</v>
      </c>
      <c r="C4176" s="180" t="s">
        <v>6720</v>
      </c>
      <c r="D4176" s="180" t="s">
        <v>6072</v>
      </c>
      <c r="E4176" s="180" t="s">
        <v>6077</v>
      </c>
      <c r="J4176"/>
    </row>
    <row r="4177" spans="1:10" x14ac:dyDescent="0.25">
      <c r="A4177" s="180">
        <v>36110</v>
      </c>
      <c r="B4177" s="180" t="s">
        <v>6736</v>
      </c>
      <c r="C4177" s="180" t="s">
        <v>6720</v>
      </c>
      <c r="D4177" s="180" t="s">
        <v>6072</v>
      </c>
      <c r="E4177" s="180" t="s">
        <v>6201</v>
      </c>
      <c r="J4177"/>
    </row>
    <row r="4178" spans="1:10" x14ac:dyDescent="0.25">
      <c r="A4178" s="180">
        <v>36110</v>
      </c>
      <c r="B4178" s="180" t="s">
        <v>6736</v>
      </c>
      <c r="C4178" s="180" t="s">
        <v>6720</v>
      </c>
      <c r="D4178" s="180" t="s">
        <v>6072</v>
      </c>
      <c r="E4178" s="180" t="s">
        <v>6202</v>
      </c>
      <c r="J4178"/>
    </row>
    <row r="4179" spans="1:10" x14ac:dyDescent="0.25">
      <c r="A4179" s="180">
        <v>36110</v>
      </c>
      <c r="B4179" s="180" t="s">
        <v>6736</v>
      </c>
      <c r="C4179" s="180" t="s">
        <v>6720</v>
      </c>
      <c r="D4179" s="180" t="s">
        <v>6072</v>
      </c>
      <c r="E4179" s="180" t="s">
        <v>6203</v>
      </c>
      <c r="J4179"/>
    </row>
    <row r="4180" spans="1:10" x14ac:dyDescent="0.25">
      <c r="A4180" s="180">
        <v>36110</v>
      </c>
      <c r="B4180" s="180" t="s">
        <v>6736</v>
      </c>
      <c r="C4180" s="180" t="s">
        <v>6720</v>
      </c>
      <c r="D4180" s="180" t="s">
        <v>6072</v>
      </c>
      <c r="E4180" s="180" t="s">
        <v>6204</v>
      </c>
      <c r="J4180"/>
    </row>
    <row r="4181" spans="1:10" x14ac:dyDescent="0.25">
      <c r="A4181" s="180">
        <v>36110</v>
      </c>
      <c r="B4181" s="180" t="s">
        <v>6736</v>
      </c>
      <c r="C4181" s="180" t="s">
        <v>6720</v>
      </c>
      <c r="D4181" s="180" t="s">
        <v>6072</v>
      </c>
      <c r="E4181" s="180" t="s">
        <v>6205</v>
      </c>
      <c r="J4181"/>
    </row>
    <row r="4182" spans="1:10" x14ac:dyDescent="0.25">
      <c r="A4182" s="180">
        <v>36110</v>
      </c>
      <c r="B4182" s="180" t="s">
        <v>6736</v>
      </c>
      <c r="C4182" s="180" t="s">
        <v>6720</v>
      </c>
      <c r="D4182" s="180" t="s">
        <v>6072</v>
      </c>
      <c r="E4182" s="180" t="s">
        <v>6206</v>
      </c>
      <c r="J4182"/>
    </row>
    <row r="4183" spans="1:10" x14ac:dyDescent="0.25">
      <c r="A4183" s="180">
        <v>36110</v>
      </c>
      <c r="B4183" s="180" t="s">
        <v>6736</v>
      </c>
      <c r="C4183" s="180" t="s">
        <v>6720</v>
      </c>
      <c r="D4183" s="180" t="s">
        <v>6072</v>
      </c>
      <c r="E4183" s="180" t="s">
        <v>6207</v>
      </c>
      <c r="J4183"/>
    </row>
    <row r="4184" spans="1:10" x14ac:dyDescent="0.25">
      <c r="A4184" s="180">
        <v>36110</v>
      </c>
      <c r="B4184" s="180" t="s">
        <v>6736</v>
      </c>
      <c r="C4184" s="180" t="s">
        <v>6720</v>
      </c>
      <c r="D4184" s="180" t="s">
        <v>6072</v>
      </c>
      <c r="E4184" s="180" t="s">
        <v>6452</v>
      </c>
      <c r="J4184"/>
    </row>
    <row r="4185" spans="1:10" x14ac:dyDescent="0.25">
      <c r="A4185" s="180">
        <v>36110</v>
      </c>
      <c r="B4185" s="180" t="s">
        <v>6736</v>
      </c>
      <c r="C4185" s="180" t="s">
        <v>6720</v>
      </c>
      <c r="D4185" s="180" t="s">
        <v>6072</v>
      </c>
      <c r="E4185" s="180" t="s">
        <v>6208</v>
      </c>
      <c r="J4185"/>
    </row>
    <row r="4186" spans="1:10" x14ac:dyDescent="0.25">
      <c r="A4186" s="180">
        <v>36110</v>
      </c>
      <c r="B4186" s="180" t="s">
        <v>6736</v>
      </c>
      <c r="C4186" s="180" t="s">
        <v>6720</v>
      </c>
      <c r="D4186" s="180" t="s">
        <v>6072</v>
      </c>
      <c r="E4186" s="180" t="s">
        <v>6454</v>
      </c>
      <c r="J4186"/>
    </row>
    <row r="4187" spans="1:10" x14ac:dyDescent="0.25">
      <c r="A4187" s="180">
        <v>36110</v>
      </c>
      <c r="B4187" s="180" t="s">
        <v>6736</v>
      </c>
      <c r="C4187" s="180" t="s">
        <v>6720</v>
      </c>
      <c r="D4187" s="180" t="s">
        <v>6072</v>
      </c>
      <c r="E4187" s="180" t="s">
        <v>6211</v>
      </c>
      <c r="J4187"/>
    </row>
    <row r="4188" spans="1:10" x14ac:dyDescent="0.25">
      <c r="A4188" s="180">
        <v>36110</v>
      </c>
      <c r="B4188" s="180" t="s">
        <v>6736</v>
      </c>
      <c r="C4188" s="180" t="s">
        <v>6720</v>
      </c>
      <c r="D4188" s="180" t="s">
        <v>6072</v>
      </c>
      <c r="E4188" s="180" t="s">
        <v>6458</v>
      </c>
      <c r="J4188"/>
    </row>
    <row r="4189" spans="1:10" x14ac:dyDescent="0.25">
      <c r="A4189" s="180">
        <v>36110</v>
      </c>
      <c r="B4189" s="180" t="s">
        <v>6736</v>
      </c>
      <c r="C4189" s="180" t="s">
        <v>6720</v>
      </c>
      <c r="D4189" s="180" t="s">
        <v>6072</v>
      </c>
      <c r="E4189" s="180" t="s">
        <v>6459</v>
      </c>
      <c r="J4189"/>
    </row>
    <row r="4190" spans="1:10" x14ac:dyDescent="0.25">
      <c r="A4190" s="180">
        <v>36110</v>
      </c>
      <c r="B4190" s="180" t="s">
        <v>6736</v>
      </c>
      <c r="C4190" s="180" t="s">
        <v>6720</v>
      </c>
      <c r="D4190" s="180" t="s">
        <v>6072</v>
      </c>
      <c r="E4190" s="180" t="s">
        <v>6461</v>
      </c>
      <c r="J4190"/>
    </row>
    <row r="4191" spans="1:10" x14ac:dyDescent="0.25">
      <c r="A4191" s="180">
        <v>36110</v>
      </c>
      <c r="B4191" s="180" t="s">
        <v>6736</v>
      </c>
      <c r="C4191" s="180" t="s">
        <v>6720</v>
      </c>
      <c r="D4191" s="180" t="s">
        <v>6072</v>
      </c>
      <c r="E4191" s="180" t="s">
        <v>6214</v>
      </c>
      <c r="J4191"/>
    </row>
    <row r="4192" spans="1:10" x14ac:dyDescent="0.25">
      <c r="A4192" s="180">
        <v>36110</v>
      </c>
      <c r="B4192" s="180" t="s">
        <v>6736</v>
      </c>
      <c r="C4192" s="180" t="s">
        <v>6720</v>
      </c>
      <c r="D4192" s="180" t="s">
        <v>6072</v>
      </c>
      <c r="E4192" s="180" t="s">
        <v>6215</v>
      </c>
      <c r="J4192"/>
    </row>
    <row r="4193" spans="1:10" x14ac:dyDescent="0.25">
      <c r="A4193" s="180">
        <v>36110</v>
      </c>
      <c r="B4193" s="180" t="s">
        <v>6736</v>
      </c>
      <c r="C4193" s="180" t="s">
        <v>6720</v>
      </c>
      <c r="D4193" s="180" t="s">
        <v>6072</v>
      </c>
      <c r="E4193" s="180" t="s">
        <v>6465</v>
      </c>
      <c r="J4193"/>
    </row>
    <row r="4194" spans="1:10" x14ac:dyDescent="0.25">
      <c r="A4194" s="180">
        <v>36110</v>
      </c>
      <c r="B4194" s="180" t="s">
        <v>6736</v>
      </c>
      <c r="C4194" s="180" t="s">
        <v>6720</v>
      </c>
      <c r="D4194" s="180" t="s">
        <v>6072</v>
      </c>
      <c r="E4194" s="180" t="s">
        <v>6216</v>
      </c>
      <c r="J4194"/>
    </row>
    <row r="4195" spans="1:10" x14ac:dyDescent="0.25">
      <c r="A4195" s="180">
        <v>36110</v>
      </c>
      <c r="B4195" s="180" t="s">
        <v>6736</v>
      </c>
      <c r="C4195" s="180" t="s">
        <v>6720</v>
      </c>
      <c r="D4195" s="180" t="s">
        <v>6072</v>
      </c>
      <c r="E4195" s="180" t="s">
        <v>6338</v>
      </c>
      <c r="J4195"/>
    </row>
    <row r="4196" spans="1:10" x14ac:dyDescent="0.25">
      <c r="A4196" s="180">
        <v>36110</v>
      </c>
      <c r="B4196" s="180" t="s">
        <v>6736</v>
      </c>
      <c r="C4196" s="180" t="s">
        <v>6720</v>
      </c>
      <c r="D4196" s="180" t="s">
        <v>6072</v>
      </c>
      <c r="E4196" s="180" t="s">
        <v>6217</v>
      </c>
      <c r="J4196"/>
    </row>
    <row r="4197" spans="1:10" x14ac:dyDescent="0.25">
      <c r="A4197" s="180">
        <v>36110</v>
      </c>
      <c r="B4197" s="180" t="s">
        <v>6736</v>
      </c>
      <c r="C4197" s="180" t="s">
        <v>6720</v>
      </c>
      <c r="D4197" s="180" t="s">
        <v>6072</v>
      </c>
      <c r="E4197" s="180" t="s">
        <v>6218</v>
      </c>
      <c r="J4197"/>
    </row>
    <row r="4198" spans="1:10" x14ac:dyDescent="0.25">
      <c r="A4198" s="180">
        <v>36110</v>
      </c>
      <c r="B4198" s="180" t="s">
        <v>6736</v>
      </c>
      <c r="C4198" s="180" t="s">
        <v>6720</v>
      </c>
      <c r="D4198" s="180" t="s">
        <v>6072</v>
      </c>
      <c r="E4198" s="180" t="s">
        <v>6219</v>
      </c>
      <c r="J4198"/>
    </row>
    <row r="4199" spans="1:10" x14ac:dyDescent="0.25">
      <c r="A4199" s="180">
        <v>36110</v>
      </c>
      <c r="B4199" s="180" t="s">
        <v>6736</v>
      </c>
      <c r="C4199" s="180" t="s">
        <v>6720</v>
      </c>
      <c r="D4199" s="180" t="s">
        <v>6072</v>
      </c>
      <c r="E4199" s="180" t="s">
        <v>6220</v>
      </c>
      <c r="J4199"/>
    </row>
    <row r="4200" spans="1:10" x14ac:dyDescent="0.25">
      <c r="A4200" s="180">
        <v>36110</v>
      </c>
      <c r="B4200" s="180" t="s">
        <v>6736</v>
      </c>
      <c r="C4200" s="180" t="s">
        <v>6720</v>
      </c>
      <c r="D4200" s="180" t="s">
        <v>6072</v>
      </c>
      <c r="E4200" s="180" t="s">
        <v>6221</v>
      </c>
      <c r="J4200"/>
    </row>
    <row r="4201" spans="1:10" x14ac:dyDescent="0.25">
      <c r="A4201" s="180">
        <v>36110</v>
      </c>
      <c r="B4201" s="180" t="s">
        <v>6736</v>
      </c>
      <c r="C4201" s="180" t="s">
        <v>6720</v>
      </c>
      <c r="D4201" s="180" t="s">
        <v>6072</v>
      </c>
      <c r="E4201" s="180" t="s">
        <v>6222</v>
      </c>
      <c r="J4201"/>
    </row>
    <row r="4202" spans="1:10" x14ac:dyDescent="0.25">
      <c r="A4202" s="180">
        <v>36110</v>
      </c>
      <c r="B4202" s="180" t="s">
        <v>6736</v>
      </c>
      <c r="C4202" s="180" t="s">
        <v>6720</v>
      </c>
      <c r="D4202" s="180" t="s">
        <v>6072</v>
      </c>
      <c r="E4202" s="180" t="s">
        <v>6344</v>
      </c>
      <c r="J4202"/>
    </row>
    <row r="4203" spans="1:10" x14ac:dyDescent="0.25">
      <c r="A4203" s="180">
        <v>36110</v>
      </c>
      <c r="B4203" s="180" t="s">
        <v>6736</v>
      </c>
      <c r="C4203" s="180" t="s">
        <v>6720</v>
      </c>
      <c r="D4203" s="180" t="s">
        <v>6072</v>
      </c>
      <c r="E4203" s="180" t="s">
        <v>6223</v>
      </c>
      <c r="J4203"/>
    </row>
    <row r="4204" spans="1:10" x14ac:dyDescent="0.25">
      <c r="A4204" s="180">
        <v>36110</v>
      </c>
      <c r="B4204" s="180" t="s">
        <v>6736</v>
      </c>
      <c r="C4204" s="180" t="s">
        <v>6720</v>
      </c>
      <c r="D4204" s="180" t="s">
        <v>6072</v>
      </c>
      <c r="E4204" s="180" t="s">
        <v>6467</v>
      </c>
      <c r="J4204"/>
    </row>
    <row r="4205" spans="1:10" x14ac:dyDescent="0.25">
      <c r="A4205" s="180">
        <v>36110</v>
      </c>
      <c r="B4205" s="180" t="s">
        <v>6736</v>
      </c>
      <c r="C4205" s="180" t="s">
        <v>6720</v>
      </c>
      <c r="D4205" s="180" t="s">
        <v>6072</v>
      </c>
      <c r="E4205" s="180" t="s">
        <v>6226</v>
      </c>
      <c r="J4205"/>
    </row>
    <row r="4206" spans="1:10" x14ac:dyDescent="0.25">
      <c r="A4206" s="180">
        <v>36110</v>
      </c>
      <c r="B4206" s="180" t="s">
        <v>6736</v>
      </c>
      <c r="C4206" s="180" t="s">
        <v>6720</v>
      </c>
      <c r="D4206" s="180" t="s">
        <v>6072</v>
      </c>
      <c r="E4206" s="180" t="s">
        <v>6471</v>
      </c>
      <c r="J4206"/>
    </row>
    <row r="4207" spans="1:10" x14ac:dyDescent="0.25">
      <c r="A4207" s="180">
        <v>36110</v>
      </c>
      <c r="B4207" s="180" t="s">
        <v>6736</v>
      </c>
      <c r="C4207" s="180" t="s">
        <v>6720</v>
      </c>
      <c r="D4207" s="180" t="s">
        <v>6072</v>
      </c>
      <c r="E4207" s="180" t="s">
        <v>6472</v>
      </c>
      <c r="J4207"/>
    </row>
    <row r="4208" spans="1:10" x14ac:dyDescent="0.25">
      <c r="A4208" s="180">
        <v>36110</v>
      </c>
      <c r="B4208" s="180" t="s">
        <v>6736</v>
      </c>
      <c r="C4208" s="180" t="s">
        <v>6720</v>
      </c>
      <c r="D4208" s="180" t="s">
        <v>6072</v>
      </c>
      <c r="E4208" s="180" t="s">
        <v>6474</v>
      </c>
      <c r="J4208"/>
    </row>
    <row r="4209" spans="1:10" x14ac:dyDescent="0.25">
      <c r="A4209" s="180">
        <v>36110</v>
      </c>
      <c r="B4209" s="180" t="s">
        <v>6736</v>
      </c>
      <c r="C4209" s="180" t="s">
        <v>6720</v>
      </c>
      <c r="D4209" s="180" t="s">
        <v>6072</v>
      </c>
      <c r="E4209" s="180" t="s">
        <v>6521</v>
      </c>
      <c r="J4209"/>
    </row>
    <row r="4210" spans="1:10" x14ac:dyDescent="0.25">
      <c r="A4210" s="180">
        <v>36110</v>
      </c>
      <c r="B4210" s="180" t="s">
        <v>6736</v>
      </c>
      <c r="C4210" s="180" t="s">
        <v>6720</v>
      </c>
      <c r="D4210" s="180" t="s">
        <v>6072</v>
      </c>
      <c r="E4210" s="180" t="s">
        <v>6287</v>
      </c>
      <c r="J4210"/>
    </row>
    <row r="4211" spans="1:10" x14ac:dyDescent="0.25">
      <c r="A4211" s="180">
        <v>36110</v>
      </c>
      <c r="B4211" s="180" t="s">
        <v>6736</v>
      </c>
      <c r="C4211" s="180" t="s">
        <v>6720</v>
      </c>
      <c r="D4211" s="180" t="s">
        <v>6072</v>
      </c>
      <c r="E4211" s="180" t="s">
        <v>6522</v>
      </c>
      <c r="J4211"/>
    </row>
    <row r="4212" spans="1:10" x14ac:dyDescent="0.25">
      <c r="A4212" s="180">
        <v>36110</v>
      </c>
      <c r="B4212" s="180" t="s">
        <v>6736</v>
      </c>
      <c r="C4212" s="180" t="s">
        <v>6720</v>
      </c>
      <c r="D4212" s="180" t="s">
        <v>6072</v>
      </c>
      <c r="E4212" s="180" t="s">
        <v>6523</v>
      </c>
      <c r="J4212"/>
    </row>
    <row r="4213" spans="1:10" x14ac:dyDescent="0.25">
      <c r="A4213" s="180">
        <v>36110</v>
      </c>
      <c r="B4213" s="180" t="s">
        <v>6736</v>
      </c>
      <c r="C4213" s="180" t="s">
        <v>6720</v>
      </c>
      <c r="D4213" s="180" t="s">
        <v>6072</v>
      </c>
      <c r="E4213" s="180" t="s">
        <v>6524</v>
      </c>
      <c r="J4213"/>
    </row>
    <row r="4214" spans="1:10" x14ac:dyDescent="0.25">
      <c r="A4214" s="180">
        <v>36110</v>
      </c>
      <c r="B4214" s="180" t="s">
        <v>6736</v>
      </c>
      <c r="C4214" s="180" t="s">
        <v>6720</v>
      </c>
      <c r="D4214" s="180" t="s">
        <v>6072</v>
      </c>
      <c r="E4214" s="180" t="s">
        <v>6228</v>
      </c>
      <c r="J4214"/>
    </row>
    <row r="4215" spans="1:10" x14ac:dyDescent="0.25">
      <c r="A4215" s="180">
        <v>36110</v>
      </c>
      <c r="B4215" s="180" t="s">
        <v>6736</v>
      </c>
      <c r="C4215" s="180" t="s">
        <v>6720</v>
      </c>
      <c r="D4215" s="180" t="s">
        <v>6072</v>
      </c>
      <c r="E4215" s="180" t="s">
        <v>6478</v>
      </c>
      <c r="J4215"/>
    </row>
    <row r="4216" spans="1:10" x14ac:dyDescent="0.25">
      <c r="A4216" s="180">
        <v>36110</v>
      </c>
      <c r="B4216" s="180" t="s">
        <v>6736</v>
      </c>
      <c r="C4216" s="180" t="s">
        <v>6720</v>
      </c>
      <c r="D4216" s="180" t="s">
        <v>6072</v>
      </c>
      <c r="E4216" s="180" t="s">
        <v>6289</v>
      </c>
      <c r="J4216"/>
    </row>
    <row r="4217" spans="1:10" x14ac:dyDescent="0.25">
      <c r="A4217" s="180">
        <v>36110</v>
      </c>
      <c r="B4217" s="180" t="s">
        <v>6736</v>
      </c>
      <c r="C4217" s="180" t="s">
        <v>6720</v>
      </c>
      <c r="D4217" s="180" t="s">
        <v>6072</v>
      </c>
      <c r="E4217" s="180" t="s">
        <v>6122</v>
      </c>
      <c r="J4217"/>
    </row>
    <row r="4218" spans="1:10" x14ac:dyDescent="0.25">
      <c r="A4218" s="180">
        <v>36110</v>
      </c>
      <c r="B4218" s="180" t="s">
        <v>6736</v>
      </c>
      <c r="C4218" s="180" t="s">
        <v>6720</v>
      </c>
      <c r="D4218" s="180" t="s">
        <v>6072</v>
      </c>
      <c r="E4218" s="180" t="s">
        <v>6351</v>
      </c>
      <c r="J4218"/>
    </row>
    <row r="4219" spans="1:10" x14ac:dyDescent="0.25">
      <c r="A4219" s="180">
        <v>36110</v>
      </c>
      <c r="B4219" s="180" t="s">
        <v>6736</v>
      </c>
      <c r="C4219" s="180" t="s">
        <v>6720</v>
      </c>
      <c r="D4219" s="180" t="s">
        <v>6072</v>
      </c>
      <c r="E4219" s="180" t="s">
        <v>6229</v>
      </c>
      <c r="J4219"/>
    </row>
    <row r="4220" spans="1:10" x14ac:dyDescent="0.25">
      <c r="A4220" s="180">
        <v>36110</v>
      </c>
      <c r="B4220" s="180" t="s">
        <v>6736</v>
      </c>
      <c r="C4220" s="180" t="s">
        <v>6720</v>
      </c>
      <c r="D4220" s="180" t="s">
        <v>6072</v>
      </c>
      <c r="E4220" s="180" t="s">
        <v>6357</v>
      </c>
      <c r="J4220"/>
    </row>
    <row r="4221" spans="1:10" x14ac:dyDescent="0.25">
      <c r="A4221" s="180">
        <v>36110</v>
      </c>
      <c r="B4221" s="180" t="s">
        <v>6736</v>
      </c>
      <c r="C4221" s="180" t="s">
        <v>6720</v>
      </c>
      <c r="D4221" s="180" t="s">
        <v>6072</v>
      </c>
      <c r="E4221" s="180" t="s">
        <v>6479</v>
      </c>
      <c r="J4221"/>
    </row>
    <row r="4222" spans="1:10" x14ac:dyDescent="0.25">
      <c r="A4222" s="180">
        <v>36110</v>
      </c>
      <c r="B4222" s="180" t="s">
        <v>6736</v>
      </c>
      <c r="C4222" s="180" t="s">
        <v>6720</v>
      </c>
      <c r="D4222" s="180" t="s">
        <v>6072</v>
      </c>
      <c r="E4222" s="180" t="s">
        <v>6481</v>
      </c>
      <c r="J4222"/>
    </row>
    <row r="4223" spans="1:10" x14ac:dyDescent="0.25">
      <c r="A4223" s="180">
        <v>36110</v>
      </c>
      <c r="B4223" s="180" t="s">
        <v>6736</v>
      </c>
      <c r="C4223" s="180" t="s">
        <v>6720</v>
      </c>
      <c r="D4223" s="180" t="s">
        <v>6072</v>
      </c>
      <c r="E4223" s="180" t="s">
        <v>6230</v>
      </c>
      <c r="J4223"/>
    </row>
    <row r="4224" spans="1:10" x14ac:dyDescent="0.25">
      <c r="A4224" s="180">
        <v>36110</v>
      </c>
      <c r="B4224" s="180" t="s">
        <v>6736</v>
      </c>
      <c r="C4224" s="180" t="s">
        <v>6720</v>
      </c>
      <c r="D4224" s="180" t="s">
        <v>6072</v>
      </c>
      <c r="E4224" s="180" t="s">
        <v>6485</v>
      </c>
      <c r="J4224"/>
    </row>
    <row r="4225" spans="1:10" x14ac:dyDescent="0.25">
      <c r="A4225" s="180">
        <v>36110</v>
      </c>
      <c r="B4225" s="180" t="s">
        <v>6736</v>
      </c>
      <c r="C4225" s="180" t="s">
        <v>6720</v>
      </c>
      <c r="D4225" s="180" t="s">
        <v>6072</v>
      </c>
      <c r="E4225" s="180" t="s">
        <v>6362</v>
      </c>
      <c r="J4225"/>
    </row>
    <row r="4226" spans="1:10" x14ac:dyDescent="0.25">
      <c r="A4226" s="180">
        <v>36110</v>
      </c>
      <c r="B4226" s="180" t="s">
        <v>6736</v>
      </c>
      <c r="C4226" s="180" t="s">
        <v>6720</v>
      </c>
      <c r="D4226" s="180" t="s">
        <v>6072</v>
      </c>
      <c r="E4226" s="180" t="s">
        <v>6231</v>
      </c>
      <c r="J4226"/>
    </row>
    <row r="4227" spans="1:10" x14ac:dyDescent="0.25">
      <c r="A4227" s="180">
        <v>36110</v>
      </c>
      <c r="B4227" s="180" t="s">
        <v>6736</v>
      </c>
      <c r="C4227" s="180" t="s">
        <v>6720</v>
      </c>
      <c r="D4227" s="180" t="s">
        <v>6072</v>
      </c>
      <c r="E4227" s="180" t="s">
        <v>6232</v>
      </c>
      <c r="J4227"/>
    </row>
    <row r="4228" spans="1:10" x14ac:dyDescent="0.25">
      <c r="A4228" s="180">
        <v>36110</v>
      </c>
      <c r="B4228" s="180" t="s">
        <v>6736</v>
      </c>
      <c r="C4228" s="180" t="s">
        <v>6720</v>
      </c>
      <c r="D4228" s="180" t="s">
        <v>6072</v>
      </c>
      <c r="E4228" s="180" t="s">
        <v>6233</v>
      </c>
      <c r="J4228"/>
    </row>
    <row r="4229" spans="1:10" x14ac:dyDescent="0.25">
      <c r="A4229" s="180">
        <v>36110</v>
      </c>
      <c r="B4229" s="180" t="s">
        <v>6736</v>
      </c>
      <c r="C4229" s="180" t="s">
        <v>6720</v>
      </c>
      <c r="D4229" s="180" t="s">
        <v>6072</v>
      </c>
      <c r="E4229" s="180" t="s">
        <v>6234</v>
      </c>
      <c r="J4229"/>
    </row>
    <row r="4230" spans="1:10" x14ac:dyDescent="0.25">
      <c r="A4230" s="180">
        <v>36110</v>
      </c>
      <c r="B4230" s="180" t="s">
        <v>6736</v>
      </c>
      <c r="C4230" s="180" t="s">
        <v>6720</v>
      </c>
      <c r="D4230" s="180" t="s">
        <v>6072</v>
      </c>
      <c r="E4230" s="180" t="s">
        <v>6235</v>
      </c>
      <c r="J4230"/>
    </row>
    <row r="4231" spans="1:10" x14ac:dyDescent="0.25">
      <c r="A4231" s="180">
        <v>36110</v>
      </c>
      <c r="B4231" s="180" t="s">
        <v>6736</v>
      </c>
      <c r="C4231" s="180" t="s">
        <v>6720</v>
      </c>
      <c r="D4231" s="180" t="s">
        <v>6072</v>
      </c>
      <c r="E4231" s="180" t="s">
        <v>6236</v>
      </c>
      <c r="J4231"/>
    </row>
    <row r="4232" spans="1:10" x14ac:dyDescent="0.25">
      <c r="A4232" s="180">
        <v>36110</v>
      </c>
      <c r="B4232" s="180" t="s">
        <v>6736</v>
      </c>
      <c r="C4232" s="180" t="s">
        <v>6720</v>
      </c>
      <c r="D4232" s="180" t="s">
        <v>6072</v>
      </c>
      <c r="E4232" s="180" t="s">
        <v>6368</v>
      </c>
      <c r="J4232"/>
    </row>
    <row r="4233" spans="1:10" x14ac:dyDescent="0.25">
      <c r="A4233" s="180">
        <v>36110</v>
      </c>
      <c r="B4233" s="180" t="s">
        <v>6736</v>
      </c>
      <c r="C4233" s="180" t="s">
        <v>6720</v>
      </c>
      <c r="D4233" s="180" t="s">
        <v>6072</v>
      </c>
      <c r="E4233" s="180" t="s">
        <v>6237</v>
      </c>
      <c r="J4233"/>
    </row>
    <row r="4234" spans="1:10" x14ac:dyDescent="0.25">
      <c r="A4234" s="180">
        <v>36110</v>
      </c>
      <c r="B4234" s="180" t="s">
        <v>6736</v>
      </c>
      <c r="C4234" s="180" t="s">
        <v>6720</v>
      </c>
      <c r="D4234" s="180" t="s">
        <v>6072</v>
      </c>
      <c r="E4234" s="180" t="s">
        <v>6373</v>
      </c>
      <c r="J4234"/>
    </row>
    <row r="4235" spans="1:10" x14ac:dyDescent="0.25">
      <c r="A4235" s="180">
        <v>36110</v>
      </c>
      <c r="B4235" s="180" t="s">
        <v>6736</v>
      </c>
      <c r="C4235" s="180" t="s">
        <v>6720</v>
      </c>
      <c r="D4235" s="180" t="s">
        <v>6072</v>
      </c>
      <c r="E4235" s="180" t="s">
        <v>6531</v>
      </c>
      <c r="J4235"/>
    </row>
    <row r="4236" spans="1:10" x14ac:dyDescent="0.25">
      <c r="A4236" s="180">
        <v>36110</v>
      </c>
      <c r="B4236" s="180" t="s">
        <v>6736</v>
      </c>
      <c r="C4236" s="180" t="s">
        <v>6720</v>
      </c>
      <c r="D4236" s="180" t="s">
        <v>6072</v>
      </c>
      <c r="E4236" s="180" t="s">
        <v>6301</v>
      </c>
      <c r="J4236"/>
    </row>
    <row r="4237" spans="1:10" x14ac:dyDescent="0.25">
      <c r="A4237" s="180">
        <v>36110</v>
      </c>
      <c r="B4237" s="180" t="s">
        <v>6736</v>
      </c>
      <c r="C4237" s="180" t="s">
        <v>6720</v>
      </c>
      <c r="D4237" s="180" t="s">
        <v>6072</v>
      </c>
      <c r="E4237" s="180" t="s">
        <v>6532</v>
      </c>
      <c r="J4237"/>
    </row>
    <row r="4238" spans="1:10" x14ac:dyDescent="0.25">
      <c r="A4238" s="180">
        <v>36110</v>
      </c>
      <c r="B4238" s="180" t="s">
        <v>6736</v>
      </c>
      <c r="C4238" s="180" t="s">
        <v>6720</v>
      </c>
      <c r="D4238" s="180" t="s">
        <v>6072</v>
      </c>
      <c r="E4238" s="180" t="s">
        <v>6533</v>
      </c>
      <c r="J4238"/>
    </row>
    <row r="4239" spans="1:10" x14ac:dyDescent="0.25">
      <c r="A4239" s="180">
        <v>36110</v>
      </c>
      <c r="B4239" s="180" t="s">
        <v>6736</v>
      </c>
      <c r="C4239" s="180" t="s">
        <v>6720</v>
      </c>
      <c r="D4239" s="180" t="s">
        <v>6072</v>
      </c>
      <c r="E4239" s="180" t="s">
        <v>6534</v>
      </c>
      <c r="J4239"/>
    </row>
    <row r="4240" spans="1:10" x14ac:dyDescent="0.25">
      <c r="A4240" s="180">
        <v>36110</v>
      </c>
      <c r="B4240" s="180" t="s">
        <v>6736</v>
      </c>
      <c r="C4240" s="180" t="s">
        <v>6720</v>
      </c>
      <c r="D4240" s="180" t="s">
        <v>6072</v>
      </c>
      <c r="E4240" s="180" t="s">
        <v>6238</v>
      </c>
      <c r="J4240"/>
    </row>
    <row r="4241" spans="1:10" x14ac:dyDescent="0.25">
      <c r="A4241" s="180">
        <v>36110</v>
      </c>
      <c r="B4241" s="180" t="s">
        <v>6736</v>
      </c>
      <c r="C4241" s="180" t="s">
        <v>6720</v>
      </c>
      <c r="D4241" s="180" t="s">
        <v>6072</v>
      </c>
      <c r="E4241" s="180" t="s">
        <v>6304</v>
      </c>
      <c r="J4241"/>
    </row>
    <row r="4242" spans="1:10" x14ac:dyDescent="0.25">
      <c r="A4242" s="180">
        <v>36110</v>
      </c>
      <c r="B4242" s="180" t="s">
        <v>6736</v>
      </c>
      <c r="C4242" s="180" t="s">
        <v>6720</v>
      </c>
      <c r="D4242" s="180" t="s">
        <v>6072</v>
      </c>
      <c r="E4242" s="180" t="s">
        <v>6383</v>
      </c>
      <c r="J4242"/>
    </row>
    <row r="4243" spans="1:10" x14ac:dyDescent="0.25">
      <c r="A4243" s="180">
        <v>36110</v>
      </c>
      <c r="B4243" s="180" t="s">
        <v>6736</v>
      </c>
      <c r="C4243" s="180" t="s">
        <v>6720</v>
      </c>
      <c r="D4243" s="180" t="s">
        <v>6072</v>
      </c>
      <c r="E4243" s="180" t="s">
        <v>6240</v>
      </c>
      <c r="J4243"/>
    </row>
    <row r="4244" spans="1:10" x14ac:dyDescent="0.25">
      <c r="A4244" s="180">
        <v>36110</v>
      </c>
      <c r="B4244" s="180" t="s">
        <v>6736</v>
      </c>
      <c r="C4244" s="180" t="s">
        <v>6720</v>
      </c>
      <c r="D4244" s="180" t="s">
        <v>6072</v>
      </c>
      <c r="E4244" s="180" t="s">
        <v>6487</v>
      </c>
      <c r="J4244"/>
    </row>
    <row r="4245" spans="1:10" x14ac:dyDescent="0.25">
      <c r="A4245" s="180">
        <v>36110</v>
      </c>
      <c r="B4245" s="180" t="s">
        <v>6736</v>
      </c>
      <c r="C4245" s="180" t="s">
        <v>6720</v>
      </c>
      <c r="D4245" s="180" t="s">
        <v>6072</v>
      </c>
      <c r="E4245" s="180" t="s">
        <v>6242</v>
      </c>
      <c r="J4245"/>
    </row>
    <row r="4246" spans="1:10" x14ac:dyDescent="0.25">
      <c r="A4246" s="180">
        <v>36110</v>
      </c>
      <c r="B4246" s="180" t="s">
        <v>6736</v>
      </c>
      <c r="C4246" s="180" t="s">
        <v>6720</v>
      </c>
      <c r="D4246" s="180" t="s">
        <v>6072</v>
      </c>
      <c r="E4246" s="180" t="s">
        <v>6243</v>
      </c>
      <c r="J4246"/>
    </row>
    <row r="4247" spans="1:10" x14ac:dyDescent="0.25">
      <c r="A4247" s="180">
        <v>36110</v>
      </c>
      <c r="B4247" s="180" t="s">
        <v>6736</v>
      </c>
      <c r="C4247" s="180" t="s">
        <v>6720</v>
      </c>
      <c r="D4247" s="180" t="s">
        <v>6072</v>
      </c>
      <c r="E4247" s="180" t="s">
        <v>6244</v>
      </c>
      <c r="J4247"/>
    </row>
    <row r="4248" spans="1:10" x14ac:dyDescent="0.25">
      <c r="A4248" s="180">
        <v>36110</v>
      </c>
      <c r="B4248" s="180" t="s">
        <v>6736</v>
      </c>
      <c r="C4248" s="180" t="s">
        <v>6720</v>
      </c>
      <c r="D4248" s="180" t="s">
        <v>6072</v>
      </c>
      <c r="E4248" s="180" t="s">
        <v>6245</v>
      </c>
      <c r="J4248"/>
    </row>
    <row r="4249" spans="1:10" x14ac:dyDescent="0.25">
      <c r="A4249" s="180">
        <v>36110</v>
      </c>
      <c r="B4249" s="180" t="s">
        <v>6736</v>
      </c>
      <c r="C4249" s="180" t="s">
        <v>6720</v>
      </c>
      <c r="D4249" s="180" t="s">
        <v>6072</v>
      </c>
      <c r="E4249" s="180" t="s">
        <v>6246</v>
      </c>
      <c r="J4249"/>
    </row>
    <row r="4250" spans="1:10" x14ac:dyDescent="0.25">
      <c r="A4250" s="180">
        <v>36110</v>
      </c>
      <c r="B4250" s="180" t="s">
        <v>6736</v>
      </c>
      <c r="C4250" s="180" t="s">
        <v>6720</v>
      </c>
      <c r="D4250" s="180" t="s">
        <v>6072</v>
      </c>
      <c r="E4250" s="180" t="s">
        <v>6247</v>
      </c>
      <c r="J4250"/>
    </row>
    <row r="4251" spans="1:10" x14ac:dyDescent="0.25">
      <c r="A4251" s="180">
        <v>36110</v>
      </c>
      <c r="B4251" s="180" t="s">
        <v>6736</v>
      </c>
      <c r="C4251" s="180" t="s">
        <v>6720</v>
      </c>
      <c r="D4251" s="180" t="s">
        <v>6072</v>
      </c>
      <c r="E4251" s="180" t="s">
        <v>6248</v>
      </c>
      <c r="J4251"/>
    </row>
    <row r="4252" spans="1:10" x14ac:dyDescent="0.25">
      <c r="A4252" s="180">
        <v>36110</v>
      </c>
      <c r="B4252" s="180" t="s">
        <v>6736</v>
      </c>
      <c r="C4252" s="180" t="s">
        <v>6720</v>
      </c>
      <c r="D4252" s="180" t="s">
        <v>6072</v>
      </c>
      <c r="E4252" s="180" t="s">
        <v>6393</v>
      </c>
      <c r="J4252"/>
    </row>
    <row r="4253" spans="1:10" x14ac:dyDescent="0.25">
      <c r="A4253" s="180">
        <v>36110</v>
      </c>
      <c r="B4253" s="180" t="s">
        <v>6736</v>
      </c>
      <c r="C4253" s="180" t="s">
        <v>6720</v>
      </c>
      <c r="D4253" s="180" t="s">
        <v>6072</v>
      </c>
      <c r="E4253" s="180" t="s">
        <v>6249</v>
      </c>
      <c r="J4253"/>
    </row>
    <row r="4254" spans="1:10" x14ac:dyDescent="0.25">
      <c r="A4254" s="180">
        <v>36110</v>
      </c>
      <c r="B4254" s="180" t="s">
        <v>6736</v>
      </c>
      <c r="C4254" s="180" t="s">
        <v>6720</v>
      </c>
      <c r="D4254" s="180" t="s">
        <v>6072</v>
      </c>
      <c r="E4254" s="180" t="s">
        <v>6125</v>
      </c>
      <c r="J4254"/>
    </row>
    <row r="4255" spans="1:10" x14ac:dyDescent="0.25">
      <c r="A4255" s="180">
        <v>36110</v>
      </c>
      <c r="B4255" s="180" t="s">
        <v>6736</v>
      </c>
      <c r="C4255" s="180" t="s">
        <v>6720</v>
      </c>
      <c r="D4255" s="180" t="s">
        <v>6072</v>
      </c>
      <c r="E4255" s="180" t="s">
        <v>6078</v>
      </c>
      <c r="J4255"/>
    </row>
    <row r="4256" spans="1:10" x14ac:dyDescent="0.25">
      <c r="A4256" s="180">
        <v>36110</v>
      </c>
      <c r="B4256" s="180" t="s">
        <v>6736</v>
      </c>
      <c r="C4256" s="180" t="s">
        <v>6720</v>
      </c>
      <c r="D4256" s="180" t="s">
        <v>6072</v>
      </c>
      <c r="E4256" s="180" t="s">
        <v>6079</v>
      </c>
      <c r="J4256"/>
    </row>
    <row r="4257" spans="1:10" x14ac:dyDescent="0.25">
      <c r="A4257" s="180">
        <v>36110</v>
      </c>
      <c r="B4257" s="180" t="s">
        <v>6736</v>
      </c>
      <c r="C4257" s="180" t="s">
        <v>6720</v>
      </c>
      <c r="D4257" s="180" t="s">
        <v>6072</v>
      </c>
      <c r="E4257" s="180" t="s">
        <v>6250</v>
      </c>
      <c r="J4257"/>
    </row>
    <row r="4258" spans="1:10" x14ac:dyDescent="0.25">
      <c r="A4258" s="180">
        <v>36110</v>
      </c>
      <c r="B4258" s="180" t="s">
        <v>6736</v>
      </c>
      <c r="C4258" s="180" t="s">
        <v>6720</v>
      </c>
      <c r="D4258" s="180" t="s">
        <v>6072</v>
      </c>
      <c r="E4258" s="180" t="s">
        <v>6126</v>
      </c>
      <c r="J4258"/>
    </row>
    <row r="4259" spans="1:10" x14ac:dyDescent="0.25">
      <c r="A4259" s="180">
        <v>36110</v>
      </c>
      <c r="B4259" s="180" t="s">
        <v>6736</v>
      </c>
      <c r="C4259" s="180" t="s">
        <v>6720</v>
      </c>
      <c r="D4259" s="180" t="s">
        <v>6072</v>
      </c>
      <c r="E4259" s="180" t="s">
        <v>6127</v>
      </c>
      <c r="J4259"/>
    </row>
    <row r="4260" spans="1:10" x14ac:dyDescent="0.25">
      <c r="A4260" s="180">
        <v>36110</v>
      </c>
      <c r="B4260" s="180" t="s">
        <v>6736</v>
      </c>
      <c r="C4260" s="180" t="s">
        <v>6720</v>
      </c>
      <c r="D4260" s="180" t="s">
        <v>6072</v>
      </c>
      <c r="E4260" s="180" t="s">
        <v>6492</v>
      </c>
      <c r="J4260"/>
    </row>
    <row r="4261" spans="1:10" x14ac:dyDescent="0.25">
      <c r="A4261" s="180">
        <v>36110</v>
      </c>
      <c r="B4261" s="180" t="s">
        <v>6736</v>
      </c>
      <c r="C4261" s="180" t="s">
        <v>6720</v>
      </c>
      <c r="D4261" s="180" t="s">
        <v>6072</v>
      </c>
      <c r="E4261" s="180" t="s">
        <v>6251</v>
      </c>
      <c r="J4261"/>
    </row>
    <row r="4262" spans="1:10" x14ac:dyDescent="0.25">
      <c r="A4262" s="180">
        <v>36110</v>
      </c>
      <c r="B4262" s="180" t="s">
        <v>6736</v>
      </c>
      <c r="C4262" s="180" t="s">
        <v>6720</v>
      </c>
      <c r="D4262" s="180" t="s">
        <v>6072</v>
      </c>
      <c r="E4262" s="180" t="s">
        <v>6252</v>
      </c>
      <c r="J4262"/>
    </row>
    <row r="4263" spans="1:10" x14ac:dyDescent="0.25">
      <c r="A4263" s="180">
        <v>36110</v>
      </c>
      <c r="B4263" s="180" t="s">
        <v>6736</v>
      </c>
      <c r="C4263" s="180" t="s">
        <v>6720</v>
      </c>
      <c r="D4263" s="180" t="s">
        <v>6072</v>
      </c>
      <c r="E4263" s="180" t="s">
        <v>6253</v>
      </c>
      <c r="J4263"/>
    </row>
    <row r="4264" spans="1:10" x14ac:dyDescent="0.25">
      <c r="A4264" s="180">
        <v>36110</v>
      </c>
      <c r="B4264" s="180" t="s">
        <v>6736</v>
      </c>
      <c r="C4264" s="180" t="s">
        <v>6720</v>
      </c>
      <c r="D4264" s="180" t="s">
        <v>6072</v>
      </c>
      <c r="E4264" s="180" t="s">
        <v>6254</v>
      </c>
      <c r="J4264"/>
    </row>
    <row r="4265" spans="1:10" x14ac:dyDescent="0.25">
      <c r="A4265" s="180">
        <v>36110</v>
      </c>
      <c r="B4265" s="180" t="s">
        <v>6736</v>
      </c>
      <c r="C4265" s="180" t="s">
        <v>6720</v>
      </c>
      <c r="D4265" s="180" t="s">
        <v>6072</v>
      </c>
      <c r="E4265" s="180" t="s">
        <v>6255</v>
      </c>
      <c r="J4265"/>
    </row>
    <row r="4266" spans="1:10" x14ac:dyDescent="0.25">
      <c r="A4266" s="180">
        <v>36110</v>
      </c>
      <c r="B4266" s="180" t="s">
        <v>6736</v>
      </c>
      <c r="C4266" s="180" t="s">
        <v>6720</v>
      </c>
      <c r="D4266" s="180" t="s">
        <v>6072</v>
      </c>
      <c r="E4266" s="180" t="s">
        <v>6256</v>
      </c>
      <c r="J4266"/>
    </row>
    <row r="4267" spans="1:10" x14ac:dyDescent="0.25">
      <c r="A4267" s="180">
        <v>36110</v>
      </c>
      <c r="B4267" s="180" t="s">
        <v>6736</v>
      </c>
      <c r="C4267" s="180" t="s">
        <v>6720</v>
      </c>
      <c r="D4267" s="180" t="s">
        <v>6072</v>
      </c>
      <c r="E4267" s="180" t="s">
        <v>6496</v>
      </c>
      <c r="J4267"/>
    </row>
    <row r="4268" spans="1:10" x14ac:dyDescent="0.25">
      <c r="A4268" s="180">
        <v>36110</v>
      </c>
      <c r="B4268" s="180" t="s">
        <v>6736</v>
      </c>
      <c r="C4268" s="180" t="s">
        <v>6720</v>
      </c>
      <c r="D4268" s="180" t="s">
        <v>6072</v>
      </c>
      <c r="E4268" s="180" t="s">
        <v>6257</v>
      </c>
      <c r="J4268"/>
    </row>
    <row r="4269" spans="1:10" x14ac:dyDescent="0.25">
      <c r="A4269" s="180">
        <v>36110</v>
      </c>
      <c r="B4269" s="180" t="s">
        <v>6736</v>
      </c>
      <c r="C4269" s="180" t="s">
        <v>6720</v>
      </c>
      <c r="D4269" s="180" t="s">
        <v>6072</v>
      </c>
      <c r="E4269" s="180" t="s">
        <v>6258</v>
      </c>
      <c r="J4269"/>
    </row>
    <row r="4270" spans="1:10" x14ac:dyDescent="0.25">
      <c r="A4270" s="180">
        <v>36110</v>
      </c>
      <c r="B4270" s="180" t="s">
        <v>6736</v>
      </c>
      <c r="C4270" s="180" t="s">
        <v>6720</v>
      </c>
      <c r="D4270" s="180" t="s">
        <v>6072</v>
      </c>
      <c r="E4270" s="180" t="s">
        <v>6129</v>
      </c>
      <c r="J4270"/>
    </row>
    <row r="4271" spans="1:10" x14ac:dyDescent="0.25">
      <c r="A4271" s="180">
        <v>36110</v>
      </c>
      <c r="B4271" s="180" t="s">
        <v>6736</v>
      </c>
      <c r="C4271" s="180" t="s">
        <v>6720</v>
      </c>
      <c r="D4271" s="180" t="s">
        <v>6072</v>
      </c>
      <c r="E4271" s="180" t="s">
        <v>6260</v>
      </c>
      <c r="J4271"/>
    </row>
    <row r="4272" spans="1:10" x14ac:dyDescent="0.25">
      <c r="A4272" s="180">
        <v>36110</v>
      </c>
      <c r="B4272" s="180" t="s">
        <v>6736</v>
      </c>
      <c r="C4272" s="180" t="s">
        <v>6720</v>
      </c>
      <c r="D4272" s="180" t="s">
        <v>6072</v>
      </c>
      <c r="E4272" s="180" t="s">
        <v>6262</v>
      </c>
      <c r="J4272"/>
    </row>
    <row r="4273" spans="1:10" x14ac:dyDescent="0.25">
      <c r="A4273" s="180">
        <v>36110</v>
      </c>
      <c r="B4273" s="180" t="s">
        <v>6736</v>
      </c>
      <c r="C4273" s="180" t="s">
        <v>6720</v>
      </c>
      <c r="D4273" s="180" t="s">
        <v>6072</v>
      </c>
      <c r="E4273" s="180" t="s">
        <v>6263</v>
      </c>
      <c r="J4273"/>
    </row>
    <row r="4274" spans="1:10" x14ac:dyDescent="0.25">
      <c r="A4274" s="180">
        <v>36110</v>
      </c>
      <c r="B4274" s="180" t="s">
        <v>6736</v>
      </c>
      <c r="C4274" s="180" t="s">
        <v>6720</v>
      </c>
      <c r="D4274" s="180" t="s">
        <v>6072</v>
      </c>
      <c r="E4274" s="180" t="s">
        <v>6264</v>
      </c>
      <c r="J4274"/>
    </row>
    <row r="4275" spans="1:10" x14ac:dyDescent="0.25">
      <c r="A4275" s="180">
        <v>36110</v>
      </c>
      <c r="B4275" s="180" t="s">
        <v>6736</v>
      </c>
      <c r="C4275" s="180" t="s">
        <v>6720</v>
      </c>
      <c r="D4275" s="180" t="s">
        <v>6072</v>
      </c>
      <c r="E4275" s="180" t="s">
        <v>6265</v>
      </c>
      <c r="J4275"/>
    </row>
    <row r="4276" spans="1:10" x14ac:dyDescent="0.25">
      <c r="A4276" s="180">
        <v>36110</v>
      </c>
      <c r="B4276" s="180" t="s">
        <v>6736</v>
      </c>
      <c r="C4276" s="180" t="s">
        <v>6720</v>
      </c>
      <c r="D4276" s="180" t="s">
        <v>6072</v>
      </c>
      <c r="E4276" s="180" t="s">
        <v>6266</v>
      </c>
      <c r="J4276"/>
    </row>
    <row r="4277" spans="1:10" x14ac:dyDescent="0.25">
      <c r="A4277" s="180">
        <v>36110</v>
      </c>
      <c r="B4277" s="180" t="s">
        <v>6736</v>
      </c>
      <c r="C4277" s="180" t="s">
        <v>6720</v>
      </c>
      <c r="D4277" s="180" t="s">
        <v>6072</v>
      </c>
      <c r="E4277" s="180" t="s">
        <v>6267</v>
      </c>
      <c r="J4277"/>
    </row>
    <row r="4278" spans="1:10" x14ac:dyDescent="0.25">
      <c r="A4278" s="180">
        <v>36110</v>
      </c>
      <c r="B4278" s="180" t="s">
        <v>6736</v>
      </c>
      <c r="C4278" s="180" t="s">
        <v>6720</v>
      </c>
      <c r="D4278" s="180" t="s">
        <v>6080</v>
      </c>
      <c r="E4278" s="180" t="s">
        <v>5978</v>
      </c>
      <c r="J4278"/>
    </row>
    <row r="4279" spans="1:10" x14ac:dyDescent="0.25">
      <c r="A4279" s="180">
        <v>36111</v>
      </c>
      <c r="B4279" s="180" t="s">
        <v>6737</v>
      </c>
      <c r="C4279" s="180" t="s">
        <v>6720</v>
      </c>
      <c r="D4279" s="180" t="s">
        <v>6072</v>
      </c>
      <c r="E4279" s="180" t="s">
        <v>6082</v>
      </c>
      <c r="J4279"/>
    </row>
    <row r="4280" spans="1:10" x14ac:dyDescent="0.25">
      <c r="A4280" s="180">
        <v>36111</v>
      </c>
      <c r="B4280" s="180" t="s">
        <v>6737</v>
      </c>
      <c r="C4280" s="180" t="s">
        <v>6720</v>
      </c>
      <c r="D4280" s="180" t="s">
        <v>6072</v>
      </c>
      <c r="E4280" s="180" t="s">
        <v>6544</v>
      </c>
      <c r="J4280"/>
    </row>
    <row r="4281" spans="1:10" x14ac:dyDescent="0.25">
      <c r="A4281" s="180">
        <v>36111</v>
      </c>
      <c r="B4281" s="180" t="s">
        <v>6737</v>
      </c>
      <c r="C4281" s="180" t="s">
        <v>6720</v>
      </c>
      <c r="D4281" s="180" t="s">
        <v>6072</v>
      </c>
      <c r="E4281" s="180" t="s">
        <v>6545</v>
      </c>
      <c r="J4281"/>
    </row>
    <row r="4282" spans="1:10" x14ac:dyDescent="0.25">
      <c r="A4282" s="180">
        <v>36111</v>
      </c>
      <c r="B4282" s="180" t="s">
        <v>6737</v>
      </c>
      <c r="C4282" s="180" t="s">
        <v>6720</v>
      </c>
      <c r="D4282" s="180" t="s">
        <v>6072</v>
      </c>
      <c r="E4282" s="180" t="s">
        <v>6546</v>
      </c>
      <c r="J4282"/>
    </row>
    <row r="4283" spans="1:10" x14ac:dyDescent="0.25">
      <c r="A4283" s="180">
        <v>36111</v>
      </c>
      <c r="B4283" s="180" t="s">
        <v>6737</v>
      </c>
      <c r="C4283" s="180" t="s">
        <v>6720</v>
      </c>
      <c r="D4283" s="180" t="s">
        <v>6072</v>
      </c>
      <c r="E4283" s="180" t="s">
        <v>6547</v>
      </c>
      <c r="J4283"/>
    </row>
    <row r="4284" spans="1:10" x14ac:dyDescent="0.25">
      <c r="A4284" s="180">
        <v>36111</v>
      </c>
      <c r="B4284" s="180" t="s">
        <v>6737</v>
      </c>
      <c r="C4284" s="180" t="s">
        <v>6720</v>
      </c>
      <c r="D4284" s="180" t="s">
        <v>6072</v>
      </c>
      <c r="E4284" s="180" t="s">
        <v>6315</v>
      </c>
      <c r="J4284"/>
    </row>
    <row r="4285" spans="1:10" x14ac:dyDescent="0.25">
      <c r="A4285" s="180">
        <v>36111</v>
      </c>
      <c r="B4285" s="180" t="s">
        <v>6737</v>
      </c>
      <c r="C4285" s="180" t="s">
        <v>6720</v>
      </c>
      <c r="D4285" s="180" t="s">
        <v>6072</v>
      </c>
      <c r="E4285" s="180" t="s">
        <v>6316</v>
      </c>
      <c r="J4285"/>
    </row>
    <row r="4286" spans="1:10" x14ac:dyDescent="0.25">
      <c r="A4286" s="180">
        <v>36111</v>
      </c>
      <c r="B4286" s="180" t="s">
        <v>6737</v>
      </c>
      <c r="C4286" s="180" t="s">
        <v>6720</v>
      </c>
      <c r="D4286" s="180" t="s">
        <v>6072</v>
      </c>
      <c r="E4286" s="180" t="s">
        <v>6317</v>
      </c>
      <c r="J4286"/>
    </row>
    <row r="4287" spans="1:10" x14ac:dyDescent="0.25">
      <c r="A4287" s="180">
        <v>36111</v>
      </c>
      <c r="B4287" s="180" t="s">
        <v>6737</v>
      </c>
      <c r="C4287" s="180" t="s">
        <v>6720</v>
      </c>
      <c r="D4287" s="180" t="s">
        <v>6072</v>
      </c>
      <c r="E4287" s="180" t="s">
        <v>6318</v>
      </c>
      <c r="J4287"/>
    </row>
    <row r="4288" spans="1:10" x14ac:dyDescent="0.25">
      <c r="A4288" s="180">
        <v>36111</v>
      </c>
      <c r="B4288" s="180" t="s">
        <v>6737</v>
      </c>
      <c r="C4288" s="180" t="s">
        <v>6720</v>
      </c>
      <c r="D4288" s="180" t="s">
        <v>6072</v>
      </c>
      <c r="E4288" s="180" t="s">
        <v>6723</v>
      </c>
      <c r="J4288"/>
    </row>
    <row r="4289" spans="1:10" x14ac:dyDescent="0.25">
      <c r="A4289" s="180">
        <v>36111</v>
      </c>
      <c r="B4289" s="180" t="s">
        <v>6737</v>
      </c>
      <c r="C4289" s="180" t="s">
        <v>6720</v>
      </c>
      <c r="D4289" s="180" t="s">
        <v>6072</v>
      </c>
      <c r="E4289" s="180" t="s">
        <v>6322</v>
      </c>
      <c r="J4289"/>
    </row>
    <row r="4290" spans="1:10" x14ac:dyDescent="0.25">
      <c r="A4290" s="180">
        <v>36111</v>
      </c>
      <c r="B4290" s="180" t="s">
        <v>6737</v>
      </c>
      <c r="C4290" s="180" t="s">
        <v>6720</v>
      </c>
      <c r="D4290" s="180" t="s">
        <v>6072</v>
      </c>
      <c r="E4290" s="180" t="s">
        <v>6323</v>
      </c>
      <c r="J4290"/>
    </row>
    <row r="4291" spans="1:10" x14ac:dyDescent="0.25">
      <c r="A4291" s="180">
        <v>36111</v>
      </c>
      <c r="B4291" s="180" t="s">
        <v>6737</v>
      </c>
      <c r="C4291" s="180" t="s">
        <v>6720</v>
      </c>
      <c r="D4291" s="180" t="s">
        <v>6072</v>
      </c>
      <c r="E4291" s="180" t="s">
        <v>6324</v>
      </c>
      <c r="J4291"/>
    </row>
    <row r="4292" spans="1:10" x14ac:dyDescent="0.25">
      <c r="A4292" s="180">
        <v>36111</v>
      </c>
      <c r="B4292" s="180" t="s">
        <v>6737</v>
      </c>
      <c r="C4292" s="180" t="s">
        <v>6720</v>
      </c>
      <c r="D4292" s="180" t="s">
        <v>6072</v>
      </c>
      <c r="E4292" s="180" t="s">
        <v>6325</v>
      </c>
      <c r="J4292"/>
    </row>
    <row r="4293" spans="1:10" x14ac:dyDescent="0.25">
      <c r="A4293" s="180">
        <v>36111</v>
      </c>
      <c r="B4293" s="180" t="s">
        <v>6737</v>
      </c>
      <c r="C4293" s="180" t="s">
        <v>6720</v>
      </c>
      <c r="D4293" s="180" t="s">
        <v>6072</v>
      </c>
      <c r="E4293" s="180" t="s">
        <v>6326</v>
      </c>
      <c r="J4293"/>
    </row>
    <row r="4294" spans="1:10" x14ac:dyDescent="0.25">
      <c r="A4294" s="180">
        <v>36111</v>
      </c>
      <c r="B4294" s="180" t="s">
        <v>6737</v>
      </c>
      <c r="C4294" s="180" t="s">
        <v>6720</v>
      </c>
      <c r="D4294" s="180" t="s">
        <v>6072</v>
      </c>
      <c r="E4294" s="180" t="s">
        <v>6327</v>
      </c>
      <c r="J4294"/>
    </row>
    <row r="4295" spans="1:10" x14ac:dyDescent="0.25">
      <c r="A4295" s="180">
        <v>36111</v>
      </c>
      <c r="B4295" s="180" t="s">
        <v>6737</v>
      </c>
      <c r="C4295" s="180" t="s">
        <v>6720</v>
      </c>
      <c r="D4295" s="180" t="s">
        <v>6072</v>
      </c>
      <c r="E4295" s="180" t="s">
        <v>6549</v>
      </c>
      <c r="J4295"/>
    </row>
    <row r="4296" spans="1:10" x14ac:dyDescent="0.25">
      <c r="A4296" s="180">
        <v>36111</v>
      </c>
      <c r="B4296" s="180" t="s">
        <v>6737</v>
      </c>
      <c r="C4296" s="180" t="s">
        <v>6720</v>
      </c>
      <c r="D4296" s="180" t="s">
        <v>6072</v>
      </c>
      <c r="E4296" s="180" t="s">
        <v>6520</v>
      </c>
      <c r="J4296"/>
    </row>
    <row r="4297" spans="1:10" x14ac:dyDescent="0.25">
      <c r="A4297" s="180">
        <v>36111</v>
      </c>
      <c r="B4297" s="180" t="s">
        <v>6737</v>
      </c>
      <c r="C4297" s="180" t="s">
        <v>6720</v>
      </c>
      <c r="D4297" s="180" t="s">
        <v>6072</v>
      </c>
      <c r="E4297" s="180" t="s">
        <v>6449</v>
      </c>
      <c r="J4297"/>
    </row>
    <row r="4298" spans="1:10" x14ac:dyDescent="0.25">
      <c r="A4298" s="180">
        <v>36111</v>
      </c>
      <c r="B4298" s="180" t="s">
        <v>6737</v>
      </c>
      <c r="C4298" s="180" t="s">
        <v>6720</v>
      </c>
      <c r="D4298" s="180" t="s">
        <v>6072</v>
      </c>
      <c r="E4298" s="180" t="s">
        <v>6450</v>
      </c>
      <c r="J4298"/>
    </row>
    <row r="4299" spans="1:10" x14ac:dyDescent="0.25">
      <c r="A4299" s="180">
        <v>36111</v>
      </c>
      <c r="B4299" s="180" t="s">
        <v>6737</v>
      </c>
      <c r="C4299" s="180" t="s">
        <v>6720</v>
      </c>
      <c r="D4299" s="180" t="s">
        <v>6072</v>
      </c>
      <c r="E4299" s="180" t="s">
        <v>6451</v>
      </c>
      <c r="J4299"/>
    </row>
    <row r="4300" spans="1:10" x14ac:dyDescent="0.25">
      <c r="A4300" s="180">
        <v>36111</v>
      </c>
      <c r="B4300" s="180" t="s">
        <v>6737</v>
      </c>
      <c r="C4300" s="180" t="s">
        <v>6720</v>
      </c>
      <c r="D4300" s="180" t="s">
        <v>6072</v>
      </c>
      <c r="E4300" s="180" t="s">
        <v>6550</v>
      </c>
      <c r="J4300"/>
    </row>
    <row r="4301" spans="1:10" x14ac:dyDescent="0.25">
      <c r="A4301" s="180">
        <v>36111</v>
      </c>
      <c r="B4301" s="180" t="s">
        <v>6737</v>
      </c>
      <c r="C4301" s="180" t="s">
        <v>6720</v>
      </c>
      <c r="D4301" s="180" t="s">
        <v>6072</v>
      </c>
      <c r="E4301" s="180" t="s">
        <v>6329</v>
      </c>
      <c r="J4301"/>
    </row>
    <row r="4302" spans="1:10" x14ac:dyDescent="0.25">
      <c r="A4302" s="180">
        <v>36111</v>
      </c>
      <c r="B4302" s="180" t="s">
        <v>6737</v>
      </c>
      <c r="C4302" s="180" t="s">
        <v>6720</v>
      </c>
      <c r="D4302" s="180" t="s">
        <v>6072</v>
      </c>
      <c r="E4302" s="180" t="s">
        <v>6330</v>
      </c>
      <c r="J4302"/>
    </row>
    <row r="4303" spans="1:10" x14ac:dyDescent="0.25">
      <c r="A4303" s="180">
        <v>36111</v>
      </c>
      <c r="B4303" s="180" t="s">
        <v>6737</v>
      </c>
      <c r="C4303" s="180" t="s">
        <v>6720</v>
      </c>
      <c r="D4303" s="180" t="s">
        <v>6072</v>
      </c>
      <c r="E4303" s="180" t="s">
        <v>6331</v>
      </c>
      <c r="J4303"/>
    </row>
    <row r="4304" spans="1:10" x14ac:dyDescent="0.25">
      <c r="A4304" s="180">
        <v>36111</v>
      </c>
      <c r="B4304" s="180" t="s">
        <v>6737</v>
      </c>
      <c r="C4304" s="180" t="s">
        <v>6720</v>
      </c>
      <c r="D4304" s="180" t="s">
        <v>6072</v>
      </c>
      <c r="E4304" s="180" t="s">
        <v>6333</v>
      </c>
      <c r="J4304"/>
    </row>
    <row r="4305" spans="1:10" x14ac:dyDescent="0.25">
      <c r="A4305" s="180">
        <v>36111</v>
      </c>
      <c r="B4305" s="180" t="s">
        <v>6737</v>
      </c>
      <c r="C4305" s="180" t="s">
        <v>6720</v>
      </c>
      <c r="D4305" s="180" t="s">
        <v>6072</v>
      </c>
      <c r="E4305" s="180" t="s">
        <v>6452</v>
      </c>
      <c r="J4305"/>
    </row>
    <row r="4306" spans="1:10" x14ac:dyDescent="0.25">
      <c r="A4306" s="180">
        <v>36111</v>
      </c>
      <c r="B4306" s="180" t="s">
        <v>6737</v>
      </c>
      <c r="C4306" s="180" t="s">
        <v>6720</v>
      </c>
      <c r="D4306" s="180" t="s">
        <v>6072</v>
      </c>
      <c r="E4306" s="180" t="s">
        <v>6724</v>
      </c>
      <c r="J4306"/>
    </row>
    <row r="4307" spans="1:10" x14ac:dyDescent="0.25">
      <c r="A4307" s="180">
        <v>36111</v>
      </c>
      <c r="B4307" s="180" t="s">
        <v>6737</v>
      </c>
      <c r="C4307" s="180" t="s">
        <v>6720</v>
      </c>
      <c r="D4307" s="180" t="s">
        <v>6072</v>
      </c>
      <c r="E4307" s="180" t="s">
        <v>6725</v>
      </c>
      <c r="J4307"/>
    </row>
    <row r="4308" spans="1:10" x14ac:dyDescent="0.25">
      <c r="A4308" s="180">
        <v>36111</v>
      </c>
      <c r="B4308" s="180" t="s">
        <v>6737</v>
      </c>
      <c r="C4308" s="180" t="s">
        <v>6720</v>
      </c>
      <c r="D4308" s="180" t="s">
        <v>6072</v>
      </c>
      <c r="E4308" s="180" t="s">
        <v>6453</v>
      </c>
      <c r="J4308"/>
    </row>
    <row r="4309" spans="1:10" x14ac:dyDescent="0.25">
      <c r="A4309" s="180">
        <v>36111</v>
      </c>
      <c r="B4309" s="180" t="s">
        <v>6737</v>
      </c>
      <c r="C4309" s="180" t="s">
        <v>6720</v>
      </c>
      <c r="D4309" s="180" t="s">
        <v>6072</v>
      </c>
      <c r="E4309" s="180" t="s">
        <v>6454</v>
      </c>
      <c r="J4309"/>
    </row>
    <row r="4310" spans="1:10" x14ac:dyDescent="0.25">
      <c r="A4310" s="180">
        <v>36111</v>
      </c>
      <c r="B4310" s="180" t="s">
        <v>6737</v>
      </c>
      <c r="C4310" s="180" t="s">
        <v>6720</v>
      </c>
      <c r="D4310" s="180" t="s">
        <v>6072</v>
      </c>
      <c r="E4310" s="180" t="s">
        <v>6455</v>
      </c>
      <c r="J4310"/>
    </row>
    <row r="4311" spans="1:10" x14ac:dyDescent="0.25">
      <c r="A4311" s="180">
        <v>36111</v>
      </c>
      <c r="B4311" s="180" t="s">
        <v>6737</v>
      </c>
      <c r="C4311" s="180" t="s">
        <v>6720</v>
      </c>
      <c r="D4311" s="180" t="s">
        <v>6072</v>
      </c>
      <c r="E4311" s="180" t="s">
        <v>6456</v>
      </c>
      <c r="J4311"/>
    </row>
    <row r="4312" spans="1:10" x14ac:dyDescent="0.25">
      <c r="A4312" s="180">
        <v>36111</v>
      </c>
      <c r="B4312" s="180" t="s">
        <v>6737</v>
      </c>
      <c r="C4312" s="180" t="s">
        <v>6720</v>
      </c>
      <c r="D4312" s="180" t="s">
        <v>6072</v>
      </c>
      <c r="E4312" s="180" t="s">
        <v>6457</v>
      </c>
      <c r="J4312"/>
    </row>
    <row r="4313" spans="1:10" x14ac:dyDescent="0.25">
      <c r="A4313" s="180">
        <v>36111</v>
      </c>
      <c r="B4313" s="180" t="s">
        <v>6737</v>
      </c>
      <c r="C4313" s="180" t="s">
        <v>6720</v>
      </c>
      <c r="D4313" s="180" t="s">
        <v>6072</v>
      </c>
      <c r="E4313" s="180" t="s">
        <v>6499</v>
      </c>
      <c r="J4313"/>
    </row>
    <row r="4314" spans="1:10" x14ac:dyDescent="0.25">
      <c r="A4314" s="180">
        <v>36111</v>
      </c>
      <c r="B4314" s="180" t="s">
        <v>6737</v>
      </c>
      <c r="C4314" s="180" t="s">
        <v>6720</v>
      </c>
      <c r="D4314" s="180" t="s">
        <v>6072</v>
      </c>
      <c r="E4314" s="180" t="s">
        <v>6500</v>
      </c>
      <c r="J4314"/>
    </row>
    <row r="4315" spans="1:10" x14ac:dyDescent="0.25">
      <c r="A4315" s="180">
        <v>36111</v>
      </c>
      <c r="B4315" s="180" t="s">
        <v>6737</v>
      </c>
      <c r="C4315" s="180" t="s">
        <v>6720</v>
      </c>
      <c r="D4315" s="180" t="s">
        <v>6072</v>
      </c>
      <c r="E4315" s="180" t="s">
        <v>6458</v>
      </c>
      <c r="J4315"/>
    </row>
    <row r="4316" spans="1:10" x14ac:dyDescent="0.25">
      <c r="A4316" s="180">
        <v>36111</v>
      </c>
      <c r="B4316" s="180" t="s">
        <v>6737</v>
      </c>
      <c r="C4316" s="180" t="s">
        <v>6720</v>
      </c>
      <c r="D4316" s="180" t="s">
        <v>6072</v>
      </c>
      <c r="E4316" s="180" t="s">
        <v>6501</v>
      </c>
      <c r="J4316"/>
    </row>
    <row r="4317" spans="1:10" x14ac:dyDescent="0.25">
      <c r="A4317" s="180">
        <v>36111</v>
      </c>
      <c r="B4317" s="180" t="s">
        <v>6737</v>
      </c>
      <c r="C4317" s="180" t="s">
        <v>6720</v>
      </c>
      <c r="D4317" s="180" t="s">
        <v>6072</v>
      </c>
      <c r="E4317" s="180" t="s">
        <v>6502</v>
      </c>
      <c r="J4317"/>
    </row>
    <row r="4318" spans="1:10" x14ac:dyDescent="0.25">
      <c r="A4318" s="180">
        <v>36111</v>
      </c>
      <c r="B4318" s="180" t="s">
        <v>6737</v>
      </c>
      <c r="C4318" s="180" t="s">
        <v>6720</v>
      </c>
      <c r="D4318" s="180" t="s">
        <v>6072</v>
      </c>
      <c r="E4318" s="180" t="s">
        <v>6459</v>
      </c>
      <c r="J4318"/>
    </row>
    <row r="4319" spans="1:10" x14ac:dyDescent="0.25">
      <c r="A4319" s="180">
        <v>36111</v>
      </c>
      <c r="B4319" s="180" t="s">
        <v>6737</v>
      </c>
      <c r="C4319" s="180" t="s">
        <v>6720</v>
      </c>
      <c r="D4319" s="180" t="s">
        <v>6072</v>
      </c>
      <c r="E4319" s="180" t="s">
        <v>6726</v>
      </c>
      <c r="J4319"/>
    </row>
    <row r="4320" spans="1:10" x14ac:dyDescent="0.25">
      <c r="A4320" s="180">
        <v>36111</v>
      </c>
      <c r="B4320" s="180" t="s">
        <v>6737</v>
      </c>
      <c r="C4320" s="180" t="s">
        <v>6720</v>
      </c>
      <c r="D4320" s="180" t="s">
        <v>6072</v>
      </c>
      <c r="E4320" s="180" t="s">
        <v>6460</v>
      </c>
      <c r="J4320"/>
    </row>
    <row r="4321" spans="1:10" x14ac:dyDescent="0.25">
      <c r="A4321" s="180">
        <v>36111</v>
      </c>
      <c r="B4321" s="180" t="s">
        <v>6737</v>
      </c>
      <c r="C4321" s="180" t="s">
        <v>6720</v>
      </c>
      <c r="D4321" s="180" t="s">
        <v>6072</v>
      </c>
      <c r="E4321" s="180" t="s">
        <v>6461</v>
      </c>
      <c r="J4321"/>
    </row>
    <row r="4322" spans="1:10" x14ac:dyDescent="0.25">
      <c r="A4322" s="180">
        <v>36111</v>
      </c>
      <c r="B4322" s="180" t="s">
        <v>6737</v>
      </c>
      <c r="C4322" s="180" t="s">
        <v>6720</v>
      </c>
      <c r="D4322" s="180" t="s">
        <v>6072</v>
      </c>
      <c r="E4322" s="180" t="s">
        <v>6462</v>
      </c>
      <c r="J4322"/>
    </row>
    <row r="4323" spans="1:10" x14ac:dyDescent="0.25">
      <c r="A4323" s="180">
        <v>36111</v>
      </c>
      <c r="B4323" s="180" t="s">
        <v>6737</v>
      </c>
      <c r="C4323" s="180" t="s">
        <v>6720</v>
      </c>
      <c r="D4323" s="180" t="s">
        <v>6072</v>
      </c>
      <c r="E4323" s="180" t="s">
        <v>6463</v>
      </c>
      <c r="J4323"/>
    </row>
    <row r="4324" spans="1:10" x14ac:dyDescent="0.25">
      <c r="A4324" s="180">
        <v>36111</v>
      </c>
      <c r="B4324" s="180" t="s">
        <v>6737</v>
      </c>
      <c r="C4324" s="180" t="s">
        <v>6720</v>
      </c>
      <c r="D4324" s="180" t="s">
        <v>6072</v>
      </c>
      <c r="E4324" s="180" t="s">
        <v>6464</v>
      </c>
      <c r="J4324"/>
    </row>
    <row r="4325" spans="1:10" x14ac:dyDescent="0.25">
      <c r="A4325" s="180">
        <v>36111</v>
      </c>
      <c r="B4325" s="180" t="s">
        <v>6737</v>
      </c>
      <c r="C4325" s="180" t="s">
        <v>6720</v>
      </c>
      <c r="D4325" s="180" t="s">
        <v>6072</v>
      </c>
      <c r="E4325" s="180" t="s">
        <v>6503</v>
      </c>
      <c r="J4325"/>
    </row>
    <row r="4326" spans="1:10" x14ac:dyDescent="0.25">
      <c r="A4326" s="180">
        <v>36111</v>
      </c>
      <c r="B4326" s="180" t="s">
        <v>6737</v>
      </c>
      <c r="C4326" s="180" t="s">
        <v>6720</v>
      </c>
      <c r="D4326" s="180" t="s">
        <v>6072</v>
      </c>
      <c r="E4326" s="180" t="s">
        <v>6504</v>
      </c>
      <c r="J4326"/>
    </row>
    <row r="4327" spans="1:10" x14ac:dyDescent="0.25">
      <c r="A4327" s="180">
        <v>36111</v>
      </c>
      <c r="B4327" s="180" t="s">
        <v>6737</v>
      </c>
      <c r="C4327" s="180" t="s">
        <v>6720</v>
      </c>
      <c r="D4327" s="180" t="s">
        <v>6072</v>
      </c>
      <c r="E4327" s="180" t="s">
        <v>6465</v>
      </c>
      <c r="J4327"/>
    </row>
    <row r="4328" spans="1:10" x14ac:dyDescent="0.25">
      <c r="A4328" s="180">
        <v>36111</v>
      </c>
      <c r="B4328" s="180" t="s">
        <v>6737</v>
      </c>
      <c r="C4328" s="180" t="s">
        <v>6720</v>
      </c>
      <c r="D4328" s="180" t="s">
        <v>6072</v>
      </c>
      <c r="E4328" s="180" t="s">
        <v>6505</v>
      </c>
      <c r="J4328"/>
    </row>
    <row r="4329" spans="1:10" x14ac:dyDescent="0.25">
      <c r="A4329" s="180">
        <v>36111</v>
      </c>
      <c r="B4329" s="180" t="s">
        <v>6737</v>
      </c>
      <c r="C4329" s="180" t="s">
        <v>6720</v>
      </c>
      <c r="D4329" s="180" t="s">
        <v>6072</v>
      </c>
      <c r="E4329" s="180" t="s">
        <v>6506</v>
      </c>
      <c r="J4329"/>
    </row>
    <row r="4330" spans="1:10" x14ac:dyDescent="0.25">
      <c r="A4330" s="180">
        <v>36111</v>
      </c>
      <c r="B4330" s="180" t="s">
        <v>6737</v>
      </c>
      <c r="C4330" s="180" t="s">
        <v>6720</v>
      </c>
      <c r="D4330" s="180" t="s">
        <v>6072</v>
      </c>
      <c r="E4330" s="180" t="s">
        <v>6337</v>
      </c>
      <c r="J4330"/>
    </row>
    <row r="4331" spans="1:10" x14ac:dyDescent="0.25">
      <c r="A4331" s="180">
        <v>36111</v>
      </c>
      <c r="B4331" s="180" t="s">
        <v>6737</v>
      </c>
      <c r="C4331" s="180" t="s">
        <v>6720</v>
      </c>
      <c r="D4331" s="180" t="s">
        <v>6072</v>
      </c>
      <c r="E4331" s="180" t="s">
        <v>6338</v>
      </c>
      <c r="J4331"/>
    </row>
    <row r="4332" spans="1:10" x14ac:dyDescent="0.25">
      <c r="A4332" s="180">
        <v>36111</v>
      </c>
      <c r="B4332" s="180" t="s">
        <v>6737</v>
      </c>
      <c r="C4332" s="180" t="s">
        <v>6720</v>
      </c>
      <c r="D4332" s="180" t="s">
        <v>6072</v>
      </c>
      <c r="E4332" s="180" t="s">
        <v>6339</v>
      </c>
      <c r="J4332"/>
    </row>
    <row r="4333" spans="1:10" x14ac:dyDescent="0.25">
      <c r="A4333" s="180">
        <v>36111</v>
      </c>
      <c r="B4333" s="180" t="s">
        <v>6737</v>
      </c>
      <c r="C4333" s="180" t="s">
        <v>6720</v>
      </c>
      <c r="D4333" s="180" t="s">
        <v>6072</v>
      </c>
      <c r="E4333" s="180" t="s">
        <v>6340</v>
      </c>
      <c r="J4333"/>
    </row>
    <row r="4334" spans="1:10" x14ac:dyDescent="0.25">
      <c r="A4334" s="180">
        <v>36111</v>
      </c>
      <c r="B4334" s="180" t="s">
        <v>6737</v>
      </c>
      <c r="C4334" s="180" t="s">
        <v>6720</v>
      </c>
      <c r="D4334" s="180" t="s">
        <v>6072</v>
      </c>
      <c r="E4334" s="180" t="s">
        <v>6341</v>
      </c>
      <c r="J4334"/>
    </row>
    <row r="4335" spans="1:10" x14ac:dyDescent="0.25">
      <c r="A4335" s="180">
        <v>36111</v>
      </c>
      <c r="B4335" s="180" t="s">
        <v>6737</v>
      </c>
      <c r="C4335" s="180" t="s">
        <v>6720</v>
      </c>
      <c r="D4335" s="180" t="s">
        <v>6072</v>
      </c>
      <c r="E4335" s="180" t="s">
        <v>6342</v>
      </c>
      <c r="J4335"/>
    </row>
    <row r="4336" spans="1:10" x14ac:dyDescent="0.25">
      <c r="A4336" s="180">
        <v>36111</v>
      </c>
      <c r="B4336" s="180" t="s">
        <v>6737</v>
      </c>
      <c r="C4336" s="180" t="s">
        <v>6720</v>
      </c>
      <c r="D4336" s="180" t="s">
        <v>6072</v>
      </c>
      <c r="E4336" s="180" t="s">
        <v>6343</v>
      </c>
      <c r="J4336"/>
    </row>
    <row r="4337" spans="1:10" x14ac:dyDescent="0.25">
      <c r="A4337" s="180">
        <v>36111</v>
      </c>
      <c r="B4337" s="180" t="s">
        <v>6737</v>
      </c>
      <c r="C4337" s="180" t="s">
        <v>6720</v>
      </c>
      <c r="D4337" s="180" t="s">
        <v>6072</v>
      </c>
      <c r="E4337" s="180" t="s">
        <v>6344</v>
      </c>
      <c r="J4337"/>
    </row>
    <row r="4338" spans="1:10" x14ac:dyDescent="0.25">
      <c r="A4338" s="180">
        <v>36111</v>
      </c>
      <c r="B4338" s="180" t="s">
        <v>6737</v>
      </c>
      <c r="C4338" s="180" t="s">
        <v>6720</v>
      </c>
      <c r="D4338" s="180" t="s">
        <v>6072</v>
      </c>
      <c r="E4338" s="180" t="s">
        <v>6345</v>
      </c>
      <c r="J4338"/>
    </row>
    <row r="4339" spans="1:10" x14ac:dyDescent="0.25">
      <c r="A4339" s="180">
        <v>36111</v>
      </c>
      <c r="B4339" s="180" t="s">
        <v>6737</v>
      </c>
      <c r="C4339" s="180" t="s">
        <v>6720</v>
      </c>
      <c r="D4339" s="180" t="s">
        <v>6072</v>
      </c>
      <c r="E4339" s="180" t="s">
        <v>6347</v>
      </c>
      <c r="J4339"/>
    </row>
    <row r="4340" spans="1:10" x14ac:dyDescent="0.25">
      <c r="A4340" s="180">
        <v>36111</v>
      </c>
      <c r="B4340" s="180" t="s">
        <v>6737</v>
      </c>
      <c r="C4340" s="180" t="s">
        <v>6720</v>
      </c>
      <c r="D4340" s="180" t="s">
        <v>6072</v>
      </c>
      <c r="E4340" s="180" t="s">
        <v>6727</v>
      </c>
      <c r="J4340"/>
    </row>
    <row r="4341" spans="1:10" x14ac:dyDescent="0.25">
      <c r="A4341" s="180">
        <v>36111</v>
      </c>
      <c r="B4341" s="180" t="s">
        <v>6737</v>
      </c>
      <c r="C4341" s="180" t="s">
        <v>6720</v>
      </c>
      <c r="D4341" s="180" t="s">
        <v>6072</v>
      </c>
      <c r="E4341" s="180" t="s">
        <v>6466</v>
      </c>
      <c r="J4341"/>
    </row>
    <row r="4342" spans="1:10" x14ac:dyDescent="0.25">
      <c r="A4342" s="180">
        <v>36111</v>
      </c>
      <c r="B4342" s="180" t="s">
        <v>6737</v>
      </c>
      <c r="C4342" s="180" t="s">
        <v>6720</v>
      </c>
      <c r="D4342" s="180" t="s">
        <v>6072</v>
      </c>
      <c r="E4342" s="180" t="s">
        <v>6467</v>
      </c>
      <c r="J4342"/>
    </row>
    <row r="4343" spans="1:10" x14ac:dyDescent="0.25">
      <c r="A4343" s="180">
        <v>36111</v>
      </c>
      <c r="B4343" s="180" t="s">
        <v>6737</v>
      </c>
      <c r="C4343" s="180" t="s">
        <v>6720</v>
      </c>
      <c r="D4343" s="180" t="s">
        <v>6072</v>
      </c>
      <c r="E4343" s="180" t="s">
        <v>6468</v>
      </c>
      <c r="J4343"/>
    </row>
    <row r="4344" spans="1:10" x14ac:dyDescent="0.25">
      <c r="A4344" s="180">
        <v>36111</v>
      </c>
      <c r="B4344" s="180" t="s">
        <v>6737</v>
      </c>
      <c r="C4344" s="180" t="s">
        <v>6720</v>
      </c>
      <c r="D4344" s="180" t="s">
        <v>6072</v>
      </c>
      <c r="E4344" s="180" t="s">
        <v>6469</v>
      </c>
      <c r="J4344"/>
    </row>
    <row r="4345" spans="1:10" x14ac:dyDescent="0.25">
      <c r="A4345" s="180">
        <v>36111</v>
      </c>
      <c r="B4345" s="180" t="s">
        <v>6737</v>
      </c>
      <c r="C4345" s="180" t="s">
        <v>6720</v>
      </c>
      <c r="D4345" s="180" t="s">
        <v>6072</v>
      </c>
      <c r="E4345" s="180" t="s">
        <v>6470</v>
      </c>
      <c r="J4345"/>
    </row>
    <row r="4346" spans="1:10" x14ac:dyDescent="0.25">
      <c r="A4346" s="180">
        <v>36111</v>
      </c>
      <c r="B4346" s="180" t="s">
        <v>6737</v>
      </c>
      <c r="C4346" s="180" t="s">
        <v>6720</v>
      </c>
      <c r="D4346" s="180" t="s">
        <v>6072</v>
      </c>
      <c r="E4346" s="180" t="s">
        <v>6507</v>
      </c>
      <c r="J4346"/>
    </row>
    <row r="4347" spans="1:10" x14ac:dyDescent="0.25">
      <c r="A4347" s="180">
        <v>36111</v>
      </c>
      <c r="B4347" s="180" t="s">
        <v>6737</v>
      </c>
      <c r="C4347" s="180" t="s">
        <v>6720</v>
      </c>
      <c r="D4347" s="180" t="s">
        <v>6072</v>
      </c>
      <c r="E4347" s="180" t="s">
        <v>6508</v>
      </c>
      <c r="J4347"/>
    </row>
    <row r="4348" spans="1:10" x14ac:dyDescent="0.25">
      <c r="A4348" s="180">
        <v>36111</v>
      </c>
      <c r="B4348" s="180" t="s">
        <v>6737</v>
      </c>
      <c r="C4348" s="180" t="s">
        <v>6720</v>
      </c>
      <c r="D4348" s="180" t="s">
        <v>6072</v>
      </c>
      <c r="E4348" s="180" t="s">
        <v>6471</v>
      </c>
      <c r="J4348"/>
    </row>
    <row r="4349" spans="1:10" x14ac:dyDescent="0.25">
      <c r="A4349" s="180">
        <v>36111</v>
      </c>
      <c r="B4349" s="180" t="s">
        <v>6737</v>
      </c>
      <c r="C4349" s="180" t="s">
        <v>6720</v>
      </c>
      <c r="D4349" s="180" t="s">
        <v>6072</v>
      </c>
      <c r="E4349" s="180" t="s">
        <v>6509</v>
      </c>
      <c r="J4349"/>
    </row>
    <row r="4350" spans="1:10" x14ac:dyDescent="0.25">
      <c r="A4350" s="180">
        <v>36111</v>
      </c>
      <c r="B4350" s="180" t="s">
        <v>6737</v>
      </c>
      <c r="C4350" s="180" t="s">
        <v>6720</v>
      </c>
      <c r="D4350" s="180" t="s">
        <v>6072</v>
      </c>
      <c r="E4350" s="180" t="s">
        <v>6510</v>
      </c>
      <c r="J4350"/>
    </row>
    <row r="4351" spans="1:10" x14ac:dyDescent="0.25">
      <c r="A4351" s="180">
        <v>36111</v>
      </c>
      <c r="B4351" s="180" t="s">
        <v>6737</v>
      </c>
      <c r="C4351" s="180" t="s">
        <v>6720</v>
      </c>
      <c r="D4351" s="180" t="s">
        <v>6072</v>
      </c>
      <c r="E4351" s="180" t="s">
        <v>6472</v>
      </c>
      <c r="J4351"/>
    </row>
    <row r="4352" spans="1:10" x14ac:dyDescent="0.25">
      <c r="A4352" s="180">
        <v>36111</v>
      </c>
      <c r="B4352" s="180" t="s">
        <v>6737</v>
      </c>
      <c r="C4352" s="180" t="s">
        <v>6720</v>
      </c>
      <c r="D4352" s="180" t="s">
        <v>6072</v>
      </c>
      <c r="E4352" s="180" t="s">
        <v>6473</v>
      </c>
      <c r="J4352"/>
    </row>
    <row r="4353" spans="1:10" x14ac:dyDescent="0.25">
      <c r="A4353" s="180">
        <v>36111</v>
      </c>
      <c r="B4353" s="180" t="s">
        <v>6737</v>
      </c>
      <c r="C4353" s="180" t="s">
        <v>6720</v>
      </c>
      <c r="D4353" s="180" t="s">
        <v>6072</v>
      </c>
      <c r="E4353" s="180" t="s">
        <v>6474</v>
      </c>
      <c r="J4353"/>
    </row>
    <row r="4354" spans="1:10" x14ac:dyDescent="0.25">
      <c r="A4354" s="180">
        <v>36111</v>
      </c>
      <c r="B4354" s="180" t="s">
        <v>6737</v>
      </c>
      <c r="C4354" s="180" t="s">
        <v>6720</v>
      </c>
      <c r="D4354" s="180" t="s">
        <v>6072</v>
      </c>
      <c r="E4354" s="180" t="s">
        <v>6475</v>
      </c>
      <c r="J4354"/>
    </row>
    <row r="4355" spans="1:10" x14ac:dyDescent="0.25">
      <c r="A4355" s="180">
        <v>36111</v>
      </c>
      <c r="B4355" s="180" t="s">
        <v>6737</v>
      </c>
      <c r="C4355" s="180" t="s">
        <v>6720</v>
      </c>
      <c r="D4355" s="180" t="s">
        <v>6072</v>
      </c>
      <c r="E4355" s="180" t="s">
        <v>6476</v>
      </c>
      <c r="J4355"/>
    </row>
    <row r="4356" spans="1:10" x14ac:dyDescent="0.25">
      <c r="A4356" s="180">
        <v>36111</v>
      </c>
      <c r="B4356" s="180" t="s">
        <v>6737</v>
      </c>
      <c r="C4356" s="180" t="s">
        <v>6720</v>
      </c>
      <c r="D4356" s="180" t="s">
        <v>6072</v>
      </c>
      <c r="E4356" s="180" t="s">
        <v>6477</v>
      </c>
      <c r="J4356"/>
    </row>
    <row r="4357" spans="1:10" x14ac:dyDescent="0.25">
      <c r="A4357" s="180">
        <v>36111</v>
      </c>
      <c r="B4357" s="180" t="s">
        <v>6737</v>
      </c>
      <c r="C4357" s="180" t="s">
        <v>6720</v>
      </c>
      <c r="D4357" s="180" t="s">
        <v>6072</v>
      </c>
      <c r="E4357" s="180" t="s">
        <v>6558</v>
      </c>
      <c r="J4357"/>
    </row>
    <row r="4358" spans="1:10" x14ac:dyDescent="0.25">
      <c r="A4358" s="180">
        <v>36111</v>
      </c>
      <c r="B4358" s="180" t="s">
        <v>6737</v>
      </c>
      <c r="C4358" s="180" t="s">
        <v>6720</v>
      </c>
      <c r="D4358" s="180" t="s">
        <v>6072</v>
      </c>
      <c r="E4358" s="180" t="s">
        <v>6559</v>
      </c>
      <c r="J4358"/>
    </row>
    <row r="4359" spans="1:10" x14ac:dyDescent="0.25">
      <c r="A4359" s="180">
        <v>36111</v>
      </c>
      <c r="B4359" s="180" t="s">
        <v>6737</v>
      </c>
      <c r="C4359" s="180" t="s">
        <v>6720</v>
      </c>
      <c r="D4359" s="180" t="s">
        <v>6072</v>
      </c>
      <c r="E4359" s="180" t="s">
        <v>6478</v>
      </c>
      <c r="J4359"/>
    </row>
    <row r="4360" spans="1:10" x14ac:dyDescent="0.25">
      <c r="A4360" s="180">
        <v>36111</v>
      </c>
      <c r="B4360" s="180" t="s">
        <v>6737</v>
      </c>
      <c r="C4360" s="180" t="s">
        <v>6720</v>
      </c>
      <c r="D4360" s="180" t="s">
        <v>6072</v>
      </c>
      <c r="E4360" s="180" t="s">
        <v>6560</v>
      </c>
      <c r="J4360"/>
    </row>
    <row r="4361" spans="1:10" x14ac:dyDescent="0.25">
      <c r="A4361" s="180">
        <v>36111</v>
      </c>
      <c r="B4361" s="180" t="s">
        <v>6737</v>
      </c>
      <c r="C4361" s="180" t="s">
        <v>6720</v>
      </c>
      <c r="D4361" s="180" t="s">
        <v>6072</v>
      </c>
      <c r="E4361" s="180" t="s">
        <v>6561</v>
      </c>
      <c r="J4361"/>
    </row>
    <row r="4362" spans="1:10" x14ac:dyDescent="0.25">
      <c r="A4362" s="180">
        <v>36111</v>
      </c>
      <c r="B4362" s="180" t="s">
        <v>6737</v>
      </c>
      <c r="C4362" s="180" t="s">
        <v>6720</v>
      </c>
      <c r="D4362" s="180" t="s">
        <v>6072</v>
      </c>
      <c r="E4362" s="180" t="s">
        <v>6728</v>
      </c>
      <c r="J4362"/>
    </row>
    <row r="4363" spans="1:10" x14ac:dyDescent="0.25">
      <c r="A4363" s="180">
        <v>36111</v>
      </c>
      <c r="B4363" s="180" t="s">
        <v>6737</v>
      </c>
      <c r="C4363" s="180" t="s">
        <v>6720</v>
      </c>
      <c r="D4363" s="180" t="s">
        <v>6072</v>
      </c>
      <c r="E4363" s="180" t="s">
        <v>6729</v>
      </c>
      <c r="J4363"/>
    </row>
    <row r="4364" spans="1:10" x14ac:dyDescent="0.25">
      <c r="A4364" s="180">
        <v>36111</v>
      </c>
      <c r="B4364" s="180" t="s">
        <v>6737</v>
      </c>
      <c r="C4364" s="180" t="s">
        <v>6720</v>
      </c>
      <c r="D4364" s="180" t="s">
        <v>6072</v>
      </c>
      <c r="E4364" s="180" t="s">
        <v>6350</v>
      </c>
      <c r="J4364"/>
    </row>
    <row r="4365" spans="1:10" x14ac:dyDescent="0.25">
      <c r="A4365" s="180">
        <v>36111</v>
      </c>
      <c r="B4365" s="180" t="s">
        <v>6737</v>
      </c>
      <c r="C4365" s="180" t="s">
        <v>6720</v>
      </c>
      <c r="D4365" s="180" t="s">
        <v>6072</v>
      </c>
      <c r="E4365" s="180" t="s">
        <v>6351</v>
      </c>
      <c r="J4365"/>
    </row>
    <row r="4366" spans="1:10" x14ac:dyDescent="0.25">
      <c r="A4366" s="180">
        <v>36111</v>
      </c>
      <c r="B4366" s="180" t="s">
        <v>6737</v>
      </c>
      <c r="C4366" s="180" t="s">
        <v>6720</v>
      </c>
      <c r="D4366" s="180" t="s">
        <v>6072</v>
      </c>
      <c r="E4366" s="180" t="s">
        <v>6352</v>
      </c>
      <c r="J4366"/>
    </row>
    <row r="4367" spans="1:10" x14ac:dyDescent="0.25">
      <c r="A4367" s="180">
        <v>36111</v>
      </c>
      <c r="B4367" s="180" t="s">
        <v>6737</v>
      </c>
      <c r="C4367" s="180" t="s">
        <v>6720</v>
      </c>
      <c r="D4367" s="180" t="s">
        <v>6072</v>
      </c>
      <c r="E4367" s="180" t="s">
        <v>6353</v>
      </c>
      <c r="J4367"/>
    </row>
    <row r="4368" spans="1:10" x14ac:dyDescent="0.25">
      <c r="A4368" s="180">
        <v>36111</v>
      </c>
      <c r="B4368" s="180" t="s">
        <v>6737</v>
      </c>
      <c r="C4368" s="180" t="s">
        <v>6720</v>
      </c>
      <c r="D4368" s="180" t="s">
        <v>6072</v>
      </c>
      <c r="E4368" s="180" t="s">
        <v>6354</v>
      </c>
      <c r="J4368"/>
    </row>
    <row r="4369" spans="1:10" x14ac:dyDescent="0.25">
      <c r="A4369" s="180">
        <v>36111</v>
      </c>
      <c r="B4369" s="180" t="s">
        <v>6737</v>
      </c>
      <c r="C4369" s="180" t="s">
        <v>6720</v>
      </c>
      <c r="D4369" s="180" t="s">
        <v>6072</v>
      </c>
      <c r="E4369" s="180" t="s">
        <v>6355</v>
      </c>
      <c r="J4369"/>
    </row>
    <row r="4370" spans="1:10" x14ac:dyDescent="0.25">
      <c r="A4370" s="180">
        <v>36111</v>
      </c>
      <c r="B4370" s="180" t="s">
        <v>6737</v>
      </c>
      <c r="C4370" s="180" t="s">
        <v>6720</v>
      </c>
      <c r="D4370" s="180" t="s">
        <v>6072</v>
      </c>
      <c r="E4370" s="180" t="s">
        <v>6356</v>
      </c>
      <c r="J4370"/>
    </row>
    <row r="4371" spans="1:10" x14ac:dyDescent="0.25">
      <c r="A4371" s="180">
        <v>36111</v>
      </c>
      <c r="B4371" s="180" t="s">
        <v>6737</v>
      </c>
      <c r="C4371" s="180" t="s">
        <v>6720</v>
      </c>
      <c r="D4371" s="180" t="s">
        <v>6072</v>
      </c>
      <c r="E4371" s="180" t="s">
        <v>6357</v>
      </c>
      <c r="J4371"/>
    </row>
    <row r="4372" spans="1:10" x14ac:dyDescent="0.25">
      <c r="A4372" s="180">
        <v>36111</v>
      </c>
      <c r="B4372" s="180" t="s">
        <v>6737</v>
      </c>
      <c r="C4372" s="180" t="s">
        <v>6720</v>
      </c>
      <c r="D4372" s="180" t="s">
        <v>6072</v>
      </c>
      <c r="E4372" s="180" t="s">
        <v>6358</v>
      </c>
      <c r="J4372"/>
    </row>
    <row r="4373" spans="1:10" x14ac:dyDescent="0.25">
      <c r="A4373" s="180">
        <v>36111</v>
      </c>
      <c r="B4373" s="180" t="s">
        <v>6737</v>
      </c>
      <c r="C4373" s="180" t="s">
        <v>6720</v>
      </c>
      <c r="D4373" s="180" t="s">
        <v>6072</v>
      </c>
      <c r="E4373" s="180" t="s">
        <v>6360</v>
      </c>
      <c r="J4373"/>
    </row>
    <row r="4374" spans="1:10" x14ac:dyDescent="0.25">
      <c r="A4374" s="180">
        <v>36111</v>
      </c>
      <c r="B4374" s="180" t="s">
        <v>6737</v>
      </c>
      <c r="C4374" s="180" t="s">
        <v>6720</v>
      </c>
      <c r="D4374" s="180" t="s">
        <v>6072</v>
      </c>
      <c r="E4374" s="180" t="s">
        <v>6479</v>
      </c>
      <c r="J4374"/>
    </row>
    <row r="4375" spans="1:10" x14ac:dyDescent="0.25">
      <c r="A4375" s="180">
        <v>36111</v>
      </c>
      <c r="B4375" s="180" t="s">
        <v>6737</v>
      </c>
      <c r="C4375" s="180" t="s">
        <v>6720</v>
      </c>
      <c r="D4375" s="180" t="s">
        <v>6072</v>
      </c>
      <c r="E4375" s="180" t="s">
        <v>6730</v>
      </c>
      <c r="J4375"/>
    </row>
    <row r="4376" spans="1:10" x14ac:dyDescent="0.25">
      <c r="A4376" s="180">
        <v>36111</v>
      </c>
      <c r="B4376" s="180" t="s">
        <v>6737</v>
      </c>
      <c r="C4376" s="180" t="s">
        <v>6720</v>
      </c>
      <c r="D4376" s="180" t="s">
        <v>6072</v>
      </c>
      <c r="E4376" s="180" t="s">
        <v>6480</v>
      </c>
      <c r="J4376"/>
    </row>
    <row r="4377" spans="1:10" x14ac:dyDescent="0.25">
      <c r="A4377" s="180">
        <v>36111</v>
      </c>
      <c r="B4377" s="180" t="s">
        <v>6737</v>
      </c>
      <c r="C4377" s="180" t="s">
        <v>6720</v>
      </c>
      <c r="D4377" s="180" t="s">
        <v>6072</v>
      </c>
      <c r="E4377" s="180" t="s">
        <v>6481</v>
      </c>
      <c r="J4377"/>
    </row>
    <row r="4378" spans="1:10" x14ac:dyDescent="0.25">
      <c r="A4378" s="180">
        <v>36111</v>
      </c>
      <c r="B4378" s="180" t="s">
        <v>6737</v>
      </c>
      <c r="C4378" s="180" t="s">
        <v>6720</v>
      </c>
      <c r="D4378" s="180" t="s">
        <v>6072</v>
      </c>
      <c r="E4378" s="180" t="s">
        <v>6482</v>
      </c>
      <c r="J4378"/>
    </row>
    <row r="4379" spans="1:10" x14ac:dyDescent="0.25">
      <c r="A4379" s="180">
        <v>36111</v>
      </c>
      <c r="B4379" s="180" t="s">
        <v>6737</v>
      </c>
      <c r="C4379" s="180" t="s">
        <v>6720</v>
      </c>
      <c r="D4379" s="180" t="s">
        <v>6072</v>
      </c>
      <c r="E4379" s="180" t="s">
        <v>6483</v>
      </c>
      <c r="J4379"/>
    </row>
    <row r="4380" spans="1:10" x14ac:dyDescent="0.25">
      <c r="A4380" s="180">
        <v>36111</v>
      </c>
      <c r="B4380" s="180" t="s">
        <v>6737</v>
      </c>
      <c r="C4380" s="180" t="s">
        <v>6720</v>
      </c>
      <c r="D4380" s="180" t="s">
        <v>6072</v>
      </c>
      <c r="E4380" s="180" t="s">
        <v>6484</v>
      </c>
      <c r="J4380"/>
    </row>
    <row r="4381" spans="1:10" x14ac:dyDescent="0.25">
      <c r="A4381" s="180">
        <v>36111</v>
      </c>
      <c r="B4381" s="180" t="s">
        <v>6737</v>
      </c>
      <c r="C4381" s="180" t="s">
        <v>6720</v>
      </c>
      <c r="D4381" s="180" t="s">
        <v>6072</v>
      </c>
      <c r="E4381" s="180" t="s">
        <v>6562</v>
      </c>
      <c r="J4381"/>
    </row>
    <row r="4382" spans="1:10" x14ac:dyDescent="0.25">
      <c r="A4382" s="180">
        <v>36111</v>
      </c>
      <c r="B4382" s="180" t="s">
        <v>6737</v>
      </c>
      <c r="C4382" s="180" t="s">
        <v>6720</v>
      </c>
      <c r="D4382" s="180" t="s">
        <v>6072</v>
      </c>
      <c r="E4382" s="180" t="s">
        <v>6563</v>
      </c>
      <c r="J4382"/>
    </row>
    <row r="4383" spans="1:10" x14ac:dyDescent="0.25">
      <c r="A4383" s="180">
        <v>36111</v>
      </c>
      <c r="B4383" s="180" t="s">
        <v>6737</v>
      </c>
      <c r="C4383" s="180" t="s">
        <v>6720</v>
      </c>
      <c r="D4383" s="180" t="s">
        <v>6072</v>
      </c>
      <c r="E4383" s="180" t="s">
        <v>6485</v>
      </c>
      <c r="J4383"/>
    </row>
    <row r="4384" spans="1:10" x14ac:dyDescent="0.25">
      <c r="A4384" s="180">
        <v>36111</v>
      </c>
      <c r="B4384" s="180" t="s">
        <v>6737</v>
      </c>
      <c r="C4384" s="180" t="s">
        <v>6720</v>
      </c>
      <c r="D4384" s="180" t="s">
        <v>6072</v>
      </c>
      <c r="E4384" s="180" t="s">
        <v>6564</v>
      </c>
      <c r="J4384"/>
    </row>
    <row r="4385" spans="1:10" x14ac:dyDescent="0.25">
      <c r="A4385" s="180">
        <v>36111</v>
      </c>
      <c r="B4385" s="180" t="s">
        <v>6737</v>
      </c>
      <c r="C4385" s="180" t="s">
        <v>6720</v>
      </c>
      <c r="D4385" s="180" t="s">
        <v>6072</v>
      </c>
      <c r="E4385" s="180" t="s">
        <v>6565</v>
      </c>
      <c r="J4385"/>
    </row>
    <row r="4386" spans="1:10" x14ac:dyDescent="0.25">
      <c r="A4386" s="180">
        <v>36111</v>
      </c>
      <c r="B4386" s="180" t="s">
        <v>6737</v>
      </c>
      <c r="C4386" s="180" t="s">
        <v>6720</v>
      </c>
      <c r="D4386" s="180" t="s">
        <v>6072</v>
      </c>
      <c r="E4386" s="180" t="s">
        <v>6361</v>
      </c>
      <c r="J4386"/>
    </row>
    <row r="4387" spans="1:10" x14ac:dyDescent="0.25">
      <c r="A4387" s="180">
        <v>36111</v>
      </c>
      <c r="B4387" s="180" t="s">
        <v>6737</v>
      </c>
      <c r="C4387" s="180" t="s">
        <v>6720</v>
      </c>
      <c r="D4387" s="180" t="s">
        <v>6072</v>
      </c>
      <c r="E4387" s="180" t="s">
        <v>6362</v>
      </c>
      <c r="J4387"/>
    </row>
    <row r="4388" spans="1:10" x14ac:dyDescent="0.25">
      <c r="A4388" s="180">
        <v>36111</v>
      </c>
      <c r="B4388" s="180" t="s">
        <v>6737</v>
      </c>
      <c r="C4388" s="180" t="s">
        <v>6720</v>
      </c>
      <c r="D4388" s="180" t="s">
        <v>6072</v>
      </c>
      <c r="E4388" s="180" t="s">
        <v>6363</v>
      </c>
      <c r="J4388"/>
    </row>
    <row r="4389" spans="1:10" x14ac:dyDescent="0.25">
      <c r="A4389" s="180">
        <v>36111</v>
      </c>
      <c r="B4389" s="180" t="s">
        <v>6737</v>
      </c>
      <c r="C4389" s="180" t="s">
        <v>6720</v>
      </c>
      <c r="D4389" s="180" t="s">
        <v>6072</v>
      </c>
      <c r="E4389" s="180" t="s">
        <v>6364</v>
      </c>
      <c r="J4389"/>
    </row>
    <row r="4390" spans="1:10" x14ac:dyDescent="0.25">
      <c r="A4390" s="180">
        <v>36111</v>
      </c>
      <c r="B4390" s="180" t="s">
        <v>6737</v>
      </c>
      <c r="C4390" s="180" t="s">
        <v>6720</v>
      </c>
      <c r="D4390" s="180" t="s">
        <v>6072</v>
      </c>
      <c r="E4390" s="180" t="s">
        <v>6365</v>
      </c>
      <c r="J4390"/>
    </row>
    <row r="4391" spans="1:10" x14ac:dyDescent="0.25">
      <c r="A4391" s="180">
        <v>36111</v>
      </c>
      <c r="B4391" s="180" t="s">
        <v>6737</v>
      </c>
      <c r="C4391" s="180" t="s">
        <v>6720</v>
      </c>
      <c r="D4391" s="180" t="s">
        <v>6072</v>
      </c>
      <c r="E4391" s="180" t="s">
        <v>6366</v>
      </c>
      <c r="J4391"/>
    </row>
    <row r="4392" spans="1:10" x14ac:dyDescent="0.25">
      <c r="A4392" s="180">
        <v>36111</v>
      </c>
      <c r="B4392" s="180" t="s">
        <v>6737</v>
      </c>
      <c r="C4392" s="180" t="s">
        <v>6720</v>
      </c>
      <c r="D4392" s="180" t="s">
        <v>6072</v>
      </c>
      <c r="E4392" s="180" t="s">
        <v>6367</v>
      </c>
      <c r="J4392"/>
    </row>
    <row r="4393" spans="1:10" x14ac:dyDescent="0.25">
      <c r="A4393" s="180">
        <v>36111</v>
      </c>
      <c r="B4393" s="180" t="s">
        <v>6737</v>
      </c>
      <c r="C4393" s="180" t="s">
        <v>6720</v>
      </c>
      <c r="D4393" s="180" t="s">
        <v>6072</v>
      </c>
      <c r="E4393" s="180" t="s">
        <v>6368</v>
      </c>
      <c r="J4393"/>
    </row>
    <row r="4394" spans="1:10" x14ac:dyDescent="0.25">
      <c r="A4394" s="180">
        <v>36111</v>
      </c>
      <c r="B4394" s="180" t="s">
        <v>6737</v>
      </c>
      <c r="C4394" s="180" t="s">
        <v>6720</v>
      </c>
      <c r="D4394" s="180" t="s">
        <v>6072</v>
      </c>
      <c r="E4394" s="180" t="s">
        <v>6369</v>
      </c>
      <c r="J4394"/>
    </row>
    <row r="4395" spans="1:10" x14ac:dyDescent="0.25">
      <c r="A4395" s="180">
        <v>36111</v>
      </c>
      <c r="B4395" s="180" t="s">
        <v>6737</v>
      </c>
      <c r="C4395" s="180" t="s">
        <v>6720</v>
      </c>
      <c r="D4395" s="180" t="s">
        <v>6072</v>
      </c>
      <c r="E4395" s="180" t="s">
        <v>6371</v>
      </c>
      <c r="J4395"/>
    </row>
    <row r="4396" spans="1:10" x14ac:dyDescent="0.25">
      <c r="A4396" s="180">
        <v>36111</v>
      </c>
      <c r="B4396" s="180" t="s">
        <v>6737</v>
      </c>
      <c r="C4396" s="180" t="s">
        <v>6720</v>
      </c>
      <c r="D4396" s="180" t="s">
        <v>6072</v>
      </c>
      <c r="E4396" s="180" t="s">
        <v>6731</v>
      </c>
      <c r="J4396"/>
    </row>
    <row r="4397" spans="1:10" x14ac:dyDescent="0.25">
      <c r="A4397" s="180">
        <v>36111</v>
      </c>
      <c r="B4397" s="180" t="s">
        <v>6737</v>
      </c>
      <c r="C4397" s="180" t="s">
        <v>6720</v>
      </c>
      <c r="D4397" s="180" t="s">
        <v>6072</v>
      </c>
      <c r="E4397" s="180" t="s">
        <v>6372</v>
      </c>
      <c r="J4397"/>
    </row>
    <row r="4398" spans="1:10" x14ac:dyDescent="0.25">
      <c r="A4398" s="180">
        <v>36111</v>
      </c>
      <c r="B4398" s="180" t="s">
        <v>6737</v>
      </c>
      <c r="C4398" s="180" t="s">
        <v>6720</v>
      </c>
      <c r="D4398" s="180" t="s">
        <v>6072</v>
      </c>
      <c r="E4398" s="180" t="s">
        <v>6373</v>
      </c>
      <c r="J4398"/>
    </row>
    <row r="4399" spans="1:10" x14ac:dyDescent="0.25">
      <c r="A4399" s="180">
        <v>36111</v>
      </c>
      <c r="B4399" s="180" t="s">
        <v>6737</v>
      </c>
      <c r="C4399" s="180" t="s">
        <v>6720</v>
      </c>
      <c r="D4399" s="180" t="s">
        <v>6072</v>
      </c>
      <c r="E4399" s="180" t="s">
        <v>6374</v>
      </c>
      <c r="J4399"/>
    </row>
    <row r="4400" spans="1:10" x14ac:dyDescent="0.25">
      <c r="A4400" s="180">
        <v>36111</v>
      </c>
      <c r="B4400" s="180" t="s">
        <v>6737</v>
      </c>
      <c r="C4400" s="180" t="s">
        <v>6720</v>
      </c>
      <c r="D4400" s="180" t="s">
        <v>6072</v>
      </c>
      <c r="E4400" s="180" t="s">
        <v>6375</v>
      </c>
      <c r="J4400"/>
    </row>
    <row r="4401" spans="1:10" x14ac:dyDescent="0.25">
      <c r="A4401" s="180">
        <v>36111</v>
      </c>
      <c r="B4401" s="180" t="s">
        <v>6737</v>
      </c>
      <c r="C4401" s="180" t="s">
        <v>6720</v>
      </c>
      <c r="D4401" s="180" t="s">
        <v>6072</v>
      </c>
      <c r="E4401" s="180" t="s">
        <v>6376</v>
      </c>
      <c r="J4401"/>
    </row>
    <row r="4402" spans="1:10" x14ac:dyDescent="0.25">
      <c r="A4402" s="180">
        <v>36111</v>
      </c>
      <c r="B4402" s="180" t="s">
        <v>6737</v>
      </c>
      <c r="C4402" s="180" t="s">
        <v>6720</v>
      </c>
      <c r="D4402" s="180" t="s">
        <v>6072</v>
      </c>
      <c r="E4402" s="180" t="s">
        <v>6377</v>
      </c>
      <c r="J4402"/>
    </row>
    <row r="4403" spans="1:10" x14ac:dyDescent="0.25">
      <c r="A4403" s="180">
        <v>36111</v>
      </c>
      <c r="B4403" s="180" t="s">
        <v>6737</v>
      </c>
      <c r="C4403" s="180" t="s">
        <v>6720</v>
      </c>
      <c r="D4403" s="180" t="s">
        <v>6072</v>
      </c>
      <c r="E4403" s="180" t="s">
        <v>6378</v>
      </c>
      <c r="J4403"/>
    </row>
    <row r="4404" spans="1:10" x14ac:dyDescent="0.25">
      <c r="A4404" s="180">
        <v>36111</v>
      </c>
      <c r="B4404" s="180" t="s">
        <v>6737</v>
      </c>
      <c r="C4404" s="180" t="s">
        <v>6720</v>
      </c>
      <c r="D4404" s="180" t="s">
        <v>6072</v>
      </c>
      <c r="E4404" s="180" t="s">
        <v>6379</v>
      </c>
      <c r="J4404"/>
    </row>
    <row r="4405" spans="1:10" x14ac:dyDescent="0.25">
      <c r="A4405" s="180">
        <v>36111</v>
      </c>
      <c r="B4405" s="180" t="s">
        <v>6737</v>
      </c>
      <c r="C4405" s="180" t="s">
        <v>6720</v>
      </c>
      <c r="D4405" s="180" t="s">
        <v>6072</v>
      </c>
      <c r="E4405" s="180" t="s">
        <v>6381</v>
      </c>
      <c r="J4405"/>
    </row>
    <row r="4406" spans="1:10" x14ac:dyDescent="0.25">
      <c r="A4406" s="180">
        <v>36111</v>
      </c>
      <c r="B4406" s="180" t="s">
        <v>6737</v>
      </c>
      <c r="C4406" s="180" t="s">
        <v>6720</v>
      </c>
      <c r="D4406" s="180" t="s">
        <v>6072</v>
      </c>
      <c r="E4406" s="180" t="s">
        <v>6382</v>
      </c>
      <c r="J4406"/>
    </row>
    <row r="4407" spans="1:10" x14ac:dyDescent="0.25">
      <c r="A4407" s="180">
        <v>36111</v>
      </c>
      <c r="B4407" s="180" t="s">
        <v>6737</v>
      </c>
      <c r="C4407" s="180" t="s">
        <v>6720</v>
      </c>
      <c r="D4407" s="180" t="s">
        <v>6072</v>
      </c>
      <c r="E4407" s="180" t="s">
        <v>6383</v>
      </c>
      <c r="J4407"/>
    </row>
    <row r="4408" spans="1:10" x14ac:dyDescent="0.25">
      <c r="A4408" s="180">
        <v>36111</v>
      </c>
      <c r="B4408" s="180" t="s">
        <v>6737</v>
      </c>
      <c r="C4408" s="180" t="s">
        <v>6720</v>
      </c>
      <c r="D4408" s="180" t="s">
        <v>6072</v>
      </c>
      <c r="E4408" s="180" t="s">
        <v>6384</v>
      </c>
      <c r="J4408"/>
    </row>
    <row r="4409" spans="1:10" x14ac:dyDescent="0.25">
      <c r="A4409" s="180">
        <v>36111</v>
      </c>
      <c r="B4409" s="180" t="s">
        <v>6737</v>
      </c>
      <c r="C4409" s="180" t="s">
        <v>6720</v>
      </c>
      <c r="D4409" s="180" t="s">
        <v>6072</v>
      </c>
      <c r="E4409" s="180" t="s">
        <v>6385</v>
      </c>
      <c r="J4409"/>
    </row>
    <row r="4410" spans="1:10" x14ac:dyDescent="0.25">
      <c r="A4410" s="180">
        <v>36111</v>
      </c>
      <c r="B4410" s="180" t="s">
        <v>6737</v>
      </c>
      <c r="C4410" s="180" t="s">
        <v>6720</v>
      </c>
      <c r="D4410" s="180" t="s">
        <v>6072</v>
      </c>
      <c r="E4410" s="180" t="s">
        <v>6386</v>
      </c>
      <c r="J4410"/>
    </row>
    <row r="4411" spans="1:10" x14ac:dyDescent="0.25">
      <c r="A4411" s="180">
        <v>36111</v>
      </c>
      <c r="B4411" s="180" t="s">
        <v>6737</v>
      </c>
      <c r="C4411" s="180" t="s">
        <v>6720</v>
      </c>
      <c r="D4411" s="180" t="s">
        <v>6072</v>
      </c>
      <c r="E4411" s="180" t="s">
        <v>6387</v>
      </c>
      <c r="J4411"/>
    </row>
    <row r="4412" spans="1:10" x14ac:dyDescent="0.25">
      <c r="A4412" s="180">
        <v>36111</v>
      </c>
      <c r="B4412" s="180" t="s">
        <v>6737</v>
      </c>
      <c r="C4412" s="180" t="s">
        <v>6720</v>
      </c>
      <c r="D4412" s="180" t="s">
        <v>6072</v>
      </c>
      <c r="E4412" s="180" t="s">
        <v>6388</v>
      </c>
      <c r="J4412"/>
    </row>
    <row r="4413" spans="1:10" x14ac:dyDescent="0.25">
      <c r="A4413" s="180">
        <v>36111</v>
      </c>
      <c r="B4413" s="180" t="s">
        <v>6737</v>
      </c>
      <c r="C4413" s="180" t="s">
        <v>6720</v>
      </c>
      <c r="D4413" s="180" t="s">
        <v>6072</v>
      </c>
      <c r="E4413" s="180" t="s">
        <v>6389</v>
      </c>
      <c r="J4413"/>
    </row>
    <row r="4414" spans="1:10" x14ac:dyDescent="0.25">
      <c r="A4414" s="180">
        <v>36111</v>
      </c>
      <c r="B4414" s="180" t="s">
        <v>6737</v>
      </c>
      <c r="C4414" s="180" t="s">
        <v>6720</v>
      </c>
      <c r="D4414" s="180" t="s">
        <v>6072</v>
      </c>
      <c r="E4414" s="180" t="s">
        <v>6391</v>
      </c>
      <c r="J4414"/>
    </row>
    <row r="4415" spans="1:10" x14ac:dyDescent="0.25">
      <c r="A4415" s="180">
        <v>36111</v>
      </c>
      <c r="B4415" s="180" t="s">
        <v>6737</v>
      </c>
      <c r="C4415" s="180" t="s">
        <v>6720</v>
      </c>
      <c r="D4415" s="180" t="s">
        <v>6072</v>
      </c>
      <c r="E4415" s="180" t="s">
        <v>6486</v>
      </c>
      <c r="J4415"/>
    </row>
    <row r="4416" spans="1:10" x14ac:dyDescent="0.25">
      <c r="A4416" s="180">
        <v>36111</v>
      </c>
      <c r="B4416" s="180" t="s">
        <v>6737</v>
      </c>
      <c r="C4416" s="180" t="s">
        <v>6720</v>
      </c>
      <c r="D4416" s="180" t="s">
        <v>6072</v>
      </c>
      <c r="E4416" s="180" t="s">
        <v>6487</v>
      </c>
      <c r="J4416"/>
    </row>
    <row r="4417" spans="1:10" x14ac:dyDescent="0.25">
      <c r="A4417" s="180">
        <v>36111</v>
      </c>
      <c r="B4417" s="180" t="s">
        <v>6737</v>
      </c>
      <c r="C4417" s="180" t="s">
        <v>6720</v>
      </c>
      <c r="D4417" s="180" t="s">
        <v>6072</v>
      </c>
      <c r="E4417" s="180" t="s">
        <v>6488</v>
      </c>
      <c r="J4417"/>
    </row>
    <row r="4418" spans="1:10" x14ac:dyDescent="0.25">
      <c r="A4418" s="180">
        <v>36111</v>
      </c>
      <c r="B4418" s="180" t="s">
        <v>6737</v>
      </c>
      <c r="C4418" s="180" t="s">
        <v>6720</v>
      </c>
      <c r="D4418" s="180" t="s">
        <v>6072</v>
      </c>
      <c r="E4418" s="180" t="s">
        <v>6489</v>
      </c>
      <c r="J4418"/>
    </row>
    <row r="4419" spans="1:10" x14ac:dyDescent="0.25">
      <c r="A4419" s="180">
        <v>36111</v>
      </c>
      <c r="B4419" s="180" t="s">
        <v>6737</v>
      </c>
      <c r="C4419" s="180" t="s">
        <v>6720</v>
      </c>
      <c r="D4419" s="180" t="s">
        <v>6072</v>
      </c>
      <c r="E4419" s="180" t="s">
        <v>6490</v>
      </c>
      <c r="J4419"/>
    </row>
    <row r="4420" spans="1:10" x14ac:dyDescent="0.25">
      <c r="A4420" s="180">
        <v>36111</v>
      </c>
      <c r="B4420" s="180" t="s">
        <v>6737</v>
      </c>
      <c r="C4420" s="180" t="s">
        <v>6720</v>
      </c>
      <c r="D4420" s="180" t="s">
        <v>6072</v>
      </c>
      <c r="E4420" s="180" t="s">
        <v>6566</v>
      </c>
      <c r="J4420"/>
    </row>
    <row r="4421" spans="1:10" x14ac:dyDescent="0.25">
      <c r="A4421" s="180">
        <v>36111</v>
      </c>
      <c r="B4421" s="180" t="s">
        <v>6737</v>
      </c>
      <c r="C4421" s="180" t="s">
        <v>6720</v>
      </c>
      <c r="D4421" s="180" t="s">
        <v>6072</v>
      </c>
      <c r="E4421" s="180" t="s">
        <v>6567</v>
      </c>
      <c r="J4421"/>
    </row>
    <row r="4422" spans="1:10" x14ac:dyDescent="0.25">
      <c r="A4422" s="180">
        <v>36111</v>
      </c>
      <c r="B4422" s="180" t="s">
        <v>6737</v>
      </c>
      <c r="C4422" s="180" t="s">
        <v>6720</v>
      </c>
      <c r="D4422" s="180" t="s">
        <v>6072</v>
      </c>
      <c r="E4422" s="180" t="s">
        <v>6568</v>
      </c>
      <c r="J4422"/>
    </row>
    <row r="4423" spans="1:10" x14ac:dyDescent="0.25">
      <c r="A4423" s="180">
        <v>36111</v>
      </c>
      <c r="B4423" s="180" t="s">
        <v>6737</v>
      </c>
      <c r="C4423" s="180" t="s">
        <v>6720</v>
      </c>
      <c r="D4423" s="180" t="s">
        <v>6072</v>
      </c>
      <c r="E4423" s="180" t="s">
        <v>6569</v>
      </c>
      <c r="J4423"/>
    </row>
    <row r="4424" spans="1:10" x14ac:dyDescent="0.25">
      <c r="A4424" s="180">
        <v>36111</v>
      </c>
      <c r="B4424" s="180" t="s">
        <v>6737</v>
      </c>
      <c r="C4424" s="180" t="s">
        <v>6720</v>
      </c>
      <c r="D4424" s="180" t="s">
        <v>6072</v>
      </c>
      <c r="E4424" s="180" t="s">
        <v>6392</v>
      </c>
      <c r="J4424"/>
    </row>
    <row r="4425" spans="1:10" x14ac:dyDescent="0.25">
      <c r="A4425" s="180">
        <v>36111</v>
      </c>
      <c r="B4425" s="180" t="s">
        <v>6737</v>
      </c>
      <c r="C4425" s="180" t="s">
        <v>6720</v>
      </c>
      <c r="D4425" s="180" t="s">
        <v>6072</v>
      </c>
      <c r="E4425" s="180" t="s">
        <v>6393</v>
      </c>
      <c r="J4425"/>
    </row>
    <row r="4426" spans="1:10" x14ac:dyDescent="0.25">
      <c r="A4426" s="180">
        <v>36111</v>
      </c>
      <c r="B4426" s="180" t="s">
        <v>6737</v>
      </c>
      <c r="C4426" s="180" t="s">
        <v>6720</v>
      </c>
      <c r="D4426" s="180" t="s">
        <v>6072</v>
      </c>
      <c r="E4426" s="180" t="s">
        <v>6394</v>
      </c>
      <c r="J4426"/>
    </row>
    <row r="4427" spans="1:10" x14ac:dyDescent="0.25">
      <c r="A4427" s="180">
        <v>36111</v>
      </c>
      <c r="B4427" s="180" t="s">
        <v>6737</v>
      </c>
      <c r="C4427" s="180" t="s">
        <v>6720</v>
      </c>
      <c r="D4427" s="180" t="s">
        <v>6072</v>
      </c>
      <c r="E4427" s="180" t="s">
        <v>6395</v>
      </c>
      <c r="J4427"/>
    </row>
    <row r="4428" spans="1:10" x14ac:dyDescent="0.25">
      <c r="A4428" s="180">
        <v>36111</v>
      </c>
      <c r="B4428" s="180" t="s">
        <v>6737</v>
      </c>
      <c r="C4428" s="180" t="s">
        <v>6720</v>
      </c>
      <c r="D4428" s="180" t="s">
        <v>6072</v>
      </c>
      <c r="E4428" s="180" t="s">
        <v>6396</v>
      </c>
      <c r="J4428"/>
    </row>
    <row r="4429" spans="1:10" x14ac:dyDescent="0.25">
      <c r="A4429" s="180">
        <v>36111</v>
      </c>
      <c r="B4429" s="180" t="s">
        <v>6737</v>
      </c>
      <c r="C4429" s="180" t="s">
        <v>6720</v>
      </c>
      <c r="D4429" s="180" t="s">
        <v>6072</v>
      </c>
      <c r="E4429" s="180" t="s">
        <v>6397</v>
      </c>
      <c r="J4429"/>
    </row>
    <row r="4430" spans="1:10" x14ac:dyDescent="0.25">
      <c r="A4430" s="180">
        <v>36111</v>
      </c>
      <c r="B4430" s="180" t="s">
        <v>6737</v>
      </c>
      <c r="C4430" s="180" t="s">
        <v>6720</v>
      </c>
      <c r="D4430" s="180" t="s">
        <v>6072</v>
      </c>
      <c r="E4430" s="180" t="s">
        <v>6398</v>
      </c>
      <c r="J4430"/>
    </row>
    <row r="4431" spans="1:10" x14ac:dyDescent="0.25">
      <c r="A4431" s="180">
        <v>36111</v>
      </c>
      <c r="B4431" s="180" t="s">
        <v>6737</v>
      </c>
      <c r="C4431" s="180" t="s">
        <v>6720</v>
      </c>
      <c r="D4431" s="180" t="s">
        <v>6072</v>
      </c>
      <c r="E4431" s="180" t="s">
        <v>6399</v>
      </c>
      <c r="J4431"/>
    </row>
    <row r="4432" spans="1:10" x14ac:dyDescent="0.25">
      <c r="A4432" s="180">
        <v>36111</v>
      </c>
      <c r="B4432" s="180" t="s">
        <v>6737</v>
      </c>
      <c r="C4432" s="180" t="s">
        <v>6720</v>
      </c>
      <c r="D4432" s="180" t="s">
        <v>6072</v>
      </c>
      <c r="E4432" s="180" t="s">
        <v>6402</v>
      </c>
      <c r="J4432"/>
    </row>
    <row r="4433" spans="1:10" x14ac:dyDescent="0.25">
      <c r="A4433" s="180">
        <v>36111</v>
      </c>
      <c r="B4433" s="180" t="s">
        <v>6737</v>
      </c>
      <c r="C4433" s="180" t="s">
        <v>6720</v>
      </c>
      <c r="D4433" s="180" t="s">
        <v>6072</v>
      </c>
      <c r="E4433" s="180" t="s">
        <v>6491</v>
      </c>
      <c r="J4433"/>
    </row>
    <row r="4434" spans="1:10" x14ac:dyDescent="0.25">
      <c r="A4434" s="180">
        <v>36111</v>
      </c>
      <c r="B4434" s="180" t="s">
        <v>6737</v>
      </c>
      <c r="C4434" s="180" t="s">
        <v>6720</v>
      </c>
      <c r="D4434" s="180" t="s">
        <v>6072</v>
      </c>
      <c r="E4434" s="180" t="s">
        <v>6492</v>
      </c>
      <c r="J4434"/>
    </row>
    <row r="4435" spans="1:10" x14ac:dyDescent="0.25">
      <c r="A4435" s="180">
        <v>36111</v>
      </c>
      <c r="B4435" s="180" t="s">
        <v>6737</v>
      </c>
      <c r="C4435" s="180" t="s">
        <v>6720</v>
      </c>
      <c r="D4435" s="180" t="s">
        <v>6072</v>
      </c>
      <c r="E4435" s="180" t="s">
        <v>6493</v>
      </c>
      <c r="J4435"/>
    </row>
    <row r="4436" spans="1:10" x14ac:dyDescent="0.25">
      <c r="A4436" s="180">
        <v>36111</v>
      </c>
      <c r="B4436" s="180" t="s">
        <v>6737</v>
      </c>
      <c r="C4436" s="180" t="s">
        <v>6720</v>
      </c>
      <c r="D4436" s="180" t="s">
        <v>6072</v>
      </c>
      <c r="E4436" s="180" t="s">
        <v>6494</v>
      </c>
      <c r="J4436"/>
    </row>
    <row r="4437" spans="1:10" x14ac:dyDescent="0.25">
      <c r="A4437" s="180">
        <v>36111</v>
      </c>
      <c r="B4437" s="180" t="s">
        <v>6737</v>
      </c>
      <c r="C4437" s="180" t="s">
        <v>6720</v>
      </c>
      <c r="D4437" s="180" t="s">
        <v>6072</v>
      </c>
      <c r="E4437" s="180" t="s">
        <v>6495</v>
      </c>
      <c r="J4437"/>
    </row>
    <row r="4438" spans="1:10" x14ac:dyDescent="0.25">
      <c r="A4438" s="180">
        <v>36111</v>
      </c>
      <c r="B4438" s="180" t="s">
        <v>6737</v>
      </c>
      <c r="C4438" s="180" t="s">
        <v>6720</v>
      </c>
      <c r="D4438" s="180" t="s">
        <v>6072</v>
      </c>
      <c r="E4438" s="180" t="s">
        <v>6511</v>
      </c>
      <c r="J4438"/>
    </row>
    <row r="4439" spans="1:10" x14ac:dyDescent="0.25">
      <c r="A4439" s="180">
        <v>36111</v>
      </c>
      <c r="B4439" s="180" t="s">
        <v>6737</v>
      </c>
      <c r="C4439" s="180" t="s">
        <v>6720</v>
      </c>
      <c r="D4439" s="180" t="s">
        <v>6072</v>
      </c>
      <c r="E4439" s="180" t="s">
        <v>6512</v>
      </c>
      <c r="J4439"/>
    </row>
    <row r="4440" spans="1:10" x14ac:dyDescent="0.25">
      <c r="A4440" s="180">
        <v>36111</v>
      </c>
      <c r="B4440" s="180" t="s">
        <v>6737</v>
      </c>
      <c r="C4440" s="180" t="s">
        <v>6720</v>
      </c>
      <c r="D4440" s="180" t="s">
        <v>6072</v>
      </c>
      <c r="E4440" s="180" t="s">
        <v>6496</v>
      </c>
      <c r="J4440"/>
    </row>
    <row r="4441" spans="1:10" x14ac:dyDescent="0.25">
      <c r="A4441" s="180">
        <v>36111</v>
      </c>
      <c r="B4441" s="180" t="s">
        <v>6737</v>
      </c>
      <c r="C4441" s="180" t="s">
        <v>6720</v>
      </c>
      <c r="D4441" s="180" t="s">
        <v>6072</v>
      </c>
      <c r="E4441" s="180" t="s">
        <v>6513</v>
      </c>
      <c r="J4441"/>
    </row>
    <row r="4442" spans="1:10" x14ac:dyDescent="0.25">
      <c r="A4442" s="180">
        <v>36111</v>
      </c>
      <c r="B4442" s="180" t="s">
        <v>6737</v>
      </c>
      <c r="C4442" s="180" t="s">
        <v>6720</v>
      </c>
      <c r="D4442" s="180" t="s">
        <v>6072</v>
      </c>
      <c r="E4442" s="180" t="s">
        <v>6514</v>
      </c>
      <c r="J4442"/>
    </row>
    <row r="4443" spans="1:10" x14ac:dyDescent="0.25">
      <c r="A4443" s="180">
        <v>36111</v>
      </c>
      <c r="B4443" s="180" t="s">
        <v>6737</v>
      </c>
      <c r="C4443" s="180" t="s">
        <v>6720</v>
      </c>
      <c r="D4443" s="180" t="s">
        <v>6072</v>
      </c>
      <c r="E4443" s="180" t="s">
        <v>6403</v>
      </c>
      <c r="J4443"/>
    </row>
    <row r="4444" spans="1:10" x14ac:dyDescent="0.25">
      <c r="A4444" s="180">
        <v>36111</v>
      </c>
      <c r="B4444" s="180" t="s">
        <v>6737</v>
      </c>
      <c r="C4444" s="180" t="s">
        <v>6720</v>
      </c>
      <c r="D4444" s="180" t="s">
        <v>6072</v>
      </c>
      <c r="E4444" s="180" t="s">
        <v>6404</v>
      </c>
      <c r="J4444"/>
    </row>
    <row r="4445" spans="1:10" x14ac:dyDescent="0.25">
      <c r="A4445" s="180">
        <v>36111</v>
      </c>
      <c r="B4445" s="180" t="s">
        <v>6737</v>
      </c>
      <c r="C4445" s="180" t="s">
        <v>6720</v>
      </c>
      <c r="D4445" s="180" t="s">
        <v>6072</v>
      </c>
      <c r="E4445" s="180" t="s">
        <v>6405</v>
      </c>
      <c r="J4445"/>
    </row>
    <row r="4446" spans="1:10" x14ac:dyDescent="0.25">
      <c r="A4446" s="180">
        <v>36111</v>
      </c>
      <c r="B4446" s="180" t="s">
        <v>6737</v>
      </c>
      <c r="C4446" s="180" t="s">
        <v>6720</v>
      </c>
      <c r="D4446" s="180" t="s">
        <v>6072</v>
      </c>
      <c r="E4446" s="180" t="s">
        <v>6406</v>
      </c>
      <c r="J4446"/>
    </row>
    <row r="4447" spans="1:10" x14ac:dyDescent="0.25">
      <c r="A4447" s="180">
        <v>36111</v>
      </c>
      <c r="B4447" s="180" t="s">
        <v>6737</v>
      </c>
      <c r="C4447" s="180" t="s">
        <v>6720</v>
      </c>
      <c r="D4447" s="180" t="s">
        <v>6072</v>
      </c>
      <c r="E4447" s="180" t="s">
        <v>6407</v>
      </c>
      <c r="J4447"/>
    </row>
    <row r="4448" spans="1:10" x14ac:dyDescent="0.25">
      <c r="A4448" s="180">
        <v>36111</v>
      </c>
      <c r="B4448" s="180" t="s">
        <v>6737</v>
      </c>
      <c r="C4448" s="180" t="s">
        <v>6720</v>
      </c>
      <c r="D4448" s="180" t="s">
        <v>6072</v>
      </c>
      <c r="E4448" s="180" t="s">
        <v>6408</v>
      </c>
      <c r="J4448"/>
    </row>
    <row r="4449" spans="1:10" x14ac:dyDescent="0.25">
      <c r="A4449" s="180">
        <v>36111</v>
      </c>
      <c r="B4449" s="180" t="s">
        <v>6737</v>
      </c>
      <c r="C4449" s="180" t="s">
        <v>6720</v>
      </c>
      <c r="D4449" s="180" t="s">
        <v>6072</v>
      </c>
      <c r="E4449" s="180" t="s">
        <v>6409</v>
      </c>
      <c r="J4449"/>
    </row>
    <row r="4450" spans="1:10" x14ac:dyDescent="0.25">
      <c r="A4450" s="180">
        <v>36111</v>
      </c>
      <c r="B4450" s="180" t="s">
        <v>6737</v>
      </c>
      <c r="C4450" s="180" t="s">
        <v>6720</v>
      </c>
      <c r="D4450" s="180" t="s">
        <v>6072</v>
      </c>
      <c r="E4450" s="180" t="s">
        <v>6410</v>
      </c>
      <c r="J4450"/>
    </row>
    <row r="4451" spans="1:10" x14ac:dyDescent="0.25">
      <c r="A4451" s="180">
        <v>36111</v>
      </c>
      <c r="B4451" s="180" t="s">
        <v>6737</v>
      </c>
      <c r="C4451" s="180" t="s">
        <v>6720</v>
      </c>
      <c r="D4451" s="180" t="s">
        <v>6072</v>
      </c>
      <c r="E4451" s="180" t="s">
        <v>6411</v>
      </c>
      <c r="J4451"/>
    </row>
    <row r="4452" spans="1:10" x14ac:dyDescent="0.25">
      <c r="A4452" s="180">
        <v>36111</v>
      </c>
      <c r="B4452" s="180" t="s">
        <v>6737</v>
      </c>
      <c r="C4452" s="180" t="s">
        <v>6720</v>
      </c>
      <c r="D4452" s="180" t="s">
        <v>6072</v>
      </c>
      <c r="E4452" s="180" t="s">
        <v>6412</v>
      </c>
      <c r="J4452"/>
    </row>
    <row r="4453" spans="1:10" x14ac:dyDescent="0.25">
      <c r="A4453" s="180">
        <v>36111</v>
      </c>
      <c r="B4453" s="180" t="s">
        <v>6737</v>
      </c>
      <c r="C4453" s="180" t="s">
        <v>6720</v>
      </c>
      <c r="D4453" s="180" t="s">
        <v>6072</v>
      </c>
      <c r="E4453" s="180" t="s">
        <v>6413</v>
      </c>
      <c r="J4453"/>
    </row>
    <row r="4454" spans="1:10" x14ac:dyDescent="0.25">
      <c r="A4454" s="180">
        <v>36111</v>
      </c>
      <c r="B4454" s="180" t="s">
        <v>6737</v>
      </c>
      <c r="C4454" s="180" t="s">
        <v>6720</v>
      </c>
      <c r="D4454" s="180" t="s">
        <v>6072</v>
      </c>
      <c r="E4454" s="180" t="s">
        <v>6414</v>
      </c>
      <c r="J4454"/>
    </row>
    <row r="4455" spans="1:10" x14ac:dyDescent="0.25">
      <c r="A4455" s="180">
        <v>36111</v>
      </c>
      <c r="B4455" s="180" t="s">
        <v>6737</v>
      </c>
      <c r="C4455" s="180" t="s">
        <v>6720</v>
      </c>
      <c r="D4455" s="180" t="s">
        <v>6072</v>
      </c>
      <c r="E4455" s="180" t="s">
        <v>6416</v>
      </c>
      <c r="J4455"/>
    </row>
    <row r="4456" spans="1:10" x14ac:dyDescent="0.25">
      <c r="A4456" s="180">
        <v>36111</v>
      </c>
      <c r="B4456" s="180" t="s">
        <v>6737</v>
      </c>
      <c r="C4456" s="180" t="s">
        <v>6720</v>
      </c>
      <c r="D4456" s="180" t="s">
        <v>6072</v>
      </c>
      <c r="E4456" s="180" t="s">
        <v>6264</v>
      </c>
      <c r="J4456"/>
    </row>
    <row r="4457" spans="1:10" x14ac:dyDescent="0.25">
      <c r="A4457" s="180">
        <v>36111</v>
      </c>
      <c r="B4457" s="180" t="s">
        <v>6737</v>
      </c>
      <c r="C4457" s="180" t="s">
        <v>6720</v>
      </c>
      <c r="D4457" s="180" t="s">
        <v>6072</v>
      </c>
      <c r="E4457" s="180" t="s">
        <v>6265</v>
      </c>
      <c r="J4457"/>
    </row>
    <row r="4458" spans="1:10" x14ac:dyDescent="0.25">
      <c r="A4458" s="180">
        <v>36111</v>
      </c>
      <c r="B4458" s="180" t="s">
        <v>6737</v>
      </c>
      <c r="C4458" s="180" t="s">
        <v>6720</v>
      </c>
      <c r="D4458" s="180" t="s">
        <v>6072</v>
      </c>
      <c r="E4458" s="180" t="s">
        <v>6266</v>
      </c>
      <c r="J4458"/>
    </row>
    <row r="4459" spans="1:10" x14ac:dyDescent="0.25">
      <c r="A4459" s="180">
        <v>36111</v>
      </c>
      <c r="B4459" s="180" t="s">
        <v>6737</v>
      </c>
      <c r="C4459" s="180" t="s">
        <v>6720</v>
      </c>
      <c r="D4459" s="180" t="s">
        <v>6072</v>
      </c>
      <c r="E4459" s="180" t="s">
        <v>6417</v>
      </c>
      <c r="J4459"/>
    </row>
    <row r="4460" spans="1:10" x14ac:dyDescent="0.25">
      <c r="A4460" s="180">
        <v>36111</v>
      </c>
      <c r="B4460" s="180" t="s">
        <v>6737</v>
      </c>
      <c r="C4460" s="180" t="s">
        <v>6720</v>
      </c>
      <c r="D4460" s="180" t="s">
        <v>6072</v>
      </c>
      <c r="E4460" s="180" t="s">
        <v>6418</v>
      </c>
      <c r="J4460"/>
    </row>
    <row r="4461" spans="1:10" x14ac:dyDescent="0.25">
      <c r="A4461" s="180">
        <v>36111</v>
      </c>
      <c r="B4461" s="180" t="s">
        <v>6737</v>
      </c>
      <c r="C4461" s="180" t="s">
        <v>6720</v>
      </c>
      <c r="D4461" s="180" t="s">
        <v>6072</v>
      </c>
      <c r="E4461" s="180" t="s">
        <v>6419</v>
      </c>
      <c r="J4461"/>
    </row>
    <row r="4462" spans="1:10" x14ac:dyDescent="0.25">
      <c r="A4462" s="180">
        <v>36111</v>
      </c>
      <c r="B4462" s="180" t="s">
        <v>6737</v>
      </c>
      <c r="C4462" s="180" t="s">
        <v>6720</v>
      </c>
      <c r="D4462" s="180" t="s">
        <v>6072</v>
      </c>
      <c r="E4462" s="180" t="s">
        <v>6422</v>
      </c>
      <c r="J4462"/>
    </row>
    <row r="4463" spans="1:10" x14ac:dyDescent="0.25">
      <c r="A4463" s="180">
        <v>36111</v>
      </c>
      <c r="B4463" s="180" t="s">
        <v>6737</v>
      </c>
      <c r="C4463" s="180" t="s">
        <v>6720</v>
      </c>
      <c r="D4463" s="180" t="s">
        <v>6072</v>
      </c>
      <c r="E4463" s="180" t="s">
        <v>6423</v>
      </c>
      <c r="J4463"/>
    </row>
    <row r="4464" spans="1:10" x14ac:dyDescent="0.25">
      <c r="A4464" s="180">
        <v>36111</v>
      </c>
      <c r="B4464" s="180" t="s">
        <v>6737</v>
      </c>
      <c r="C4464" s="180" t="s">
        <v>6720</v>
      </c>
      <c r="D4464" s="180" t="s">
        <v>6072</v>
      </c>
      <c r="E4464" s="180" t="s">
        <v>6425</v>
      </c>
      <c r="J4464"/>
    </row>
    <row r="4465" spans="1:10" x14ac:dyDescent="0.25">
      <c r="A4465" s="180">
        <v>36111</v>
      </c>
      <c r="B4465" s="180" t="s">
        <v>6737</v>
      </c>
      <c r="C4465" s="180" t="s">
        <v>6720</v>
      </c>
      <c r="D4465" s="180" t="s">
        <v>6072</v>
      </c>
      <c r="E4465" s="180" t="s">
        <v>6426</v>
      </c>
      <c r="J4465"/>
    </row>
    <row r="4466" spans="1:10" x14ac:dyDescent="0.25">
      <c r="A4466" s="180">
        <v>36111</v>
      </c>
      <c r="B4466" s="180" t="s">
        <v>6737</v>
      </c>
      <c r="C4466" s="180" t="s">
        <v>6720</v>
      </c>
      <c r="D4466" s="180" t="s">
        <v>6072</v>
      </c>
      <c r="E4466" s="180" t="s">
        <v>6427</v>
      </c>
      <c r="J4466"/>
    </row>
    <row r="4467" spans="1:10" x14ac:dyDescent="0.25">
      <c r="A4467" s="180">
        <v>36111</v>
      </c>
      <c r="B4467" s="180" t="s">
        <v>6737</v>
      </c>
      <c r="C4467" s="180" t="s">
        <v>6720</v>
      </c>
      <c r="D4467" s="180" t="s">
        <v>6072</v>
      </c>
      <c r="E4467" s="180" t="s">
        <v>6429</v>
      </c>
      <c r="J4467"/>
    </row>
    <row r="4468" spans="1:10" x14ac:dyDescent="0.25">
      <c r="A4468" s="180">
        <v>36111</v>
      </c>
      <c r="B4468" s="180" t="s">
        <v>6737</v>
      </c>
      <c r="C4468" s="180" t="s">
        <v>6720</v>
      </c>
      <c r="D4468" s="180" t="s">
        <v>6072</v>
      </c>
      <c r="E4468" s="180" t="s">
        <v>6432</v>
      </c>
      <c r="J4468"/>
    </row>
    <row r="4469" spans="1:10" x14ac:dyDescent="0.25">
      <c r="A4469" s="180">
        <v>36111</v>
      </c>
      <c r="B4469" s="180" t="s">
        <v>6737</v>
      </c>
      <c r="C4469" s="180" t="s">
        <v>6720</v>
      </c>
      <c r="D4469" s="180" t="s">
        <v>6072</v>
      </c>
      <c r="E4469" s="180" t="s">
        <v>6433</v>
      </c>
      <c r="J4469"/>
    </row>
    <row r="4470" spans="1:10" x14ac:dyDescent="0.25">
      <c r="A4470" s="180">
        <v>36111</v>
      </c>
      <c r="B4470" s="180" t="s">
        <v>6737</v>
      </c>
      <c r="C4470" s="180" t="s">
        <v>6720</v>
      </c>
      <c r="D4470" s="180" t="s">
        <v>6072</v>
      </c>
      <c r="E4470" s="180" t="s">
        <v>6434</v>
      </c>
      <c r="J4470"/>
    </row>
    <row r="4471" spans="1:10" x14ac:dyDescent="0.25">
      <c r="A4471" s="180">
        <v>36111</v>
      </c>
      <c r="B4471" s="180" t="s">
        <v>6737</v>
      </c>
      <c r="C4471" s="180" t="s">
        <v>6720</v>
      </c>
      <c r="D4471" s="180" t="s">
        <v>6072</v>
      </c>
      <c r="E4471" s="180" t="s">
        <v>6436</v>
      </c>
      <c r="J4471"/>
    </row>
    <row r="4472" spans="1:10" x14ac:dyDescent="0.25">
      <c r="A4472" s="180">
        <v>36111</v>
      </c>
      <c r="B4472" s="180" t="s">
        <v>6737</v>
      </c>
      <c r="C4472" s="180" t="s">
        <v>6720</v>
      </c>
      <c r="D4472" s="180" t="s">
        <v>6072</v>
      </c>
      <c r="E4472" s="180" t="s">
        <v>6437</v>
      </c>
      <c r="J4472"/>
    </row>
    <row r="4473" spans="1:10" x14ac:dyDescent="0.25">
      <c r="A4473" s="180">
        <v>36111</v>
      </c>
      <c r="B4473" s="180" t="s">
        <v>6737</v>
      </c>
      <c r="C4473" s="180" t="s">
        <v>6720</v>
      </c>
      <c r="D4473" s="180" t="s">
        <v>6072</v>
      </c>
      <c r="E4473" s="180" t="s">
        <v>6438</v>
      </c>
      <c r="J4473"/>
    </row>
    <row r="4474" spans="1:10" x14ac:dyDescent="0.25">
      <c r="A4474" s="180">
        <v>36111</v>
      </c>
      <c r="B4474" s="180" t="s">
        <v>6737</v>
      </c>
      <c r="C4474" s="180" t="s">
        <v>6720</v>
      </c>
      <c r="D4474" s="180" t="s">
        <v>6072</v>
      </c>
      <c r="E4474" s="180" t="s">
        <v>6440</v>
      </c>
      <c r="J4474"/>
    </row>
    <row r="4475" spans="1:10" x14ac:dyDescent="0.25">
      <c r="A4475" s="180">
        <v>36111</v>
      </c>
      <c r="B4475" s="180" t="s">
        <v>6737</v>
      </c>
      <c r="C4475" s="180" t="s">
        <v>6720</v>
      </c>
      <c r="D4475" s="180" t="s">
        <v>6072</v>
      </c>
      <c r="E4475" s="180" t="s">
        <v>6441</v>
      </c>
      <c r="J4475"/>
    </row>
    <row r="4476" spans="1:10" x14ac:dyDescent="0.25">
      <c r="A4476" s="180">
        <v>36111</v>
      </c>
      <c r="B4476" s="180" t="s">
        <v>6737</v>
      </c>
      <c r="C4476" s="180" t="s">
        <v>6720</v>
      </c>
      <c r="D4476" s="180" t="s">
        <v>6072</v>
      </c>
      <c r="E4476" s="180" t="s">
        <v>6267</v>
      </c>
      <c r="J4476"/>
    </row>
    <row r="4477" spans="1:10" x14ac:dyDescent="0.25">
      <c r="A4477" s="180">
        <v>36112</v>
      </c>
      <c r="B4477" s="180" t="s">
        <v>6738</v>
      </c>
      <c r="C4477" s="180" t="s">
        <v>6720</v>
      </c>
      <c r="D4477" s="180" t="s">
        <v>6072</v>
      </c>
      <c r="E4477" s="180" t="s">
        <v>6082</v>
      </c>
      <c r="J4477"/>
    </row>
    <row r="4478" spans="1:10" x14ac:dyDescent="0.25">
      <c r="A4478" s="180">
        <v>36112</v>
      </c>
      <c r="B4478" s="180" t="s">
        <v>6738</v>
      </c>
      <c r="C4478" s="180" t="s">
        <v>6720</v>
      </c>
      <c r="D4478" s="180" t="s">
        <v>6072</v>
      </c>
      <c r="E4478" s="180" t="s">
        <v>6404</v>
      </c>
      <c r="J4478"/>
    </row>
    <row r="4479" spans="1:10" x14ac:dyDescent="0.25">
      <c r="A4479" s="180">
        <v>36112</v>
      </c>
      <c r="B4479" s="180" t="s">
        <v>6738</v>
      </c>
      <c r="C4479" s="180" t="s">
        <v>6720</v>
      </c>
      <c r="D4479" s="180" t="s">
        <v>6072</v>
      </c>
      <c r="E4479" s="180" t="s">
        <v>6410</v>
      </c>
      <c r="J4479"/>
    </row>
    <row r="4480" spans="1:10" x14ac:dyDescent="0.25">
      <c r="A4480" s="180">
        <v>36117</v>
      </c>
      <c r="B4480" s="180" t="s">
        <v>6739</v>
      </c>
      <c r="C4480" s="180" t="s">
        <v>6720</v>
      </c>
      <c r="D4480" s="180" t="s">
        <v>6072</v>
      </c>
      <c r="E4480" s="180" t="s">
        <v>6326</v>
      </c>
      <c r="J4480"/>
    </row>
    <row r="4481" spans="1:10" x14ac:dyDescent="0.25">
      <c r="A4481" s="180">
        <v>36117</v>
      </c>
      <c r="B4481" s="180" t="s">
        <v>6739</v>
      </c>
      <c r="C4481" s="180" t="s">
        <v>6720</v>
      </c>
      <c r="D4481" s="180" t="s">
        <v>6072</v>
      </c>
      <c r="E4481" s="180" t="s">
        <v>6327</v>
      </c>
      <c r="J4481"/>
    </row>
    <row r="4482" spans="1:10" x14ac:dyDescent="0.25">
      <c r="A4482" s="180">
        <v>36117</v>
      </c>
      <c r="B4482" s="180" t="s">
        <v>6739</v>
      </c>
      <c r="C4482" s="180" t="s">
        <v>6720</v>
      </c>
      <c r="D4482" s="180" t="s">
        <v>6072</v>
      </c>
      <c r="E4482" s="180" t="s">
        <v>6550</v>
      </c>
      <c r="J4482"/>
    </row>
    <row r="4483" spans="1:10" x14ac:dyDescent="0.25">
      <c r="A4483" s="180">
        <v>36117</v>
      </c>
      <c r="B4483" s="180" t="s">
        <v>6739</v>
      </c>
      <c r="C4483" s="180" t="s">
        <v>6720</v>
      </c>
      <c r="D4483" s="180" t="s">
        <v>6072</v>
      </c>
      <c r="E4483" s="180" t="s">
        <v>6499</v>
      </c>
      <c r="J4483"/>
    </row>
    <row r="4484" spans="1:10" x14ac:dyDescent="0.25">
      <c r="A4484" s="180">
        <v>36117</v>
      </c>
      <c r="B4484" s="180" t="s">
        <v>6739</v>
      </c>
      <c r="C4484" s="180" t="s">
        <v>6720</v>
      </c>
      <c r="D4484" s="180" t="s">
        <v>6072</v>
      </c>
      <c r="E4484" s="180" t="s">
        <v>6500</v>
      </c>
      <c r="J4484"/>
    </row>
    <row r="4485" spans="1:10" x14ac:dyDescent="0.25">
      <c r="A4485" s="180">
        <v>36117</v>
      </c>
      <c r="B4485" s="180" t="s">
        <v>6739</v>
      </c>
      <c r="C4485" s="180" t="s">
        <v>6720</v>
      </c>
      <c r="D4485" s="180" t="s">
        <v>6072</v>
      </c>
      <c r="E4485" s="180" t="s">
        <v>6501</v>
      </c>
      <c r="J4485"/>
    </row>
    <row r="4486" spans="1:10" x14ac:dyDescent="0.25">
      <c r="A4486" s="180">
        <v>36117</v>
      </c>
      <c r="B4486" s="180" t="s">
        <v>6739</v>
      </c>
      <c r="C4486" s="180" t="s">
        <v>6720</v>
      </c>
      <c r="D4486" s="180" t="s">
        <v>6072</v>
      </c>
      <c r="E4486" s="180" t="s">
        <v>6502</v>
      </c>
      <c r="J4486"/>
    </row>
    <row r="4487" spans="1:10" x14ac:dyDescent="0.25">
      <c r="A4487" s="180">
        <v>36117</v>
      </c>
      <c r="B4487" s="180" t="s">
        <v>6739</v>
      </c>
      <c r="C4487" s="180" t="s">
        <v>6720</v>
      </c>
      <c r="D4487" s="180" t="s">
        <v>6072</v>
      </c>
      <c r="E4487" s="180" t="s">
        <v>6503</v>
      </c>
      <c r="J4487"/>
    </row>
    <row r="4488" spans="1:10" x14ac:dyDescent="0.25">
      <c r="A4488" s="180">
        <v>36117</v>
      </c>
      <c r="B4488" s="180" t="s">
        <v>6739</v>
      </c>
      <c r="C4488" s="180" t="s">
        <v>6720</v>
      </c>
      <c r="D4488" s="180" t="s">
        <v>6072</v>
      </c>
      <c r="E4488" s="180" t="s">
        <v>6504</v>
      </c>
      <c r="J4488"/>
    </row>
    <row r="4489" spans="1:10" x14ac:dyDescent="0.25">
      <c r="A4489" s="180">
        <v>36117</v>
      </c>
      <c r="B4489" s="180" t="s">
        <v>6739</v>
      </c>
      <c r="C4489" s="180" t="s">
        <v>6720</v>
      </c>
      <c r="D4489" s="180" t="s">
        <v>6072</v>
      </c>
      <c r="E4489" s="180" t="s">
        <v>6505</v>
      </c>
      <c r="J4489"/>
    </row>
    <row r="4490" spans="1:10" x14ac:dyDescent="0.25">
      <c r="A4490" s="180">
        <v>36117</v>
      </c>
      <c r="B4490" s="180" t="s">
        <v>6739</v>
      </c>
      <c r="C4490" s="180" t="s">
        <v>6720</v>
      </c>
      <c r="D4490" s="180" t="s">
        <v>6072</v>
      </c>
      <c r="E4490" s="180" t="s">
        <v>6506</v>
      </c>
      <c r="J4490"/>
    </row>
    <row r="4491" spans="1:10" x14ac:dyDescent="0.25">
      <c r="A4491" s="180">
        <v>36117</v>
      </c>
      <c r="B4491" s="180" t="s">
        <v>6739</v>
      </c>
      <c r="C4491" s="180" t="s">
        <v>6720</v>
      </c>
      <c r="D4491" s="180" t="s">
        <v>6072</v>
      </c>
      <c r="E4491" s="180" t="s">
        <v>6342</v>
      </c>
      <c r="J4491"/>
    </row>
    <row r="4492" spans="1:10" x14ac:dyDescent="0.25">
      <c r="A4492" s="180">
        <v>36117</v>
      </c>
      <c r="B4492" s="180" t="s">
        <v>6739</v>
      </c>
      <c r="C4492" s="180" t="s">
        <v>6720</v>
      </c>
      <c r="D4492" s="180" t="s">
        <v>6072</v>
      </c>
      <c r="E4492" s="180" t="s">
        <v>6343</v>
      </c>
      <c r="J4492"/>
    </row>
    <row r="4493" spans="1:10" x14ac:dyDescent="0.25">
      <c r="A4493" s="180">
        <v>36117</v>
      </c>
      <c r="B4493" s="180" t="s">
        <v>6739</v>
      </c>
      <c r="C4493" s="180" t="s">
        <v>6720</v>
      </c>
      <c r="D4493" s="180" t="s">
        <v>6072</v>
      </c>
      <c r="E4493" s="180" t="s">
        <v>6345</v>
      </c>
      <c r="J4493"/>
    </row>
    <row r="4494" spans="1:10" x14ac:dyDescent="0.25">
      <c r="A4494" s="180">
        <v>36117</v>
      </c>
      <c r="B4494" s="180" t="s">
        <v>6739</v>
      </c>
      <c r="C4494" s="180" t="s">
        <v>6720</v>
      </c>
      <c r="D4494" s="180" t="s">
        <v>6072</v>
      </c>
      <c r="E4494" s="180" t="s">
        <v>6347</v>
      </c>
      <c r="J4494"/>
    </row>
    <row r="4495" spans="1:10" x14ac:dyDescent="0.25">
      <c r="A4495" s="180">
        <v>36117</v>
      </c>
      <c r="B4495" s="180" t="s">
        <v>6739</v>
      </c>
      <c r="C4495" s="180" t="s">
        <v>6720</v>
      </c>
      <c r="D4495" s="180" t="s">
        <v>6072</v>
      </c>
      <c r="E4495" s="180" t="s">
        <v>6507</v>
      </c>
      <c r="J4495"/>
    </row>
    <row r="4496" spans="1:10" x14ac:dyDescent="0.25">
      <c r="A4496" s="180">
        <v>36117</v>
      </c>
      <c r="B4496" s="180" t="s">
        <v>6739</v>
      </c>
      <c r="C4496" s="180" t="s">
        <v>6720</v>
      </c>
      <c r="D4496" s="180" t="s">
        <v>6072</v>
      </c>
      <c r="E4496" s="180" t="s">
        <v>6508</v>
      </c>
      <c r="J4496"/>
    </row>
    <row r="4497" spans="1:10" x14ac:dyDescent="0.25">
      <c r="A4497" s="180">
        <v>36117</v>
      </c>
      <c r="B4497" s="180" t="s">
        <v>6739</v>
      </c>
      <c r="C4497" s="180" t="s">
        <v>6720</v>
      </c>
      <c r="D4497" s="180" t="s">
        <v>6072</v>
      </c>
      <c r="E4497" s="180" t="s">
        <v>6509</v>
      </c>
      <c r="J4497"/>
    </row>
    <row r="4498" spans="1:10" x14ac:dyDescent="0.25">
      <c r="A4498" s="180">
        <v>36117</v>
      </c>
      <c r="B4498" s="180" t="s">
        <v>6739</v>
      </c>
      <c r="C4498" s="180" t="s">
        <v>6720</v>
      </c>
      <c r="D4498" s="180" t="s">
        <v>6072</v>
      </c>
      <c r="E4498" s="180" t="s">
        <v>6510</v>
      </c>
      <c r="J4498"/>
    </row>
    <row r="4499" spans="1:10" x14ac:dyDescent="0.25">
      <c r="A4499" s="180">
        <v>36117</v>
      </c>
      <c r="B4499" s="180" t="s">
        <v>6739</v>
      </c>
      <c r="C4499" s="180" t="s">
        <v>6720</v>
      </c>
      <c r="D4499" s="180" t="s">
        <v>6072</v>
      </c>
      <c r="E4499" s="180" t="s">
        <v>6558</v>
      </c>
      <c r="J4499"/>
    </row>
    <row r="4500" spans="1:10" x14ac:dyDescent="0.25">
      <c r="A4500" s="180">
        <v>36117</v>
      </c>
      <c r="B4500" s="180" t="s">
        <v>6739</v>
      </c>
      <c r="C4500" s="180" t="s">
        <v>6720</v>
      </c>
      <c r="D4500" s="180" t="s">
        <v>6072</v>
      </c>
      <c r="E4500" s="180" t="s">
        <v>6559</v>
      </c>
      <c r="J4500"/>
    </row>
    <row r="4501" spans="1:10" x14ac:dyDescent="0.25">
      <c r="A4501" s="180">
        <v>36117</v>
      </c>
      <c r="B4501" s="180" t="s">
        <v>6739</v>
      </c>
      <c r="C4501" s="180" t="s">
        <v>6720</v>
      </c>
      <c r="D4501" s="180" t="s">
        <v>6072</v>
      </c>
      <c r="E4501" s="180" t="s">
        <v>6560</v>
      </c>
      <c r="J4501"/>
    </row>
    <row r="4502" spans="1:10" x14ac:dyDescent="0.25">
      <c r="A4502" s="180">
        <v>36117</v>
      </c>
      <c r="B4502" s="180" t="s">
        <v>6739</v>
      </c>
      <c r="C4502" s="180" t="s">
        <v>6720</v>
      </c>
      <c r="D4502" s="180" t="s">
        <v>6072</v>
      </c>
      <c r="E4502" s="180" t="s">
        <v>6561</v>
      </c>
      <c r="J4502"/>
    </row>
    <row r="4503" spans="1:10" x14ac:dyDescent="0.25">
      <c r="A4503" s="180">
        <v>36117</v>
      </c>
      <c r="B4503" s="180" t="s">
        <v>6739</v>
      </c>
      <c r="C4503" s="180" t="s">
        <v>6720</v>
      </c>
      <c r="D4503" s="180" t="s">
        <v>6072</v>
      </c>
      <c r="E4503" s="180" t="s">
        <v>6355</v>
      </c>
      <c r="J4503"/>
    </row>
    <row r="4504" spans="1:10" x14ac:dyDescent="0.25">
      <c r="A4504" s="180">
        <v>36117</v>
      </c>
      <c r="B4504" s="180" t="s">
        <v>6739</v>
      </c>
      <c r="C4504" s="180" t="s">
        <v>6720</v>
      </c>
      <c r="D4504" s="180" t="s">
        <v>6072</v>
      </c>
      <c r="E4504" s="180" t="s">
        <v>6356</v>
      </c>
      <c r="J4504"/>
    </row>
    <row r="4505" spans="1:10" x14ac:dyDescent="0.25">
      <c r="A4505" s="180">
        <v>36117</v>
      </c>
      <c r="B4505" s="180" t="s">
        <v>6739</v>
      </c>
      <c r="C4505" s="180" t="s">
        <v>6720</v>
      </c>
      <c r="D4505" s="180" t="s">
        <v>6072</v>
      </c>
      <c r="E4505" s="180" t="s">
        <v>6358</v>
      </c>
      <c r="J4505"/>
    </row>
    <row r="4506" spans="1:10" x14ac:dyDescent="0.25">
      <c r="A4506" s="180">
        <v>36117</v>
      </c>
      <c r="B4506" s="180" t="s">
        <v>6739</v>
      </c>
      <c r="C4506" s="180" t="s">
        <v>6720</v>
      </c>
      <c r="D4506" s="180" t="s">
        <v>6072</v>
      </c>
      <c r="E4506" s="180" t="s">
        <v>6360</v>
      </c>
      <c r="J4506"/>
    </row>
    <row r="4507" spans="1:10" x14ac:dyDescent="0.25">
      <c r="A4507" s="180">
        <v>36117</v>
      </c>
      <c r="B4507" s="180" t="s">
        <v>6739</v>
      </c>
      <c r="C4507" s="180" t="s">
        <v>6720</v>
      </c>
      <c r="D4507" s="180" t="s">
        <v>6072</v>
      </c>
      <c r="E4507" s="180" t="s">
        <v>6562</v>
      </c>
      <c r="J4507"/>
    </row>
    <row r="4508" spans="1:10" x14ac:dyDescent="0.25">
      <c r="A4508" s="180">
        <v>36117</v>
      </c>
      <c r="B4508" s="180" t="s">
        <v>6739</v>
      </c>
      <c r="C4508" s="180" t="s">
        <v>6720</v>
      </c>
      <c r="D4508" s="180" t="s">
        <v>6072</v>
      </c>
      <c r="E4508" s="180" t="s">
        <v>6563</v>
      </c>
      <c r="J4508"/>
    </row>
    <row r="4509" spans="1:10" x14ac:dyDescent="0.25">
      <c r="A4509" s="180">
        <v>36117</v>
      </c>
      <c r="B4509" s="180" t="s">
        <v>6739</v>
      </c>
      <c r="C4509" s="180" t="s">
        <v>6720</v>
      </c>
      <c r="D4509" s="180" t="s">
        <v>6072</v>
      </c>
      <c r="E4509" s="180" t="s">
        <v>6564</v>
      </c>
      <c r="J4509"/>
    </row>
    <row r="4510" spans="1:10" x14ac:dyDescent="0.25">
      <c r="A4510" s="180">
        <v>36117</v>
      </c>
      <c r="B4510" s="180" t="s">
        <v>6739</v>
      </c>
      <c r="C4510" s="180" t="s">
        <v>6720</v>
      </c>
      <c r="D4510" s="180" t="s">
        <v>6072</v>
      </c>
      <c r="E4510" s="180" t="s">
        <v>6565</v>
      </c>
      <c r="J4510"/>
    </row>
    <row r="4511" spans="1:10" x14ac:dyDescent="0.25">
      <c r="A4511" s="180">
        <v>36117</v>
      </c>
      <c r="B4511" s="180" t="s">
        <v>6739</v>
      </c>
      <c r="C4511" s="180" t="s">
        <v>6720</v>
      </c>
      <c r="D4511" s="180" t="s">
        <v>6072</v>
      </c>
      <c r="E4511" s="180" t="s">
        <v>6366</v>
      </c>
      <c r="J4511"/>
    </row>
    <row r="4512" spans="1:10" x14ac:dyDescent="0.25">
      <c r="A4512" s="180">
        <v>36117</v>
      </c>
      <c r="B4512" s="180" t="s">
        <v>6739</v>
      </c>
      <c r="C4512" s="180" t="s">
        <v>6720</v>
      </c>
      <c r="D4512" s="180" t="s">
        <v>6072</v>
      </c>
      <c r="E4512" s="180" t="s">
        <v>6367</v>
      </c>
      <c r="J4512"/>
    </row>
    <row r="4513" spans="1:10" x14ac:dyDescent="0.25">
      <c r="A4513" s="180">
        <v>36117</v>
      </c>
      <c r="B4513" s="180" t="s">
        <v>6739</v>
      </c>
      <c r="C4513" s="180" t="s">
        <v>6720</v>
      </c>
      <c r="D4513" s="180" t="s">
        <v>6072</v>
      </c>
      <c r="E4513" s="180" t="s">
        <v>6369</v>
      </c>
      <c r="J4513"/>
    </row>
    <row r="4514" spans="1:10" x14ac:dyDescent="0.25">
      <c r="A4514" s="180">
        <v>36117</v>
      </c>
      <c r="B4514" s="180" t="s">
        <v>6739</v>
      </c>
      <c r="C4514" s="180" t="s">
        <v>6720</v>
      </c>
      <c r="D4514" s="180" t="s">
        <v>6072</v>
      </c>
      <c r="E4514" s="180" t="s">
        <v>6371</v>
      </c>
      <c r="J4514"/>
    </row>
    <row r="4515" spans="1:10" x14ac:dyDescent="0.25">
      <c r="A4515" s="180">
        <v>36117</v>
      </c>
      <c r="B4515" s="180" t="s">
        <v>6739</v>
      </c>
      <c r="C4515" s="180" t="s">
        <v>6720</v>
      </c>
      <c r="D4515" s="180" t="s">
        <v>6072</v>
      </c>
      <c r="E4515" s="180" t="s">
        <v>6377</v>
      </c>
      <c r="J4515"/>
    </row>
    <row r="4516" spans="1:10" x14ac:dyDescent="0.25">
      <c r="A4516" s="180">
        <v>36117</v>
      </c>
      <c r="B4516" s="180" t="s">
        <v>6739</v>
      </c>
      <c r="C4516" s="180" t="s">
        <v>6720</v>
      </c>
      <c r="D4516" s="180" t="s">
        <v>6072</v>
      </c>
      <c r="E4516" s="180" t="s">
        <v>6378</v>
      </c>
      <c r="J4516"/>
    </row>
    <row r="4517" spans="1:10" x14ac:dyDescent="0.25">
      <c r="A4517" s="180">
        <v>36117</v>
      </c>
      <c r="B4517" s="180" t="s">
        <v>6739</v>
      </c>
      <c r="C4517" s="180" t="s">
        <v>6720</v>
      </c>
      <c r="D4517" s="180" t="s">
        <v>6072</v>
      </c>
      <c r="E4517" s="180" t="s">
        <v>6379</v>
      </c>
      <c r="J4517"/>
    </row>
    <row r="4518" spans="1:10" x14ac:dyDescent="0.25">
      <c r="A4518" s="180">
        <v>36117</v>
      </c>
      <c r="B4518" s="180" t="s">
        <v>6739</v>
      </c>
      <c r="C4518" s="180" t="s">
        <v>6720</v>
      </c>
      <c r="D4518" s="180" t="s">
        <v>6072</v>
      </c>
      <c r="E4518" s="180" t="s">
        <v>6381</v>
      </c>
      <c r="J4518"/>
    </row>
    <row r="4519" spans="1:10" x14ac:dyDescent="0.25">
      <c r="A4519" s="180">
        <v>36117</v>
      </c>
      <c r="B4519" s="180" t="s">
        <v>6739</v>
      </c>
      <c r="C4519" s="180" t="s">
        <v>6720</v>
      </c>
      <c r="D4519" s="180" t="s">
        <v>6072</v>
      </c>
      <c r="E4519" s="180" t="s">
        <v>6387</v>
      </c>
      <c r="J4519"/>
    </row>
    <row r="4520" spans="1:10" x14ac:dyDescent="0.25">
      <c r="A4520" s="180">
        <v>36117</v>
      </c>
      <c r="B4520" s="180" t="s">
        <v>6739</v>
      </c>
      <c r="C4520" s="180" t="s">
        <v>6720</v>
      </c>
      <c r="D4520" s="180" t="s">
        <v>6072</v>
      </c>
      <c r="E4520" s="180" t="s">
        <v>6388</v>
      </c>
      <c r="J4520"/>
    </row>
    <row r="4521" spans="1:10" x14ac:dyDescent="0.25">
      <c r="A4521" s="180">
        <v>36117</v>
      </c>
      <c r="B4521" s="180" t="s">
        <v>6739</v>
      </c>
      <c r="C4521" s="180" t="s">
        <v>6720</v>
      </c>
      <c r="D4521" s="180" t="s">
        <v>6072</v>
      </c>
      <c r="E4521" s="180" t="s">
        <v>6389</v>
      </c>
      <c r="J4521"/>
    </row>
    <row r="4522" spans="1:10" x14ac:dyDescent="0.25">
      <c r="A4522" s="180">
        <v>36117</v>
      </c>
      <c r="B4522" s="180" t="s">
        <v>6739</v>
      </c>
      <c r="C4522" s="180" t="s">
        <v>6720</v>
      </c>
      <c r="D4522" s="180" t="s">
        <v>6072</v>
      </c>
      <c r="E4522" s="180" t="s">
        <v>6391</v>
      </c>
      <c r="J4522"/>
    </row>
    <row r="4523" spans="1:10" x14ac:dyDescent="0.25">
      <c r="A4523" s="180">
        <v>36117</v>
      </c>
      <c r="B4523" s="180" t="s">
        <v>6739</v>
      </c>
      <c r="C4523" s="180" t="s">
        <v>6720</v>
      </c>
      <c r="D4523" s="180" t="s">
        <v>6072</v>
      </c>
      <c r="E4523" s="180" t="s">
        <v>6566</v>
      </c>
      <c r="J4523"/>
    </row>
    <row r="4524" spans="1:10" x14ac:dyDescent="0.25">
      <c r="A4524" s="180">
        <v>36117</v>
      </c>
      <c r="B4524" s="180" t="s">
        <v>6739</v>
      </c>
      <c r="C4524" s="180" t="s">
        <v>6720</v>
      </c>
      <c r="D4524" s="180" t="s">
        <v>6072</v>
      </c>
      <c r="E4524" s="180" t="s">
        <v>6567</v>
      </c>
      <c r="J4524"/>
    </row>
    <row r="4525" spans="1:10" x14ac:dyDescent="0.25">
      <c r="A4525" s="180">
        <v>36117</v>
      </c>
      <c r="B4525" s="180" t="s">
        <v>6739</v>
      </c>
      <c r="C4525" s="180" t="s">
        <v>6720</v>
      </c>
      <c r="D4525" s="180" t="s">
        <v>6072</v>
      </c>
      <c r="E4525" s="180" t="s">
        <v>6568</v>
      </c>
      <c r="J4525"/>
    </row>
    <row r="4526" spans="1:10" x14ac:dyDescent="0.25">
      <c r="A4526" s="180">
        <v>36117</v>
      </c>
      <c r="B4526" s="180" t="s">
        <v>6739</v>
      </c>
      <c r="C4526" s="180" t="s">
        <v>6720</v>
      </c>
      <c r="D4526" s="180" t="s">
        <v>6072</v>
      </c>
      <c r="E4526" s="180" t="s">
        <v>6569</v>
      </c>
      <c r="J4526"/>
    </row>
    <row r="4527" spans="1:10" x14ac:dyDescent="0.25">
      <c r="A4527" s="180">
        <v>36117</v>
      </c>
      <c r="B4527" s="180" t="s">
        <v>6739</v>
      </c>
      <c r="C4527" s="180" t="s">
        <v>6720</v>
      </c>
      <c r="D4527" s="180" t="s">
        <v>6072</v>
      </c>
      <c r="E4527" s="180" t="s">
        <v>6397</v>
      </c>
      <c r="J4527"/>
    </row>
    <row r="4528" spans="1:10" x14ac:dyDescent="0.25">
      <c r="A4528" s="180">
        <v>36117</v>
      </c>
      <c r="B4528" s="180" t="s">
        <v>6739</v>
      </c>
      <c r="C4528" s="180" t="s">
        <v>6720</v>
      </c>
      <c r="D4528" s="180" t="s">
        <v>6072</v>
      </c>
      <c r="E4528" s="180" t="s">
        <v>6398</v>
      </c>
      <c r="J4528"/>
    </row>
    <row r="4529" spans="1:10" x14ac:dyDescent="0.25">
      <c r="A4529" s="180">
        <v>36117</v>
      </c>
      <c r="B4529" s="180" t="s">
        <v>6739</v>
      </c>
      <c r="C4529" s="180" t="s">
        <v>6720</v>
      </c>
      <c r="D4529" s="180" t="s">
        <v>6072</v>
      </c>
      <c r="E4529" s="180" t="s">
        <v>6399</v>
      </c>
      <c r="J4529"/>
    </row>
    <row r="4530" spans="1:10" x14ac:dyDescent="0.25">
      <c r="A4530" s="180">
        <v>36117</v>
      </c>
      <c r="B4530" s="180" t="s">
        <v>6739</v>
      </c>
      <c r="C4530" s="180" t="s">
        <v>6720</v>
      </c>
      <c r="D4530" s="180" t="s">
        <v>6072</v>
      </c>
      <c r="E4530" s="180" t="s">
        <v>6402</v>
      </c>
      <c r="J4530"/>
    </row>
    <row r="4531" spans="1:10" x14ac:dyDescent="0.25">
      <c r="A4531" s="180">
        <v>36117</v>
      </c>
      <c r="B4531" s="180" t="s">
        <v>6739</v>
      </c>
      <c r="C4531" s="180" t="s">
        <v>6720</v>
      </c>
      <c r="D4531" s="180" t="s">
        <v>6072</v>
      </c>
      <c r="E4531" s="180" t="s">
        <v>6511</v>
      </c>
      <c r="J4531"/>
    </row>
    <row r="4532" spans="1:10" x14ac:dyDescent="0.25">
      <c r="A4532" s="180">
        <v>36117</v>
      </c>
      <c r="B4532" s="180" t="s">
        <v>6739</v>
      </c>
      <c r="C4532" s="180" t="s">
        <v>6720</v>
      </c>
      <c r="D4532" s="180" t="s">
        <v>6072</v>
      </c>
      <c r="E4532" s="180" t="s">
        <v>6512</v>
      </c>
      <c r="J4532"/>
    </row>
    <row r="4533" spans="1:10" x14ac:dyDescent="0.25">
      <c r="A4533" s="180">
        <v>36117</v>
      </c>
      <c r="B4533" s="180" t="s">
        <v>6739</v>
      </c>
      <c r="C4533" s="180" t="s">
        <v>6720</v>
      </c>
      <c r="D4533" s="180" t="s">
        <v>6072</v>
      </c>
      <c r="E4533" s="180" t="s">
        <v>6513</v>
      </c>
      <c r="J4533"/>
    </row>
    <row r="4534" spans="1:10" x14ac:dyDescent="0.25">
      <c r="A4534" s="180">
        <v>36117</v>
      </c>
      <c r="B4534" s="180" t="s">
        <v>6739</v>
      </c>
      <c r="C4534" s="180" t="s">
        <v>6720</v>
      </c>
      <c r="D4534" s="180" t="s">
        <v>6072</v>
      </c>
      <c r="E4534" s="180" t="s">
        <v>6514</v>
      </c>
      <c r="J4534"/>
    </row>
    <row r="4535" spans="1:10" x14ac:dyDescent="0.25">
      <c r="A4535" s="180">
        <v>36117</v>
      </c>
      <c r="B4535" s="180" t="s">
        <v>6739</v>
      </c>
      <c r="C4535" s="180" t="s">
        <v>6720</v>
      </c>
      <c r="D4535" s="180" t="s">
        <v>6072</v>
      </c>
      <c r="E4535" s="180" t="s">
        <v>6405</v>
      </c>
      <c r="J4535"/>
    </row>
    <row r="4536" spans="1:10" x14ac:dyDescent="0.25">
      <c r="A4536" s="180">
        <v>36117</v>
      </c>
      <c r="B4536" s="180" t="s">
        <v>6739</v>
      </c>
      <c r="C4536" s="180" t="s">
        <v>6720</v>
      </c>
      <c r="D4536" s="180" t="s">
        <v>6072</v>
      </c>
      <c r="E4536" s="180" t="s">
        <v>6411</v>
      </c>
      <c r="J4536"/>
    </row>
    <row r="4537" spans="1:10" x14ac:dyDescent="0.25">
      <c r="A4537" s="180">
        <v>36117</v>
      </c>
      <c r="B4537" s="180" t="s">
        <v>6739</v>
      </c>
      <c r="C4537" s="180" t="s">
        <v>6720</v>
      </c>
      <c r="D4537" s="180" t="s">
        <v>6072</v>
      </c>
      <c r="E4537" s="180" t="s">
        <v>6412</v>
      </c>
      <c r="J4537"/>
    </row>
    <row r="4538" spans="1:10" x14ac:dyDescent="0.25">
      <c r="A4538" s="180">
        <v>36117</v>
      </c>
      <c r="B4538" s="180" t="s">
        <v>6739</v>
      </c>
      <c r="C4538" s="180" t="s">
        <v>6720</v>
      </c>
      <c r="D4538" s="180" t="s">
        <v>6072</v>
      </c>
      <c r="E4538" s="180" t="s">
        <v>6414</v>
      </c>
      <c r="J4538"/>
    </row>
    <row r="4539" spans="1:10" x14ac:dyDescent="0.25">
      <c r="A4539" s="180">
        <v>36117</v>
      </c>
      <c r="B4539" s="180" t="s">
        <v>6739</v>
      </c>
      <c r="C4539" s="180" t="s">
        <v>6720</v>
      </c>
      <c r="D4539" s="180" t="s">
        <v>6072</v>
      </c>
      <c r="E4539" s="180" t="s">
        <v>6416</v>
      </c>
      <c r="J4539"/>
    </row>
    <row r="4540" spans="1:10" x14ac:dyDescent="0.25">
      <c r="A4540" s="180">
        <v>36117</v>
      </c>
      <c r="B4540" s="180" t="s">
        <v>6739</v>
      </c>
      <c r="C4540" s="180" t="s">
        <v>6720</v>
      </c>
      <c r="D4540" s="180" t="s">
        <v>6072</v>
      </c>
      <c r="E4540" s="180" t="s">
        <v>6267</v>
      </c>
      <c r="J4540"/>
    </row>
    <row r="4541" spans="1:10" x14ac:dyDescent="0.25">
      <c r="A4541" s="180">
        <v>36117</v>
      </c>
      <c r="B4541" s="180" t="s">
        <v>6739</v>
      </c>
      <c r="C4541" s="180" t="s">
        <v>6720</v>
      </c>
      <c r="D4541" s="180" t="s">
        <v>6080</v>
      </c>
      <c r="E4541" s="180" t="s">
        <v>5978</v>
      </c>
      <c r="J4541"/>
    </row>
    <row r="4542" spans="1:10" x14ac:dyDescent="0.25">
      <c r="A4542" s="180">
        <v>36119</v>
      </c>
      <c r="B4542" s="180" t="s">
        <v>6740</v>
      </c>
      <c r="C4542" s="180" t="s">
        <v>6720</v>
      </c>
      <c r="D4542" s="180" t="s">
        <v>6072</v>
      </c>
      <c r="E4542" s="180" t="s">
        <v>6082</v>
      </c>
      <c r="J4542"/>
    </row>
    <row r="4543" spans="1:10" x14ac:dyDescent="0.25">
      <c r="A4543" s="180">
        <v>36119</v>
      </c>
      <c r="B4543" s="180" t="s">
        <v>6740</v>
      </c>
      <c r="C4543" s="180" t="s">
        <v>6720</v>
      </c>
      <c r="D4543" s="180" t="s">
        <v>6072</v>
      </c>
      <c r="E4543" s="180" t="s">
        <v>6318</v>
      </c>
      <c r="J4543"/>
    </row>
    <row r="4544" spans="1:10" x14ac:dyDescent="0.25">
      <c r="A4544" s="180">
        <v>36119</v>
      </c>
      <c r="B4544" s="180" t="s">
        <v>6740</v>
      </c>
      <c r="C4544" s="180" t="s">
        <v>6720</v>
      </c>
      <c r="D4544" s="180" t="s">
        <v>6072</v>
      </c>
      <c r="E4544" s="180" t="s">
        <v>6320</v>
      </c>
      <c r="J4544"/>
    </row>
    <row r="4545" spans="1:10" x14ac:dyDescent="0.25">
      <c r="A4545" s="180">
        <v>36119</v>
      </c>
      <c r="B4545" s="180" t="s">
        <v>6740</v>
      </c>
      <c r="C4545" s="180" t="s">
        <v>6720</v>
      </c>
      <c r="D4545" s="180" t="s">
        <v>6072</v>
      </c>
      <c r="E4545" s="180" t="s">
        <v>6741</v>
      </c>
      <c r="J4545"/>
    </row>
    <row r="4546" spans="1:10" x14ac:dyDescent="0.25">
      <c r="A4546" s="180">
        <v>36119</v>
      </c>
      <c r="B4546" s="180" t="s">
        <v>6740</v>
      </c>
      <c r="C4546" s="180" t="s">
        <v>6720</v>
      </c>
      <c r="D4546" s="180" t="s">
        <v>6072</v>
      </c>
      <c r="E4546" s="180" t="s">
        <v>6742</v>
      </c>
      <c r="J4546"/>
    </row>
    <row r="4547" spans="1:10" x14ac:dyDescent="0.25">
      <c r="A4547" s="180">
        <v>36119</v>
      </c>
      <c r="B4547" s="180" t="s">
        <v>6740</v>
      </c>
      <c r="C4547" s="180" t="s">
        <v>6720</v>
      </c>
      <c r="D4547" s="180" t="s">
        <v>6072</v>
      </c>
      <c r="E4547" s="180" t="s">
        <v>6743</v>
      </c>
      <c r="J4547"/>
    </row>
    <row r="4548" spans="1:10" x14ac:dyDescent="0.25">
      <c r="A4548" s="180">
        <v>36119</v>
      </c>
      <c r="B4548" s="180" t="s">
        <v>6740</v>
      </c>
      <c r="C4548" s="180" t="s">
        <v>6720</v>
      </c>
      <c r="D4548" s="180" t="s">
        <v>6072</v>
      </c>
      <c r="E4548" s="180" t="s">
        <v>6744</v>
      </c>
      <c r="J4548"/>
    </row>
    <row r="4549" spans="1:10" x14ac:dyDescent="0.25">
      <c r="A4549" s="180">
        <v>36119</v>
      </c>
      <c r="B4549" s="180" t="s">
        <v>6740</v>
      </c>
      <c r="C4549" s="180" t="s">
        <v>6720</v>
      </c>
      <c r="D4549" s="180" t="s">
        <v>6072</v>
      </c>
      <c r="E4549" s="180" t="s">
        <v>6745</v>
      </c>
      <c r="J4549"/>
    </row>
    <row r="4550" spans="1:10" x14ac:dyDescent="0.25">
      <c r="A4550" s="180">
        <v>36119</v>
      </c>
      <c r="B4550" s="180" t="s">
        <v>6740</v>
      </c>
      <c r="C4550" s="180" t="s">
        <v>6720</v>
      </c>
      <c r="D4550" s="180" t="s">
        <v>6072</v>
      </c>
      <c r="E4550" s="180" t="s">
        <v>6323</v>
      </c>
      <c r="J4550"/>
    </row>
    <row r="4551" spans="1:10" x14ac:dyDescent="0.25">
      <c r="A4551" s="180">
        <v>36119</v>
      </c>
      <c r="B4551" s="180" t="s">
        <v>6740</v>
      </c>
      <c r="C4551" s="180" t="s">
        <v>6720</v>
      </c>
      <c r="D4551" s="180" t="s">
        <v>6072</v>
      </c>
      <c r="E4551" s="180" t="s">
        <v>6324</v>
      </c>
      <c r="J4551"/>
    </row>
    <row r="4552" spans="1:10" x14ac:dyDescent="0.25">
      <c r="A4552" s="180">
        <v>36119</v>
      </c>
      <c r="B4552" s="180" t="s">
        <v>6740</v>
      </c>
      <c r="C4552" s="180" t="s">
        <v>6720</v>
      </c>
      <c r="D4552" s="180" t="s">
        <v>6072</v>
      </c>
      <c r="E4552" s="180" t="s">
        <v>6325</v>
      </c>
      <c r="J4552"/>
    </row>
    <row r="4553" spans="1:10" x14ac:dyDescent="0.25">
      <c r="A4553" s="180">
        <v>36119</v>
      </c>
      <c r="B4553" s="180" t="s">
        <v>6740</v>
      </c>
      <c r="C4553" s="180" t="s">
        <v>6720</v>
      </c>
      <c r="D4553" s="180" t="s">
        <v>6072</v>
      </c>
      <c r="E4553" s="180" t="s">
        <v>6328</v>
      </c>
      <c r="J4553"/>
    </row>
    <row r="4554" spans="1:10" x14ac:dyDescent="0.25">
      <c r="A4554" s="180">
        <v>36119</v>
      </c>
      <c r="B4554" s="180" t="s">
        <v>6740</v>
      </c>
      <c r="C4554" s="180" t="s">
        <v>6720</v>
      </c>
      <c r="D4554" s="180" t="s">
        <v>6072</v>
      </c>
      <c r="E4554" s="180" t="s">
        <v>6449</v>
      </c>
      <c r="J4554"/>
    </row>
    <row r="4555" spans="1:10" x14ac:dyDescent="0.25">
      <c r="A4555" s="180">
        <v>36119</v>
      </c>
      <c r="B4555" s="180" t="s">
        <v>6740</v>
      </c>
      <c r="C4555" s="180" t="s">
        <v>6720</v>
      </c>
      <c r="D4555" s="180" t="s">
        <v>6072</v>
      </c>
      <c r="E4555" s="180" t="s">
        <v>6450</v>
      </c>
      <c r="J4555"/>
    </row>
    <row r="4556" spans="1:10" x14ac:dyDescent="0.25">
      <c r="A4556" s="180">
        <v>36119</v>
      </c>
      <c r="B4556" s="180" t="s">
        <v>6740</v>
      </c>
      <c r="C4556" s="180" t="s">
        <v>6720</v>
      </c>
      <c r="D4556" s="180" t="s">
        <v>6072</v>
      </c>
      <c r="E4556" s="180" t="s">
        <v>6451</v>
      </c>
      <c r="J4556"/>
    </row>
    <row r="4557" spans="1:10" x14ac:dyDescent="0.25">
      <c r="A4557" s="180">
        <v>36119</v>
      </c>
      <c r="B4557" s="180" t="s">
        <v>6740</v>
      </c>
      <c r="C4557" s="180" t="s">
        <v>6720</v>
      </c>
      <c r="D4557" s="180" t="s">
        <v>6072</v>
      </c>
      <c r="E4557" s="180" t="s">
        <v>6577</v>
      </c>
      <c r="J4557"/>
    </row>
    <row r="4558" spans="1:10" x14ac:dyDescent="0.25">
      <c r="A4558" s="180">
        <v>36119</v>
      </c>
      <c r="B4558" s="180" t="s">
        <v>6740</v>
      </c>
      <c r="C4558" s="180" t="s">
        <v>6720</v>
      </c>
      <c r="D4558" s="180" t="s">
        <v>6072</v>
      </c>
      <c r="E4558" s="180" t="s">
        <v>6330</v>
      </c>
      <c r="J4558"/>
    </row>
    <row r="4559" spans="1:10" x14ac:dyDescent="0.25">
      <c r="A4559" s="180">
        <v>36119</v>
      </c>
      <c r="B4559" s="180" t="s">
        <v>6740</v>
      </c>
      <c r="C4559" s="180" t="s">
        <v>6720</v>
      </c>
      <c r="D4559" s="180" t="s">
        <v>6072</v>
      </c>
      <c r="E4559" s="180" t="s">
        <v>6331</v>
      </c>
      <c r="J4559"/>
    </row>
    <row r="4560" spans="1:10" x14ac:dyDescent="0.25">
      <c r="A4560" s="180">
        <v>36119</v>
      </c>
      <c r="B4560" s="180" t="s">
        <v>6740</v>
      </c>
      <c r="C4560" s="180" t="s">
        <v>6720</v>
      </c>
      <c r="D4560" s="180" t="s">
        <v>6072</v>
      </c>
      <c r="E4560" s="180" t="s">
        <v>6453</v>
      </c>
      <c r="J4560"/>
    </row>
    <row r="4561" spans="1:10" x14ac:dyDescent="0.25">
      <c r="A4561" s="180">
        <v>36119</v>
      </c>
      <c r="B4561" s="180" t="s">
        <v>6740</v>
      </c>
      <c r="C4561" s="180" t="s">
        <v>6720</v>
      </c>
      <c r="D4561" s="180" t="s">
        <v>6072</v>
      </c>
      <c r="E4561" s="180" t="s">
        <v>6455</v>
      </c>
      <c r="J4561"/>
    </row>
    <row r="4562" spans="1:10" x14ac:dyDescent="0.25">
      <c r="A4562" s="180">
        <v>36119</v>
      </c>
      <c r="B4562" s="180" t="s">
        <v>6740</v>
      </c>
      <c r="C4562" s="180" t="s">
        <v>6720</v>
      </c>
      <c r="D4562" s="180" t="s">
        <v>6072</v>
      </c>
      <c r="E4562" s="180" t="s">
        <v>6456</v>
      </c>
      <c r="J4562"/>
    </row>
    <row r="4563" spans="1:10" x14ac:dyDescent="0.25">
      <c r="A4563" s="180">
        <v>36119</v>
      </c>
      <c r="B4563" s="180" t="s">
        <v>6740</v>
      </c>
      <c r="C4563" s="180" t="s">
        <v>6720</v>
      </c>
      <c r="D4563" s="180" t="s">
        <v>6072</v>
      </c>
      <c r="E4563" s="180" t="s">
        <v>6457</v>
      </c>
      <c r="J4563"/>
    </row>
    <row r="4564" spans="1:10" x14ac:dyDescent="0.25">
      <c r="A4564" s="180">
        <v>36119</v>
      </c>
      <c r="B4564" s="180" t="s">
        <v>6740</v>
      </c>
      <c r="C4564" s="180" t="s">
        <v>6720</v>
      </c>
      <c r="D4564" s="180" t="s">
        <v>6072</v>
      </c>
      <c r="E4564" s="180" t="s">
        <v>6460</v>
      </c>
      <c r="J4564"/>
    </row>
    <row r="4565" spans="1:10" x14ac:dyDescent="0.25">
      <c r="A4565" s="180">
        <v>36119</v>
      </c>
      <c r="B4565" s="180" t="s">
        <v>6740</v>
      </c>
      <c r="C4565" s="180" t="s">
        <v>6720</v>
      </c>
      <c r="D4565" s="180" t="s">
        <v>6072</v>
      </c>
      <c r="E4565" s="180" t="s">
        <v>6462</v>
      </c>
      <c r="J4565"/>
    </row>
    <row r="4566" spans="1:10" x14ac:dyDescent="0.25">
      <c r="A4566" s="180">
        <v>36119</v>
      </c>
      <c r="B4566" s="180" t="s">
        <v>6740</v>
      </c>
      <c r="C4566" s="180" t="s">
        <v>6720</v>
      </c>
      <c r="D4566" s="180" t="s">
        <v>6072</v>
      </c>
      <c r="E4566" s="180" t="s">
        <v>6463</v>
      </c>
      <c r="J4566"/>
    </row>
    <row r="4567" spans="1:10" x14ac:dyDescent="0.25">
      <c r="A4567" s="180">
        <v>36119</v>
      </c>
      <c r="B4567" s="180" t="s">
        <v>6740</v>
      </c>
      <c r="C4567" s="180" t="s">
        <v>6720</v>
      </c>
      <c r="D4567" s="180" t="s">
        <v>6072</v>
      </c>
      <c r="E4567" s="180" t="s">
        <v>6464</v>
      </c>
      <c r="J4567"/>
    </row>
    <row r="4568" spans="1:10" x14ac:dyDescent="0.25">
      <c r="A4568" s="180">
        <v>36119</v>
      </c>
      <c r="B4568" s="180" t="s">
        <v>6740</v>
      </c>
      <c r="C4568" s="180" t="s">
        <v>6720</v>
      </c>
      <c r="D4568" s="180" t="s">
        <v>6072</v>
      </c>
      <c r="E4568" s="180" t="s">
        <v>6337</v>
      </c>
      <c r="J4568"/>
    </row>
    <row r="4569" spans="1:10" x14ac:dyDescent="0.25">
      <c r="A4569" s="180">
        <v>36119</v>
      </c>
      <c r="B4569" s="180" t="s">
        <v>6740</v>
      </c>
      <c r="C4569" s="180" t="s">
        <v>6720</v>
      </c>
      <c r="D4569" s="180" t="s">
        <v>6072</v>
      </c>
      <c r="E4569" s="180" t="s">
        <v>6339</v>
      </c>
      <c r="J4569"/>
    </row>
    <row r="4570" spans="1:10" x14ac:dyDescent="0.25">
      <c r="A4570" s="180">
        <v>36119</v>
      </c>
      <c r="B4570" s="180" t="s">
        <v>6740</v>
      </c>
      <c r="C4570" s="180" t="s">
        <v>6720</v>
      </c>
      <c r="D4570" s="180" t="s">
        <v>6072</v>
      </c>
      <c r="E4570" s="180" t="s">
        <v>6340</v>
      </c>
      <c r="J4570"/>
    </row>
    <row r="4571" spans="1:10" x14ac:dyDescent="0.25">
      <c r="A4571" s="180">
        <v>36119</v>
      </c>
      <c r="B4571" s="180" t="s">
        <v>6740</v>
      </c>
      <c r="C4571" s="180" t="s">
        <v>6720</v>
      </c>
      <c r="D4571" s="180" t="s">
        <v>6072</v>
      </c>
      <c r="E4571" s="180" t="s">
        <v>6341</v>
      </c>
      <c r="J4571"/>
    </row>
    <row r="4572" spans="1:10" x14ac:dyDescent="0.25">
      <c r="A4572" s="180">
        <v>36119</v>
      </c>
      <c r="B4572" s="180" t="s">
        <v>6740</v>
      </c>
      <c r="C4572" s="180" t="s">
        <v>6720</v>
      </c>
      <c r="D4572" s="180" t="s">
        <v>6072</v>
      </c>
      <c r="E4572" s="180" t="s">
        <v>6466</v>
      </c>
      <c r="J4572"/>
    </row>
    <row r="4573" spans="1:10" x14ac:dyDescent="0.25">
      <c r="A4573" s="180">
        <v>36119</v>
      </c>
      <c r="B4573" s="180" t="s">
        <v>6740</v>
      </c>
      <c r="C4573" s="180" t="s">
        <v>6720</v>
      </c>
      <c r="D4573" s="180" t="s">
        <v>6072</v>
      </c>
      <c r="E4573" s="180" t="s">
        <v>6468</v>
      </c>
      <c r="J4573"/>
    </row>
    <row r="4574" spans="1:10" x14ac:dyDescent="0.25">
      <c r="A4574" s="180">
        <v>36119</v>
      </c>
      <c r="B4574" s="180" t="s">
        <v>6740</v>
      </c>
      <c r="C4574" s="180" t="s">
        <v>6720</v>
      </c>
      <c r="D4574" s="180" t="s">
        <v>6072</v>
      </c>
      <c r="E4574" s="180" t="s">
        <v>6469</v>
      </c>
      <c r="J4574"/>
    </row>
    <row r="4575" spans="1:10" x14ac:dyDescent="0.25">
      <c r="A4575" s="180">
        <v>36119</v>
      </c>
      <c r="B4575" s="180" t="s">
        <v>6740</v>
      </c>
      <c r="C4575" s="180" t="s">
        <v>6720</v>
      </c>
      <c r="D4575" s="180" t="s">
        <v>6072</v>
      </c>
      <c r="E4575" s="180" t="s">
        <v>6470</v>
      </c>
      <c r="J4575"/>
    </row>
    <row r="4576" spans="1:10" x14ac:dyDescent="0.25">
      <c r="A4576" s="180">
        <v>36119</v>
      </c>
      <c r="B4576" s="180" t="s">
        <v>6740</v>
      </c>
      <c r="C4576" s="180" t="s">
        <v>6720</v>
      </c>
      <c r="D4576" s="180" t="s">
        <v>6072</v>
      </c>
      <c r="E4576" s="180" t="s">
        <v>6473</v>
      </c>
      <c r="J4576"/>
    </row>
    <row r="4577" spans="1:10" x14ac:dyDescent="0.25">
      <c r="A4577" s="180">
        <v>36119</v>
      </c>
      <c r="B4577" s="180" t="s">
        <v>6740</v>
      </c>
      <c r="C4577" s="180" t="s">
        <v>6720</v>
      </c>
      <c r="D4577" s="180" t="s">
        <v>6072</v>
      </c>
      <c r="E4577" s="180" t="s">
        <v>6475</v>
      </c>
      <c r="J4577"/>
    </row>
    <row r="4578" spans="1:10" x14ac:dyDescent="0.25">
      <c r="A4578" s="180">
        <v>36119</v>
      </c>
      <c r="B4578" s="180" t="s">
        <v>6740</v>
      </c>
      <c r="C4578" s="180" t="s">
        <v>6720</v>
      </c>
      <c r="D4578" s="180" t="s">
        <v>6072</v>
      </c>
      <c r="E4578" s="180" t="s">
        <v>6476</v>
      </c>
      <c r="J4578"/>
    </row>
    <row r="4579" spans="1:10" x14ac:dyDescent="0.25">
      <c r="A4579" s="180">
        <v>36119</v>
      </c>
      <c r="B4579" s="180" t="s">
        <v>6740</v>
      </c>
      <c r="C4579" s="180" t="s">
        <v>6720</v>
      </c>
      <c r="D4579" s="180" t="s">
        <v>6072</v>
      </c>
      <c r="E4579" s="180" t="s">
        <v>6477</v>
      </c>
      <c r="J4579"/>
    </row>
    <row r="4580" spans="1:10" x14ac:dyDescent="0.25">
      <c r="A4580" s="180">
        <v>36119</v>
      </c>
      <c r="B4580" s="180" t="s">
        <v>6740</v>
      </c>
      <c r="C4580" s="180" t="s">
        <v>6720</v>
      </c>
      <c r="D4580" s="180" t="s">
        <v>6072</v>
      </c>
      <c r="E4580" s="180" t="s">
        <v>6350</v>
      </c>
      <c r="J4580"/>
    </row>
    <row r="4581" spans="1:10" x14ac:dyDescent="0.25">
      <c r="A4581" s="180">
        <v>36119</v>
      </c>
      <c r="B4581" s="180" t="s">
        <v>6740</v>
      </c>
      <c r="C4581" s="180" t="s">
        <v>6720</v>
      </c>
      <c r="D4581" s="180" t="s">
        <v>6072</v>
      </c>
      <c r="E4581" s="180" t="s">
        <v>6352</v>
      </c>
      <c r="J4581"/>
    </row>
    <row r="4582" spans="1:10" x14ac:dyDescent="0.25">
      <c r="A4582" s="180">
        <v>36119</v>
      </c>
      <c r="B4582" s="180" t="s">
        <v>6740</v>
      </c>
      <c r="C4582" s="180" t="s">
        <v>6720</v>
      </c>
      <c r="D4582" s="180" t="s">
        <v>6072</v>
      </c>
      <c r="E4582" s="180" t="s">
        <v>6353</v>
      </c>
      <c r="J4582"/>
    </row>
    <row r="4583" spans="1:10" x14ac:dyDescent="0.25">
      <c r="A4583" s="180">
        <v>36119</v>
      </c>
      <c r="B4583" s="180" t="s">
        <v>6740</v>
      </c>
      <c r="C4583" s="180" t="s">
        <v>6720</v>
      </c>
      <c r="D4583" s="180" t="s">
        <v>6072</v>
      </c>
      <c r="E4583" s="180" t="s">
        <v>6354</v>
      </c>
      <c r="J4583"/>
    </row>
    <row r="4584" spans="1:10" x14ac:dyDescent="0.25">
      <c r="A4584" s="180">
        <v>36119</v>
      </c>
      <c r="B4584" s="180" t="s">
        <v>6740</v>
      </c>
      <c r="C4584" s="180" t="s">
        <v>6720</v>
      </c>
      <c r="D4584" s="180" t="s">
        <v>6072</v>
      </c>
      <c r="E4584" s="180" t="s">
        <v>6480</v>
      </c>
      <c r="J4584"/>
    </row>
    <row r="4585" spans="1:10" x14ac:dyDescent="0.25">
      <c r="A4585" s="180">
        <v>36119</v>
      </c>
      <c r="B4585" s="180" t="s">
        <v>6740</v>
      </c>
      <c r="C4585" s="180" t="s">
        <v>6720</v>
      </c>
      <c r="D4585" s="180" t="s">
        <v>6072</v>
      </c>
      <c r="E4585" s="180" t="s">
        <v>6482</v>
      </c>
      <c r="J4585"/>
    </row>
    <row r="4586" spans="1:10" x14ac:dyDescent="0.25">
      <c r="A4586" s="180">
        <v>36119</v>
      </c>
      <c r="B4586" s="180" t="s">
        <v>6740</v>
      </c>
      <c r="C4586" s="180" t="s">
        <v>6720</v>
      </c>
      <c r="D4586" s="180" t="s">
        <v>6072</v>
      </c>
      <c r="E4586" s="180" t="s">
        <v>6483</v>
      </c>
      <c r="J4586"/>
    </row>
    <row r="4587" spans="1:10" x14ac:dyDescent="0.25">
      <c r="A4587" s="180">
        <v>36119</v>
      </c>
      <c r="B4587" s="180" t="s">
        <v>6740</v>
      </c>
      <c r="C4587" s="180" t="s">
        <v>6720</v>
      </c>
      <c r="D4587" s="180" t="s">
        <v>6072</v>
      </c>
      <c r="E4587" s="180" t="s">
        <v>6484</v>
      </c>
      <c r="J4587"/>
    </row>
    <row r="4588" spans="1:10" x14ac:dyDescent="0.25">
      <c r="A4588" s="180">
        <v>36119</v>
      </c>
      <c r="B4588" s="180" t="s">
        <v>6740</v>
      </c>
      <c r="C4588" s="180" t="s">
        <v>6720</v>
      </c>
      <c r="D4588" s="180" t="s">
        <v>6072</v>
      </c>
      <c r="E4588" s="180" t="s">
        <v>6361</v>
      </c>
      <c r="J4588"/>
    </row>
    <row r="4589" spans="1:10" x14ac:dyDescent="0.25">
      <c r="A4589" s="180">
        <v>36119</v>
      </c>
      <c r="B4589" s="180" t="s">
        <v>6740</v>
      </c>
      <c r="C4589" s="180" t="s">
        <v>6720</v>
      </c>
      <c r="D4589" s="180" t="s">
        <v>6072</v>
      </c>
      <c r="E4589" s="180" t="s">
        <v>6363</v>
      </c>
      <c r="J4589"/>
    </row>
    <row r="4590" spans="1:10" x14ac:dyDescent="0.25">
      <c r="A4590" s="180">
        <v>36119</v>
      </c>
      <c r="B4590" s="180" t="s">
        <v>6740</v>
      </c>
      <c r="C4590" s="180" t="s">
        <v>6720</v>
      </c>
      <c r="D4590" s="180" t="s">
        <v>6072</v>
      </c>
      <c r="E4590" s="180" t="s">
        <v>6364</v>
      </c>
      <c r="J4590"/>
    </row>
    <row r="4591" spans="1:10" x14ac:dyDescent="0.25">
      <c r="A4591" s="180">
        <v>36119</v>
      </c>
      <c r="B4591" s="180" t="s">
        <v>6740</v>
      </c>
      <c r="C4591" s="180" t="s">
        <v>6720</v>
      </c>
      <c r="D4591" s="180" t="s">
        <v>6072</v>
      </c>
      <c r="E4591" s="180" t="s">
        <v>6365</v>
      </c>
      <c r="J4591"/>
    </row>
    <row r="4592" spans="1:10" x14ac:dyDescent="0.25">
      <c r="A4592" s="180">
        <v>36119</v>
      </c>
      <c r="B4592" s="180" t="s">
        <v>6740</v>
      </c>
      <c r="C4592" s="180" t="s">
        <v>6720</v>
      </c>
      <c r="D4592" s="180" t="s">
        <v>6072</v>
      </c>
      <c r="E4592" s="180" t="s">
        <v>6372</v>
      </c>
      <c r="J4592"/>
    </row>
    <row r="4593" spans="1:10" x14ac:dyDescent="0.25">
      <c r="A4593" s="180">
        <v>36119</v>
      </c>
      <c r="B4593" s="180" t="s">
        <v>6740</v>
      </c>
      <c r="C4593" s="180" t="s">
        <v>6720</v>
      </c>
      <c r="D4593" s="180" t="s">
        <v>6072</v>
      </c>
      <c r="E4593" s="180" t="s">
        <v>6374</v>
      </c>
      <c r="J4593"/>
    </row>
    <row r="4594" spans="1:10" x14ac:dyDescent="0.25">
      <c r="A4594" s="180">
        <v>36119</v>
      </c>
      <c r="B4594" s="180" t="s">
        <v>6740</v>
      </c>
      <c r="C4594" s="180" t="s">
        <v>6720</v>
      </c>
      <c r="D4594" s="180" t="s">
        <v>6072</v>
      </c>
      <c r="E4594" s="180" t="s">
        <v>6375</v>
      </c>
      <c r="J4594"/>
    </row>
    <row r="4595" spans="1:10" x14ac:dyDescent="0.25">
      <c r="A4595" s="180">
        <v>36119</v>
      </c>
      <c r="B4595" s="180" t="s">
        <v>6740</v>
      </c>
      <c r="C4595" s="180" t="s">
        <v>6720</v>
      </c>
      <c r="D4595" s="180" t="s">
        <v>6072</v>
      </c>
      <c r="E4595" s="180" t="s">
        <v>6376</v>
      </c>
      <c r="J4595"/>
    </row>
    <row r="4596" spans="1:10" x14ac:dyDescent="0.25">
      <c r="A4596" s="180">
        <v>36119</v>
      </c>
      <c r="B4596" s="180" t="s">
        <v>6740</v>
      </c>
      <c r="C4596" s="180" t="s">
        <v>6720</v>
      </c>
      <c r="D4596" s="180" t="s">
        <v>6072</v>
      </c>
      <c r="E4596" s="180" t="s">
        <v>6382</v>
      </c>
      <c r="J4596"/>
    </row>
    <row r="4597" spans="1:10" x14ac:dyDescent="0.25">
      <c r="A4597" s="180">
        <v>36119</v>
      </c>
      <c r="B4597" s="180" t="s">
        <v>6740</v>
      </c>
      <c r="C4597" s="180" t="s">
        <v>6720</v>
      </c>
      <c r="D4597" s="180" t="s">
        <v>6072</v>
      </c>
      <c r="E4597" s="180" t="s">
        <v>6384</v>
      </c>
      <c r="J4597"/>
    </row>
    <row r="4598" spans="1:10" x14ac:dyDescent="0.25">
      <c r="A4598" s="180">
        <v>36119</v>
      </c>
      <c r="B4598" s="180" t="s">
        <v>6740</v>
      </c>
      <c r="C4598" s="180" t="s">
        <v>6720</v>
      </c>
      <c r="D4598" s="180" t="s">
        <v>6072</v>
      </c>
      <c r="E4598" s="180" t="s">
        <v>6385</v>
      </c>
      <c r="J4598"/>
    </row>
    <row r="4599" spans="1:10" x14ac:dyDescent="0.25">
      <c r="A4599" s="180">
        <v>36119</v>
      </c>
      <c r="B4599" s="180" t="s">
        <v>6740</v>
      </c>
      <c r="C4599" s="180" t="s">
        <v>6720</v>
      </c>
      <c r="D4599" s="180" t="s">
        <v>6072</v>
      </c>
      <c r="E4599" s="180" t="s">
        <v>6386</v>
      </c>
      <c r="J4599"/>
    </row>
    <row r="4600" spans="1:10" x14ac:dyDescent="0.25">
      <c r="A4600" s="180">
        <v>36119</v>
      </c>
      <c r="B4600" s="180" t="s">
        <v>6740</v>
      </c>
      <c r="C4600" s="180" t="s">
        <v>6720</v>
      </c>
      <c r="D4600" s="180" t="s">
        <v>6072</v>
      </c>
      <c r="E4600" s="180" t="s">
        <v>6486</v>
      </c>
      <c r="J4600"/>
    </row>
    <row r="4601" spans="1:10" x14ac:dyDescent="0.25">
      <c r="A4601" s="180">
        <v>36119</v>
      </c>
      <c r="B4601" s="180" t="s">
        <v>6740</v>
      </c>
      <c r="C4601" s="180" t="s">
        <v>6720</v>
      </c>
      <c r="D4601" s="180" t="s">
        <v>6072</v>
      </c>
      <c r="E4601" s="180" t="s">
        <v>6488</v>
      </c>
      <c r="J4601"/>
    </row>
    <row r="4602" spans="1:10" x14ac:dyDescent="0.25">
      <c r="A4602" s="180">
        <v>36119</v>
      </c>
      <c r="B4602" s="180" t="s">
        <v>6740</v>
      </c>
      <c r="C4602" s="180" t="s">
        <v>6720</v>
      </c>
      <c r="D4602" s="180" t="s">
        <v>6072</v>
      </c>
      <c r="E4602" s="180" t="s">
        <v>6489</v>
      </c>
      <c r="J4602"/>
    </row>
    <row r="4603" spans="1:10" x14ac:dyDescent="0.25">
      <c r="A4603" s="180">
        <v>36119</v>
      </c>
      <c r="B4603" s="180" t="s">
        <v>6740</v>
      </c>
      <c r="C4603" s="180" t="s">
        <v>6720</v>
      </c>
      <c r="D4603" s="180" t="s">
        <v>6072</v>
      </c>
      <c r="E4603" s="180" t="s">
        <v>6490</v>
      </c>
      <c r="J4603"/>
    </row>
    <row r="4604" spans="1:10" x14ac:dyDescent="0.25">
      <c r="A4604" s="180">
        <v>36119</v>
      </c>
      <c r="B4604" s="180" t="s">
        <v>6740</v>
      </c>
      <c r="C4604" s="180" t="s">
        <v>6720</v>
      </c>
      <c r="D4604" s="180" t="s">
        <v>6072</v>
      </c>
      <c r="E4604" s="180" t="s">
        <v>6392</v>
      </c>
      <c r="J4604"/>
    </row>
    <row r="4605" spans="1:10" x14ac:dyDescent="0.25">
      <c r="A4605" s="180">
        <v>36119</v>
      </c>
      <c r="B4605" s="180" t="s">
        <v>6740</v>
      </c>
      <c r="C4605" s="180" t="s">
        <v>6720</v>
      </c>
      <c r="D4605" s="180" t="s">
        <v>6072</v>
      </c>
      <c r="E4605" s="180" t="s">
        <v>6394</v>
      </c>
      <c r="J4605"/>
    </row>
    <row r="4606" spans="1:10" x14ac:dyDescent="0.25">
      <c r="A4606" s="180">
        <v>36119</v>
      </c>
      <c r="B4606" s="180" t="s">
        <v>6740</v>
      </c>
      <c r="C4606" s="180" t="s">
        <v>6720</v>
      </c>
      <c r="D4606" s="180" t="s">
        <v>6072</v>
      </c>
      <c r="E4606" s="180" t="s">
        <v>6395</v>
      </c>
      <c r="J4606"/>
    </row>
    <row r="4607" spans="1:10" x14ac:dyDescent="0.25">
      <c r="A4607" s="180">
        <v>36119</v>
      </c>
      <c r="B4607" s="180" t="s">
        <v>6740</v>
      </c>
      <c r="C4607" s="180" t="s">
        <v>6720</v>
      </c>
      <c r="D4607" s="180" t="s">
        <v>6072</v>
      </c>
      <c r="E4607" s="180" t="s">
        <v>6396</v>
      </c>
      <c r="J4607"/>
    </row>
    <row r="4608" spans="1:10" x14ac:dyDescent="0.25">
      <c r="A4608" s="180">
        <v>36119</v>
      </c>
      <c r="B4608" s="180" t="s">
        <v>6740</v>
      </c>
      <c r="C4608" s="180" t="s">
        <v>6720</v>
      </c>
      <c r="D4608" s="180" t="s">
        <v>6072</v>
      </c>
      <c r="E4608" s="180" t="s">
        <v>6400</v>
      </c>
      <c r="J4608"/>
    </row>
    <row r="4609" spans="1:10" x14ac:dyDescent="0.25">
      <c r="A4609" s="180">
        <v>36119</v>
      </c>
      <c r="B4609" s="180" t="s">
        <v>6740</v>
      </c>
      <c r="C4609" s="180" t="s">
        <v>6720</v>
      </c>
      <c r="D4609" s="180" t="s">
        <v>6072</v>
      </c>
      <c r="E4609" s="180" t="s">
        <v>6401</v>
      </c>
      <c r="J4609"/>
    </row>
    <row r="4610" spans="1:10" x14ac:dyDescent="0.25">
      <c r="A4610" s="180">
        <v>36119</v>
      </c>
      <c r="B4610" s="180" t="s">
        <v>6740</v>
      </c>
      <c r="C4610" s="180" t="s">
        <v>6720</v>
      </c>
      <c r="D4610" s="180" t="s">
        <v>6072</v>
      </c>
      <c r="E4610" s="180" t="s">
        <v>6491</v>
      </c>
      <c r="J4610"/>
    </row>
    <row r="4611" spans="1:10" x14ac:dyDescent="0.25">
      <c r="A4611" s="180">
        <v>36119</v>
      </c>
      <c r="B4611" s="180" t="s">
        <v>6740</v>
      </c>
      <c r="C4611" s="180" t="s">
        <v>6720</v>
      </c>
      <c r="D4611" s="180" t="s">
        <v>6072</v>
      </c>
      <c r="E4611" s="180" t="s">
        <v>6493</v>
      </c>
      <c r="J4611"/>
    </row>
    <row r="4612" spans="1:10" x14ac:dyDescent="0.25">
      <c r="A4612" s="180">
        <v>36119</v>
      </c>
      <c r="B4612" s="180" t="s">
        <v>6740</v>
      </c>
      <c r="C4612" s="180" t="s">
        <v>6720</v>
      </c>
      <c r="D4612" s="180" t="s">
        <v>6072</v>
      </c>
      <c r="E4612" s="180" t="s">
        <v>6494</v>
      </c>
      <c r="J4612"/>
    </row>
    <row r="4613" spans="1:10" x14ac:dyDescent="0.25">
      <c r="A4613" s="180">
        <v>36119</v>
      </c>
      <c r="B4613" s="180" t="s">
        <v>6740</v>
      </c>
      <c r="C4613" s="180" t="s">
        <v>6720</v>
      </c>
      <c r="D4613" s="180" t="s">
        <v>6072</v>
      </c>
      <c r="E4613" s="180" t="s">
        <v>6495</v>
      </c>
      <c r="J4613"/>
    </row>
    <row r="4614" spans="1:10" x14ac:dyDescent="0.25">
      <c r="A4614" s="180">
        <v>36119</v>
      </c>
      <c r="B4614" s="180" t="s">
        <v>6740</v>
      </c>
      <c r="C4614" s="180" t="s">
        <v>6720</v>
      </c>
      <c r="D4614" s="180" t="s">
        <v>6072</v>
      </c>
      <c r="E4614" s="180" t="s">
        <v>6403</v>
      </c>
      <c r="J4614"/>
    </row>
    <row r="4615" spans="1:10" x14ac:dyDescent="0.25">
      <c r="A4615" s="180">
        <v>36119</v>
      </c>
      <c r="B4615" s="180" t="s">
        <v>6740</v>
      </c>
      <c r="C4615" s="180" t="s">
        <v>6720</v>
      </c>
      <c r="D4615" s="180" t="s">
        <v>6072</v>
      </c>
      <c r="E4615" s="180" t="s">
        <v>6404</v>
      </c>
      <c r="J4615"/>
    </row>
    <row r="4616" spans="1:10" x14ac:dyDescent="0.25">
      <c r="A4616" s="180">
        <v>36119</v>
      </c>
      <c r="B4616" s="180" t="s">
        <v>6740</v>
      </c>
      <c r="C4616" s="180" t="s">
        <v>6720</v>
      </c>
      <c r="D4616" s="180" t="s">
        <v>6072</v>
      </c>
      <c r="E4616" s="180" t="s">
        <v>6406</v>
      </c>
      <c r="J4616"/>
    </row>
    <row r="4617" spans="1:10" x14ac:dyDescent="0.25">
      <c r="A4617" s="180">
        <v>36119</v>
      </c>
      <c r="B4617" s="180" t="s">
        <v>6740</v>
      </c>
      <c r="C4617" s="180" t="s">
        <v>6720</v>
      </c>
      <c r="D4617" s="180" t="s">
        <v>6072</v>
      </c>
      <c r="E4617" s="180" t="s">
        <v>6407</v>
      </c>
      <c r="J4617"/>
    </row>
    <row r="4618" spans="1:10" x14ac:dyDescent="0.25">
      <c r="A4618" s="180">
        <v>36119</v>
      </c>
      <c r="B4618" s="180" t="s">
        <v>6740</v>
      </c>
      <c r="C4618" s="180" t="s">
        <v>6720</v>
      </c>
      <c r="D4618" s="180" t="s">
        <v>6072</v>
      </c>
      <c r="E4618" s="180" t="s">
        <v>6409</v>
      </c>
      <c r="J4618"/>
    </row>
    <row r="4619" spans="1:10" x14ac:dyDescent="0.25">
      <c r="A4619" s="180">
        <v>36119</v>
      </c>
      <c r="B4619" s="180" t="s">
        <v>6740</v>
      </c>
      <c r="C4619" s="180" t="s">
        <v>6720</v>
      </c>
      <c r="D4619" s="180" t="s">
        <v>6072</v>
      </c>
      <c r="E4619" s="180" t="s">
        <v>6410</v>
      </c>
      <c r="J4619"/>
    </row>
    <row r="4620" spans="1:10" x14ac:dyDescent="0.25">
      <c r="A4620" s="180">
        <v>36119</v>
      </c>
      <c r="B4620" s="180" t="s">
        <v>6740</v>
      </c>
      <c r="C4620" s="180" t="s">
        <v>6720</v>
      </c>
      <c r="D4620" s="180" t="s">
        <v>6072</v>
      </c>
      <c r="E4620" s="180" t="s">
        <v>6418</v>
      </c>
      <c r="J4620"/>
    </row>
    <row r="4621" spans="1:10" x14ac:dyDescent="0.25">
      <c r="A4621" s="180">
        <v>36119</v>
      </c>
      <c r="B4621" s="180" t="s">
        <v>6740</v>
      </c>
      <c r="C4621" s="180" t="s">
        <v>6720</v>
      </c>
      <c r="D4621" s="180" t="s">
        <v>6072</v>
      </c>
      <c r="E4621" s="180" t="s">
        <v>6419</v>
      </c>
      <c r="J4621"/>
    </row>
    <row r="4622" spans="1:10" x14ac:dyDescent="0.25">
      <c r="A4622" s="180">
        <v>36119</v>
      </c>
      <c r="B4622" s="180" t="s">
        <v>6740</v>
      </c>
      <c r="C4622" s="180" t="s">
        <v>6720</v>
      </c>
      <c r="D4622" s="180" t="s">
        <v>6072</v>
      </c>
      <c r="E4622" s="180" t="s">
        <v>6423</v>
      </c>
      <c r="J4622"/>
    </row>
    <row r="4623" spans="1:10" x14ac:dyDescent="0.25">
      <c r="A4623" s="180">
        <v>36119</v>
      </c>
      <c r="B4623" s="180" t="s">
        <v>6740</v>
      </c>
      <c r="C4623" s="180" t="s">
        <v>6720</v>
      </c>
      <c r="D4623" s="180" t="s">
        <v>6072</v>
      </c>
      <c r="E4623" s="180" t="s">
        <v>6426</v>
      </c>
      <c r="J4623"/>
    </row>
    <row r="4624" spans="1:10" x14ac:dyDescent="0.25">
      <c r="A4624" s="180">
        <v>36119</v>
      </c>
      <c r="B4624" s="180" t="s">
        <v>6740</v>
      </c>
      <c r="C4624" s="180" t="s">
        <v>6720</v>
      </c>
      <c r="D4624" s="180" t="s">
        <v>6072</v>
      </c>
      <c r="E4624" s="180" t="s">
        <v>6427</v>
      </c>
      <c r="J4624"/>
    </row>
    <row r="4625" spans="1:10" x14ac:dyDescent="0.25">
      <c r="A4625" s="180">
        <v>36119</v>
      </c>
      <c r="B4625" s="180" t="s">
        <v>6740</v>
      </c>
      <c r="C4625" s="180" t="s">
        <v>6720</v>
      </c>
      <c r="D4625" s="180" t="s">
        <v>6072</v>
      </c>
      <c r="E4625" s="180" t="s">
        <v>6433</v>
      </c>
      <c r="J4625"/>
    </row>
    <row r="4626" spans="1:10" x14ac:dyDescent="0.25">
      <c r="A4626" s="180">
        <v>36119</v>
      </c>
      <c r="B4626" s="180" t="s">
        <v>6740</v>
      </c>
      <c r="C4626" s="180" t="s">
        <v>6720</v>
      </c>
      <c r="D4626" s="180" t="s">
        <v>6072</v>
      </c>
      <c r="E4626" s="180" t="s">
        <v>6434</v>
      </c>
      <c r="J4626"/>
    </row>
    <row r="4627" spans="1:10" x14ac:dyDescent="0.25">
      <c r="A4627" s="180">
        <v>36119</v>
      </c>
      <c r="B4627" s="180" t="s">
        <v>6740</v>
      </c>
      <c r="C4627" s="180" t="s">
        <v>6720</v>
      </c>
      <c r="D4627" s="180" t="s">
        <v>6072</v>
      </c>
      <c r="E4627" s="180" t="s">
        <v>6267</v>
      </c>
      <c r="J4627"/>
    </row>
    <row r="4628" spans="1:10" x14ac:dyDescent="0.25">
      <c r="A4628" s="180">
        <v>36119</v>
      </c>
      <c r="B4628" s="180" t="s">
        <v>6740</v>
      </c>
      <c r="C4628" s="180" t="s">
        <v>6720</v>
      </c>
      <c r="D4628" s="180" t="s">
        <v>6080</v>
      </c>
      <c r="E4628" s="180" t="s">
        <v>6081</v>
      </c>
      <c r="J4628"/>
    </row>
    <row r="4629" spans="1:10" x14ac:dyDescent="0.25">
      <c r="A4629" s="180">
        <v>36120</v>
      </c>
      <c r="B4629" s="180" t="s">
        <v>6746</v>
      </c>
      <c r="C4629" s="180" t="s">
        <v>6720</v>
      </c>
      <c r="D4629" s="180" t="s">
        <v>6072</v>
      </c>
      <c r="E4629" s="180" t="s">
        <v>6082</v>
      </c>
      <c r="J4629"/>
    </row>
    <row r="4630" spans="1:10" x14ac:dyDescent="0.25">
      <c r="A4630" s="180">
        <v>36120</v>
      </c>
      <c r="B4630" s="180" t="s">
        <v>6746</v>
      </c>
      <c r="C4630" s="180" t="s">
        <v>6720</v>
      </c>
      <c r="D4630" s="180" t="s">
        <v>6072</v>
      </c>
      <c r="E4630" s="180" t="s">
        <v>6404</v>
      </c>
      <c r="J4630"/>
    </row>
    <row r="4631" spans="1:10" x14ac:dyDescent="0.25">
      <c r="A4631" s="180">
        <v>36120</v>
      </c>
      <c r="B4631" s="180" t="s">
        <v>6746</v>
      </c>
      <c r="C4631" s="180" t="s">
        <v>6720</v>
      </c>
      <c r="D4631" s="180" t="s">
        <v>6072</v>
      </c>
      <c r="E4631" s="180" t="s">
        <v>6410</v>
      </c>
      <c r="J4631"/>
    </row>
    <row r="4632" spans="1:10" x14ac:dyDescent="0.25">
      <c r="A4632" s="180">
        <v>36121</v>
      </c>
      <c r="B4632" s="180" t="s">
        <v>6747</v>
      </c>
      <c r="C4632" s="180" t="s">
        <v>6720</v>
      </c>
      <c r="D4632" s="180" t="s">
        <v>6072</v>
      </c>
      <c r="E4632" s="180" t="s">
        <v>6082</v>
      </c>
      <c r="J4632"/>
    </row>
    <row r="4633" spans="1:10" x14ac:dyDescent="0.25">
      <c r="A4633" s="180">
        <v>36121</v>
      </c>
      <c r="B4633" s="180" t="s">
        <v>6747</v>
      </c>
      <c r="C4633" s="180" t="s">
        <v>6720</v>
      </c>
      <c r="D4633" s="180" t="s">
        <v>6072</v>
      </c>
      <c r="E4633" s="180" t="s">
        <v>6083</v>
      </c>
      <c r="J4633"/>
    </row>
    <row r="4634" spans="1:10" x14ac:dyDescent="0.25">
      <c r="A4634" s="180">
        <v>36121</v>
      </c>
      <c r="B4634" s="180" t="s">
        <v>6747</v>
      </c>
      <c r="C4634" s="180" t="s">
        <v>6720</v>
      </c>
      <c r="D4634" s="180" t="s">
        <v>6072</v>
      </c>
      <c r="E4634" s="180" t="s">
        <v>6149</v>
      </c>
      <c r="J4634"/>
    </row>
    <row r="4635" spans="1:10" x14ac:dyDescent="0.25">
      <c r="A4635" s="180">
        <v>36121</v>
      </c>
      <c r="B4635" s="180" t="s">
        <v>6747</v>
      </c>
      <c r="C4635" s="180" t="s">
        <v>6720</v>
      </c>
      <c r="D4635" s="180" t="s">
        <v>6072</v>
      </c>
      <c r="E4635" s="180" t="s">
        <v>6151</v>
      </c>
      <c r="J4635"/>
    </row>
    <row r="4636" spans="1:10" x14ac:dyDescent="0.25">
      <c r="A4636" s="180">
        <v>36121</v>
      </c>
      <c r="B4636" s="180" t="s">
        <v>6747</v>
      </c>
      <c r="C4636" s="180" t="s">
        <v>6720</v>
      </c>
      <c r="D4636" s="180" t="s">
        <v>6072</v>
      </c>
      <c r="E4636" s="180" t="s">
        <v>6324</v>
      </c>
      <c r="J4636"/>
    </row>
    <row r="4637" spans="1:10" x14ac:dyDescent="0.25">
      <c r="A4637" s="180">
        <v>36121</v>
      </c>
      <c r="B4637" s="180" t="s">
        <v>6747</v>
      </c>
      <c r="C4637" s="180" t="s">
        <v>6720</v>
      </c>
      <c r="D4637" s="180" t="s">
        <v>6072</v>
      </c>
      <c r="E4637" s="180" t="s">
        <v>6325</v>
      </c>
      <c r="J4637"/>
    </row>
    <row r="4638" spans="1:10" x14ac:dyDescent="0.25">
      <c r="A4638" s="180">
        <v>36121</v>
      </c>
      <c r="B4638" s="180" t="s">
        <v>6747</v>
      </c>
      <c r="C4638" s="180" t="s">
        <v>6720</v>
      </c>
      <c r="D4638" s="180" t="s">
        <v>6072</v>
      </c>
      <c r="E4638" s="180" t="s">
        <v>6326</v>
      </c>
      <c r="J4638"/>
    </row>
    <row r="4639" spans="1:10" x14ac:dyDescent="0.25">
      <c r="A4639" s="180">
        <v>36121</v>
      </c>
      <c r="B4639" s="180" t="s">
        <v>6747</v>
      </c>
      <c r="C4639" s="180" t="s">
        <v>6720</v>
      </c>
      <c r="D4639" s="180" t="s">
        <v>6072</v>
      </c>
      <c r="E4639" s="180" t="s">
        <v>6327</v>
      </c>
      <c r="J4639"/>
    </row>
    <row r="4640" spans="1:10" x14ac:dyDescent="0.25">
      <c r="A4640" s="180">
        <v>36121</v>
      </c>
      <c r="B4640" s="180" t="s">
        <v>6747</v>
      </c>
      <c r="C4640" s="180" t="s">
        <v>6720</v>
      </c>
      <c r="D4640" s="180" t="s">
        <v>6072</v>
      </c>
      <c r="E4640" s="180" t="s">
        <v>6328</v>
      </c>
      <c r="J4640"/>
    </row>
    <row r="4641" spans="1:10" x14ac:dyDescent="0.25">
      <c r="A4641" s="180">
        <v>36121</v>
      </c>
      <c r="B4641" s="180" t="s">
        <v>6747</v>
      </c>
      <c r="C4641" s="180" t="s">
        <v>6720</v>
      </c>
      <c r="D4641" s="180" t="s">
        <v>6072</v>
      </c>
      <c r="E4641" s="180" t="s">
        <v>6337</v>
      </c>
      <c r="J4641"/>
    </row>
    <row r="4642" spans="1:10" x14ac:dyDescent="0.25">
      <c r="A4642" s="180">
        <v>36121</v>
      </c>
      <c r="B4642" s="180" t="s">
        <v>6747</v>
      </c>
      <c r="C4642" s="180" t="s">
        <v>6720</v>
      </c>
      <c r="D4642" s="180" t="s">
        <v>6072</v>
      </c>
      <c r="E4642" s="180" t="s">
        <v>6338</v>
      </c>
      <c r="J4642"/>
    </row>
    <row r="4643" spans="1:10" x14ac:dyDescent="0.25">
      <c r="A4643" s="180">
        <v>36121</v>
      </c>
      <c r="B4643" s="180" t="s">
        <v>6747</v>
      </c>
      <c r="C4643" s="180" t="s">
        <v>6720</v>
      </c>
      <c r="D4643" s="180" t="s">
        <v>6072</v>
      </c>
      <c r="E4643" s="180" t="s">
        <v>6339</v>
      </c>
      <c r="J4643"/>
    </row>
    <row r="4644" spans="1:10" x14ac:dyDescent="0.25">
      <c r="A4644" s="180">
        <v>36121</v>
      </c>
      <c r="B4644" s="180" t="s">
        <v>6747</v>
      </c>
      <c r="C4644" s="180" t="s">
        <v>6720</v>
      </c>
      <c r="D4644" s="180" t="s">
        <v>6072</v>
      </c>
      <c r="E4644" s="180" t="s">
        <v>6340</v>
      </c>
      <c r="J4644"/>
    </row>
    <row r="4645" spans="1:10" x14ac:dyDescent="0.25">
      <c r="A4645" s="180">
        <v>36121</v>
      </c>
      <c r="B4645" s="180" t="s">
        <v>6747</v>
      </c>
      <c r="C4645" s="180" t="s">
        <v>6720</v>
      </c>
      <c r="D4645" s="180" t="s">
        <v>6072</v>
      </c>
      <c r="E4645" s="180" t="s">
        <v>6341</v>
      </c>
      <c r="J4645"/>
    </row>
    <row r="4646" spans="1:10" x14ac:dyDescent="0.25">
      <c r="A4646" s="180">
        <v>36121</v>
      </c>
      <c r="B4646" s="180" t="s">
        <v>6747</v>
      </c>
      <c r="C4646" s="180" t="s">
        <v>6720</v>
      </c>
      <c r="D4646" s="180" t="s">
        <v>6072</v>
      </c>
      <c r="E4646" s="180" t="s">
        <v>6342</v>
      </c>
      <c r="J4646"/>
    </row>
    <row r="4647" spans="1:10" x14ac:dyDescent="0.25">
      <c r="A4647" s="180">
        <v>36121</v>
      </c>
      <c r="B4647" s="180" t="s">
        <v>6747</v>
      </c>
      <c r="C4647" s="180" t="s">
        <v>6720</v>
      </c>
      <c r="D4647" s="180" t="s">
        <v>6072</v>
      </c>
      <c r="E4647" s="180" t="s">
        <v>6343</v>
      </c>
      <c r="J4647"/>
    </row>
    <row r="4648" spans="1:10" x14ac:dyDescent="0.25">
      <c r="A4648" s="180">
        <v>36121</v>
      </c>
      <c r="B4648" s="180" t="s">
        <v>6747</v>
      </c>
      <c r="C4648" s="180" t="s">
        <v>6720</v>
      </c>
      <c r="D4648" s="180" t="s">
        <v>6072</v>
      </c>
      <c r="E4648" s="180" t="s">
        <v>6344</v>
      </c>
      <c r="J4648"/>
    </row>
    <row r="4649" spans="1:10" x14ac:dyDescent="0.25">
      <c r="A4649" s="180">
        <v>36121</v>
      </c>
      <c r="B4649" s="180" t="s">
        <v>6747</v>
      </c>
      <c r="C4649" s="180" t="s">
        <v>6720</v>
      </c>
      <c r="D4649" s="180" t="s">
        <v>6072</v>
      </c>
      <c r="E4649" s="180" t="s">
        <v>6345</v>
      </c>
      <c r="J4649"/>
    </row>
    <row r="4650" spans="1:10" x14ac:dyDescent="0.25">
      <c r="A4650" s="180">
        <v>36121</v>
      </c>
      <c r="B4650" s="180" t="s">
        <v>6747</v>
      </c>
      <c r="C4650" s="180" t="s">
        <v>6720</v>
      </c>
      <c r="D4650" s="180" t="s">
        <v>6072</v>
      </c>
      <c r="E4650" s="180" t="s">
        <v>6346</v>
      </c>
      <c r="J4650"/>
    </row>
    <row r="4651" spans="1:10" x14ac:dyDescent="0.25">
      <c r="A4651" s="180">
        <v>36121</v>
      </c>
      <c r="B4651" s="180" t="s">
        <v>6747</v>
      </c>
      <c r="C4651" s="180" t="s">
        <v>6720</v>
      </c>
      <c r="D4651" s="180" t="s">
        <v>6072</v>
      </c>
      <c r="E4651" s="180" t="s">
        <v>6347</v>
      </c>
      <c r="J4651"/>
    </row>
    <row r="4652" spans="1:10" x14ac:dyDescent="0.25">
      <c r="A4652" s="180">
        <v>36121</v>
      </c>
      <c r="B4652" s="180" t="s">
        <v>6747</v>
      </c>
      <c r="C4652" s="180" t="s">
        <v>6720</v>
      </c>
      <c r="D4652" s="180" t="s">
        <v>6072</v>
      </c>
      <c r="E4652" s="180" t="s">
        <v>6521</v>
      </c>
      <c r="J4652"/>
    </row>
    <row r="4653" spans="1:10" x14ac:dyDescent="0.25">
      <c r="A4653" s="180">
        <v>36121</v>
      </c>
      <c r="B4653" s="180" t="s">
        <v>6747</v>
      </c>
      <c r="C4653" s="180" t="s">
        <v>6720</v>
      </c>
      <c r="D4653" s="180" t="s">
        <v>6072</v>
      </c>
      <c r="E4653" s="180" t="s">
        <v>6287</v>
      </c>
      <c r="J4653"/>
    </row>
    <row r="4654" spans="1:10" x14ac:dyDescent="0.25">
      <c r="A4654" s="180">
        <v>36121</v>
      </c>
      <c r="B4654" s="180" t="s">
        <v>6747</v>
      </c>
      <c r="C4654" s="180" t="s">
        <v>6720</v>
      </c>
      <c r="D4654" s="180" t="s">
        <v>6072</v>
      </c>
      <c r="E4654" s="180" t="s">
        <v>6522</v>
      </c>
      <c r="J4654"/>
    </row>
    <row r="4655" spans="1:10" x14ac:dyDescent="0.25">
      <c r="A4655" s="180">
        <v>36121</v>
      </c>
      <c r="B4655" s="180" t="s">
        <v>6747</v>
      </c>
      <c r="C4655" s="180" t="s">
        <v>6720</v>
      </c>
      <c r="D4655" s="180" t="s">
        <v>6072</v>
      </c>
      <c r="E4655" s="180" t="s">
        <v>6523</v>
      </c>
      <c r="J4655"/>
    </row>
    <row r="4656" spans="1:10" x14ac:dyDescent="0.25">
      <c r="A4656" s="180">
        <v>36121</v>
      </c>
      <c r="B4656" s="180" t="s">
        <v>6747</v>
      </c>
      <c r="C4656" s="180" t="s">
        <v>6720</v>
      </c>
      <c r="D4656" s="180" t="s">
        <v>6072</v>
      </c>
      <c r="E4656" s="180" t="s">
        <v>6524</v>
      </c>
      <c r="J4656"/>
    </row>
    <row r="4657" spans="1:10" x14ac:dyDescent="0.25">
      <c r="A4657" s="180">
        <v>36121</v>
      </c>
      <c r="B4657" s="180" t="s">
        <v>6747</v>
      </c>
      <c r="C4657" s="180" t="s">
        <v>6720</v>
      </c>
      <c r="D4657" s="180" t="s">
        <v>6072</v>
      </c>
      <c r="E4657" s="180" t="s">
        <v>6288</v>
      </c>
      <c r="J4657"/>
    </row>
    <row r="4658" spans="1:10" x14ac:dyDescent="0.25">
      <c r="A4658" s="180">
        <v>36121</v>
      </c>
      <c r="B4658" s="180" t="s">
        <v>6747</v>
      </c>
      <c r="C4658" s="180" t="s">
        <v>6720</v>
      </c>
      <c r="D4658" s="180" t="s">
        <v>6072</v>
      </c>
      <c r="E4658" s="180" t="s">
        <v>6228</v>
      </c>
      <c r="J4658"/>
    </row>
    <row r="4659" spans="1:10" x14ac:dyDescent="0.25">
      <c r="A4659" s="180">
        <v>36121</v>
      </c>
      <c r="B4659" s="180" t="s">
        <v>6747</v>
      </c>
      <c r="C4659" s="180" t="s">
        <v>6720</v>
      </c>
      <c r="D4659" s="180" t="s">
        <v>6072</v>
      </c>
      <c r="E4659" s="180" t="s">
        <v>6289</v>
      </c>
      <c r="J4659"/>
    </row>
    <row r="4660" spans="1:10" x14ac:dyDescent="0.25">
      <c r="A4660" s="180">
        <v>36121</v>
      </c>
      <c r="B4660" s="180" t="s">
        <v>6747</v>
      </c>
      <c r="C4660" s="180" t="s">
        <v>6720</v>
      </c>
      <c r="D4660" s="180" t="s">
        <v>6072</v>
      </c>
      <c r="E4660" s="180" t="s">
        <v>6290</v>
      </c>
      <c r="J4660"/>
    </row>
    <row r="4661" spans="1:10" x14ac:dyDescent="0.25">
      <c r="A4661" s="180">
        <v>36121</v>
      </c>
      <c r="B4661" s="180" t="s">
        <v>6747</v>
      </c>
      <c r="C4661" s="180" t="s">
        <v>6720</v>
      </c>
      <c r="D4661" s="180" t="s">
        <v>6072</v>
      </c>
      <c r="E4661" s="180" t="s">
        <v>6089</v>
      </c>
      <c r="J4661"/>
    </row>
    <row r="4662" spans="1:10" x14ac:dyDescent="0.25">
      <c r="A4662" s="180">
        <v>36121</v>
      </c>
      <c r="B4662" s="180" t="s">
        <v>6747</v>
      </c>
      <c r="C4662" s="180" t="s">
        <v>6720</v>
      </c>
      <c r="D4662" s="180" t="s">
        <v>6072</v>
      </c>
      <c r="E4662" s="180" t="s">
        <v>6748</v>
      </c>
      <c r="J4662"/>
    </row>
    <row r="4663" spans="1:10" x14ac:dyDescent="0.25">
      <c r="A4663" s="180">
        <v>36121</v>
      </c>
      <c r="B4663" s="180" t="s">
        <v>6747</v>
      </c>
      <c r="C4663" s="180" t="s">
        <v>6720</v>
      </c>
      <c r="D4663" s="180" t="s">
        <v>6072</v>
      </c>
      <c r="E4663" s="180" t="s">
        <v>6525</v>
      </c>
      <c r="J4663"/>
    </row>
    <row r="4664" spans="1:10" x14ac:dyDescent="0.25">
      <c r="A4664" s="180">
        <v>36121</v>
      </c>
      <c r="B4664" s="180" t="s">
        <v>6747</v>
      </c>
      <c r="C4664" s="180" t="s">
        <v>6720</v>
      </c>
      <c r="D4664" s="180" t="s">
        <v>6072</v>
      </c>
      <c r="E4664" s="180" t="s">
        <v>6291</v>
      </c>
      <c r="J4664"/>
    </row>
    <row r="4665" spans="1:10" x14ac:dyDescent="0.25">
      <c r="A4665" s="180">
        <v>36121</v>
      </c>
      <c r="B4665" s="180" t="s">
        <v>6747</v>
      </c>
      <c r="C4665" s="180" t="s">
        <v>6720</v>
      </c>
      <c r="D4665" s="180" t="s">
        <v>6072</v>
      </c>
      <c r="E4665" s="180" t="s">
        <v>6526</v>
      </c>
      <c r="J4665"/>
    </row>
    <row r="4666" spans="1:10" x14ac:dyDescent="0.25">
      <c r="A4666" s="180">
        <v>36121</v>
      </c>
      <c r="B4666" s="180" t="s">
        <v>6747</v>
      </c>
      <c r="C4666" s="180" t="s">
        <v>6720</v>
      </c>
      <c r="D4666" s="180" t="s">
        <v>6072</v>
      </c>
      <c r="E4666" s="180" t="s">
        <v>6527</v>
      </c>
      <c r="J4666"/>
    </row>
    <row r="4667" spans="1:10" x14ac:dyDescent="0.25">
      <c r="A4667" s="180">
        <v>36121</v>
      </c>
      <c r="B4667" s="180" t="s">
        <v>6747</v>
      </c>
      <c r="C4667" s="180" t="s">
        <v>6720</v>
      </c>
      <c r="D4667" s="180" t="s">
        <v>6072</v>
      </c>
      <c r="E4667" s="180" t="s">
        <v>6528</v>
      </c>
      <c r="J4667"/>
    </row>
    <row r="4668" spans="1:10" x14ac:dyDescent="0.25">
      <c r="A4668" s="180">
        <v>36121</v>
      </c>
      <c r="B4668" s="180" t="s">
        <v>6747</v>
      </c>
      <c r="C4668" s="180" t="s">
        <v>6720</v>
      </c>
      <c r="D4668" s="180" t="s">
        <v>6072</v>
      </c>
      <c r="E4668" s="180" t="s">
        <v>6292</v>
      </c>
      <c r="J4668"/>
    </row>
    <row r="4669" spans="1:10" x14ac:dyDescent="0.25">
      <c r="A4669" s="180">
        <v>36121</v>
      </c>
      <c r="B4669" s="180" t="s">
        <v>6747</v>
      </c>
      <c r="C4669" s="180" t="s">
        <v>6720</v>
      </c>
      <c r="D4669" s="180" t="s">
        <v>6072</v>
      </c>
      <c r="E4669" s="180" t="s">
        <v>6229</v>
      </c>
      <c r="J4669"/>
    </row>
    <row r="4670" spans="1:10" x14ac:dyDescent="0.25">
      <c r="A4670" s="180">
        <v>36121</v>
      </c>
      <c r="B4670" s="180" t="s">
        <v>6747</v>
      </c>
      <c r="C4670" s="180" t="s">
        <v>6720</v>
      </c>
      <c r="D4670" s="180" t="s">
        <v>6072</v>
      </c>
      <c r="E4670" s="180" t="s">
        <v>6293</v>
      </c>
      <c r="J4670"/>
    </row>
    <row r="4671" spans="1:10" x14ac:dyDescent="0.25">
      <c r="A4671" s="180">
        <v>36121</v>
      </c>
      <c r="B4671" s="180" t="s">
        <v>6747</v>
      </c>
      <c r="C4671" s="180" t="s">
        <v>6720</v>
      </c>
      <c r="D4671" s="180" t="s">
        <v>6072</v>
      </c>
      <c r="E4671" s="180" t="s">
        <v>6294</v>
      </c>
      <c r="J4671"/>
    </row>
    <row r="4672" spans="1:10" x14ac:dyDescent="0.25">
      <c r="A4672" s="180">
        <v>36121</v>
      </c>
      <c r="B4672" s="180" t="s">
        <v>6747</v>
      </c>
      <c r="C4672" s="180" t="s">
        <v>6720</v>
      </c>
      <c r="D4672" s="180" t="s">
        <v>6072</v>
      </c>
      <c r="E4672" s="180" t="s">
        <v>6529</v>
      </c>
      <c r="J4672"/>
    </row>
    <row r="4673" spans="1:10" x14ac:dyDescent="0.25">
      <c r="A4673" s="180">
        <v>36121</v>
      </c>
      <c r="B4673" s="180" t="s">
        <v>6747</v>
      </c>
      <c r="C4673" s="180" t="s">
        <v>6720</v>
      </c>
      <c r="D4673" s="180" t="s">
        <v>6072</v>
      </c>
      <c r="E4673" s="180" t="s">
        <v>6295</v>
      </c>
      <c r="J4673"/>
    </row>
    <row r="4674" spans="1:10" x14ac:dyDescent="0.25">
      <c r="A4674" s="180">
        <v>36121</v>
      </c>
      <c r="B4674" s="180" t="s">
        <v>6747</v>
      </c>
      <c r="C4674" s="180" t="s">
        <v>6720</v>
      </c>
      <c r="D4674" s="180" t="s">
        <v>6072</v>
      </c>
      <c r="E4674" s="180" t="s">
        <v>6530</v>
      </c>
      <c r="J4674"/>
    </row>
    <row r="4675" spans="1:10" x14ac:dyDescent="0.25">
      <c r="A4675" s="180">
        <v>36121</v>
      </c>
      <c r="B4675" s="180" t="s">
        <v>6747</v>
      </c>
      <c r="C4675" s="180" t="s">
        <v>6720</v>
      </c>
      <c r="D4675" s="180" t="s">
        <v>6072</v>
      </c>
      <c r="E4675" s="180" t="s">
        <v>6123</v>
      </c>
      <c r="J4675"/>
    </row>
    <row r="4676" spans="1:10" x14ac:dyDescent="0.25">
      <c r="A4676" s="180">
        <v>36121</v>
      </c>
      <c r="B4676" s="180" t="s">
        <v>6747</v>
      </c>
      <c r="C4676" s="180" t="s">
        <v>6720</v>
      </c>
      <c r="D4676" s="180" t="s">
        <v>6072</v>
      </c>
      <c r="E4676" s="180" t="s">
        <v>6124</v>
      </c>
      <c r="J4676"/>
    </row>
    <row r="4677" spans="1:10" x14ac:dyDescent="0.25">
      <c r="A4677" s="180">
        <v>36121</v>
      </c>
      <c r="B4677" s="180" t="s">
        <v>6747</v>
      </c>
      <c r="C4677" s="180" t="s">
        <v>6720</v>
      </c>
      <c r="D4677" s="180" t="s">
        <v>6072</v>
      </c>
      <c r="E4677" s="180" t="s">
        <v>6296</v>
      </c>
      <c r="J4677"/>
    </row>
    <row r="4678" spans="1:10" x14ac:dyDescent="0.25">
      <c r="A4678" s="180">
        <v>36121</v>
      </c>
      <c r="B4678" s="180" t="s">
        <v>6747</v>
      </c>
      <c r="C4678" s="180" t="s">
        <v>6720</v>
      </c>
      <c r="D4678" s="180" t="s">
        <v>6072</v>
      </c>
      <c r="E4678" s="180" t="s">
        <v>6230</v>
      </c>
      <c r="J4678"/>
    </row>
    <row r="4679" spans="1:10" x14ac:dyDescent="0.25">
      <c r="A4679" s="180">
        <v>36121</v>
      </c>
      <c r="B4679" s="180" t="s">
        <v>6747</v>
      </c>
      <c r="C4679" s="180" t="s">
        <v>6720</v>
      </c>
      <c r="D4679" s="180" t="s">
        <v>6072</v>
      </c>
      <c r="E4679" s="180" t="s">
        <v>6297</v>
      </c>
      <c r="J4679"/>
    </row>
    <row r="4680" spans="1:10" x14ac:dyDescent="0.25">
      <c r="A4680" s="180">
        <v>36121</v>
      </c>
      <c r="B4680" s="180" t="s">
        <v>6747</v>
      </c>
      <c r="C4680" s="180" t="s">
        <v>6720</v>
      </c>
      <c r="D4680" s="180" t="s">
        <v>6072</v>
      </c>
      <c r="E4680" s="180" t="s">
        <v>6298</v>
      </c>
      <c r="J4680"/>
    </row>
    <row r="4681" spans="1:10" x14ac:dyDescent="0.25">
      <c r="A4681" s="180">
        <v>36121</v>
      </c>
      <c r="B4681" s="180" t="s">
        <v>6747</v>
      </c>
      <c r="C4681" s="180" t="s">
        <v>6720</v>
      </c>
      <c r="D4681" s="180" t="s">
        <v>6072</v>
      </c>
      <c r="E4681" s="180" t="s">
        <v>6361</v>
      </c>
      <c r="J4681"/>
    </row>
    <row r="4682" spans="1:10" x14ac:dyDescent="0.25">
      <c r="A4682" s="180">
        <v>36121</v>
      </c>
      <c r="B4682" s="180" t="s">
        <v>6747</v>
      </c>
      <c r="C4682" s="180" t="s">
        <v>6720</v>
      </c>
      <c r="D4682" s="180" t="s">
        <v>6072</v>
      </c>
      <c r="E4682" s="180" t="s">
        <v>6362</v>
      </c>
      <c r="J4682"/>
    </row>
    <row r="4683" spans="1:10" x14ac:dyDescent="0.25">
      <c r="A4683" s="180">
        <v>36121</v>
      </c>
      <c r="B4683" s="180" t="s">
        <v>6747</v>
      </c>
      <c r="C4683" s="180" t="s">
        <v>6720</v>
      </c>
      <c r="D4683" s="180" t="s">
        <v>6072</v>
      </c>
      <c r="E4683" s="180" t="s">
        <v>6363</v>
      </c>
      <c r="J4683"/>
    </row>
    <row r="4684" spans="1:10" x14ac:dyDescent="0.25">
      <c r="A4684" s="180">
        <v>36121</v>
      </c>
      <c r="B4684" s="180" t="s">
        <v>6747</v>
      </c>
      <c r="C4684" s="180" t="s">
        <v>6720</v>
      </c>
      <c r="D4684" s="180" t="s">
        <v>6072</v>
      </c>
      <c r="E4684" s="180" t="s">
        <v>6364</v>
      </c>
      <c r="J4684"/>
    </row>
    <row r="4685" spans="1:10" x14ac:dyDescent="0.25">
      <c r="A4685" s="180">
        <v>36121</v>
      </c>
      <c r="B4685" s="180" t="s">
        <v>6747</v>
      </c>
      <c r="C4685" s="180" t="s">
        <v>6720</v>
      </c>
      <c r="D4685" s="180" t="s">
        <v>6072</v>
      </c>
      <c r="E4685" s="180" t="s">
        <v>6365</v>
      </c>
      <c r="J4685"/>
    </row>
    <row r="4686" spans="1:10" x14ac:dyDescent="0.25">
      <c r="A4686" s="180">
        <v>36121</v>
      </c>
      <c r="B4686" s="180" t="s">
        <v>6747</v>
      </c>
      <c r="C4686" s="180" t="s">
        <v>6720</v>
      </c>
      <c r="D4686" s="180" t="s">
        <v>6072</v>
      </c>
      <c r="E4686" s="180" t="s">
        <v>6366</v>
      </c>
      <c r="J4686"/>
    </row>
    <row r="4687" spans="1:10" x14ac:dyDescent="0.25">
      <c r="A4687" s="180">
        <v>36121</v>
      </c>
      <c r="B4687" s="180" t="s">
        <v>6747</v>
      </c>
      <c r="C4687" s="180" t="s">
        <v>6720</v>
      </c>
      <c r="D4687" s="180" t="s">
        <v>6072</v>
      </c>
      <c r="E4687" s="180" t="s">
        <v>6231</v>
      </c>
      <c r="J4687"/>
    </row>
    <row r="4688" spans="1:10" x14ac:dyDescent="0.25">
      <c r="A4688" s="180">
        <v>36121</v>
      </c>
      <c r="B4688" s="180" t="s">
        <v>6747</v>
      </c>
      <c r="C4688" s="180" t="s">
        <v>6720</v>
      </c>
      <c r="D4688" s="180" t="s">
        <v>6072</v>
      </c>
      <c r="E4688" s="180" t="s">
        <v>6232</v>
      </c>
      <c r="J4688"/>
    </row>
    <row r="4689" spans="1:10" x14ac:dyDescent="0.25">
      <c r="A4689" s="180">
        <v>36121</v>
      </c>
      <c r="B4689" s="180" t="s">
        <v>6747</v>
      </c>
      <c r="C4689" s="180" t="s">
        <v>6720</v>
      </c>
      <c r="D4689" s="180" t="s">
        <v>6072</v>
      </c>
      <c r="E4689" s="180" t="s">
        <v>6367</v>
      </c>
      <c r="J4689"/>
    </row>
    <row r="4690" spans="1:10" x14ac:dyDescent="0.25">
      <c r="A4690" s="180">
        <v>36121</v>
      </c>
      <c r="B4690" s="180" t="s">
        <v>6747</v>
      </c>
      <c r="C4690" s="180" t="s">
        <v>6720</v>
      </c>
      <c r="D4690" s="180" t="s">
        <v>6072</v>
      </c>
      <c r="E4690" s="180" t="s">
        <v>6233</v>
      </c>
      <c r="J4690"/>
    </row>
    <row r="4691" spans="1:10" x14ac:dyDescent="0.25">
      <c r="A4691" s="180">
        <v>36121</v>
      </c>
      <c r="B4691" s="180" t="s">
        <v>6747</v>
      </c>
      <c r="C4691" s="180" t="s">
        <v>6720</v>
      </c>
      <c r="D4691" s="180" t="s">
        <v>6072</v>
      </c>
      <c r="E4691" s="180" t="s">
        <v>6234</v>
      </c>
      <c r="J4691"/>
    </row>
    <row r="4692" spans="1:10" x14ac:dyDescent="0.25">
      <c r="A4692" s="180">
        <v>36121</v>
      </c>
      <c r="B4692" s="180" t="s">
        <v>6747</v>
      </c>
      <c r="C4692" s="180" t="s">
        <v>6720</v>
      </c>
      <c r="D4692" s="180" t="s">
        <v>6072</v>
      </c>
      <c r="E4692" s="180" t="s">
        <v>6235</v>
      </c>
      <c r="J4692"/>
    </row>
    <row r="4693" spans="1:10" x14ac:dyDescent="0.25">
      <c r="A4693" s="180">
        <v>36121</v>
      </c>
      <c r="B4693" s="180" t="s">
        <v>6747</v>
      </c>
      <c r="C4693" s="180" t="s">
        <v>6720</v>
      </c>
      <c r="D4693" s="180" t="s">
        <v>6072</v>
      </c>
      <c r="E4693" s="180" t="s">
        <v>6299</v>
      </c>
      <c r="J4693"/>
    </row>
    <row r="4694" spans="1:10" x14ac:dyDescent="0.25">
      <c r="A4694" s="180">
        <v>36121</v>
      </c>
      <c r="B4694" s="180" t="s">
        <v>6747</v>
      </c>
      <c r="C4694" s="180" t="s">
        <v>6720</v>
      </c>
      <c r="D4694" s="180" t="s">
        <v>6072</v>
      </c>
      <c r="E4694" s="180" t="s">
        <v>6236</v>
      </c>
      <c r="J4694"/>
    </row>
    <row r="4695" spans="1:10" x14ac:dyDescent="0.25">
      <c r="A4695" s="180">
        <v>36121</v>
      </c>
      <c r="B4695" s="180" t="s">
        <v>6747</v>
      </c>
      <c r="C4695" s="180" t="s">
        <v>6720</v>
      </c>
      <c r="D4695" s="180" t="s">
        <v>6072</v>
      </c>
      <c r="E4695" s="180" t="s">
        <v>6368</v>
      </c>
      <c r="J4695"/>
    </row>
    <row r="4696" spans="1:10" x14ac:dyDescent="0.25">
      <c r="A4696" s="180">
        <v>36121</v>
      </c>
      <c r="B4696" s="180" t="s">
        <v>6747</v>
      </c>
      <c r="C4696" s="180" t="s">
        <v>6720</v>
      </c>
      <c r="D4696" s="180" t="s">
        <v>6072</v>
      </c>
      <c r="E4696" s="180" t="s">
        <v>6369</v>
      </c>
      <c r="J4696"/>
    </row>
    <row r="4697" spans="1:10" x14ac:dyDescent="0.25">
      <c r="A4697" s="180">
        <v>36121</v>
      </c>
      <c r="B4697" s="180" t="s">
        <v>6747</v>
      </c>
      <c r="C4697" s="180" t="s">
        <v>6720</v>
      </c>
      <c r="D4697" s="180" t="s">
        <v>6072</v>
      </c>
      <c r="E4697" s="180" t="s">
        <v>6237</v>
      </c>
      <c r="J4697"/>
    </row>
    <row r="4698" spans="1:10" x14ac:dyDescent="0.25">
      <c r="A4698" s="180">
        <v>36121</v>
      </c>
      <c r="B4698" s="180" t="s">
        <v>6747</v>
      </c>
      <c r="C4698" s="180" t="s">
        <v>6720</v>
      </c>
      <c r="D4698" s="180" t="s">
        <v>6072</v>
      </c>
      <c r="E4698" s="180" t="s">
        <v>6370</v>
      </c>
      <c r="J4698"/>
    </row>
    <row r="4699" spans="1:10" x14ac:dyDescent="0.25">
      <c r="A4699" s="180">
        <v>36121</v>
      </c>
      <c r="B4699" s="180" t="s">
        <v>6747</v>
      </c>
      <c r="C4699" s="180" t="s">
        <v>6720</v>
      </c>
      <c r="D4699" s="180" t="s">
        <v>6072</v>
      </c>
      <c r="E4699" s="180" t="s">
        <v>6371</v>
      </c>
      <c r="J4699"/>
    </row>
    <row r="4700" spans="1:10" x14ac:dyDescent="0.25">
      <c r="A4700" s="180">
        <v>36121</v>
      </c>
      <c r="B4700" s="180" t="s">
        <v>6747</v>
      </c>
      <c r="C4700" s="180" t="s">
        <v>6720</v>
      </c>
      <c r="D4700" s="180" t="s">
        <v>6072</v>
      </c>
      <c r="E4700" s="180" t="s">
        <v>6300</v>
      </c>
      <c r="J4700"/>
    </row>
    <row r="4701" spans="1:10" x14ac:dyDescent="0.25">
      <c r="A4701" s="180">
        <v>36121</v>
      </c>
      <c r="B4701" s="180" t="s">
        <v>6747</v>
      </c>
      <c r="C4701" s="180" t="s">
        <v>6720</v>
      </c>
      <c r="D4701" s="180" t="s">
        <v>6072</v>
      </c>
      <c r="E4701" s="180" t="s">
        <v>6392</v>
      </c>
      <c r="J4701"/>
    </row>
    <row r="4702" spans="1:10" x14ac:dyDescent="0.25">
      <c r="A4702" s="180">
        <v>36121</v>
      </c>
      <c r="B4702" s="180" t="s">
        <v>6747</v>
      </c>
      <c r="C4702" s="180" t="s">
        <v>6720</v>
      </c>
      <c r="D4702" s="180" t="s">
        <v>6072</v>
      </c>
      <c r="E4702" s="180" t="s">
        <v>6393</v>
      </c>
      <c r="J4702"/>
    </row>
    <row r="4703" spans="1:10" x14ac:dyDescent="0.25">
      <c r="A4703" s="180">
        <v>36121</v>
      </c>
      <c r="B4703" s="180" t="s">
        <v>6747</v>
      </c>
      <c r="C4703" s="180" t="s">
        <v>6720</v>
      </c>
      <c r="D4703" s="180" t="s">
        <v>6072</v>
      </c>
      <c r="E4703" s="180" t="s">
        <v>6394</v>
      </c>
      <c r="J4703"/>
    </row>
    <row r="4704" spans="1:10" x14ac:dyDescent="0.25">
      <c r="A4704" s="180">
        <v>36121</v>
      </c>
      <c r="B4704" s="180" t="s">
        <v>6747</v>
      </c>
      <c r="C4704" s="180" t="s">
        <v>6720</v>
      </c>
      <c r="D4704" s="180" t="s">
        <v>6072</v>
      </c>
      <c r="E4704" s="180" t="s">
        <v>6395</v>
      </c>
      <c r="J4704"/>
    </row>
    <row r="4705" spans="1:10" x14ac:dyDescent="0.25">
      <c r="A4705" s="180">
        <v>36121</v>
      </c>
      <c r="B4705" s="180" t="s">
        <v>6747</v>
      </c>
      <c r="C4705" s="180" t="s">
        <v>6720</v>
      </c>
      <c r="D4705" s="180" t="s">
        <v>6072</v>
      </c>
      <c r="E4705" s="180" t="s">
        <v>6396</v>
      </c>
      <c r="J4705"/>
    </row>
    <row r="4706" spans="1:10" x14ac:dyDescent="0.25">
      <c r="A4706" s="180">
        <v>36121</v>
      </c>
      <c r="B4706" s="180" t="s">
        <v>6747</v>
      </c>
      <c r="C4706" s="180" t="s">
        <v>6720</v>
      </c>
      <c r="D4706" s="180" t="s">
        <v>6072</v>
      </c>
      <c r="E4706" s="180" t="s">
        <v>6397</v>
      </c>
      <c r="J4706"/>
    </row>
    <row r="4707" spans="1:10" x14ac:dyDescent="0.25">
      <c r="A4707" s="180">
        <v>36121</v>
      </c>
      <c r="B4707" s="180" t="s">
        <v>6747</v>
      </c>
      <c r="C4707" s="180" t="s">
        <v>6720</v>
      </c>
      <c r="D4707" s="180" t="s">
        <v>6072</v>
      </c>
      <c r="E4707" s="180" t="s">
        <v>6249</v>
      </c>
      <c r="J4707"/>
    </row>
    <row r="4708" spans="1:10" x14ac:dyDescent="0.25">
      <c r="A4708" s="180">
        <v>36121</v>
      </c>
      <c r="B4708" s="180" t="s">
        <v>6747</v>
      </c>
      <c r="C4708" s="180" t="s">
        <v>6720</v>
      </c>
      <c r="D4708" s="180" t="s">
        <v>6072</v>
      </c>
      <c r="E4708" s="180" t="s">
        <v>6125</v>
      </c>
      <c r="J4708"/>
    </row>
    <row r="4709" spans="1:10" x14ac:dyDescent="0.25">
      <c r="A4709" s="180">
        <v>36121</v>
      </c>
      <c r="B4709" s="180" t="s">
        <v>6747</v>
      </c>
      <c r="C4709" s="180" t="s">
        <v>6720</v>
      </c>
      <c r="D4709" s="180" t="s">
        <v>6072</v>
      </c>
      <c r="E4709" s="180" t="s">
        <v>6398</v>
      </c>
      <c r="J4709"/>
    </row>
    <row r="4710" spans="1:10" x14ac:dyDescent="0.25">
      <c r="A4710" s="180">
        <v>36121</v>
      </c>
      <c r="B4710" s="180" t="s">
        <v>6747</v>
      </c>
      <c r="C4710" s="180" t="s">
        <v>6720</v>
      </c>
      <c r="D4710" s="180" t="s">
        <v>6072</v>
      </c>
      <c r="E4710" s="180" t="s">
        <v>6078</v>
      </c>
      <c r="J4710"/>
    </row>
    <row r="4711" spans="1:10" x14ac:dyDescent="0.25">
      <c r="A4711" s="180">
        <v>36121</v>
      </c>
      <c r="B4711" s="180" t="s">
        <v>6747</v>
      </c>
      <c r="C4711" s="180" t="s">
        <v>6720</v>
      </c>
      <c r="D4711" s="180" t="s">
        <v>6072</v>
      </c>
      <c r="E4711" s="180" t="s">
        <v>6079</v>
      </c>
      <c r="J4711"/>
    </row>
    <row r="4712" spans="1:10" x14ac:dyDescent="0.25">
      <c r="A4712" s="180">
        <v>36121</v>
      </c>
      <c r="B4712" s="180" t="s">
        <v>6747</v>
      </c>
      <c r="C4712" s="180" t="s">
        <v>6720</v>
      </c>
      <c r="D4712" s="180" t="s">
        <v>6072</v>
      </c>
      <c r="E4712" s="180" t="s">
        <v>6307</v>
      </c>
      <c r="J4712"/>
    </row>
    <row r="4713" spans="1:10" x14ac:dyDescent="0.25">
      <c r="A4713" s="180">
        <v>36121</v>
      </c>
      <c r="B4713" s="180" t="s">
        <v>6747</v>
      </c>
      <c r="C4713" s="180" t="s">
        <v>6720</v>
      </c>
      <c r="D4713" s="180" t="s">
        <v>6072</v>
      </c>
      <c r="E4713" s="180" t="s">
        <v>6308</v>
      </c>
      <c r="J4713"/>
    </row>
    <row r="4714" spans="1:10" x14ac:dyDescent="0.25">
      <c r="A4714" s="180">
        <v>36121</v>
      </c>
      <c r="B4714" s="180" t="s">
        <v>6747</v>
      </c>
      <c r="C4714" s="180" t="s">
        <v>6720</v>
      </c>
      <c r="D4714" s="180" t="s">
        <v>6072</v>
      </c>
      <c r="E4714" s="180" t="s">
        <v>6250</v>
      </c>
      <c r="J4714"/>
    </row>
    <row r="4715" spans="1:10" x14ac:dyDescent="0.25">
      <c r="A4715" s="180">
        <v>36121</v>
      </c>
      <c r="B4715" s="180" t="s">
        <v>6747</v>
      </c>
      <c r="C4715" s="180" t="s">
        <v>6720</v>
      </c>
      <c r="D4715" s="180" t="s">
        <v>6072</v>
      </c>
      <c r="E4715" s="180" t="s">
        <v>6126</v>
      </c>
      <c r="J4715"/>
    </row>
    <row r="4716" spans="1:10" x14ac:dyDescent="0.25">
      <c r="A4716" s="180">
        <v>36121</v>
      </c>
      <c r="B4716" s="180" t="s">
        <v>6747</v>
      </c>
      <c r="C4716" s="180" t="s">
        <v>6720</v>
      </c>
      <c r="D4716" s="180" t="s">
        <v>6072</v>
      </c>
      <c r="E4716" s="180" t="s">
        <v>6399</v>
      </c>
      <c r="J4716"/>
    </row>
    <row r="4717" spans="1:10" x14ac:dyDescent="0.25">
      <c r="A4717" s="180">
        <v>36121</v>
      </c>
      <c r="B4717" s="180" t="s">
        <v>6747</v>
      </c>
      <c r="C4717" s="180" t="s">
        <v>6720</v>
      </c>
      <c r="D4717" s="180" t="s">
        <v>6072</v>
      </c>
      <c r="E4717" s="180" t="s">
        <v>6127</v>
      </c>
      <c r="J4717"/>
    </row>
    <row r="4718" spans="1:10" x14ac:dyDescent="0.25">
      <c r="A4718" s="180">
        <v>36121</v>
      </c>
      <c r="B4718" s="180" t="s">
        <v>6747</v>
      </c>
      <c r="C4718" s="180" t="s">
        <v>6720</v>
      </c>
      <c r="D4718" s="180" t="s">
        <v>6072</v>
      </c>
      <c r="E4718" s="180" t="s">
        <v>6400</v>
      </c>
      <c r="J4718"/>
    </row>
    <row r="4719" spans="1:10" x14ac:dyDescent="0.25">
      <c r="A4719" s="180">
        <v>36121</v>
      </c>
      <c r="B4719" s="180" t="s">
        <v>6747</v>
      </c>
      <c r="C4719" s="180" t="s">
        <v>6720</v>
      </c>
      <c r="D4719" s="180" t="s">
        <v>6072</v>
      </c>
      <c r="E4719" s="180" t="s">
        <v>6401</v>
      </c>
      <c r="J4719"/>
    </row>
    <row r="4720" spans="1:10" x14ac:dyDescent="0.25">
      <c r="A4720" s="180">
        <v>36121</v>
      </c>
      <c r="B4720" s="180" t="s">
        <v>6747</v>
      </c>
      <c r="C4720" s="180" t="s">
        <v>6720</v>
      </c>
      <c r="D4720" s="180" t="s">
        <v>6072</v>
      </c>
      <c r="E4720" s="180" t="s">
        <v>6402</v>
      </c>
      <c r="J4720"/>
    </row>
    <row r="4721" spans="1:10" x14ac:dyDescent="0.25">
      <c r="A4721" s="180">
        <v>36121</v>
      </c>
      <c r="B4721" s="180" t="s">
        <v>6747</v>
      </c>
      <c r="C4721" s="180" t="s">
        <v>6720</v>
      </c>
      <c r="D4721" s="180" t="s">
        <v>6072</v>
      </c>
      <c r="E4721" s="180" t="s">
        <v>6251</v>
      </c>
      <c r="J4721"/>
    </row>
    <row r="4722" spans="1:10" x14ac:dyDescent="0.25">
      <c r="A4722" s="180">
        <v>36121</v>
      </c>
      <c r="B4722" s="180" t="s">
        <v>6747</v>
      </c>
      <c r="C4722" s="180" t="s">
        <v>6720</v>
      </c>
      <c r="D4722" s="180" t="s">
        <v>6072</v>
      </c>
      <c r="E4722" s="180" t="s">
        <v>6252</v>
      </c>
      <c r="J4722"/>
    </row>
    <row r="4723" spans="1:10" x14ac:dyDescent="0.25">
      <c r="A4723" s="180">
        <v>36121</v>
      </c>
      <c r="B4723" s="180" t="s">
        <v>6747</v>
      </c>
      <c r="C4723" s="180" t="s">
        <v>6720</v>
      </c>
      <c r="D4723" s="180" t="s">
        <v>6072</v>
      </c>
      <c r="E4723" s="180" t="s">
        <v>6253</v>
      </c>
      <c r="J4723"/>
    </row>
    <row r="4724" spans="1:10" x14ac:dyDescent="0.25">
      <c r="A4724" s="180">
        <v>36121</v>
      </c>
      <c r="B4724" s="180" t="s">
        <v>6747</v>
      </c>
      <c r="C4724" s="180" t="s">
        <v>6720</v>
      </c>
      <c r="D4724" s="180" t="s">
        <v>6072</v>
      </c>
      <c r="E4724" s="180" t="s">
        <v>6254</v>
      </c>
      <c r="J4724"/>
    </row>
    <row r="4725" spans="1:10" x14ac:dyDescent="0.25">
      <c r="A4725" s="180">
        <v>36121</v>
      </c>
      <c r="B4725" s="180" t="s">
        <v>6747</v>
      </c>
      <c r="C4725" s="180" t="s">
        <v>6720</v>
      </c>
      <c r="D4725" s="180" t="s">
        <v>6072</v>
      </c>
      <c r="E4725" s="180" t="s">
        <v>6255</v>
      </c>
      <c r="J4725"/>
    </row>
    <row r="4726" spans="1:10" x14ac:dyDescent="0.25">
      <c r="A4726" s="180">
        <v>36121</v>
      </c>
      <c r="B4726" s="180" t="s">
        <v>6747</v>
      </c>
      <c r="C4726" s="180" t="s">
        <v>6720</v>
      </c>
      <c r="D4726" s="180" t="s">
        <v>6072</v>
      </c>
      <c r="E4726" s="180" t="s">
        <v>6309</v>
      </c>
      <c r="J4726"/>
    </row>
    <row r="4727" spans="1:10" x14ac:dyDescent="0.25">
      <c r="A4727" s="180">
        <v>36121</v>
      </c>
      <c r="B4727" s="180" t="s">
        <v>6747</v>
      </c>
      <c r="C4727" s="180" t="s">
        <v>6720</v>
      </c>
      <c r="D4727" s="180" t="s">
        <v>6072</v>
      </c>
      <c r="E4727" s="180" t="s">
        <v>6256</v>
      </c>
      <c r="J4727"/>
    </row>
    <row r="4728" spans="1:10" x14ac:dyDescent="0.25">
      <c r="A4728" s="180">
        <v>36121</v>
      </c>
      <c r="B4728" s="180" t="s">
        <v>6747</v>
      </c>
      <c r="C4728" s="180" t="s">
        <v>6720</v>
      </c>
      <c r="D4728" s="180" t="s">
        <v>6072</v>
      </c>
      <c r="E4728" s="180" t="s">
        <v>6098</v>
      </c>
      <c r="J4728"/>
    </row>
    <row r="4729" spans="1:10" x14ac:dyDescent="0.25">
      <c r="A4729" s="180">
        <v>36121</v>
      </c>
      <c r="B4729" s="180" t="s">
        <v>6747</v>
      </c>
      <c r="C4729" s="180" t="s">
        <v>6720</v>
      </c>
      <c r="D4729" s="180" t="s">
        <v>6072</v>
      </c>
      <c r="E4729" s="180" t="s">
        <v>6257</v>
      </c>
      <c r="J4729"/>
    </row>
    <row r="4730" spans="1:10" x14ac:dyDescent="0.25">
      <c r="A4730" s="180">
        <v>36121</v>
      </c>
      <c r="B4730" s="180" t="s">
        <v>6747</v>
      </c>
      <c r="C4730" s="180" t="s">
        <v>6720</v>
      </c>
      <c r="D4730" s="180" t="s">
        <v>6072</v>
      </c>
      <c r="E4730" s="180" t="s">
        <v>6310</v>
      </c>
      <c r="J4730"/>
    </row>
    <row r="4731" spans="1:10" x14ac:dyDescent="0.25">
      <c r="A4731" s="180">
        <v>36121</v>
      </c>
      <c r="B4731" s="180" t="s">
        <v>6747</v>
      </c>
      <c r="C4731" s="180" t="s">
        <v>6720</v>
      </c>
      <c r="D4731" s="180" t="s">
        <v>6072</v>
      </c>
      <c r="E4731" s="180" t="s">
        <v>6099</v>
      </c>
      <c r="J4731"/>
    </row>
    <row r="4732" spans="1:10" x14ac:dyDescent="0.25">
      <c r="A4732" s="180">
        <v>36121</v>
      </c>
      <c r="B4732" s="180" t="s">
        <v>6747</v>
      </c>
      <c r="C4732" s="180" t="s">
        <v>6720</v>
      </c>
      <c r="D4732" s="180" t="s">
        <v>6072</v>
      </c>
      <c r="E4732" s="180" t="s">
        <v>6259</v>
      </c>
      <c r="J4732"/>
    </row>
    <row r="4733" spans="1:10" x14ac:dyDescent="0.25">
      <c r="A4733" s="180">
        <v>36121</v>
      </c>
      <c r="B4733" s="180" t="s">
        <v>6747</v>
      </c>
      <c r="C4733" s="180" t="s">
        <v>6720</v>
      </c>
      <c r="D4733" s="180" t="s">
        <v>6072</v>
      </c>
      <c r="E4733" s="180" t="s">
        <v>6404</v>
      </c>
      <c r="J4733"/>
    </row>
    <row r="4734" spans="1:10" x14ac:dyDescent="0.25">
      <c r="A4734" s="180">
        <v>36121</v>
      </c>
      <c r="B4734" s="180" t="s">
        <v>6747</v>
      </c>
      <c r="C4734" s="180" t="s">
        <v>6720</v>
      </c>
      <c r="D4734" s="180" t="s">
        <v>6072</v>
      </c>
      <c r="E4734" s="180" t="s">
        <v>6129</v>
      </c>
      <c r="J4734"/>
    </row>
    <row r="4735" spans="1:10" x14ac:dyDescent="0.25">
      <c r="A4735" s="180">
        <v>36121</v>
      </c>
      <c r="B4735" s="180" t="s">
        <v>6747</v>
      </c>
      <c r="C4735" s="180" t="s">
        <v>6720</v>
      </c>
      <c r="D4735" s="180" t="s">
        <v>6072</v>
      </c>
      <c r="E4735" s="180" t="s">
        <v>6100</v>
      </c>
      <c r="J4735"/>
    </row>
    <row r="4736" spans="1:10" x14ac:dyDescent="0.25">
      <c r="A4736" s="180">
        <v>36121</v>
      </c>
      <c r="B4736" s="180" t="s">
        <v>6747</v>
      </c>
      <c r="C4736" s="180" t="s">
        <v>6720</v>
      </c>
      <c r="D4736" s="180" t="s">
        <v>6080</v>
      </c>
      <c r="E4736" s="180" t="s">
        <v>6101</v>
      </c>
      <c r="J4736"/>
    </row>
    <row r="4737" spans="1:10" x14ac:dyDescent="0.25">
      <c r="A4737" s="180">
        <v>36122</v>
      </c>
      <c r="B4737" s="180" t="s">
        <v>6749</v>
      </c>
      <c r="C4737" s="180" t="s">
        <v>6714</v>
      </c>
      <c r="D4737" s="180" t="s">
        <v>6072</v>
      </c>
      <c r="E4737" s="180" t="s">
        <v>6082</v>
      </c>
      <c r="J4737"/>
    </row>
    <row r="4738" spans="1:10" x14ac:dyDescent="0.25">
      <c r="A4738" s="180">
        <v>36122</v>
      </c>
      <c r="B4738" s="180" t="s">
        <v>6749</v>
      </c>
      <c r="C4738" s="180" t="s">
        <v>6714</v>
      </c>
      <c r="D4738" s="180" t="s">
        <v>6072</v>
      </c>
      <c r="E4738" s="180" t="s">
        <v>6083</v>
      </c>
      <c r="J4738"/>
    </row>
    <row r="4739" spans="1:10" x14ac:dyDescent="0.25">
      <c r="A4739" s="180">
        <v>36122</v>
      </c>
      <c r="B4739" s="180" t="s">
        <v>6749</v>
      </c>
      <c r="C4739" s="180" t="s">
        <v>6714</v>
      </c>
      <c r="D4739" s="180" t="s">
        <v>6072</v>
      </c>
      <c r="E4739" s="180" t="s">
        <v>6130</v>
      </c>
      <c r="J4739"/>
    </row>
    <row r="4740" spans="1:10" x14ac:dyDescent="0.25">
      <c r="A4740" s="180">
        <v>36122</v>
      </c>
      <c r="B4740" s="180" t="s">
        <v>6749</v>
      </c>
      <c r="C4740" s="180" t="s">
        <v>6714</v>
      </c>
      <c r="D4740" s="180" t="s">
        <v>6072</v>
      </c>
      <c r="E4740" s="180" t="s">
        <v>6131</v>
      </c>
      <c r="J4740"/>
    </row>
    <row r="4741" spans="1:10" x14ac:dyDescent="0.25">
      <c r="A4741" s="180">
        <v>36122</v>
      </c>
      <c r="B4741" s="180" t="s">
        <v>6749</v>
      </c>
      <c r="C4741" s="180" t="s">
        <v>6714</v>
      </c>
      <c r="D4741" s="180" t="s">
        <v>6072</v>
      </c>
      <c r="E4741" s="180" t="s">
        <v>6085</v>
      </c>
      <c r="J4741"/>
    </row>
    <row r="4742" spans="1:10" x14ac:dyDescent="0.25">
      <c r="A4742" s="180">
        <v>36122</v>
      </c>
      <c r="B4742" s="180" t="s">
        <v>6749</v>
      </c>
      <c r="C4742" s="180" t="s">
        <v>6714</v>
      </c>
      <c r="D4742" s="180" t="s">
        <v>6072</v>
      </c>
      <c r="E4742" s="180" t="s">
        <v>6132</v>
      </c>
      <c r="J4742"/>
    </row>
    <row r="4743" spans="1:10" x14ac:dyDescent="0.25">
      <c r="A4743" s="180">
        <v>36122</v>
      </c>
      <c r="B4743" s="180" t="s">
        <v>6749</v>
      </c>
      <c r="C4743" s="180" t="s">
        <v>6714</v>
      </c>
      <c r="D4743" s="180" t="s">
        <v>6072</v>
      </c>
      <c r="E4743" s="180" t="s">
        <v>6133</v>
      </c>
      <c r="J4743"/>
    </row>
    <row r="4744" spans="1:10" x14ac:dyDescent="0.25">
      <c r="A4744" s="180">
        <v>36122</v>
      </c>
      <c r="B4744" s="180" t="s">
        <v>6749</v>
      </c>
      <c r="C4744" s="180" t="s">
        <v>6714</v>
      </c>
      <c r="D4744" s="180" t="s">
        <v>6072</v>
      </c>
      <c r="E4744" s="180" t="s">
        <v>6086</v>
      </c>
      <c r="J4744"/>
    </row>
    <row r="4745" spans="1:10" x14ac:dyDescent="0.25">
      <c r="A4745" s="180">
        <v>36122</v>
      </c>
      <c r="B4745" s="180" t="s">
        <v>6749</v>
      </c>
      <c r="C4745" s="180" t="s">
        <v>6714</v>
      </c>
      <c r="D4745" s="180" t="s">
        <v>6072</v>
      </c>
      <c r="E4745" s="180" t="s">
        <v>6087</v>
      </c>
      <c r="J4745"/>
    </row>
    <row r="4746" spans="1:10" x14ac:dyDescent="0.25">
      <c r="A4746" s="180">
        <v>36122</v>
      </c>
      <c r="B4746" s="180" t="s">
        <v>6749</v>
      </c>
      <c r="C4746" s="180" t="s">
        <v>6714</v>
      </c>
      <c r="D4746" s="180" t="s">
        <v>6072</v>
      </c>
      <c r="E4746" s="180" t="s">
        <v>6088</v>
      </c>
      <c r="J4746"/>
    </row>
    <row r="4747" spans="1:10" x14ac:dyDescent="0.25">
      <c r="A4747" s="180">
        <v>36122</v>
      </c>
      <c r="B4747" s="180" t="s">
        <v>6749</v>
      </c>
      <c r="C4747" s="180" t="s">
        <v>6714</v>
      </c>
      <c r="D4747" s="180" t="s">
        <v>6072</v>
      </c>
      <c r="E4747" s="180" t="s">
        <v>6750</v>
      </c>
      <c r="J4747"/>
    </row>
    <row r="4748" spans="1:10" x14ac:dyDescent="0.25">
      <c r="A4748" s="180">
        <v>36122</v>
      </c>
      <c r="B4748" s="180" t="s">
        <v>6749</v>
      </c>
      <c r="C4748" s="180" t="s">
        <v>6714</v>
      </c>
      <c r="D4748" s="180" t="s">
        <v>6072</v>
      </c>
      <c r="E4748" s="180" t="s">
        <v>6089</v>
      </c>
      <c r="J4748"/>
    </row>
    <row r="4749" spans="1:10" x14ac:dyDescent="0.25">
      <c r="A4749" s="180">
        <v>36122</v>
      </c>
      <c r="B4749" s="180" t="s">
        <v>6749</v>
      </c>
      <c r="C4749" s="180" t="s">
        <v>6714</v>
      </c>
      <c r="D4749" s="180" t="s">
        <v>6072</v>
      </c>
      <c r="E4749" s="180" t="s">
        <v>6751</v>
      </c>
      <c r="J4749"/>
    </row>
    <row r="4750" spans="1:10" x14ac:dyDescent="0.25">
      <c r="A4750" s="180">
        <v>36122</v>
      </c>
      <c r="B4750" s="180" t="s">
        <v>6749</v>
      </c>
      <c r="C4750" s="180" t="s">
        <v>6714</v>
      </c>
      <c r="D4750" s="180" t="s">
        <v>6072</v>
      </c>
      <c r="E4750" s="180" t="s">
        <v>6752</v>
      </c>
      <c r="J4750"/>
    </row>
    <row r="4751" spans="1:10" x14ac:dyDescent="0.25">
      <c r="A4751" s="180">
        <v>36122</v>
      </c>
      <c r="B4751" s="180" t="s">
        <v>6749</v>
      </c>
      <c r="C4751" s="180" t="s">
        <v>6714</v>
      </c>
      <c r="D4751" s="180" t="s">
        <v>6072</v>
      </c>
      <c r="E4751" s="180" t="s">
        <v>6753</v>
      </c>
      <c r="J4751"/>
    </row>
    <row r="4752" spans="1:10" x14ac:dyDescent="0.25">
      <c r="A4752" s="180">
        <v>36122</v>
      </c>
      <c r="B4752" s="180" t="s">
        <v>6749</v>
      </c>
      <c r="C4752" s="180" t="s">
        <v>6714</v>
      </c>
      <c r="D4752" s="180" t="s">
        <v>6072</v>
      </c>
      <c r="E4752" s="180" t="s">
        <v>6754</v>
      </c>
      <c r="J4752"/>
    </row>
    <row r="4753" spans="1:10" x14ac:dyDescent="0.25">
      <c r="A4753" s="180">
        <v>36122</v>
      </c>
      <c r="B4753" s="180" t="s">
        <v>6749</v>
      </c>
      <c r="C4753" s="180" t="s">
        <v>6714</v>
      </c>
      <c r="D4753" s="180" t="s">
        <v>6072</v>
      </c>
      <c r="E4753" s="180" t="s">
        <v>6098</v>
      </c>
      <c r="J4753"/>
    </row>
    <row r="4754" spans="1:10" x14ac:dyDescent="0.25">
      <c r="A4754" s="180">
        <v>36122</v>
      </c>
      <c r="B4754" s="180" t="s">
        <v>6749</v>
      </c>
      <c r="C4754" s="180" t="s">
        <v>6714</v>
      </c>
      <c r="D4754" s="180" t="s">
        <v>6072</v>
      </c>
      <c r="E4754" s="180" t="s">
        <v>6099</v>
      </c>
      <c r="J4754"/>
    </row>
    <row r="4755" spans="1:10" x14ac:dyDescent="0.25">
      <c r="A4755" s="180">
        <v>36122</v>
      </c>
      <c r="B4755" s="180" t="s">
        <v>6749</v>
      </c>
      <c r="C4755" s="180" t="s">
        <v>6714</v>
      </c>
      <c r="D4755" s="180" t="s">
        <v>6072</v>
      </c>
      <c r="E4755" s="180" t="s">
        <v>6404</v>
      </c>
      <c r="J4755"/>
    </row>
    <row r="4756" spans="1:10" x14ac:dyDescent="0.25">
      <c r="A4756" s="180">
        <v>36122</v>
      </c>
      <c r="B4756" s="180" t="s">
        <v>6749</v>
      </c>
      <c r="C4756" s="180" t="s">
        <v>6714</v>
      </c>
      <c r="D4756" s="180" t="s">
        <v>6072</v>
      </c>
      <c r="E4756" s="180" t="s">
        <v>6129</v>
      </c>
      <c r="J4756"/>
    </row>
    <row r="4757" spans="1:10" x14ac:dyDescent="0.25">
      <c r="A4757" s="180">
        <v>36122</v>
      </c>
      <c r="B4757" s="180" t="s">
        <v>6749</v>
      </c>
      <c r="C4757" s="180" t="s">
        <v>6714</v>
      </c>
      <c r="D4757" s="180" t="s">
        <v>6072</v>
      </c>
      <c r="E4757" s="180" t="s">
        <v>6410</v>
      </c>
      <c r="J4757"/>
    </row>
    <row r="4758" spans="1:10" x14ac:dyDescent="0.25">
      <c r="A4758" s="180">
        <v>36122</v>
      </c>
      <c r="B4758" s="180" t="s">
        <v>6749</v>
      </c>
      <c r="C4758" s="180" t="s">
        <v>6714</v>
      </c>
      <c r="D4758" s="180" t="s">
        <v>6072</v>
      </c>
      <c r="E4758" s="180" t="s">
        <v>6100</v>
      </c>
      <c r="J4758"/>
    </row>
    <row r="4759" spans="1:10" x14ac:dyDescent="0.25">
      <c r="A4759" s="180">
        <v>36122</v>
      </c>
      <c r="B4759" s="180" t="s">
        <v>6749</v>
      </c>
      <c r="C4759" s="180" t="s">
        <v>6714</v>
      </c>
      <c r="D4759" s="180" t="s">
        <v>6072</v>
      </c>
      <c r="E4759" s="180" t="s">
        <v>6264</v>
      </c>
      <c r="J4759"/>
    </row>
    <row r="4760" spans="1:10" x14ac:dyDescent="0.25">
      <c r="A4760" s="180">
        <v>36122</v>
      </c>
      <c r="B4760" s="180" t="s">
        <v>6749</v>
      </c>
      <c r="C4760" s="180" t="s">
        <v>6714</v>
      </c>
      <c r="D4760" s="180" t="s">
        <v>6072</v>
      </c>
      <c r="E4760" s="180" t="s">
        <v>6265</v>
      </c>
      <c r="J4760"/>
    </row>
    <row r="4761" spans="1:10" x14ac:dyDescent="0.25">
      <c r="A4761" s="180">
        <v>36122</v>
      </c>
      <c r="B4761" s="180" t="s">
        <v>6749</v>
      </c>
      <c r="C4761" s="180" t="s">
        <v>6714</v>
      </c>
      <c r="D4761" s="180" t="s">
        <v>6072</v>
      </c>
      <c r="E4761" s="180" t="s">
        <v>6418</v>
      </c>
      <c r="J4761"/>
    </row>
    <row r="4762" spans="1:10" x14ac:dyDescent="0.25">
      <c r="A4762" s="180">
        <v>36122</v>
      </c>
      <c r="B4762" s="180" t="s">
        <v>6749</v>
      </c>
      <c r="C4762" s="180" t="s">
        <v>6714</v>
      </c>
      <c r="D4762" s="180" t="s">
        <v>6072</v>
      </c>
      <c r="E4762" s="180" t="s">
        <v>6419</v>
      </c>
      <c r="J4762"/>
    </row>
    <row r="4763" spans="1:10" x14ac:dyDescent="0.25">
      <c r="A4763" s="180">
        <v>36122</v>
      </c>
      <c r="B4763" s="180" t="s">
        <v>6749</v>
      </c>
      <c r="C4763" s="180" t="s">
        <v>6714</v>
      </c>
      <c r="D4763" s="180" t="s">
        <v>6072</v>
      </c>
      <c r="E4763" s="180" t="s">
        <v>6420</v>
      </c>
      <c r="J4763"/>
    </row>
    <row r="4764" spans="1:10" x14ac:dyDescent="0.25">
      <c r="A4764" s="180">
        <v>36122</v>
      </c>
      <c r="B4764" s="180" t="s">
        <v>6749</v>
      </c>
      <c r="C4764" s="180" t="s">
        <v>6714</v>
      </c>
      <c r="D4764" s="180" t="s">
        <v>6072</v>
      </c>
      <c r="E4764" s="180" t="s">
        <v>6423</v>
      </c>
      <c r="J4764"/>
    </row>
    <row r="4765" spans="1:10" x14ac:dyDescent="0.25">
      <c r="A4765" s="180">
        <v>36122</v>
      </c>
      <c r="B4765" s="180" t="s">
        <v>6749</v>
      </c>
      <c r="C4765" s="180" t="s">
        <v>6714</v>
      </c>
      <c r="D4765" s="180" t="s">
        <v>6072</v>
      </c>
      <c r="E4765" s="180" t="s">
        <v>6424</v>
      </c>
      <c r="J4765"/>
    </row>
    <row r="4766" spans="1:10" x14ac:dyDescent="0.25">
      <c r="A4766" s="180">
        <v>36122</v>
      </c>
      <c r="B4766" s="180" t="s">
        <v>6749</v>
      </c>
      <c r="C4766" s="180" t="s">
        <v>6714</v>
      </c>
      <c r="D4766" s="180" t="s">
        <v>6072</v>
      </c>
      <c r="E4766" s="180" t="s">
        <v>6426</v>
      </c>
      <c r="J4766"/>
    </row>
    <row r="4767" spans="1:10" x14ac:dyDescent="0.25">
      <c r="A4767" s="180">
        <v>36122</v>
      </c>
      <c r="B4767" s="180" t="s">
        <v>6749</v>
      </c>
      <c r="C4767" s="180" t="s">
        <v>6714</v>
      </c>
      <c r="D4767" s="180" t="s">
        <v>6072</v>
      </c>
      <c r="E4767" s="180" t="s">
        <v>6427</v>
      </c>
      <c r="J4767"/>
    </row>
    <row r="4768" spans="1:10" x14ac:dyDescent="0.25">
      <c r="A4768" s="180">
        <v>36122</v>
      </c>
      <c r="B4768" s="180" t="s">
        <v>6749</v>
      </c>
      <c r="C4768" s="180" t="s">
        <v>6714</v>
      </c>
      <c r="D4768" s="180" t="s">
        <v>6072</v>
      </c>
      <c r="E4768" s="180" t="s">
        <v>6428</v>
      </c>
      <c r="J4768"/>
    </row>
    <row r="4769" spans="1:10" x14ac:dyDescent="0.25">
      <c r="A4769" s="180">
        <v>36122</v>
      </c>
      <c r="B4769" s="180" t="s">
        <v>6749</v>
      </c>
      <c r="C4769" s="180" t="s">
        <v>6714</v>
      </c>
      <c r="D4769" s="180" t="s">
        <v>6072</v>
      </c>
      <c r="E4769" s="180" t="s">
        <v>6431</v>
      </c>
      <c r="J4769"/>
    </row>
    <row r="4770" spans="1:10" x14ac:dyDescent="0.25">
      <c r="A4770" s="180">
        <v>36122</v>
      </c>
      <c r="B4770" s="180" t="s">
        <v>6749</v>
      </c>
      <c r="C4770" s="180" t="s">
        <v>6714</v>
      </c>
      <c r="D4770" s="180" t="s">
        <v>6072</v>
      </c>
      <c r="E4770" s="180" t="s">
        <v>6433</v>
      </c>
      <c r="J4770"/>
    </row>
    <row r="4771" spans="1:10" x14ac:dyDescent="0.25">
      <c r="A4771" s="180">
        <v>36122</v>
      </c>
      <c r="B4771" s="180" t="s">
        <v>6749</v>
      </c>
      <c r="C4771" s="180" t="s">
        <v>6714</v>
      </c>
      <c r="D4771" s="180" t="s">
        <v>6072</v>
      </c>
      <c r="E4771" s="180" t="s">
        <v>6434</v>
      </c>
      <c r="J4771"/>
    </row>
    <row r="4772" spans="1:10" x14ac:dyDescent="0.25">
      <c r="A4772" s="180">
        <v>36122</v>
      </c>
      <c r="B4772" s="180" t="s">
        <v>6749</v>
      </c>
      <c r="C4772" s="180" t="s">
        <v>6714</v>
      </c>
      <c r="D4772" s="180" t="s">
        <v>6072</v>
      </c>
      <c r="E4772" s="180" t="s">
        <v>6435</v>
      </c>
      <c r="J4772"/>
    </row>
    <row r="4773" spans="1:10" x14ac:dyDescent="0.25">
      <c r="A4773" s="180">
        <v>36122</v>
      </c>
      <c r="B4773" s="180" t="s">
        <v>6749</v>
      </c>
      <c r="C4773" s="180" t="s">
        <v>6714</v>
      </c>
      <c r="D4773" s="180" t="s">
        <v>6080</v>
      </c>
      <c r="E4773" s="180" t="s">
        <v>6101</v>
      </c>
      <c r="J4773"/>
    </row>
    <row r="4774" spans="1:10" x14ac:dyDescent="0.25">
      <c r="A4774" s="180">
        <v>36124</v>
      </c>
      <c r="B4774" s="180" t="s">
        <v>6755</v>
      </c>
      <c r="C4774" s="180" t="s">
        <v>6715</v>
      </c>
      <c r="D4774" s="180" t="s">
        <v>6072</v>
      </c>
      <c r="E4774" s="180" t="s">
        <v>6113</v>
      </c>
      <c r="J4774"/>
    </row>
    <row r="4775" spans="1:10" x14ac:dyDescent="0.25">
      <c r="A4775" s="180">
        <v>36124</v>
      </c>
      <c r="B4775" s="180" t="s">
        <v>6755</v>
      </c>
      <c r="C4775" s="180" t="s">
        <v>6715</v>
      </c>
      <c r="D4775" s="180" t="s">
        <v>6072</v>
      </c>
      <c r="E4775" s="180" t="s">
        <v>6315</v>
      </c>
      <c r="J4775"/>
    </row>
    <row r="4776" spans="1:10" x14ac:dyDescent="0.25">
      <c r="A4776" s="180">
        <v>36124</v>
      </c>
      <c r="B4776" s="180" t="s">
        <v>6755</v>
      </c>
      <c r="C4776" s="180" t="s">
        <v>6715</v>
      </c>
      <c r="D4776" s="180" t="s">
        <v>6072</v>
      </c>
      <c r="E4776" s="180" t="s">
        <v>6316</v>
      </c>
      <c r="J4776"/>
    </row>
    <row r="4777" spans="1:10" x14ac:dyDescent="0.25">
      <c r="A4777" s="180">
        <v>36124</v>
      </c>
      <c r="B4777" s="180" t="s">
        <v>6755</v>
      </c>
      <c r="C4777" s="180" t="s">
        <v>6715</v>
      </c>
      <c r="D4777" s="180" t="s">
        <v>6072</v>
      </c>
      <c r="E4777" s="180" t="s">
        <v>6317</v>
      </c>
      <c r="J4777"/>
    </row>
    <row r="4778" spans="1:10" x14ac:dyDescent="0.25">
      <c r="A4778" s="180">
        <v>36124</v>
      </c>
      <c r="B4778" s="180" t="s">
        <v>6755</v>
      </c>
      <c r="C4778" s="180" t="s">
        <v>6715</v>
      </c>
      <c r="D4778" s="180" t="s">
        <v>6072</v>
      </c>
      <c r="E4778" s="180" t="s">
        <v>6318</v>
      </c>
      <c r="J4778"/>
    </row>
    <row r="4779" spans="1:10" x14ac:dyDescent="0.25">
      <c r="A4779" s="180">
        <v>36124</v>
      </c>
      <c r="B4779" s="180" t="s">
        <v>6755</v>
      </c>
      <c r="C4779" s="180" t="s">
        <v>6715</v>
      </c>
      <c r="D4779" s="180" t="s">
        <v>6072</v>
      </c>
      <c r="E4779" s="180" t="s">
        <v>6192</v>
      </c>
      <c r="J4779"/>
    </row>
    <row r="4780" spans="1:10" x14ac:dyDescent="0.25">
      <c r="A4780" s="180">
        <v>36124</v>
      </c>
      <c r="B4780" s="180" t="s">
        <v>6755</v>
      </c>
      <c r="C4780" s="180" t="s">
        <v>6715</v>
      </c>
      <c r="D4780" s="180" t="s">
        <v>6072</v>
      </c>
      <c r="E4780" s="180" t="s">
        <v>6193</v>
      </c>
      <c r="J4780"/>
    </row>
    <row r="4781" spans="1:10" x14ac:dyDescent="0.25">
      <c r="A4781" s="180">
        <v>36124</v>
      </c>
      <c r="B4781" s="180" t="s">
        <v>6755</v>
      </c>
      <c r="C4781" s="180" t="s">
        <v>6715</v>
      </c>
      <c r="D4781" s="180" t="s">
        <v>6072</v>
      </c>
      <c r="E4781" s="180" t="s">
        <v>6277</v>
      </c>
      <c r="J4781"/>
    </row>
    <row r="4782" spans="1:10" x14ac:dyDescent="0.25">
      <c r="A4782" s="180">
        <v>36124</v>
      </c>
      <c r="B4782" s="180" t="s">
        <v>6755</v>
      </c>
      <c r="C4782" s="180" t="s">
        <v>6715</v>
      </c>
      <c r="D4782" s="180" t="s">
        <v>6072</v>
      </c>
      <c r="E4782" s="180" t="s">
        <v>6319</v>
      </c>
      <c r="J4782"/>
    </row>
    <row r="4783" spans="1:10" x14ac:dyDescent="0.25">
      <c r="A4783" s="180">
        <v>36124</v>
      </c>
      <c r="B4783" s="180" t="s">
        <v>6755</v>
      </c>
      <c r="C4783" s="180" t="s">
        <v>6715</v>
      </c>
      <c r="D4783" s="180" t="s">
        <v>6072</v>
      </c>
      <c r="E4783" s="180" t="s">
        <v>6194</v>
      </c>
      <c r="J4783"/>
    </row>
    <row r="4784" spans="1:10" x14ac:dyDescent="0.25">
      <c r="A4784" s="180">
        <v>36124</v>
      </c>
      <c r="B4784" s="180" t="s">
        <v>6755</v>
      </c>
      <c r="C4784" s="180" t="s">
        <v>6715</v>
      </c>
      <c r="D4784" s="180" t="s">
        <v>6072</v>
      </c>
      <c r="E4784" s="180" t="s">
        <v>6320</v>
      </c>
      <c r="J4784"/>
    </row>
    <row r="4785" spans="1:10" x14ac:dyDescent="0.25">
      <c r="A4785" s="180">
        <v>36124</v>
      </c>
      <c r="B4785" s="180" t="s">
        <v>6755</v>
      </c>
      <c r="C4785" s="180" t="s">
        <v>6715</v>
      </c>
      <c r="D4785" s="180" t="s">
        <v>6072</v>
      </c>
      <c r="E4785" s="180" t="s">
        <v>6321</v>
      </c>
      <c r="J4785"/>
    </row>
    <row r="4786" spans="1:10" x14ac:dyDescent="0.25">
      <c r="A4786" s="180">
        <v>36124</v>
      </c>
      <c r="B4786" s="180" t="s">
        <v>6755</v>
      </c>
      <c r="C4786" s="180" t="s">
        <v>6715</v>
      </c>
      <c r="D4786" s="180" t="s">
        <v>6072</v>
      </c>
      <c r="E4786" s="180" t="s">
        <v>6322</v>
      </c>
      <c r="J4786"/>
    </row>
    <row r="4787" spans="1:10" x14ac:dyDescent="0.25">
      <c r="A4787" s="180">
        <v>36124</v>
      </c>
      <c r="B4787" s="180" t="s">
        <v>6755</v>
      </c>
      <c r="C4787" s="180" t="s">
        <v>6715</v>
      </c>
      <c r="D4787" s="180" t="s">
        <v>6072</v>
      </c>
      <c r="E4787" s="180" t="s">
        <v>6323</v>
      </c>
      <c r="J4787"/>
    </row>
    <row r="4788" spans="1:10" x14ac:dyDescent="0.25">
      <c r="A4788" s="180">
        <v>36124</v>
      </c>
      <c r="B4788" s="180" t="s">
        <v>6755</v>
      </c>
      <c r="C4788" s="180" t="s">
        <v>6715</v>
      </c>
      <c r="D4788" s="180" t="s">
        <v>6072</v>
      </c>
      <c r="E4788" s="180" t="s">
        <v>6324</v>
      </c>
      <c r="J4788"/>
    </row>
    <row r="4789" spans="1:10" x14ac:dyDescent="0.25">
      <c r="A4789" s="180">
        <v>36124</v>
      </c>
      <c r="B4789" s="180" t="s">
        <v>6755</v>
      </c>
      <c r="C4789" s="180" t="s">
        <v>6715</v>
      </c>
      <c r="D4789" s="180" t="s">
        <v>6072</v>
      </c>
      <c r="E4789" s="180" t="s">
        <v>6325</v>
      </c>
      <c r="J4789"/>
    </row>
    <row r="4790" spans="1:10" x14ac:dyDescent="0.25">
      <c r="A4790" s="180">
        <v>36124</v>
      </c>
      <c r="B4790" s="180" t="s">
        <v>6755</v>
      </c>
      <c r="C4790" s="180" t="s">
        <v>6715</v>
      </c>
      <c r="D4790" s="180" t="s">
        <v>6072</v>
      </c>
      <c r="E4790" s="180" t="s">
        <v>6199</v>
      </c>
      <c r="J4790"/>
    </row>
    <row r="4791" spans="1:10" x14ac:dyDescent="0.25">
      <c r="A4791" s="180">
        <v>36124</v>
      </c>
      <c r="B4791" s="180" t="s">
        <v>6755</v>
      </c>
      <c r="C4791" s="180" t="s">
        <v>6715</v>
      </c>
      <c r="D4791" s="180" t="s">
        <v>6072</v>
      </c>
      <c r="E4791" s="180" t="s">
        <v>6200</v>
      </c>
      <c r="J4791"/>
    </row>
    <row r="4792" spans="1:10" x14ac:dyDescent="0.25">
      <c r="A4792" s="180">
        <v>36124</v>
      </c>
      <c r="B4792" s="180" t="s">
        <v>6755</v>
      </c>
      <c r="C4792" s="180" t="s">
        <v>6715</v>
      </c>
      <c r="D4792" s="180" t="s">
        <v>6072</v>
      </c>
      <c r="E4792" s="180" t="s">
        <v>6076</v>
      </c>
      <c r="J4792"/>
    </row>
    <row r="4793" spans="1:10" x14ac:dyDescent="0.25">
      <c r="A4793" s="180">
        <v>36124</v>
      </c>
      <c r="B4793" s="180" t="s">
        <v>6755</v>
      </c>
      <c r="C4793" s="180" t="s">
        <v>6715</v>
      </c>
      <c r="D4793" s="180" t="s">
        <v>6072</v>
      </c>
      <c r="E4793" s="180" t="s">
        <v>6077</v>
      </c>
      <c r="J4793"/>
    </row>
    <row r="4794" spans="1:10" x14ac:dyDescent="0.25">
      <c r="A4794" s="180">
        <v>36124</v>
      </c>
      <c r="B4794" s="180" t="s">
        <v>6755</v>
      </c>
      <c r="C4794" s="180" t="s">
        <v>6715</v>
      </c>
      <c r="D4794" s="180" t="s">
        <v>6072</v>
      </c>
      <c r="E4794" s="180" t="s">
        <v>6278</v>
      </c>
      <c r="J4794"/>
    </row>
    <row r="4795" spans="1:10" x14ac:dyDescent="0.25">
      <c r="A4795" s="180">
        <v>36124</v>
      </c>
      <c r="B4795" s="180" t="s">
        <v>6755</v>
      </c>
      <c r="C4795" s="180" t="s">
        <v>6715</v>
      </c>
      <c r="D4795" s="180" t="s">
        <v>6072</v>
      </c>
      <c r="E4795" s="180" t="s">
        <v>6279</v>
      </c>
      <c r="J4795"/>
    </row>
    <row r="4796" spans="1:10" x14ac:dyDescent="0.25">
      <c r="A4796" s="180">
        <v>36124</v>
      </c>
      <c r="B4796" s="180" t="s">
        <v>6755</v>
      </c>
      <c r="C4796" s="180" t="s">
        <v>6715</v>
      </c>
      <c r="D4796" s="180" t="s">
        <v>6072</v>
      </c>
      <c r="E4796" s="180" t="s">
        <v>6280</v>
      </c>
      <c r="J4796"/>
    </row>
    <row r="4797" spans="1:10" x14ac:dyDescent="0.25">
      <c r="A4797" s="180">
        <v>36124</v>
      </c>
      <c r="B4797" s="180" t="s">
        <v>6755</v>
      </c>
      <c r="C4797" s="180" t="s">
        <v>6715</v>
      </c>
      <c r="D4797" s="180" t="s">
        <v>6072</v>
      </c>
      <c r="E4797" s="180" t="s">
        <v>6326</v>
      </c>
      <c r="J4797"/>
    </row>
    <row r="4798" spans="1:10" x14ac:dyDescent="0.25">
      <c r="A4798" s="180">
        <v>36124</v>
      </c>
      <c r="B4798" s="180" t="s">
        <v>6755</v>
      </c>
      <c r="C4798" s="180" t="s">
        <v>6715</v>
      </c>
      <c r="D4798" s="180" t="s">
        <v>6072</v>
      </c>
      <c r="E4798" s="180" t="s">
        <v>6201</v>
      </c>
      <c r="J4798"/>
    </row>
    <row r="4799" spans="1:10" x14ac:dyDescent="0.25">
      <c r="A4799" s="180">
        <v>36124</v>
      </c>
      <c r="B4799" s="180" t="s">
        <v>6755</v>
      </c>
      <c r="C4799" s="180" t="s">
        <v>6715</v>
      </c>
      <c r="D4799" s="180" t="s">
        <v>6072</v>
      </c>
      <c r="E4799" s="180" t="s">
        <v>6202</v>
      </c>
      <c r="J4799"/>
    </row>
    <row r="4800" spans="1:10" x14ac:dyDescent="0.25">
      <c r="A4800" s="180">
        <v>36124</v>
      </c>
      <c r="B4800" s="180" t="s">
        <v>6755</v>
      </c>
      <c r="C4800" s="180" t="s">
        <v>6715</v>
      </c>
      <c r="D4800" s="180" t="s">
        <v>6072</v>
      </c>
      <c r="E4800" s="180" t="s">
        <v>6327</v>
      </c>
      <c r="J4800"/>
    </row>
    <row r="4801" spans="1:10" x14ac:dyDescent="0.25">
      <c r="A4801" s="180">
        <v>36124</v>
      </c>
      <c r="B4801" s="180" t="s">
        <v>6755</v>
      </c>
      <c r="C4801" s="180" t="s">
        <v>6715</v>
      </c>
      <c r="D4801" s="180" t="s">
        <v>6072</v>
      </c>
      <c r="E4801" s="180" t="s">
        <v>6328</v>
      </c>
      <c r="J4801"/>
    </row>
    <row r="4802" spans="1:10" x14ac:dyDescent="0.25">
      <c r="A4802" s="180">
        <v>36124</v>
      </c>
      <c r="B4802" s="180" t="s">
        <v>6755</v>
      </c>
      <c r="C4802" s="180" t="s">
        <v>6715</v>
      </c>
      <c r="D4802" s="180" t="s">
        <v>6072</v>
      </c>
      <c r="E4802" s="180" t="s">
        <v>6329</v>
      </c>
      <c r="J4802"/>
    </row>
    <row r="4803" spans="1:10" x14ac:dyDescent="0.25">
      <c r="A4803" s="180">
        <v>36124</v>
      </c>
      <c r="B4803" s="180" t="s">
        <v>6755</v>
      </c>
      <c r="C4803" s="180" t="s">
        <v>6715</v>
      </c>
      <c r="D4803" s="180" t="s">
        <v>6072</v>
      </c>
      <c r="E4803" s="180" t="s">
        <v>6330</v>
      </c>
      <c r="J4803"/>
    </row>
    <row r="4804" spans="1:10" x14ac:dyDescent="0.25">
      <c r="A4804" s="180">
        <v>36124</v>
      </c>
      <c r="B4804" s="180" t="s">
        <v>6755</v>
      </c>
      <c r="C4804" s="180" t="s">
        <v>6715</v>
      </c>
      <c r="D4804" s="180" t="s">
        <v>6072</v>
      </c>
      <c r="E4804" s="180" t="s">
        <v>6331</v>
      </c>
      <c r="J4804"/>
    </row>
    <row r="4805" spans="1:10" x14ac:dyDescent="0.25">
      <c r="A4805" s="180">
        <v>36124</v>
      </c>
      <c r="B4805" s="180" t="s">
        <v>6755</v>
      </c>
      <c r="C4805" s="180" t="s">
        <v>6715</v>
      </c>
      <c r="D4805" s="180" t="s">
        <v>6072</v>
      </c>
      <c r="E4805" s="180" t="s">
        <v>6333</v>
      </c>
      <c r="J4805"/>
    </row>
    <row r="4806" spans="1:10" x14ac:dyDescent="0.25">
      <c r="A4806" s="180">
        <v>36124</v>
      </c>
      <c r="B4806" s="180" t="s">
        <v>6755</v>
      </c>
      <c r="C4806" s="180" t="s">
        <v>6715</v>
      </c>
      <c r="D4806" s="180" t="s">
        <v>6072</v>
      </c>
      <c r="E4806" s="180" t="s">
        <v>6334</v>
      </c>
      <c r="J4806"/>
    </row>
    <row r="4807" spans="1:10" x14ac:dyDescent="0.25">
      <c r="A4807" s="180">
        <v>36124</v>
      </c>
      <c r="B4807" s="180" t="s">
        <v>6755</v>
      </c>
      <c r="C4807" s="180" t="s">
        <v>6715</v>
      </c>
      <c r="D4807" s="180" t="s">
        <v>6072</v>
      </c>
      <c r="E4807" s="180" t="s">
        <v>6085</v>
      </c>
      <c r="J4807"/>
    </row>
    <row r="4808" spans="1:10" x14ac:dyDescent="0.25">
      <c r="A4808" s="180">
        <v>36124</v>
      </c>
      <c r="B4808" s="180" t="s">
        <v>6755</v>
      </c>
      <c r="C4808" s="180" t="s">
        <v>6715</v>
      </c>
      <c r="D4808" s="180" t="s">
        <v>6072</v>
      </c>
      <c r="E4808" s="180" t="s">
        <v>6337</v>
      </c>
      <c r="J4808"/>
    </row>
    <row r="4809" spans="1:10" x14ac:dyDescent="0.25">
      <c r="A4809" s="180">
        <v>36124</v>
      </c>
      <c r="B4809" s="180" t="s">
        <v>6755</v>
      </c>
      <c r="C4809" s="180" t="s">
        <v>6715</v>
      </c>
      <c r="D4809" s="180" t="s">
        <v>6072</v>
      </c>
      <c r="E4809" s="180" t="s">
        <v>6338</v>
      </c>
      <c r="J4809"/>
    </row>
    <row r="4810" spans="1:10" x14ac:dyDescent="0.25">
      <c r="A4810" s="180">
        <v>36124</v>
      </c>
      <c r="B4810" s="180" t="s">
        <v>6755</v>
      </c>
      <c r="C4810" s="180" t="s">
        <v>6715</v>
      </c>
      <c r="D4810" s="180" t="s">
        <v>6072</v>
      </c>
      <c r="E4810" s="180" t="s">
        <v>6339</v>
      </c>
      <c r="J4810"/>
    </row>
    <row r="4811" spans="1:10" x14ac:dyDescent="0.25">
      <c r="A4811" s="180">
        <v>36124</v>
      </c>
      <c r="B4811" s="180" t="s">
        <v>6755</v>
      </c>
      <c r="C4811" s="180" t="s">
        <v>6715</v>
      </c>
      <c r="D4811" s="180" t="s">
        <v>6072</v>
      </c>
      <c r="E4811" s="180" t="s">
        <v>6340</v>
      </c>
      <c r="J4811"/>
    </row>
    <row r="4812" spans="1:10" x14ac:dyDescent="0.25">
      <c r="A4812" s="180">
        <v>36124</v>
      </c>
      <c r="B4812" s="180" t="s">
        <v>6755</v>
      </c>
      <c r="C4812" s="180" t="s">
        <v>6715</v>
      </c>
      <c r="D4812" s="180" t="s">
        <v>6072</v>
      </c>
      <c r="E4812" s="180" t="s">
        <v>6341</v>
      </c>
      <c r="J4812"/>
    </row>
    <row r="4813" spans="1:10" x14ac:dyDescent="0.25">
      <c r="A4813" s="180">
        <v>36124</v>
      </c>
      <c r="B4813" s="180" t="s">
        <v>6755</v>
      </c>
      <c r="C4813" s="180" t="s">
        <v>6715</v>
      </c>
      <c r="D4813" s="180" t="s">
        <v>6072</v>
      </c>
      <c r="E4813" s="180" t="s">
        <v>6342</v>
      </c>
      <c r="J4813"/>
    </row>
    <row r="4814" spans="1:10" x14ac:dyDescent="0.25">
      <c r="A4814" s="180">
        <v>36124</v>
      </c>
      <c r="B4814" s="180" t="s">
        <v>6755</v>
      </c>
      <c r="C4814" s="180" t="s">
        <v>6715</v>
      </c>
      <c r="D4814" s="180" t="s">
        <v>6072</v>
      </c>
      <c r="E4814" s="180" t="s">
        <v>6217</v>
      </c>
      <c r="J4814"/>
    </row>
    <row r="4815" spans="1:10" x14ac:dyDescent="0.25">
      <c r="A4815" s="180">
        <v>36124</v>
      </c>
      <c r="B4815" s="180" t="s">
        <v>6755</v>
      </c>
      <c r="C4815" s="180" t="s">
        <v>6715</v>
      </c>
      <c r="D4815" s="180" t="s">
        <v>6072</v>
      </c>
      <c r="E4815" s="180" t="s">
        <v>6218</v>
      </c>
      <c r="J4815"/>
    </row>
    <row r="4816" spans="1:10" x14ac:dyDescent="0.25">
      <c r="A4816" s="180">
        <v>36124</v>
      </c>
      <c r="B4816" s="180" t="s">
        <v>6755</v>
      </c>
      <c r="C4816" s="180" t="s">
        <v>6715</v>
      </c>
      <c r="D4816" s="180" t="s">
        <v>6072</v>
      </c>
      <c r="E4816" s="180" t="s">
        <v>6343</v>
      </c>
      <c r="J4816"/>
    </row>
    <row r="4817" spans="1:10" x14ac:dyDescent="0.25">
      <c r="A4817" s="180">
        <v>36124</v>
      </c>
      <c r="B4817" s="180" t="s">
        <v>6755</v>
      </c>
      <c r="C4817" s="180" t="s">
        <v>6715</v>
      </c>
      <c r="D4817" s="180" t="s">
        <v>6072</v>
      </c>
      <c r="E4817" s="180" t="s">
        <v>6219</v>
      </c>
      <c r="J4817"/>
    </row>
    <row r="4818" spans="1:10" x14ac:dyDescent="0.25">
      <c r="A4818" s="180">
        <v>36124</v>
      </c>
      <c r="B4818" s="180" t="s">
        <v>6755</v>
      </c>
      <c r="C4818" s="180" t="s">
        <v>6715</v>
      </c>
      <c r="D4818" s="180" t="s">
        <v>6072</v>
      </c>
      <c r="E4818" s="180" t="s">
        <v>6220</v>
      </c>
      <c r="J4818"/>
    </row>
    <row r="4819" spans="1:10" x14ac:dyDescent="0.25">
      <c r="A4819" s="180">
        <v>36124</v>
      </c>
      <c r="B4819" s="180" t="s">
        <v>6755</v>
      </c>
      <c r="C4819" s="180" t="s">
        <v>6715</v>
      </c>
      <c r="D4819" s="180" t="s">
        <v>6072</v>
      </c>
      <c r="E4819" s="180" t="s">
        <v>6221</v>
      </c>
      <c r="J4819"/>
    </row>
    <row r="4820" spans="1:10" x14ac:dyDescent="0.25">
      <c r="A4820" s="180">
        <v>36124</v>
      </c>
      <c r="B4820" s="180" t="s">
        <v>6755</v>
      </c>
      <c r="C4820" s="180" t="s">
        <v>6715</v>
      </c>
      <c r="D4820" s="180" t="s">
        <v>6072</v>
      </c>
      <c r="E4820" s="180" t="s">
        <v>6285</v>
      </c>
      <c r="J4820"/>
    </row>
    <row r="4821" spans="1:10" x14ac:dyDescent="0.25">
      <c r="A4821" s="180">
        <v>36124</v>
      </c>
      <c r="B4821" s="180" t="s">
        <v>6755</v>
      </c>
      <c r="C4821" s="180" t="s">
        <v>6715</v>
      </c>
      <c r="D4821" s="180" t="s">
        <v>6072</v>
      </c>
      <c r="E4821" s="180" t="s">
        <v>6222</v>
      </c>
      <c r="J4821"/>
    </row>
    <row r="4822" spans="1:10" x14ac:dyDescent="0.25">
      <c r="A4822" s="180">
        <v>36124</v>
      </c>
      <c r="B4822" s="180" t="s">
        <v>6755</v>
      </c>
      <c r="C4822" s="180" t="s">
        <v>6715</v>
      </c>
      <c r="D4822" s="180" t="s">
        <v>6072</v>
      </c>
      <c r="E4822" s="180" t="s">
        <v>6344</v>
      </c>
      <c r="J4822"/>
    </row>
    <row r="4823" spans="1:10" x14ac:dyDescent="0.25">
      <c r="A4823" s="180">
        <v>36124</v>
      </c>
      <c r="B4823" s="180" t="s">
        <v>6755</v>
      </c>
      <c r="C4823" s="180" t="s">
        <v>6715</v>
      </c>
      <c r="D4823" s="180" t="s">
        <v>6072</v>
      </c>
      <c r="E4823" s="180" t="s">
        <v>6345</v>
      </c>
      <c r="J4823"/>
    </row>
    <row r="4824" spans="1:10" x14ac:dyDescent="0.25">
      <c r="A4824" s="180">
        <v>36124</v>
      </c>
      <c r="B4824" s="180" t="s">
        <v>6755</v>
      </c>
      <c r="C4824" s="180" t="s">
        <v>6715</v>
      </c>
      <c r="D4824" s="180" t="s">
        <v>6072</v>
      </c>
      <c r="E4824" s="180" t="s">
        <v>6223</v>
      </c>
      <c r="J4824"/>
    </row>
    <row r="4825" spans="1:10" x14ac:dyDescent="0.25">
      <c r="A4825" s="180">
        <v>36124</v>
      </c>
      <c r="B4825" s="180" t="s">
        <v>6755</v>
      </c>
      <c r="C4825" s="180" t="s">
        <v>6715</v>
      </c>
      <c r="D4825" s="180" t="s">
        <v>6072</v>
      </c>
      <c r="E4825" s="180" t="s">
        <v>6346</v>
      </c>
      <c r="J4825"/>
    </row>
    <row r="4826" spans="1:10" x14ac:dyDescent="0.25">
      <c r="A4826" s="180">
        <v>36124</v>
      </c>
      <c r="B4826" s="180" t="s">
        <v>6755</v>
      </c>
      <c r="C4826" s="180" t="s">
        <v>6715</v>
      </c>
      <c r="D4826" s="180" t="s">
        <v>6072</v>
      </c>
      <c r="E4826" s="180" t="s">
        <v>6347</v>
      </c>
      <c r="J4826"/>
    </row>
    <row r="4827" spans="1:10" x14ac:dyDescent="0.25">
      <c r="A4827" s="180">
        <v>36124</v>
      </c>
      <c r="B4827" s="180" t="s">
        <v>6755</v>
      </c>
      <c r="C4827" s="180" t="s">
        <v>6715</v>
      </c>
      <c r="D4827" s="180" t="s">
        <v>6072</v>
      </c>
      <c r="E4827" s="180" t="s">
        <v>6286</v>
      </c>
      <c r="J4827"/>
    </row>
    <row r="4828" spans="1:10" x14ac:dyDescent="0.25">
      <c r="A4828" s="180">
        <v>36124</v>
      </c>
      <c r="B4828" s="180" t="s">
        <v>6755</v>
      </c>
      <c r="C4828" s="180" t="s">
        <v>6715</v>
      </c>
      <c r="D4828" s="180" t="s">
        <v>6072</v>
      </c>
      <c r="E4828" s="180" t="s">
        <v>6089</v>
      </c>
      <c r="J4828"/>
    </row>
    <row r="4829" spans="1:10" x14ac:dyDescent="0.25">
      <c r="A4829" s="180">
        <v>36124</v>
      </c>
      <c r="B4829" s="180" t="s">
        <v>6755</v>
      </c>
      <c r="C4829" s="180" t="s">
        <v>6715</v>
      </c>
      <c r="D4829" s="180" t="s">
        <v>6072</v>
      </c>
      <c r="E4829" s="180" t="s">
        <v>6361</v>
      </c>
      <c r="J4829"/>
    </row>
    <row r="4830" spans="1:10" x14ac:dyDescent="0.25">
      <c r="A4830" s="180">
        <v>36124</v>
      </c>
      <c r="B4830" s="180" t="s">
        <v>6755</v>
      </c>
      <c r="C4830" s="180" t="s">
        <v>6715</v>
      </c>
      <c r="D4830" s="180" t="s">
        <v>6072</v>
      </c>
      <c r="E4830" s="180" t="s">
        <v>6362</v>
      </c>
      <c r="J4830"/>
    </row>
    <row r="4831" spans="1:10" x14ac:dyDescent="0.25">
      <c r="A4831" s="180">
        <v>36124</v>
      </c>
      <c r="B4831" s="180" t="s">
        <v>6755</v>
      </c>
      <c r="C4831" s="180" t="s">
        <v>6715</v>
      </c>
      <c r="D4831" s="180" t="s">
        <v>6072</v>
      </c>
      <c r="E4831" s="180" t="s">
        <v>6363</v>
      </c>
      <c r="J4831"/>
    </row>
    <row r="4832" spans="1:10" x14ac:dyDescent="0.25">
      <c r="A4832" s="180">
        <v>36124</v>
      </c>
      <c r="B4832" s="180" t="s">
        <v>6755</v>
      </c>
      <c r="C4832" s="180" t="s">
        <v>6715</v>
      </c>
      <c r="D4832" s="180" t="s">
        <v>6072</v>
      </c>
      <c r="E4832" s="180" t="s">
        <v>6364</v>
      </c>
      <c r="J4832"/>
    </row>
    <row r="4833" spans="1:10" x14ac:dyDescent="0.25">
      <c r="A4833" s="180">
        <v>36124</v>
      </c>
      <c r="B4833" s="180" t="s">
        <v>6755</v>
      </c>
      <c r="C4833" s="180" t="s">
        <v>6715</v>
      </c>
      <c r="D4833" s="180" t="s">
        <v>6072</v>
      </c>
      <c r="E4833" s="180" t="s">
        <v>6365</v>
      </c>
      <c r="J4833"/>
    </row>
    <row r="4834" spans="1:10" x14ac:dyDescent="0.25">
      <c r="A4834" s="180">
        <v>36124</v>
      </c>
      <c r="B4834" s="180" t="s">
        <v>6755</v>
      </c>
      <c r="C4834" s="180" t="s">
        <v>6715</v>
      </c>
      <c r="D4834" s="180" t="s">
        <v>6072</v>
      </c>
      <c r="E4834" s="180" t="s">
        <v>6366</v>
      </c>
      <c r="J4834"/>
    </row>
    <row r="4835" spans="1:10" x14ac:dyDescent="0.25">
      <c r="A4835" s="180">
        <v>36124</v>
      </c>
      <c r="B4835" s="180" t="s">
        <v>6755</v>
      </c>
      <c r="C4835" s="180" t="s">
        <v>6715</v>
      </c>
      <c r="D4835" s="180" t="s">
        <v>6072</v>
      </c>
      <c r="E4835" s="180" t="s">
        <v>6231</v>
      </c>
      <c r="J4835"/>
    </row>
    <row r="4836" spans="1:10" x14ac:dyDescent="0.25">
      <c r="A4836" s="180">
        <v>36124</v>
      </c>
      <c r="B4836" s="180" t="s">
        <v>6755</v>
      </c>
      <c r="C4836" s="180" t="s">
        <v>6715</v>
      </c>
      <c r="D4836" s="180" t="s">
        <v>6072</v>
      </c>
      <c r="E4836" s="180" t="s">
        <v>6232</v>
      </c>
      <c r="J4836"/>
    </row>
    <row r="4837" spans="1:10" x14ac:dyDescent="0.25">
      <c r="A4837" s="180">
        <v>36124</v>
      </c>
      <c r="B4837" s="180" t="s">
        <v>6755</v>
      </c>
      <c r="C4837" s="180" t="s">
        <v>6715</v>
      </c>
      <c r="D4837" s="180" t="s">
        <v>6072</v>
      </c>
      <c r="E4837" s="180" t="s">
        <v>6367</v>
      </c>
      <c r="J4837"/>
    </row>
    <row r="4838" spans="1:10" x14ac:dyDescent="0.25">
      <c r="A4838" s="180">
        <v>36124</v>
      </c>
      <c r="B4838" s="180" t="s">
        <v>6755</v>
      </c>
      <c r="C4838" s="180" t="s">
        <v>6715</v>
      </c>
      <c r="D4838" s="180" t="s">
        <v>6072</v>
      </c>
      <c r="E4838" s="180" t="s">
        <v>6233</v>
      </c>
      <c r="J4838"/>
    </row>
    <row r="4839" spans="1:10" x14ac:dyDescent="0.25">
      <c r="A4839" s="180">
        <v>36124</v>
      </c>
      <c r="B4839" s="180" t="s">
        <v>6755</v>
      </c>
      <c r="C4839" s="180" t="s">
        <v>6715</v>
      </c>
      <c r="D4839" s="180" t="s">
        <v>6072</v>
      </c>
      <c r="E4839" s="180" t="s">
        <v>6234</v>
      </c>
      <c r="J4839"/>
    </row>
    <row r="4840" spans="1:10" x14ac:dyDescent="0.25">
      <c r="A4840" s="180">
        <v>36124</v>
      </c>
      <c r="B4840" s="180" t="s">
        <v>6755</v>
      </c>
      <c r="C4840" s="180" t="s">
        <v>6715</v>
      </c>
      <c r="D4840" s="180" t="s">
        <v>6072</v>
      </c>
      <c r="E4840" s="180" t="s">
        <v>6235</v>
      </c>
      <c r="J4840"/>
    </row>
    <row r="4841" spans="1:10" x14ac:dyDescent="0.25">
      <c r="A4841" s="180">
        <v>36124</v>
      </c>
      <c r="B4841" s="180" t="s">
        <v>6755</v>
      </c>
      <c r="C4841" s="180" t="s">
        <v>6715</v>
      </c>
      <c r="D4841" s="180" t="s">
        <v>6072</v>
      </c>
      <c r="E4841" s="180" t="s">
        <v>6299</v>
      </c>
      <c r="J4841"/>
    </row>
    <row r="4842" spans="1:10" x14ac:dyDescent="0.25">
      <c r="A4842" s="180">
        <v>36124</v>
      </c>
      <c r="B4842" s="180" t="s">
        <v>6755</v>
      </c>
      <c r="C4842" s="180" t="s">
        <v>6715</v>
      </c>
      <c r="D4842" s="180" t="s">
        <v>6072</v>
      </c>
      <c r="E4842" s="180" t="s">
        <v>6236</v>
      </c>
      <c r="J4842"/>
    </row>
    <row r="4843" spans="1:10" x14ac:dyDescent="0.25">
      <c r="A4843" s="180">
        <v>36124</v>
      </c>
      <c r="B4843" s="180" t="s">
        <v>6755</v>
      </c>
      <c r="C4843" s="180" t="s">
        <v>6715</v>
      </c>
      <c r="D4843" s="180" t="s">
        <v>6072</v>
      </c>
      <c r="E4843" s="180" t="s">
        <v>6368</v>
      </c>
      <c r="J4843"/>
    </row>
    <row r="4844" spans="1:10" x14ac:dyDescent="0.25">
      <c r="A4844" s="180">
        <v>36124</v>
      </c>
      <c r="B4844" s="180" t="s">
        <v>6755</v>
      </c>
      <c r="C4844" s="180" t="s">
        <v>6715</v>
      </c>
      <c r="D4844" s="180" t="s">
        <v>6072</v>
      </c>
      <c r="E4844" s="180" t="s">
        <v>6369</v>
      </c>
      <c r="J4844"/>
    </row>
    <row r="4845" spans="1:10" x14ac:dyDescent="0.25">
      <c r="A4845" s="180">
        <v>36124</v>
      </c>
      <c r="B4845" s="180" t="s">
        <v>6755</v>
      </c>
      <c r="C4845" s="180" t="s">
        <v>6715</v>
      </c>
      <c r="D4845" s="180" t="s">
        <v>6072</v>
      </c>
      <c r="E4845" s="180" t="s">
        <v>6237</v>
      </c>
      <c r="J4845"/>
    </row>
    <row r="4846" spans="1:10" x14ac:dyDescent="0.25">
      <c r="A4846" s="180">
        <v>36124</v>
      </c>
      <c r="B4846" s="180" t="s">
        <v>6755</v>
      </c>
      <c r="C4846" s="180" t="s">
        <v>6715</v>
      </c>
      <c r="D4846" s="180" t="s">
        <v>6072</v>
      </c>
      <c r="E4846" s="180" t="s">
        <v>6370</v>
      </c>
      <c r="J4846"/>
    </row>
    <row r="4847" spans="1:10" x14ac:dyDescent="0.25">
      <c r="A4847" s="180">
        <v>36124</v>
      </c>
      <c r="B4847" s="180" t="s">
        <v>6755</v>
      </c>
      <c r="C4847" s="180" t="s">
        <v>6715</v>
      </c>
      <c r="D4847" s="180" t="s">
        <v>6072</v>
      </c>
      <c r="E4847" s="180" t="s">
        <v>6371</v>
      </c>
      <c r="J4847"/>
    </row>
    <row r="4848" spans="1:10" x14ac:dyDescent="0.25">
      <c r="A4848" s="180">
        <v>36124</v>
      </c>
      <c r="B4848" s="180" t="s">
        <v>6755</v>
      </c>
      <c r="C4848" s="180" t="s">
        <v>6715</v>
      </c>
      <c r="D4848" s="180" t="s">
        <v>6072</v>
      </c>
      <c r="E4848" s="180" t="s">
        <v>6300</v>
      </c>
      <c r="J4848"/>
    </row>
    <row r="4849" spans="1:10" x14ac:dyDescent="0.25">
      <c r="A4849" s="180">
        <v>36124</v>
      </c>
      <c r="B4849" s="180" t="s">
        <v>6755</v>
      </c>
      <c r="C4849" s="180" t="s">
        <v>6715</v>
      </c>
      <c r="D4849" s="180" t="s">
        <v>6072</v>
      </c>
      <c r="E4849" s="180" t="s">
        <v>6392</v>
      </c>
      <c r="J4849"/>
    </row>
    <row r="4850" spans="1:10" x14ac:dyDescent="0.25">
      <c r="A4850" s="180">
        <v>36124</v>
      </c>
      <c r="B4850" s="180" t="s">
        <v>6755</v>
      </c>
      <c r="C4850" s="180" t="s">
        <v>6715</v>
      </c>
      <c r="D4850" s="180" t="s">
        <v>6072</v>
      </c>
      <c r="E4850" s="180" t="s">
        <v>6393</v>
      </c>
      <c r="J4850"/>
    </row>
    <row r="4851" spans="1:10" x14ac:dyDescent="0.25">
      <c r="A4851" s="180">
        <v>36124</v>
      </c>
      <c r="B4851" s="180" t="s">
        <v>6755</v>
      </c>
      <c r="C4851" s="180" t="s">
        <v>6715</v>
      </c>
      <c r="D4851" s="180" t="s">
        <v>6072</v>
      </c>
      <c r="E4851" s="180" t="s">
        <v>6394</v>
      </c>
      <c r="J4851"/>
    </row>
    <row r="4852" spans="1:10" x14ac:dyDescent="0.25">
      <c r="A4852" s="180">
        <v>36124</v>
      </c>
      <c r="B4852" s="180" t="s">
        <v>6755</v>
      </c>
      <c r="C4852" s="180" t="s">
        <v>6715</v>
      </c>
      <c r="D4852" s="180" t="s">
        <v>6072</v>
      </c>
      <c r="E4852" s="180" t="s">
        <v>6395</v>
      </c>
      <c r="J4852"/>
    </row>
    <row r="4853" spans="1:10" x14ac:dyDescent="0.25">
      <c r="A4853" s="180">
        <v>36124</v>
      </c>
      <c r="B4853" s="180" t="s">
        <v>6755</v>
      </c>
      <c r="C4853" s="180" t="s">
        <v>6715</v>
      </c>
      <c r="D4853" s="180" t="s">
        <v>6072</v>
      </c>
      <c r="E4853" s="180" t="s">
        <v>6396</v>
      </c>
      <c r="J4853"/>
    </row>
    <row r="4854" spans="1:10" x14ac:dyDescent="0.25">
      <c r="A4854" s="180">
        <v>36124</v>
      </c>
      <c r="B4854" s="180" t="s">
        <v>6755</v>
      </c>
      <c r="C4854" s="180" t="s">
        <v>6715</v>
      </c>
      <c r="D4854" s="180" t="s">
        <v>6072</v>
      </c>
      <c r="E4854" s="180" t="s">
        <v>6397</v>
      </c>
      <c r="J4854"/>
    </row>
    <row r="4855" spans="1:10" x14ac:dyDescent="0.25">
      <c r="A4855" s="180">
        <v>36124</v>
      </c>
      <c r="B4855" s="180" t="s">
        <v>6755</v>
      </c>
      <c r="C4855" s="180" t="s">
        <v>6715</v>
      </c>
      <c r="D4855" s="180" t="s">
        <v>6072</v>
      </c>
      <c r="E4855" s="180" t="s">
        <v>6249</v>
      </c>
      <c r="J4855"/>
    </row>
    <row r="4856" spans="1:10" x14ac:dyDescent="0.25">
      <c r="A4856" s="180">
        <v>36124</v>
      </c>
      <c r="B4856" s="180" t="s">
        <v>6755</v>
      </c>
      <c r="C4856" s="180" t="s">
        <v>6715</v>
      </c>
      <c r="D4856" s="180" t="s">
        <v>6072</v>
      </c>
      <c r="E4856" s="180" t="s">
        <v>6125</v>
      </c>
      <c r="J4856"/>
    </row>
    <row r="4857" spans="1:10" x14ac:dyDescent="0.25">
      <c r="A4857" s="180">
        <v>36124</v>
      </c>
      <c r="B4857" s="180" t="s">
        <v>6755</v>
      </c>
      <c r="C4857" s="180" t="s">
        <v>6715</v>
      </c>
      <c r="D4857" s="180" t="s">
        <v>6072</v>
      </c>
      <c r="E4857" s="180" t="s">
        <v>6398</v>
      </c>
      <c r="J4857"/>
    </row>
    <row r="4858" spans="1:10" x14ac:dyDescent="0.25">
      <c r="A4858" s="180">
        <v>36124</v>
      </c>
      <c r="B4858" s="180" t="s">
        <v>6755</v>
      </c>
      <c r="C4858" s="180" t="s">
        <v>6715</v>
      </c>
      <c r="D4858" s="180" t="s">
        <v>6072</v>
      </c>
      <c r="E4858" s="180" t="s">
        <v>6078</v>
      </c>
      <c r="J4858"/>
    </row>
    <row r="4859" spans="1:10" x14ac:dyDescent="0.25">
      <c r="A4859" s="180">
        <v>36124</v>
      </c>
      <c r="B4859" s="180" t="s">
        <v>6755</v>
      </c>
      <c r="C4859" s="180" t="s">
        <v>6715</v>
      </c>
      <c r="D4859" s="180" t="s">
        <v>6072</v>
      </c>
      <c r="E4859" s="180" t="s">
        <v>6079</v>
      </c>
      <c r="J4859"/>
    </row>
    <row r="4860" spans="1:10" x14ac:dyDescent="0.25">
      <c r="A4860" s="180">
        <v>36124</v>
      </c>
      <c r="B4860" s="180" t="s">
        <v>6755</v>
      </c>
      <c r="C4860" s="180" t="s">
        <v>6715</v>
      </c>
      <c r="D4860" s="180" t="s">
        <v>6072</v>
      </c>
      <c r="E4860" s="180" t="s">
        <v>6307</v>
      </c>
      <c r="J4860"/>
    </row>
    <row r="4861" spans="1:10" x14ac:dyDescent="0.25">
      <c r="A4861" s="180">
        <v>36124</v>
      </c>
      <c r="B4861" s="180" t="s">
        <v>6755</v>
      </c>
      <c r="C4861" s="180" t="s">
        <v>6715</v>
      </c>
      <c r="D4861" s="180" t="s">
        <v>6072</v>
      </c>
      <c r="E4861" s="180" t="s">
        <v>6308</v>
      </c>
      <c r="J4861"/>
    </row>
    <row r="4862" spans="1:10" x14ac:dyDescent="0.25">
      <c r="A4862" s="180">
        <v>36124</v>
      </c>
      <c r="B4862" s="180" t="s">
        <v>6755</v>
      </c>
      <c r="C4862" s="180" t="s">
        <v>6715</v>
      </c>
      <c r="D4862" s="180" t="s">
        <v>6072</v>
      </c>
      <c r="E4862" s="180" t="s">
        <v>6250</v>
      </c>
      <c r="J4862"/>
    </row>
    <row r="4863" spans="1:10" x14ac:dyDescent="0.25">
      <c r="A4863" s="180">
        <v>36124</v>
      </c>
      <c r="B4863" s="180" t="s">
        <v>6755</v>
      </c>
      <c r="C4863" s="180" t="s">
        <v>6715</v>
      </c>
      <c r="D4863" s="180" t="s">
        <v>6072</v>
      </c>
      <c r="E4863" s="180" t="s">
        <v>6126</v>
      </c>
      <c r="J4863"/>
    </row>
    <row r="4864" spans="1:10" x14ac:dyDescent="0.25">
      <c r="A4864" s="180">
        <v>36124</v>
      </c>
      <c r="B4864" s="180" t="s">
        <v>6755</v>
      </c>
      <c r="C4864" s="180" t="s">
        <v>6715</v>
      </c>
      <c r="D4864" s="180" t="s">
        <v>6072</v>
      </c>
      <c r="E4864" s="180" t="s">
        <v>6399</v>
      </c>
      <c r="J4864"/>
    </row>
    <row r="4865" spans="1:10" x14ac:dyDescent="0.25">
      <c r="A4865" s="180">
        <v>36124</v>
      </c>
      <c r="B4865" s="180" t="s">
        <v>6755</v>
      </c>
      <c r="C4865" s="180" t="s">
        <v>6715</v>
      </c>
      <c r="D4865" s="180" t="s">
        <v>6072</v>
      </c>
      <c r="E4865" s="180" t="s">
        <v>6127</v>
      </c>
      <c r="J4865"/>
    </row>
    <row r="4866" spans="1:10" x14ac:dyDescent="0.25">
      <c r="A4866" s="180">
        <v>36124</v>
      </c>
      <c r="B4866" s="180" t="s">
        <v>6755</v>
      </c>
      <c r="C4866" s="180" t="s">
        <v>6715</v>
      </c>
      <c r="D4866" s="180" t="s">
        <v>6072</v>
      </c>
      <c r="E4866" s="180" t="s">
        <v>6400</v>
      </c>
      <c r="J4866"/>
    </row>
    <row r="4867" spans="1:10" x14ac:dyDescent="0.25">
      <c r="A4867" s="180">
        <v>36124</v>
      </c>
      <c r="B4867" s="180" t="s">
        <v>6755</v>
      </c>
      <c r="C4867" s="180" t="s">
        <v>6715</v>
      </c>
      <c r="D4867" s="180" t="s">
        <v>6072</v>
      </c>
      <c r="E4867" s="180" t="s">
        <v>6401</v>
      </c>
      <c r="J4867"/>
    </row>
    <row r="4868" spans="1:10" x14ac:dyDescent="0.25">
      <c r="A4868" s="180">
        <v>36124</v>
      </c>
      <c r="B4868" s="180" t="s">
        <v>6755</v>
      </c>
      <c r="C4868" s="180" t="s">
        <v>6715</v>
      </c>
      <c r="D4868" s="180" t="s">
        <v>6072</v>
      </c>
      <c r="E4868" s="180" t="s">
        <v>6098</v>
      </c>
      <c r="J4868"/>
    </row>
    <row r="4869" spans="1:10" x14ac:dyDescent="0.25">
      <c r="A4869" s="180">
        <v>36124</v>
      </c>
      <c r="B4869" s="180" t="s">
        <v>6755</v>
      </c>
      <c r="C4869" s="180" t="s">
        <v>6715</v>
      </c>
      <c r="D4869" s="180" t="s">
        <v>6072</v>
      </c>
      <c r="E4869" s="180" t="s">
        <v>6099</v>
      </c>
      <c r="J4869"/>
    </row>
    <row r="4870" spans="1:10" x14ac:dyDescent="0.25">
      <c r="A4870" s="180">
        <v>36124</v>
      </c>
      <c r="B4870" s="180" t="s">
        <v>6755</v>
      </c>
      <c r="C4870" s="180" t="s">
        <v>6715</v>
      </c>
      <c r="D4870" s="180" t="s">
        <v>6072</v>
      </c>
      <c r="E4870" s="180" t="s">
        <v>6403</v>
      </c>
      <c r="J4870"/>
    </row>
    <row r="4871" spans="1:10" x14ac:dyDescent="0.25">
      <c r="A4871" s="180">
        <v>36124</v>
      </c>
      <c r="B4871" s="180" t="s">
        <v>6755</v>
      </c>
      <c r="C4871" s="180" t="s">
        <v>6715</v>
      </c>
      <c r="D4871" s="180" t="s">
        <v>6072</v>
      </c>
      <c r="E4871" s="180" t="s">
        <v>6258</v>
      </c>
      <c r="J4871"/>
    </row>
    <row r="4872" spans="1:10" x14ac:dyDescent="0.25">
      <c r="A4872" s="180">
        <v>36124</v>
      </c>
      <c r="B4872" s="180" t="s">
        <v>6755</v>
      </c>
      <c r="C4872" s="180" t="s">
        <v>6715</v>
      </c>
      <c r="D4872" s="180" t="s">
        <v>6072</v>
      </c>
      <c r="E4872" s="180" t="s">
        <v>6405</v>
      </c>
      <c r="J4872"/>
    </row>
    <row r="4873" spans="1:10" x14ac:dyDescent="0.25">
      <c r="A4873" s="180">
        <v>36124</v>
      </c>
      <c r="B4873" s="180" t="s">
        <v>6755</v>
      </c>
      <c r="C4873" s="180" t="s">
        <v>6715</v>
      </c>
      <c r="D4873" s="180" t="s">
        <v>6072</v>
      </c>
      <c r="E4873" s="180" t="s">
        <v>6406</v>
      </c>
      <c r="J4873"/>
    </row>
    <row r="4874" spans="1:10" x14ac:dyDescent="0.25">
      <c r="A4874" s="180">
        <v>36124</v>
      </c>
      <c r="B4874" s="180" t="s">
        <v>6755</v>
      </c>
      <c r="C4874" s="180" t="s">
        <v>6715</v>
      </c>
      <c r="D4874" s="180" t="s">
        <v>6072</v>
      </c>
      <c r="E4874" s="180" t="s">
        <v>6407</v>
      </c>
      <c r="J4874"/>
    </row>
    <row r="4875" spans="1:10" x14ac:dyDescent="0.25">
      <c r="A4875" s="180">
        <v>36124</v>
      </c>
      <c r="B4875" s="180" t="s">
        <v>6755</v>
      </c>
      <c r="C4875" s="180" t="s">
        <v>6715</v>
      </c>
      <c r="D4875" s="180" t="s">
        <v>6072</v>
      </c>
      <c r="E4875" s="180" t="s">
        <v>6408</v>
      </c>
      <c r="J4875"/>
    </row>
    <row r="4876" spans="1:10" x14ac:dyDescent="0.25">
      <c r="A4876" s="180">
        <v>36124</v>
      </c>
      <c r="B4876" s="180" t="s">
        <v>6755</v>
      </c>
      <c r="C4876" s="180" t="s">
        <v>6715</v>
      </c>
      <c r="D4876" s="180" t="s">
        <v>6072</v>
      </c>
      <c r="E4876" s="180" t="s">
        <v>6409</v>
      </c>
      <c r="J4876"/>
    </row>
    <row r="4877" spans="1:10" x14ac:dyDescent="0.25">
      <c r="A4877" s="180">
        <v>36124</v>
      </c>
      <c r="B4877" s="180" t="s">
        <v>6755</v>
      </c>
      <c r="C4877" s="180" t="s">
        <v>6715</v>
      </c>
      <c r="D4877" s="180" t="s">
        <v>6072</v>
      </c>
      <c r="E4877" s="180" t="s">
        <v>6411</v>
      </c>
      <c r="J4877"/>
    </row>
    <row r="4878" spans="1:10" x14ac:dyDescent="0.25">
      <c r="A4878" s="180">
        <v>36124</v>
      </c>
      <c r="B4878" s="180" t="s">
        <v>6755</v>
      </c>
      <c r="C4878" s="180" t="s">
        <v>6715</v>
      </c>
      <c r="D4878" s="180" t="s">
        <v>6072</v>
      </c>
      <c r="E4878" s="180" t="s">
        <v>6260</v>
      </c>
      <c r="J4878"/>
    </row>
    <row r="4879" spans="1:10" x14ac:dyDescent="0.25">
      <c r="A4879" s="180">
        <v>36124</v>
      </c>
      <c r="B4879" s="180" t="s">
        <v>6755</v>
      </c>
      <c r="C4879" s="180" t="s">
        <v>6715</v>
      </c>
      <c r="D4879" s="180" t="s">
        <v>6072</v>
      </c>
      <c r="E4879" s="180" t="s">
        <v>6412</v>
      </c>
      <c r="J4879"/>
    </row>
    <row r="4880" spans="1:10" x14ac:dyDescent="0.25">
      <c r="A4880" s="180">
        <v>36124</v>
      </c>
      <c r="B4880" s="180" t="s">
        <v>6755</v>
      </c>
      <c r="C4880" s="180" t="s">
        <v>6715</v>
      </c>
      <c r="D4880" s="180" t="s">
        <v>6072</v>
      </c>
      <c r="E4880" s="180" t="s">
        <v>6311</v>
      </c>
      <c r="J4880"/>
    </row>
    <row r="4881" spans="1:10" x14ac:dyDescent="0.25">
      <c r="A4881" s="180">
        <v>36124</v>
      </c>
      <c r="B4881" s="180" t="s">
        <v>6755</v>
      </c>
      <c r="C4881" s="180" t="s">
        <v>6715</v>
      </c>
      <c r="D4881" s="180" t="s">
        <v>6072</v>
      </c>
      <c r="E4881" s="180" t="s">
        <v>6262</v>
      </c>
      <c r="J4881"/>
    </row>
    <row r="4882" spans="1:10" x14ac:dyDescent="0.25">
      <c r="A4882" s="180">
        <v>36124</v>
      </c>
      <c r="B4882" s="180" t="s">
        <v>6755</v>
      </c>
      <c r="C4882" s="180" t="s">
        <v>6715</v>
      </c>
      <c r="D4882" s="180" t="s">
        <v>6072</v>
      </c>
      <c r="E4882" s="180" t="s">
        <v>6413</v>
      </c>
      <c r="J4882"/>
    </row>
    <row r="4883" spans="1:10" x14ac:dyDescent="0.25">
      <c r="A4883" s="180">
        <v>36124</v>
      </c>
      <c r="B4883" s="180" t="s">
        <v>6755</v>
      </c>
      <c r="C4883" s="180" t="s">
        <v>6715</v>
      </c>
      <c r="D4883" s="180" t="s">
        <v>6072</v>
      </c>
      <c r="E4883" s="180" t="s">
        <v>6414</v>
      </c>
      <c r="J4883"/>
    </row>
    <row r="4884" spans="1:10" x14ac:dyDescent="0.25">
      <c r="A4884" s="180">
        <v>36124</v>
      </c>
      <c r="B4884" s="180" t="s">
        <v>6755</v>
      </c>
      <c r="C4884" s="180" t="s">
        <v>6715</v>
      </c>
      <c r="D4884" s="180" t="s">
        <v>6072</v>
      </c>
      <c r="E4884" s="180" t="s">
        <v>6263</v>
      </c>
      <c r="J4884"/>
    </row>
    <row r="4885" spans="1:10" x14ac:dyDescent="0.25">
      <c r="A4885" s="180">
        <v>36124</v>
      </c>
      <c r="B4885" s="180" t="s">
        <v>6755</v>
      </c>
      <c r="C4885" s="180" t="s">
        <v>6715</v>
      </c>
      <c r="D4885" s="180" t="s">
        <v>6072</v>
      </c>
      <c r="E4885" s="180" t="s">
        <v>6415</v>
      </c>
      <c r="J4885"/>
    </row>
    <row r="4886" spans="1:10" x14ac:dyDescent="0.25">
      <c r="A4886" s="180">
        <v>36124</v>
      </c>
      <c r="B4886" s="180" t="s">
        <v>6755</v>
      </c>
      <c r="C4886" s="180" t="s">
        <v>6715</v>
      </c>
      <c r="D4886" s="180" t="s">
        <v>6072</v>
      </c>
      <c r="E4886" s="180" t="s">
        <v>6416</v>
      </c>
      <c r="J4886"/>
    </row>
    <row r="4887" spans="1:10" x14ac:dyDescent="0.25">
      <c r="A4887" s="180">
        <v>36124</v>
      </c>
      <c r="B4887" s="180" t="s">
        <v>6755</v>
      </c>
      <c r="C4887" s="180" t="s">
        <v>6715</v>
      </c>
      <c r="D4887" s="180" t="s">
        <v>6072</v>
      </c>
      <c r="E4887" s="180" t="s">
        <v>6417</v>
      </c>
      <c r="J4887"/>
    </row>
    <row r="4888" spans="1:10" x14ac:dyDescent="0.25">
      <c r="A4888" s="180">
        <v>36124</v>
      </c>
      <c r="B4888" s="180" t="s">
        <v>6755</v>
      </c>
      <c r="C4888" s="180" t="s">
        <v>6715</v>
      </c>
      <c r="D4888" s="180" t="s">
        <v>6072</v>
      </c>
      <c r="E4888" s="180" t="s">
        <v>6418</v>
      </c>
      <c r="J4888"/>
    </row>
    <row r="4889" spans="1:10" x14ac:dyDescent="0.25">
      <c r="A4889" s="180">
        <v>36124</v>
      </c>
      <c r="B4889" s="180" t="s">
        <v>6755</v>
      </c>
      <c r="C4889" s="180" t="s">
        <v>6715</v>
      </c>
      <c r="D4889" s="180" t="s">
        <v>6072</v>
      </c>
      <c r="E4889" s="180" t="s">
        <v>6419</v>
      </c>
      <c r="J4889"/>
    </row>
    <row r="4890" spans="1:10" x14ac:dyDescent="0.25">
      <c r="A4890" s="180">
        <v>36124</v>
      </c>
      <c r="B4890" s="180" t="s">
        <v>6755</v>
      </c>
      <c r="C4890" s="180" t="s">
        <v>6715</v>
      </c>
      <c r="D4890" s="180" t="s">
        <v>6072</v>
      </c>
      <c r="E4890" s="180" t="s">
        <v>6421</v>
      </c>
      <c r="J4890"/>
    </row>
    <row r="4891" spans="1:10" x14ac:dyDescent="0.25">
      <c r="A4891" s="180">
        <v>36124</v>
      </c>
      <c r="B4891" s="180" t="s">
        <v>6755</v>
      </c>
      <c r="C4891" s="180" t="s">
        <v>6715</v>
      </c>
      <c r="D4891" s="180" t="s">
        <v>6072</v>
      </c>
      <c r="E4891" s="180" t="s">
        <v>6422</v>
      </c>
      <c r="J4891"/>
    </row>
    <row r="4892" spans="1:10" x14ac:dyDescent="0.25">
      <c r="A4892" s="180">
        <v>36124</v>
      </c>
      <c r="B4892" s="180" t="s">
        <v>6755</v>
      </c>
      <c r="C4892" s="180" t="s">
        <v>6715</v>
      </c>
      <c r="D4892" s="180" t="s">
        <v>6072</v>
      </c>
      <c r="E4892" s="180" t="s">
        <v>6423</v>
      </c>
      <c r="J4892"/>
    </row>
    <row r="4893" spans="1:10" x14ac:dyDescent="0.25">
      <c r="A4893" s="180">
        <v>36124</v>
      </c>
      <c r="B4893" s="180" t="s">
        <v>6755</v>
      </c>
      <c r="C4893" s="180" t="s">
        <v>6715</v>
      </c>
      <c r="D4893" s="180" t="s">
        <v>6072</v>
      </c>
      <c r="E4893" s="180" t="s">
        <v>6425</v>
      </c>
      <c r="J4893"/>
    </row>
    <row r="4894" spans="1:10" x14ac:dyDescent="0.25">
      <c r="A4894" s="180">
        <v>36124</v>
      </c>
      <c r="B4894" s="180" t="s">
        <v>6755</v>
      </c>
      <c r="C4894" s="180" t="s">
        <v>6715</v>
      </c>
      <c r="D4894" s="180" t="s">
        <v>6072</v>
      </c>
      <c r="E4894" s="180" t="s">
        <v>6426</v>
      </c>
      <c r="J4894"/>
    </row>
    <row r="4895" spans="1:10" x14ac:dyDescent="0.25">
      <c r="A4895" s="180">
        <v>36124</v>
      </c>
      <c r="B4895" s="180" t="s">
        <v>6755</v>
      </c>
      <c r="C4895" s="180" t="s">
        <v>6715</v>
      </c>
      <c r="D4895" s="180" t="s">
        <v>6072</v>
      </c>
      <c r="E4895" s="180" t="s">
        <v>6427</v>
      </c>
      <c r="J4895"/>
    </row>
    <row r="4896" spans="1:10" x14ac:dyDescent="0.25">
      <c r="A4896" s="180">
        <v>36124</v>
      </c>
      <c r="B4896" s="180" t="s">
        <v>6755</v>
      </c>
      <c r="C4896" s="180" t="s">
        <v>6715</v>
      </c>
      <c r="D4896" s="180" t="s">
        <v>6072</v>
      </c>
      <c r="E4896" s="180" t="s">
        <v>6429</v>
      </c>
      <c r="J4896"/>
    </row>
    <row r="4897" spans="1:10" x14ac:dyDescent="0.25">
      <c r="A4897" s="180">
        <v>36124</v>
      </c>
      <c r="B4897" s="180" t="s">
        <v>6755</v>
      </c>
      <c r="C4897" s="180" t="s">
        <v>6715</v>
      </c>
      <c r="D4897" s="180" t="s">
        <v>6072</v>
      </c>
      <c r="E4897" s="180" t="s">
        <v>6430</v>
      </c>
      <c r="J4897"/>
    </row>
    <row r="4898" spans="1:10" x14ac:dyDescent="0.25">
      <c r="A4898" s="180">
        <v>36124</v>
      </c>
      <c r="B4898" s="180" t="s">
        <v>6755</v>
      </c>
      <c r="C4898" s="180" t="s">
        <v>6715</v>
      </c>
      <c r="D4898" s="180" t="s">
        <v>6072</v>
      </c>
      <c r="E4898" s="180" t="s">
        <v>6432</v>
      </c>
      <c r="J4898"/>
    </row>
    <row r="4899" spans="1:10" x14ac:dyDescent="0.25">
      <c r="A4899" s="180">
        <v>36124</v>
      </c>
      <c r="B4899" s="180" t="s">
        <v>6755</v>
      </c>
      <c r="C4899" s="180" t="s">
        <v>6715</v>
      </c>
      <c r="D4899" s="180" t="s">
        <v>6072</v>
      </c>
      <c r="E4899" s="180" t="s">
        <v>6433</v>
      </c>
      <c r="J4899"/>
    </row>
    <row r="4900" spans="1:10" x14ac:dyDescent="0.25">
      <c r="A4900" s="180">
        <v>36124</v>
      </c>
      <c r="B4900" s="180" t="s">
        <v>6755</v>
      </c>
      <c r="C4900" s="180" t="s">
        <v>6715</v>
      </c>
      <c r="D4900" s="180" t="s">
        <v>6072</v>
      </c>
      <c r="E4900" s="180" t="s">
        <v>6434</v>
      </c>
      <c r="J4900"/>
    </row>
    <row r="4901" spans="1:10" x14ac:dyDescent="0.25">
      <c r="A4901" s="180">
        <v>36124</v>
      </c>
      <c r="B4901" s="180" t="s">
        <v>6755</v>
      </c>
      <c r="C4901" s="180" t="s">
        <v>6715</v>
      </c>
      <c r="D4901" s="180" t="s">
        <v>6072</v>
      </c>
      <c r="E4901" s="180" t="s">
        <v>6436</v>
      </c>
      <c r="J4901"/>
    </row>
    <row r="4902" spans="1:10" x14ac:dyDescent="0.25">
      <c r="A4902" s="180">
        <v>36124</v>
      </c>
      <c r="B4902" s="180" t="s">
        <v>6755</v>
      </c>
      <c r="C4902" s="180" t="s">
        <v>6715</v>
      </c>
      <c r="D4902" s="180" t="s">
        <v>6072</v>
      </c>
      <c r="E4902" s="180" t="s">
        <v>6437</v>
      </c>
      <c r="J4902"/>
    </row>
    <row r="4903" spans="1:10" x14ac:dyDescent="0.25">
      <c r="A4903" s="180">
        <v>36124</v>
      </c>
      <c r="B4903" s="180" t="s">
        <v>6755</v>
      </c>
      <c r="C4903" s="180" t="s">
        <v>6715</v>
      </c>
      <c r="D4903" s="180" t="s">
        <v>6072</v>
      </c>
      <c r="E4903" s="180" t="s">
        <v>6438</v>
      </c>
      <c r="J4903"/>
    </row>
    <row r="4904" spans="1:10" x14ac:dyDescent="0.25">
      <c r="A4904" s="180">
        <v>36124</v>
      </c>
      <c r="B4904" s="180" t="s">
        <v>6755</v>
      </c>
      <c r="C4904" s="180" t="s">
        <v>6715</v>
      </c>
      <c r="D4904" s="180" t="s">
        <v>6072</v>
      </c>
      <c r="E4904" s="180" t="s">
        <v>6439</v>
      </c>
      <c r="J4904"/>
    </row>
    <row r="4905" spans="1:10" x14ac:dyDescent="0.25">
      <c r="A4905" s="180">
        <v>36124</v>
      </c>
      <c r="B4905" s="180" t="s">
        <v>6755</v>
      </c>
      <c r="C4905" s="180" t="s">
        <v>6715</v>
      </c>
      <c r="D4905" s="180" t="s">
        <v>6072</v>
      </c>
      <c r="E4905" s="180" t="s">
        <v>6440</v>
      </c>
      <c r="J4905"/>
    </row>
    <row r="4906" spans="1:10" x14ac:dyDescent="0.25">
      <c r="A4906" s="180">
        <v>36124</v>
      </c>
      <c r="B4906" s="180" t="s">
        <v>6755</v>
      </c>
      <c r="C4906" s="180" t="s">
        <v>6715</v>
      </c>
      <c r="D4906" s="180" t="s">
        <v>6072</v>
      </c>
      <c r="E4906" s="180" t="s">
        <v>6441</v>
      </c>
      <c r="J4906"/>
    </row>
    <row r="4907" spans="1:10" x14ac:dyDescent="0.25">
      <c r="A4907" s="180">
        <v>36124</v>
      </c>
      <c r="B4907" s="180" t="s">
        <v>6755</v>
      </c>
      <c r="C4907" s="180" t="s">
        <v>6715</v>
      </c>
      <c r="D4907" s="180" t="s">
        <v>6072</v>
      </c>
      <c r="E4907" s="180" t="s">
        <v>6267</v>
      </c>
      <c r="J4907"/>
    </row>
    <row r="4908" spans="1:10" x14ac:dyDescent="0.25">
      <c r="A4908" s="180">
        <v>36124</v>
      </c>
      <c r="B4908" s="180" t="s">
        <v>6755</v>
      </c>
      <c r="C4908" s="180" t="s">
        <v>6715</v>
      </c>
      <c r="D4908" s="180" t="s">
        <v>6080</v>
      </c>
      <c r="E4908" s="180" t="s">
        <v>5978</v>
      </c>
      <c r="J4908"/>
    </row>
    <row r="4909" spans="1:10" x14ac:dyDescent="0.25">
      <c r="A4909" s="180">
        <v>36124</v>
      </c>
      <c r="B4909" s="180" t="s">
        <v>6755</v>
      </c>
      <c r="C4909" s="180" t="s">
        <v>6715</v>
      </c>
      <c r="D4909" s="180" t="s">
        <v>6080</v>
      </c>
      <c r="E4909" s="180" t="s">
        <v>7416</v>
      </c>
      <c r="J4909"/>
    </row>
    <row r="4910" spans="1:10" x14ac:dyDescent="0.25">
      <c r="A4910" s="180">
        <v>36124</v>
      </c>
      <c r="B4910" s="180" t="s">
        <v>6755</v>
      </c>
      <c r="C4910" s="180" t="s">
        <v>6715</v>
      </c>
      <c r="D4910" s="180" t="s">
        <v>6080</v>
      </c>
      <c r="E4910" s="180" t="s">
        <v>7399</v>
      </c>
      <c r="J4910"/>
    </row>
    <row r="4911" spans="1:10" x14ac:dyDescent="0.25">
      <c r="A4911" s="180">
        <v>36124</v>
      </c>
      <c r="B4911" s="180" t="s">
        <v>6755</v>
      </c>
      <c r="C4911" s="180" t="s">
        <v>6715</v>
      </c>
      <c r="D4911" s="180" t="s">
        <v>6080</v>
      </c>
      <c r="E4911" s="180" t="s">
        <v>7407</v>
      </c>
      <c r="J4911"/>
    </row>
    <row r="4912" spans="1:10" x14ac:dyDescent="0.25">
      <c r="A4912" s="180">
        <v>36124</v>
      </c>
      <c r="B4912" s="180" t="s">
        <v>6755</v>
      </c>
      <c r="C4912" s="180" t="s">
        <v>6715</v>
      </c>
      <c r="D4912" s="180" t="s">
        <v>6080</v>
      </c>
      <c r="E4912" s="180" t="s">
        <v>7400</v>
      </c>
      <c r="J4912"/>
    </row>
    <row r="4913" spans="1:10" x14ac:dyDescent="0.25">
      <c r="A4913" s="180">
        <v>36124</v>
      </c>
      <c r="B4913" s="180" t="s">
        <v>6755</v>
      </c>
      <c r="C4913" s="180" t="s">
        <v>6715</v>
      </c>
      <c r="D4913" s="180" t="s">
        <v>6080</v>
      </c>
      <c r="E4913" s="180" t="s">
        <v>7417</v>
      </c>
      <c r="J4913"/>
    </row>
    <row r="4914" spans="1:10" x14ac:dyDescent="0.25">
      <c r="A4914" s="180">
        <v>36124</v>
      </c>
      <c r="B4914" s="180" t="s">
        <v>6755</v>
      </c>
      <c r="C4914" s="180" t="s">
        <v>6715</v>
      </c>
      <c r="D4914" s="180" t="s">
        <v>6080</v>
      </c>
      <c r="E4914" s="180" t="s">
        <v>7418</v>
      </c>
      <c r="J4914"/>
    </row>
    <row r="4915" spans="1:10" x14ac:dyDescent="0.25">
      <c r="A4915" s="180">
        <v>36132</v>
      </c>
      <c r="B4915" s="180" t="s">
        <v>6756</v>
      </c>
      <c r="C4915" s="180" t="s">
        <v>6720</v>
      </c>
      <c r="D4915" s="180" t="s">
        <v>6072</v>
      </c>
      <c r="E4915" s="180" t="s">
        <v>6082</v>
      </c>
      <c r="J4915"/>
    </row>
    <row r="4916" spans="1:10" x14ac:dyDescent="0.25">
      <c r="A4916" s="180">
        <v>36132</v>
      </c>
      <c r="B4916" s="180" t="s">
        <v>6756</v>
      </c>
      <c r="C4916" s="180" t="s">
        <v>6720</v>
      </c>
      <c r="D4916" s="180" t="s">
        <v>6072</v>
      </c>
      <c r="E4916" s="180" t="s">
        <v>6404</v>
      </c>
      <c r="J4916"/>
    </row>
    <row r="4917" spans="1:10" x14ac:dyDescent="0.25">
      <c r="A4917" s="180">
        <v>36132</v>
      </c>
      <c r="B4917" s="180" t="s">
        <v>6756</v>
      </c>
      <c r="C4917" s="180" t="s">
        <v>6720</v>
      </c>
      <c r="D4917" s="180" t="s">
        <v>6072</v>
      </c>
      <c r="E4917" s="180" t="s">
        <v>6410</v>
      </c>
      <c r="J4917"/>
    </row>
    <row r="4918" spans="1:10" x14ac:dyDescent="0.25">
      <c r="A4918" s="180">
        <v>36133</v>
      </c>
      <c r="B4918" s="180" t="s">
        <v>6757</v>
      </c>
      <c r="C4918" s="180" t="s">
        <v>6720</v>
      </c>
      <c r="D4918" s="180" t="s">
        <v>6072</v>
      </c>
      <c r="E4918" s="180" t="s">
        <v>6082</v>
      </c>
      <c r="J4918"/>
    </row>
    <row r="4919" spans="1:10" x14ac:dyDescent="0.25">
      <c r="A4919" s="180">
        <v>36133</v>
      </c>
      <c r="B4919" s="180" t="s">
        <v>6757</v>
      </c>
      <c r="C4919" s="180" t="s">
        <v>6720</v>
      </c>
      <c r="D4919" s="180" t="s">
        <v>6072</v>
      </c>
      <c r="E4919" s="180" t="s">
        <v>6404</v>
      </c>
      <c r="J4919"/>
    </row>
    <row r="4920" spans="1:10" x14ac:dyDescent="0.25">
      <c r="A4920" s="180">
        <v>36133</v>
      </c>
      <c r="B4920" s="180" t="s">
        <v>6757</v>
      </c>
      <c r="C4920" s="180" t="s">
        <v>6720</v>
      </c>
      <c r="D4920" s="180" t="s">
        <v>6072</v>
      </c>
      <c r="E4920" s="180" t="s">
        <v>6410</v>
      </c>
      <c r="J4920"/>
    </row>
    <row r="4921" spans="1:10" x14ac:dyDescent="0.25">
      <c r="A4921" s="180">
        <v>36135</v>
      </c>
      <c r="B4921" s="180" t="s">
        <v>6758</v>
      </c>
      <c r="C4921" s="180" t="s">
        <v>6720</v>
      </c>
      <c r="D4921" s="180" t="s">
        <v>6072</v>
      </c>
      <c r="E4921" s="180" t="s">
        <v>6082</v>
      </c>
      <c r="J4921"/>
    </row>
    <row r="4922" spans="1:10" x14ac:dyDescent="0.25">
      <c r="A4922" s="180">
        <v>36135</v>
      </c>
      <c r="B4922" s="180" t="s">
        <v>6758</v>
      </c>
      <c r="C4922" s="180" t="s">
        <v>6720</v>
      </c>
      <c r="D4922" s="180" t="s">
        <v>6072</v>
      </c>
      <c r="E4922" s="180" t="s">
        <v>6404</v>
      </c>
      <c r="J4922"/>
    </row>
    <row r="4923" spans="1:10" x14ac:dyDescent="0.25">
      <c r="A4923" s="180">
        <v>36135</v>
      </c>
      <c r="B4923" s="180" t="s">
        <v>6758</v>
      </c>
      <c r="C4923" s="180" t="s">
        <v>6720</v>
      </c>
      <c r="D4923" s="180" t="s">
        <v>6072</v>
      </c>
      <c r="E4923" s="180" t="s">
        <v>6410</v>
      </c>
      <c r="J4923"/>
    </row>
    <row r="4924" spans="1:10" x14ac:dyDescent="0.25">
      <c r="A4924" s="180">
        <v>36137</v>
      </c>
      <c r="B4924" s="180" t="s">
        <v>6759</v>
      </c>
      <c r="C4924" s="180" t="s">
        <v>6720</v>
      </c>
      <c r="D4924" s="180" t="s">
        <v>6072</v>
      </c>
      <c r="E4924" s="180" t="s">
        <v>6082</v>
      </c>
      <c r="J4924"/>
    </row>
    <row r="4925" spans="1:10" x14ac:dyDescent="0.25">
      <c r="A4925" s="180">
        <v>36137</v>
      </c>
      <c r="B4925" s="180" t="s">
        <v>6759</v>
      </c>
      <c r="C4925" s="180" t="s">
        <v>6720</v>
      </c>
      <c r="D4925" s="180" t="s">
        <v>6072</v>
      </c>
      <c r="E4925" s="180" t="s">
        <v>6404</v>
      </c>
      <c r="J4925"/>
    </row>
    <row r="4926" spans="1:10" x14ac:dyDescent="0.25">
      <c r="A4926" s="180">
        <v>36137</v>
      </c>
      <c r="B4926" s="180" t="s">
        <v>6759</v>
      </c>
      <c r="C4926" s="180" t="s">
        <v>6720</v>
      </c>
      <c r="D4926" s="180" t="s">
        <v>6072</v>
      </c>
      <c r="E4926" s="180" t="s">
        <v>6410</v>
      </c>
      <c r="J4926"/>
    </row>
    <row r="4927" spans="1:10" x14ac:dyDescent="0.25">
      <c r="A4927" s="180">
        <v>36145</v>
      </c>
      <c r="B4927" s="180" t="s">
        <v>6760</v>
      </c>
      <c r="C4927" s="180" t="s">
        <v>6720</v>
      </c>
      <c r="D4927" s="180" t="s">
        <v>6072</v>
      </c>
      <c r="E4927" s="180" t="s">
        <v>6324</v>
      </c>
      <c r="J4927"/>
    </row>
    <row r="4928" spans="1:10" x14ac:dyDescent="0.25">
      <c r="A4928" s="180">
        <v>36145</v>
      </c>
      <c r="B4928" s="180" t="s">
        <v>6760</v>
      </c>
      <c r="C4928" s="180" t="s">
        <v>6720</v>
      </c>
      <c r="D4928" s="180" t="s">
        <v>6072</v>
      </c>
      <c r="E4928" s="180" t="s">
        <v>6450</v>
      </c>
      <c r="J4928"/>
    </row>
    <row r="4929" spans="1:10" x14ac:dyDescent="0.25">
      <c r="A4929" s="180">
        <v>36145</v>
      </c>
      <c r="B4929" s="180" t="s">
        <v>6760</v>
      </c>
      <c r="C4929" s="180" t="s">
        <v>6720</v>
      </c>
      <c r="D4929" s="180" t="s">
        <v>6072</v>
      </c>
      <c r="E4929" s="180" t="s">
        <v>6331</v>
      </c>
      <c r="J4929"/>
    </row>
    <row r="4930" spans="1:10" x14ac:dyDescent="0.25">
      <c r="A4930" s="180">
        <v>36145</v>
      </c>
      <c r="B4930" s="180" t="s">
        <v>6760</v>
      </c>
      <c r="C4930" s="180" t="s">
        <v>6720</v>
      </c>
      <c r="D4930" s="180" t="s">
        <v>6072</v>
      </c>
      <c r="E4930" s="180" t="s">
        <v>6456</v>
      </c>
      <c r="J4930"/>
    </row>
    <row r="4931" spans="1:10" x14ac:dyDescent="0.25">
      <c r="A4931" s="180">
        <v>36145</v>
      </c>
      <c r="B4931" s="180" t="s">
        <v>6760</v>
      </c>
      <c r="C4931" s="180" t="s">
        <v>6720</v>
      </c>
      <c r="D4931" s="180" t="s">
        <v>6072</v>
      </c>
      <c r="E4931" s="180" t="s">
        <v>6463</v>
      </c>
      <c r="J4931"/>
    </row>
    <row r="4932" spans="1:10" x14ac:dyDescent="0.25">
      <c r="A4932" s="180">
        <v>36145</v>
      </c>
      <c r="B4932" s="180" t="s">
        <v>6760</v>
      </c>
      <c r="C4932" s="180" t="s">
        <v>6720</v>
      </c>
      <c r="D4932" s="180" t="s">
        <v>6072</v>
      </c>
      <c r="E4932" s="180" t="s">
        <v>6340</v>
      </c>
      <c r="J4932"/>
    </row>
    <row r="4933" spans="1:10" x14ac:dyDescent="0.25">
      <c r="A4933" s="180">
        <v>36145</v>
      </c>
      <c r="B4933" s="180" t="s">
        <v>6760</v>
      </c>
      <c r="C4933" s="180" t="s">
        <v>6720</v>
      </c>
      <c r="D4933" s="180" t="s">
        <v>6072</v>
      </c>
      <c r="E4933" s="180" t="s">
        <v>6469</v>
      </c>
      <c r="J4933"/>
    </row>
    <row r="4934" spans="1:10" x14ac:dyDescent="0.25">
      <c r="A4934" s="180">
        <v>36145</v>
      </c>
      <c r="B4934" s="180" t="s">
        <v>6760</v>
      </c>
      <c r="C4934" s="180" t="s">
        <v>6720</v>
      </c>
      <c r="D4934" s="180" t="s">
        <v>6072</v>
      </c>
      <c r="E4934" s="180" t="s">
        <v>6476</v>
      </c>
      <c r="J4934"/>
    </row>
    <row r="4935" spans="1:10" x14ac:dyDescent="0.25">
      <c r="A4935" s="180">
        <v>36145</v>
      </c>
      <c r="B4935" s="180" t="s">
        <v>6760</v>
      </c>
      <c r="C4935" s="180" t="s">
        <v>6720</v>
      </c>
      <c r="D4935" s="180" t="s">
        <v>6072</v>
      </c>
      <c r="E4935" s="180" t="s">
        <v>6483</v>
      </c>
      <c r="J4935"/>
    </row>
    <row r="4936" spans="1:10" x14ac:dyDescent="0.25">
      <c r="A4936" s="180">
        <v>36145</v>
      </c>
      <c r="B4936" s="180" t="s">
        <v>6760</v>
      </c>
      <c r="C4936" s="180" t="s">
        <v>6720</v>
      </c>
      <c r="D4936" s="180" t="s">
        <v>6072</v>
      </c>
      <c r="E4936" s="180" t="s">
        <v>6375</v>
      </c>
      <c r="J4936"/>
    </row>
    <row r="4937" spans="1:10" x14ac:dyDescent="0.25">
      <c r="A4937" s="180">
        <v>36145</v>
      </c>
      <c r="B4937" s="180" t="s">
        <v>6760</v>
      </c>
      <c r="C4937" s="180" t="s">
        <v>6720</v>
      </c>
      <c r="D4937" s="180" t="s">
        <v>6072</v>
      </c>
      <c r="E4937" s="180" t="s">
        <v>6385</v>
      </c>
      <c r="J4937"/>
    </row>
    <row r="4938" spans="1:10" x14ac:dyDescent="0.25">
      <c r="A4938" s="180">
        <v>36145</v>
      </c>
      <c r="B4938" s="180" t="s">
        <v>6760</v>
      </c>
      <c r="C4938" s="180" t="s">
        <v>6720</v>
      </c>
      <c r="D4938" s="180" t="s">
        <v>6072</v>
      </c>
      <c r="E4938" s="180" t="s">
        <v>6489</v>
      </c>
      <c r="J4938"/>
    </row>
    <row r="4939" spans="1:10" x14ac:dyDescent="0.25">
      <c r="A4939" s="180">
        <v>36145</v>
      </c>
      <c r="B4939" s="180" t="s">
        <v>6760</v>
      </c>
      <c r="C4939" s="180" t="s">
        <v>6720</v>
      </c>
      <c r="D4939" s="180" t="s">
        <v>6072</v>
      </c>
      <c r="E4939" s="180" t="s">
        <v>6395</v>
      </c>
      <c r="J4939"/>
    </row>
    <row r="4940" spans="1:10" x14ac:dyDescent="0.25">
      <c r="A4940" s="180">
        <v>36145</v>
      </c>
      <c r="B4940" s="180" t="s">
        <v>6760</v>
      </c>
      <c r="C4940" s="180" t="s">
        <v>6720</v>
      </c>
      <c r="D4940" s="180" t="s">
        <v>6072</v>
      </c>
      <c r="E4940" s="180" t="s">
        <v>6494</v>
      </c>
      <c r="J4940"/>
    </row>
    <row r="4941" spans="1:10" x14ac:dyDescent="0.25">
      <c r="A4941" s="180">
        <v>36145</v>
      </c>
      <c r="B4941" s="180" t="s">
        <v>6760</v>
      </c>
      <c r="C4941" s="180" t="s">
        <v>6720</v>
      </c>
      <c r="D4941" s="180" t="s">
        <v>6072</v>
      </c>
      <c r="E4941" s="180" t="s">
        <v>6406</v>
      </c>
      <c r="J4941"/>
    </row>
    <row r="4942" spans="1:10" x14ac:dyDescent="0.25">
      <c r="A4942" s="180">
        <v>36145</v>
      </c>
      <c r="B4942" s="180" t="s">
        <v>6760</v>
      </c>
      <c r="C4942" s="180" t="s">
        <v>6720</v>
      </c>
      <c r="D4942" s="180" t="s">
        <v>6072</v>
      </c>
      <c r="E4942" s="180" t="s">
        <v>6419</v>
      </c>
      <c r="J4942"/>
    </row>
    <row r="4943" spans="1:10" x14ac:dyDescent="0.25">
      <c r="A4943" s="180">
        <v>36145</v>
      </c>
      <c r="B4943" s="180" t="s">
        <v>6760</v>
      </c>
      <c r="C4943" s="180" t="s">
        <v>6720</v>
      </c>
      <c r="D4943" s="180" t="s">
        <v>6072</v>
      </c>
      <c r="E4943" s="180" t="s">
        <v>6423</v>
      </c>
      <c r="J4943"/>
    </row>
    <row r="4944" spans="1:10" x14ac:dyDescent="0.25">
      <c r="A4944" s="180">
        <v>36145</v>
      </c>
      <c r="B4944" s="180" t="s">
        <v>6760</v>
      </c>
      <c r="C4944" s="180" t="s">
        <v>6720</v>
      </c>
      <c r="D4944" s="180" t="s">
        <v>6072</v>
      </c>
      <c r="E4944" s="180" t="s">
        <v>6427</v>
      </c>
      <c r="J4944"/>
    </row>
    <row r="4945" spans="1:10" x14ac:dyDescent="0.25">
      <c r="A4945" s="180">
        <v>36145</v>
      </c>
      <c r="B4945" s="180" t="s">
        <v>6760</v>
      </c>
      <c r="C4945" s="180" t="s">
        <v>6720</v>
      </c>
      <c r="D4945" s="180" t="s">
        <v>6072</v>
      </c>
      <c r="E4945" s="180" t="s">
        <v>6434</v>
      </c>
      <c r="J4945"/>
    </row>
    <row r="4946" spans="1:10" x14ac:dyDescent="0.25">
      <c r="A4946" s="180">
        <v>36145</v>
      </c>
      <c r="B4946" s="180" t="s">
        <v>6760</v>
      </c>
      <c r="C4946" s="180" t="s">
        <v>6720</v>
      </c>
      <c r="D4946" s="180" t="s">
        <v>6080</v>
      </c>
      <c r="E4946" s="180" t="s">
        <v>6268</v>
      </c>
      <c r="J4946"/>
    </row>
    <row r="4947" spans="1:10" x14ac:dyDescent="0.25">
      <c r="A4947" s="180">
        <v>36145</v>
      </c>
      <c r="B4947" s="180" t="s">
        <v>6760</v>
      </c>
      <c r="C4947" s="180" t="s">
        <v>6720</v>
      </c>
      <c r="D4947" s="180" t="s">
        <v>6080</v>
      </c>
      <c r="E4947" s="180" t="s">
        <v>6761</v>
      </c>
      <c r="J4947"/>
    </row>
    <row r="4948" spans="1:10" x14ac:dyDescent="0.25">
      <c r="A4948" s="180">
        <v>36145</v>
      </c>
      <c r="B4948" s="180" t="s">
        <v>6760</v>
      </c>
      <c r="C4948" s="180" t="s">
        <v>6720</v>
      </c>
      <c r="D4948" s="180" t="s">
        <v>6080</v>
      </c>
      <c r="E4948" s="180" t="s">
        <v>6762</v>
      </c>
      <c r="J4948"/>
    </row>
    <row r="4949" spans="1:10" x14ac:dyDescent="0.25">
      <c r="A4949" s="180">
        <v>36145</v>
      </c>
      <c r="B4949" s="180" t="s">
        <v>6760</v>
      </c>
      <c r="C4949" s="180" t="s">
        <v>6720</v>
      </c>
      <c r="D4949" s="180" t="s">
        <v>6080</v>
      </c>
      <c r="E4949" s="180" t="s">
        <v>5978</v>
      </c>
      <c r="J4949"/>
    </row>
    <row r="4950" spans="1:10" x14ac:dyDescent="0.25">
      <c r="A4950" s="180">
        <v>36153</v>
      </c>
      <c r="B4950" s="180" t="s">
        <v>6763</v>
      </c>
      <c r="C4950" s="180" t="s">
        <v>6720</v>
      </c>
      <c r="D4950" s="180" t="s">
        <v>6072</v>
      </c>
      <c r="E4950" s="180" t="s">
        <v>6544</v>
      </c>
      <c r="J4950"/>
    </row>
    <row r="4951" spans="1:10" x14ac:dyDescent="0.25">
      <c r="A4951" s="180">
        <v>36153</v>
      </c>
      <c r="B4951" s="180" t="s">
        <v>6763</v>
      </c>
      <c r="C4951" s="180" t="s">
        <v>6720</v>
      </c>
      <c r="D4951" s="180" t="s">
        <v>6072</v>
      </c>
      <c r="E4951" s="180" t="s">
        <v>6545</v>
      </c>
      <c r="J4951"/>
    </row>
    <row r="4952" spans="1:10" x14ac:dyDescent="0.25">
      <c r="A4952" s="180">
        <v>36153</v>
      </c>
      <c r="B4952" s="180" t="s">
        <v>6763</v>
      </c>
      <c r="C4952" s="180" t="s">
        <v>6720</v>
      </c>
      <c r="D4952" s="180" t="s">
        <v>6072</v>
      </c>
      <c r="E4952" s="180" t="s">
        <v>6546</v>
      </c>
      <c r="J4952"/>
    </row>
    <row r="4953" spans="1:10" x14ac:dyDescent="0.25">
      <c r="A4953" s="180">
        <v>36153</v>
      </c>
      <c r="B4953" s="180" t="s">
        <v>6763</v>
      </c>
      <c r="C4953" s="180" t="s">
        <v>6720</v>
      </c>
      <c r="D4953" s="180" t="s">
        <v>6072</v>
      </c>
      <c r="E4953" s="180" t="s">
        <v>6547</v>
      </c>
      <c r="J4953"/>
    </row>
    <row r="4954" spans="1:10" x14ac:dyDescent="0.25">
      <c r="A4954" s="180">
        <v>36153</v>
      </c>
      <c r="B4954" s="180" t="s">
        <v>6763</v>
      </c>
      <c r="C4954" s="180" t="s">
        <v>6720</v>
      </c>
      <c r="D4954" s="180" t="s">
        <v>6072</v>
      </c>
      <c r="E4954" s="180" t="s">
        <v>6326</v>
      </c>
      <c r="J4954"/>
    </row>
    <row r="4955" spans="1:10" x14ac:dyDescent="0.25">
      <c r="A4955" s="180">
        <v>36153</v>
      </c>
      <c r="B4955" s="180" t="s">
        <v>6763</v>
      </c>
      <c r="C4955" s="180" t="s">
        <v>6720</v>
      </c>
      <c r="D4955" s="180" t="s">
        <v>6072</v>
      </c>
      <c r="E4955" s="180" t="s">
        <v>6327</v>
      </c>
      <c r="J4955"/>
    </row>
    <row r="4956" spans="1:10" x14ac:dyDescent="0.25">
      <c r="A4956" s="180">
        <v>36153</v>
      </c>
      <c r="B4956" s="180" t="s">
        <v>6763</v>
      </c>
      <c r="C4956" s="180" t="s">
        <v>6720</v>
      </c>
      <c r="D4956" s="180" t="s">
        <v>6072</v>
      </c>
      <c r="E4956" s="180" t="s">
        <v>6550</v>
      </c>
      <c r="J4956"/>
    </row>
    <row r="4957" spans="1:10" x14ac:dyDescent="0.25">
      <c r="A4957" s="180">
        <v>36153</v>
      </c>
      <c r="B4957" s="180" t="s">
        <v>6763</v>
      </c>
      <c r="C4957" s="180" t="s">
        <v>6720</v>
      </c>
      <c r="D4957" s="180" t="s">
        <v>6072</v>
      </c>
      <c r="E4957" s="180" t="s">
        <v>6499</v>
      </c>
      <c r="J4957"/>
    </row>
    <row r="4958" spans="1:10" x14ac:dyDescent="0.25">
      <c r="A4958" s="180">
        <v>36153</v>
      </c>
      <c r="B4958" s="180" t="s">
        <v>6763</v>
      </c>
      <c r="C4958" s="180" t="s">
        <v>6720</v>
      </c>
      <c r="D4958" s="180" t="s">
        <v>6072</v>
      </c>
      <c r="E4958" s="180" t="s">
        <v>6500</v>
      </c>
      <c r="J4958"/>
    </row>
    <row r="4959" spans="1:10" x14ac:dyDescent="0.25">
      <c r="A4959" s="180">
        <v>36153</v>
      </c>
      <c r="B4959" s="180" t="s">
        <v>6763</v>
      </c>
      <c r="C4959" s="180" t="s">
        <v>6720</v>
      </c>
      <c r="D4959" s="180" t="s">
        <v>6072</v>
      </c>
      <c r="E4959" s="180" t="s">
        <v>6501</v>
      </c>
      <c r="J4959"/>
    </row>
    <row r="4960" spans="1:10" x14ac:dyDescent="0.25">
      <c r="A4960" s="180">
        <v>36153</v>
      </c>
      <c r="B4960" s="180" t="s">
        <v>6763</v>
      </c>
      <c r="C4960" s="180" t="s">
        <v>6720</v>
      </c>
      <c r="D4960" s="180" t="s">
        <v>6072</v>
      </c>
      <c r="E4960" s="180" t="s">
        <v>6502</v>
      </c>
      <c r="J4960"/>
    </row>
    <row r="4961" spans="1:10" x14ac:dyDescent="0.25">
      <c r="A4961" s="180">
        <v>36153</v>
      </c>
      <c r="B4961" s="180" t="s">
        <v>6763</v>
      </c>
      <c r="C4961" s="180" t="s">
        <v>6720</v>
      </c>
      <c r="D4961" s="180" t="s">
        <v>6072</v>
      </c>
      <c r="E4961" s="180" t="s">
        <v>6503</v>
      </c>
      <c r="J4961"/>
    </row>
    <row r="4962" spans="1:10" x14ac:dyDescent="0.25">
      <c r="A4962" s="180">
        <v>36153</v>
      </c>
      <c r="B4962" s="180" t="s">
        <v>6763</v>
      </c>
      <c r="C4962" s="180" t="s">
        <v>6720</v>
      </c>
      <c r="D4962" s="180" t="s">
        <v>6072</v>
      </c>
      <c r="E4962" s="180" t="s">
        <v>6504</v>
      </c>
      <c r="J4962"/>
    </row>
    <row r="4963" spans="1:10" x14ac:dyDescent="0.25">
      <c r="A4963" s="180">
        <v>36153</v>
      </c>
      <c r="B4963" s="180" t="s">
        <v>6763</v>
      </c>
      <c r="C4963" s="180" t="s">
        <v>6720</v>
      </c>
      <c r="D4963" s="180" t="s">
        <v>6072</v>
      </c>
      <c r="E4963" s="180" t="s">
        <v>6505</v>
      </c>
      <c r="J4963"/>
    </row>
    <row r="4964" spans="1:10" x14ac:dyDescent="0.25">
      <c r="A4964" s="180">
        <v>36153</v>
      </c>
      <c r="B4964" s="180" t="s">
        <v>6763</v>
      </c>
      <c r="C4964" s="180" t="s">
        <v>6720</v>
      </c>
      <c r="D4964" s="180" t="s">
        <v>6072</v>
      </c>
      <c r="E4964" s="180" t="s">
        <v>6506</v>
      </c>
      <c r="J4964"/>
    </row>
    <row r="4965" spans="1:10" x14ac:dyDescent="0.25">
      <c r="A4965" s="180">
        <v>36153</v>
      </c>
      <c r="B4965" s="180" t="s">
        <v>6763</v>
      </c>
      <c r="C4965" s="180" t="s">
        <v>6720</v>
      </c>
      <c r="D4965" s="180" t="s">
        <v>6072</v>
      </c>
      <c r="E4965" s="180" t="s">
        <v>6342</v>
      </c>
      <c r="J4965"/>
    </row>
    <row r="4966" spans="1:10" x14ac:dyDescent="0.25">
      <c r="A4966" s="180">
        <v>36153</v>
      </c>
      <c r="B4966" s="180" t="s">
        <v>6763</v>
      </c>
      <c r="C4966" s="180" t="s">
        <v>6720</v>
      </c>
      <c r="D4966" s="180" t="s">
        <v>6072</v>
      </c>
      <c r="E4966" s="180" t="s">
        <v>6343</v>
      </c>
      <c r="J4966"/>
    </row>
    <row r="4967" spans="1:10" x14ac:dyDescent="0.25">
      <c r="A4967" s="180">
        <v>36153</v>
      </c>
      <c r="B4967" s="180" t="s">
        <v>6763</v>
      </c>
      <c r="C4967" s="180" t="s">
        <v>6720</v>
      </c>
      <c r="D4967" s="180" t="s">
        <v>6072</v>
      </c>
      <c r="E4967" s="180" t="s">
        <v>6345</v>
      </c>
      <c r="J4967"/>
    </row>
    <row r="4968" spans="1:10" x14ac:dyDescent="0.25">
      <c r="A4968" s="180">
        <v>36153</v>
      </c>
      <c r="B4968" s="180" t="s">
        <v>6763</v>
      </c>
      <c r="C4968" s="180" t="s">
        <v>6720</v>
      </c>
      <c r="D4968" s="180" t="s">
        <v>6072</v>
      </c>
      <c r="E4968" s="180" t="s">
        <v>6347</v>
      </c>
      <c r="J4968"/>
    </row>
    <row r="4969" spans="1:10" x14ac:dyDescent="0.25">
      <c r="A4969" s="180">
        <v>36153</v>
      </c>
      <c r="B4969" s="180" t="s">
        <v>6763</v>
      </c>
      <c r="C4969" s="180" t="s">
        <v>6720</v>
      </c>
      <c r="D4969" s="180" t="s">
        <v>6072</v>
      </c>
      <c r="E4969" s="180" t="s">
        <v>6507</v>
      </c>
      <c r="J4969"/>
    </row>
    <row r="4970" spans="1:10" x14ac:dyDescent="0.25">
      <c r="A4970" s="180">
        <v>36153</v>
      </c>
      <c r="B4970" s="180" t="s">
        <v>6763</v>
      </c>
      <c r="C4970" s="180" t="s">
        <v>6720</v>
      </c>
      <c r="D4970" s="180" t="s">
        <v>6072</v>
      </c>
      <c r="E4970" s="180" t="s">
        <v>6508</v>
      </c>
      <c r="J4970"/>
    </row>
    <row r="4971" spans="1:10" x14ac:dyDescent="0.25">
      <c r="A4971" s="180">
        <v>36153</v>
      </c>
      <c r="B4971" s="180" t="s">
        <v>6763</v>
      </c>
      <c r="C4971" s="180" t="s">
        <v>6720</v>
      </c>
      <c r="D4971" s="180" t="s">
        <v>6072</v>
      </c>
      <c r="E4971" s="180" t="s">
        <v>6509</v>
      </c>
      <c r="J4971"/>
    </row>
    <row r="4972" spans="1:10" x14ac:dyDescent="0.25">
      <c r="A4972" s="180">
        <v>36153</v>
      </c>
      <c r="B4972" s="180" t="s">
        <v>6763</v>
      </c>
      <c r="C4972" s="180" t="s">
        <v>6720</v>
      </c>
      <c r="D4972" s="180" t="s">
        <v>6072</v>
      </c>
      <c r="E4972" s="180" t="s">
        <v>6510</v>
      </c>
      <c r="J4972"/>
    </row>
    <row r="4973" spans="1:10" x14ac:dyDescent="0.25">
      <c r="A4973" s="180">
        <v>36153</v>
      </c>
      <c r="B4973" s="180" t="s">
        <v>6763</v>
      </c>
      <c r="C4973" s="180" t="s">
        <v>6720</v>
      </c>
      <c r="D4973" s="180" t="s">
        <v>6072</v>
      </c>
      <c r="E4973" s="180" t="s">
        <v>6558</v>
      </c>
      <c r="J4973"/>
    </row>
    <row r="4974" spans="1:10" x14ac:dyDescent="0.25">
      <c r="A4974" s="180">
        <v>36153</v>
      </c>
      <c r="B4974" s="180" t="s">
        <v>6763</v>
      </c>
      <c r="C4974" s="180" t="s">
        <v>6720</v>
      </c>
      <c r="D4974" s="180" t="s">
        <v>6072</v>
      </c>
      <c r="E4974" s="180" t="s">
        <v>6559</v>
      </c>
      <c r="J4974"/>
    </row>
    <row r="4975" spans="1:10" x14ac:dyDescent="0.25">
      <c r="A4975" s="180">
        <v>36153</v>
      </c>
      <c r="B4975" s="180" t="s">
        <v>6763</v>
      </c>
      <c r="C4975" s="180" t="s">
        <v>6720</v>
      </c>
      <c r="D4975" s="180" t="s">
        <v>6072</v>
      </c>
      <c r="E4975" s="180" t="s">
        <v>6561</v>
      </c>
      <c r="J4975"/>
    </row>
    <row r="4976" spans="1:10" x14ac:dyDescent="0.25">
      <c r="A4976" s="180">
        <v>36153</v>
      </c>
      <c r="B4976" s="180" t="s">
        <v>6763</v>
      </c>
      <c r="C4976" s="180" t="s">
        <v>6720</v>
      </c>
      <c r="D4976" s="180" t="s">
        <v>6072</v>
      </c>
      <c r="E4976" s="180" t="s">
        <v>6355</v>
      </c>
      <c r="J4976"/>
    </row>
    <row r="4977" spans="1:10" x14ac:dyDescent="0.25">
      <c r="A4977" s="180">
        <v>36153</v>
      </c>
      <c r="B4977" s="180" t="s">
        <v>6763</v>
      </c>
      <c r="C4977" s="180" t="s">
        <v>6720</v>
      </c>
      <c r="D4977" s="180" t="s">
        <v>6072</v>
      </c>
      <c r="E4977" s="180" t="s">
        <v>6356</v>
      </c>
      <c r="J4977"/>
    </row>
    <row r="4978" spans="1:10" x14ac:dyDescent="0.25">
      <c r="A4978" s="180">
        <v>36153</v>
      </c>
      <c r="B4978" s="180" t="s">
        <v>6763</v>
      </c>
      <c r="C4978" s="180" t="s">
        <v>6720</v>
      </c>
      <c r="D4978" s="180" t="s">
        <v>6072</v>
      </c>
      <c r="E4978" s="180" t="s">
        <v>6358</v>
      </c>
      <c r="J4978"/>
    </row>
    <row r="4979" spans="1:10" x14ac:dyDescent="0.25">
      <c r="A4979" s="180">
        <v>36153</v>
      </c>
      <c r="B4979" s="180" t="s">
        <v>6763</v>
      </c>
      <c r="C4979" s="180" t="s">
        <v>6720</v>
      </c>
      <c r="D4979" s="180" t="s">
        <v>6072</v>
      </c>
      <c r="E4979" s="180" t="s">
        <v>6360</v>
      </c>
      <c r="J4979"/>
    </row>
    <row r="4980" spans="1:10" x14ac:dyDescent="0.25">
      <c r="A4980" s="180">
        <v>36153</v>
      </c>
      <c r="B4980" s="180" t="s">
        <v>6763</v>
      </c>
      <c r="C4980" s="180" t="s">
        <v>6720</v>
      </c>
      <c r="D4980" s="180" t="s">
        <v>6072</v>
      </c>
      <c r="E4980" s="180" t="s">
        <v>6562</v>
      </c>
      <c r="J4980"/>
    </row>
    <row r="4981" spans="1:10" x14ac:dyDescent="0.25">
      <c r="A4981" s="180">
        <v>36153</v>
      </c>
      <c r="B4981" s="180" t="s">
        <v>6763</v>
      </c>
      <c r="C4981" s="180" t="s">
        <v>6720</v>
      </c>
      <c r="D4981" s="180" t="s">
        <v>6072</v>
      </c>
      <c r="E4981" s="180" t="s">
        <v>6563</v>
      </c>
      <c r="J4981"/>
    </row>
    <row r="4982" spans="1:10" x14ac:dyDescent="0.25">
      <c r="A4982" s="180">
        <v>36153</v>
      </c>
      <c r="B4982" s="180" t="s">
        <v>6763</v>
      </c>
      <c r="C4982" s="180" t="s">
        <v>6720</v>
      </c>
      <c r="D4982" s="180" t="s">
        <v>6072</v>
      </c>
      <c r="E4982" s="180" t="s">
        <v>6564</v>
      </c>
      <c r="J4982"/>
    </row>
    <row r="4983" spans="1:10" x14ac:dyDescent="0.25">
      <c r="A4983" s="180">
        <v>36153</v>
      </c>
      <c r="B4983" s="180" t="s">
        <v>6763</v>
      </c>
      <c r="C4983" s="180" t="s">
        <v>6720</v>
      </c>
      <c r="D4983" s="180" t="s">
        <v>6072</v>
      </c>
      <c r="E4983" s="180" t="s">
        <v>6565</v>
      </c>
      <c r="J4983"/>
    </row>
    <row r="4984" spans="1:10" x14ac:dyDescent="0.25">
      <c r="A4984" s="180">
        <v>36153</v>
      </c>
      <c r="B4984" s="180" t="s">
        <v>6763</v>
      </c>
      <c r="C4984" s="180" t="s">
        <v>6720</v>
      </c>
      <c r="D4984" s="180" t="s">
        <v>6072</v>
      </c>
      <c r="E4984" s="180" t="s">
        <v>6366</v>
      </c>
      <c r="J4984"/>
    </row>
    <row r="4985" spans="1:10" x14ac:dyDescent="0.25">
      <c r="A4985" s="180">
        <v>36153</v>
      </c>
      <c r="B4985" s="180" t="s">
        <v>6763</v>
      </c>
      <c r="C4985" s="180" t="s">
        <v>6720</v>
      </c>
      <c r="D4985" s="180" t="s">
        <v>6072</v>
      </c>
      <c r="E4985" s="180" t="s">
        <v>6367</v>
      </c>
      <c r="J4985"/>
    </row>
    <row r="4986" spans="1:10" x14ac:dyDescent="0.25">
      <c r="A4986" s="180">
        <v>36153</v>
      </c>
      <c r="B4986" s="180" t="s">
        <v>6763</v>
      </c>
      <c r="C4986" s="180" t="s">
        <v>6720</v>
      </c>
      <c r="D4986" s="180" t="s">
        <v>6072</v>
      </c>
      <c r="E4986" s="180" t="s">
        <v>6369</v>
      </c>
      <c r="J4986"/>
    </row>
    <row r="4987" spans="1:10" x14ac:dyDescent="0.25">
      <c r="A4987" s="180">
        <v>36153</v>
      </c>
      <c r="B4987" s="180" t="s">
        <v>6763</v>
      </c>
      <c r="C4987" s="180" t="s">
        <v>6720</v>
      </c>
      <c r="D4987" s="180" t="s">
        <v>6072</v>
      </c>
      <c r="E4987" s="180" t="s">
        <v>6371</v>
      </c>
      <c r="J4987"/>
    </row>
    <row r="4988" spans="1:10" x14ac:dyDescent="0.25">
      <c r="A4988" s="180">
        <v>36153</v>
      </c>
      <c r="B4988" s="180" t="s">
        <v>6763</v>
      </c>
      <c r="C4988" s="180" t="s">
        <v>6720</v>
      </c>
      <c r="D4988" s="180" t="s">
        <v>6072</v>
      </c>
      <c r="E4988" s="180" t="s">
        <v>6377</v>
      </c>
      <c r="J4988"/>
    </row>
    <row r="4989" spans="1:10" x14ac:dyDescent="0.25">
      <c r="A4989" s="180">
        <v>36153</v>
      </c>
      <c r="B4989" s="180" t="s">
        <v>6763</v>
      </c>
      <c r="C4989" s="180" t="s">
        <v>6720</v>
      </c>
      <c r="D4989" s="180" t="s">
        <v>6072</v>
      </c>
      <c r="E4989" s="180" t="s">
        <v>6378</v>
      </c>
      <c r="J4989"/>
    </row>
    <row r="4990" spans="1:10" x14ac:dyDescent="0.25">
      <c r="A4990" s="180">
        <v>36153</v>
      </c>
      <c r="B4990" s="180" t="s">
        <v>6763</v>
      </c>
      <c r="C4990" s="180" t="s">
        <v>6720</v>
      </c>
      <c r="D4990" s="180" t="s">
        <v>6072</v>
      </c>
      <c r="E4990" s="180" t="s">
        <v>6379</v>
      </c>
      <c r="J4990"/>
    </row>
    <row r="4991" spans="1:10" x14ac:dyDescent="0.25">
      <c r="A4991" s="180">
        <v>36153</v>
      </c>
      <c r="B4991" s="180" t="s">
        <v>6763</v>
      </c>
      <c r="C4991" s="180" t="s">
        <v>6720</v>
      </c>
      <c r="D4991" s="180" t="s">
        <v>6072</v>
      </c>
      <c r="E4991" s="180" t="s">
        <v>6381</v>
      </c>
      <c r="J4991"/>
    </row>
    <row r="4992" spans="1:10" x14ac:dyDescent="0.25">
      <c r="A4992" s="180">
        <v>36153</v>
      </c>
      <c r="B4992" s="180" t="s">
        <v>6763</v>
      </c>
      <c r="C4992" s="180" t="s">
        <v>6720</v>
      </c>
      <c r="D4992" s="180" t="s">
        <v>6072</v>
      </c>
      <c r="E4992" s="180" t="s">
        <v>6387</v>
      </c>
      <c r="J4992"/>
    </row>
    <row r="4993" spans="1:10" x14ac:dyDescent="0.25">
      <c r="A4993" s="180">
        <v>36153</v>
      </c>
      <c r="B4993" s="180" t="s">
        <v>6763</v>
      </c>
      <c r="C4993" s="180" t="s">
        <v>6720</v>
      </c>
      <c r="D4993" s="180" t="s">
        <v>6072</v>
      </c>
      <c r="E4993" s="180" t="s">
        <v>6388</v>
      </c>
      <c r="J4993"/>
    </row>
    <row r="4994" spans="1:10" x14ac:dyDescent="0.25">
      <c r="A4994" s="180">
        <v>36153</v>
      </c>
      <c r="B4994" s="180" t="s">
        <v>6763</v>
      </c>
      <c r="C4994" s="180" t="s">
        <v>6720</v>
      </c>
      <c r="D4994" s="180" t="s">
        <v>6072</v>
      </c>
      <c r="E4994" s="180" t="s">
        <v>6389</v>
      </c>
      <c r="J4994"/>
    </row>
    <row r="4995" spans="1:10" x14ac:dyDescent="0.25">
      <c r="A4995" s="180">
        <v>36153</v>
      </c>
      <c r="B4995" s="180" t="s">
        <v>6763</v>
      </c>
      <c r="C4995" s="180" t="s">
        <v>6720</v>
      </c>
      <c r="D4995" s="180" t="s">
        <v>6072</v>
      </c>
      <c r="E4995" s="180" t="s">
        <v>6391</v>
      </c>
      <c r="J4995"/>
    </row>
    <row r="4996" spans="1:10" x14ac:dyDescent="0.25">
      <c r="A4996" s="180">
        <v>36153</v>
      </c>
      <c r="B4996" s="180" t="s">
        <v>6763</v>
      </c>
      <c r="C4996" s="180" t="s">
        <v>6720</v>
      </c>
      <c r="D4996" s="180" t="s">
        <v>6072</v>
      </c>
      <c r="E4996" s="180" t="s">
        <v>6566</v>
      </c>
      <c r="J4996"/>
    </row>
    <row r="4997" spans="1:10" x14ac:dyDescent="0.25">
      <c r="A4997" s="180">
        <v>36153</v>
      </c>
      <c r="B4997" s="180" t="s">
        <v>6763</v>
      </c>
      <c r="C4997" s="180" t="s">
        <v>6720</v>
      </c>
      <c r="D4997" s="180" t="s">
        <v>6072</v>
      </c>
      <c r="E4997" s="180" t="s">
        <v>6567</v>
      </c>
      <c r="J4997"/>
    </row>
    <row r="4998" spans="1:10" x14ac:dyDescent="0.25">
      <c r="A4998" s="180">
        <v>36153</v>
      </c>
      <c r="B4998" s="180" t="s">
        <v>6763</v>
      </c>
      <c r="C4998" s="180" t="s">
        <v>6720</v>
      </c>
      <c r="D4998" s="180" t="s">
        <v>6072</v>
      </c>
      <c r="E4998" s="180" t="s">
        <v>6568</v>
      </c>
      <c r="J4998"/>
    </row>
    <row r="4999" spans="1:10" x14ac:dyDescent="0.25">
      <c r="A4999" s="180">
        <v>36153</v>
      </c>
      <c r="B4999" s="180" t="s">
        <v>6763</v>
      </c>
      <c r="C4999" s="180" t="s">
        <v>6720</v>
      </c>
      <c r="D4999" s="180" t="s">
        <v>6072</v>
      </c>
      <c r="E4999" s="180" t="s">
        <v>6569</v>
      </c>
      <c r="J4999"/>
    </row>
    <row r="5000" spans="1:10" x14ac:dyDescent="0.25">
      <c r="A5000" s="180">
        <v>36153</v>
      </c>
      <c r="B5000" s="180" t="s">
        <v>6763</v>
      </c>
      <c r="C5000" s="180" t="s">
        <v>6720</v>
      </c>
      <c r="D5000" s="180" t="s">
        <v>6072</v>
      </c>
      <c r="E5000" s="180" t="s">
        <v>6764</v>
      </c>
      <c r="J5000"/>
    </row>
    <row r="5001" spans="1:10" x14ac:dyDescent="0.25">
      <c r="A5001" s="180">
        <v>36153</v>
      </c>
      <c r="B5001" s="180" t="s">
        <v>6763</v>
      </c>
      <c r="C5001" s="180" t="s">
        <v>6720</v>
      </c>
      <c r="D5001" s="180" t="s">
        <v>6072</v>
      </c>
      <c r="E5001" s="180" t="s">
        <v>6397</v>
      </c>
      <c r="J5001"/>
    </row>
    <row r="5002" spans="1:10" x14ac:dyDescent="0.25">
      <c r="A5002" s="180">
        <v>36153</v>
      </c>
      <c r="B5002" s="180" t="s">
        <v>6763</v>
      </c>
      <c r="C5002" s="180" t="s">
        <v>6720</v>
      </c>
      <c r="D5002" s="180" t="s">
        <v>6072</v>
      </c>
      <c r="E5002" s="180" t="s">
        <v>6398</v>
      </c>
      <c r="J5002"/>
    </row>
    <row r="5003" spans="1:10" x14ac:dyDescent="0.25">
      <c r="A5003" s="180">
        <v>36153</v>
      </c>
      <c r="B5003" s="180" t="s">
        <v>6763</v>
      </c>
      <c r="C5003" s="180" t="s">
        <v>6720</v>
      </c>
      <c r="D5003" s="180" t="s">
        <v>6072</v>
      </c>
      <c r="E5003" s="180" t="s">
        <v>6399</v>
      </c>
      <c r="J5003"/>
    </row>
    <row r="5004" spans="1:10" x14ac:dyDescent="0.25">
      <c r="A5004" s="180">
        <v>36153</v>
      </c>
      <c r="B5004" s="180" t="s">
        <v>6763</v>
      </c>
      <c r="C5004" s="180" t="s">
        <v>6720</v>
      </c>
      <c r="D5004" s="180" t="s">
        <v>6072</v>
      </c>
      <c r="E5004" s="180" t="s">
        <v>6402</v>
      </c>
      <c r="J5004"/>
    </row>
    <row r="5005" spans="1:10" x14ac:dyDescent="0.25">
      <c r="A5005" s="180">
        <v>36153</v>
      </c>
      <c r="B5005" s="180" t="s">
        <v>6763</v>
      </c>
      <c r="C5005" s="180" t="s">
        <v>6720</v>
      </c>
      <c r="D5005" s="180" t="s">
        <v>6072</v>
      </c>
      <c r="E5005" s="180" t="s">
        <v>6511</v>
      </c>
      <c r="J5005"/>
    </row>
    <row r="5006" spans="1:10" x14ac:dyDescent="0.25">
      <c r="A5006" s="180">
        <v>36153</v>
      </c>
      <c r="B5006" s="180" t="s">
        <v>6763</v>
      </c>
      <c r="C5006" s="180" t="s">
        <v>6720</v>
      </c>
      <c r="D5006" s="180" t="s">
        <v>6072</v>
      </c>
      <c r="E5006" s="180" t="s">
        <v>6512</v>
      </c>
      <c r="J5006"/>
    </row>
    <row r="5007" spans="1:10" x14ac:dyDescent="0.25">
      <c r="A5007" s="180">
        <v>36153</v>
      </c>
      <c r="B5007" s="180" t="s">
        <v>6763</v>
      </c>
      <c r="C5007" s="180" t="s">
        <v>6720</v>
      </c>
      <c r="D5007" s="180" t="s">
        <v>6072</v>
      </c>
      <c r="E5007" s="180" t="s">
        <v>6513</v>
      </c>
      <c r="J5007"/>
    </row>
    <row r="5008" spans="1:10" x14ac:dyDescent="0.25">
      <c r="A5008" s="180">
        <v>36153</v>
      </c>
      <c r="B5008" s="180" t="s">
        <v>6763</v>
      </c>
      <c r="C5008" s="180" t="s">
        <v>6720</v>
      </c>
      <c r="D5008" s="180" t="s">
        <v>6072</v>
      </c>
      <c r="E5008" s="180" t="s">
        <v>6514</v>
      </c>
      <c r="J5008"/>
    </row>
    <row r="5009" spans="1:10" x14ac:dyDescent="0.25">
      <c r="A5009" s="180">
        <v>36153</v>
      </c>
      <c r="B5009" s="180" t="s">
        <v>6763</v>
      </c>
      <c r="C5009" s="180" t="s">
        <v>6720</v>
      </c>
      <c r="D5009" s="180" t="s">
        <v>6072</v>
      </c>
      <c r="E5009" s="180" t="s">
        <v>6405</v>
      </c>
      <c r="J5009"/>
    </row>
    <row r="5010" spans="1:10" x14ac:dyDescent="0.25">
      <c r="A5010" s="180">
        <v>36153</v>
      </c>
      <c r="B5010" s="180" t="s">
        <v>6763</v>
      </c>
      <c r="C5010" s="180" t="s">
        <v>6720</v>
      </c>
      <c r="D5010" s="180" t="s">
        <v>6072</v>
      </c>
      <c r="E5010" s="180" t="s">
        <v>6411</v>
      </c>
      <c r="J5010"/>
    </row>
    <row r="5011" spans="1:10" x14ac:dyDescent="0.25">
      <c r="A5011" s="180">
        <v>36153</v>
      </c>
      <c r="B5011" s="180" t="s">
        <v>6763</v>
      </c>
      <c r="C5011" s="180" t="s">
        <v>6720</v>
      </c>
      <c r="D5011" s="180" t="s">
        <v>6072</v>
      </c>
      <c r="E5011" s="180" t="s">
        <v>6412</v>
      </c>
      <c r="J5011"/>
    </row>
    <row r="5012" spans="1:10" x14ac:dyDescent="0.25">
      <c r="A5012" s="180">
        <v>36153</v>
      </c>
      <c r="B5012" s="180" t="s">
        <v>6763</v>
      </c>
      <c r="C5012" s="180" t="s">
        <v>6720</v>
      </c>
      <c r="D5012" s="180" t="s">
        <v>6072</v>
      </c>
      <c r="E5012" s="180" t="s">
        <v>6414</v>
      </c>
      <c r="J5012"/>
    </row>
    <row r="5013" spans="1:10" x14ac:dyDescent="0.25">
      <c r="A5013" s="180">
        <v>36153</v>
      </c>
      <c r="B5013" s="180" t="s">
        <v>6763</v>
      </c>
      <c r="C5013" s="180" t="s">
        <v>6720</v>
      </c>
      <c r="D5013" s="180" t="s">
        <v>6072</v>
      </c>
      <c r="E5013" s="180" t="s">
        <v>6416</v>
      </c>
      <c r="J5013"/>
    </row>
    <row r="5014" spans="1:10" x14ac:dyDescent="0.25">
      <c r="A5014" s="180">
        <v>36153</v>
      </c>
      <c r="B5014" s="180" t="s">
        <v>6763</v>
      </c>
      <c r="C5014" s="180" t="s">
        <v>6720</v>
      </c>
      <c r="D5014" s="180" t="s">
        <v>6080</v>
      </c>
      <c r="E5014" s="180" t="s">
        <v>5978</v>
      </c>
      <c r="J5014"/>
    </row>
    <row r="5015" spans="1:10" x14ac:dyDescent="0.25">
      <c r="A5015" s="180">
        <v>36177</v>
      </c>
      <c r="B5015" s="180" t="s">
        <v>103</v>
      </c>
      <c r="C5015" s="180" t="s">
        <v>6715</v>
      </c>
      <c r="D5015" s="180" t="s">
        <v>6072</v>
      </c>
      <c r="E5015" s="180" t="s">
        <v>6113</v>
      </c>
      <c r="J5015"/>
    </row>
    <row r="5016" spans="1:10" x14ac:dyDescent="0.25">
      <c r="A5016" s="180">
        <v>36177</v>
      </c>
      <c r="B5016" s="180" t="s">
        <v>103</v>
      </c>
      <c r="C5016" s="180" t="s">
        <v>6715</v>
      </c>
      <c r="D5016" s="180" t="s">
        <v>6072</v>
      </c>
      <c r="E5016" s="180" t="s">
        <v>6192</v>
      </c>
      <c r="J5016"/>
    </row>
    <row r="5017" spans="1:10" x14ac:dyDescent="0.25">
      <c r="A5017" s="180">
        <v>36177</v>
      </c>
      <c r="B5017" s="180" t="s">
        <v>103</v>
      </c>
      <c r="C5017" s="180" t="s">
        <v>6715</v>
      </c>
      <c r="D5017" s="180" t="s">
        <v>6072</v>
      </c>
      <c r="E5017" s="180" t="s">
        <v>6203</v>
      </c>
      <c r="J5017"/>
    </row>
    <row r="5018" spans="1:10" x14ac:dyDescent="0.25">
      <c r="A5018" s="180">
        <v>36177</v>
      </c>
      <c r="B5018" s="180" t="s">
        <v>103</v>
      </c>
      <c r="C5018" s="180" t="s">
        <v>6715</v>
      </c>
      <c r="D5018" s="180" t="s">
        <v>6072</v>
      </c>
      <c r="E5018" s="180" t="s">
        <v>6205</v>
      </c>
      <c r="J5018"/>
    </row>
    <row r="5019" spans="1:10" x14ac:dyDescent="0.25">
      <c r="A5019" s="180">
        <v>36177</v>
      </c>
      <c r="B5019" s="180" t="s">
        <v>103</v>
      </c>
      <c r="C5019" s="180" t="s">
        <v>6715</v>
      </c>
      <c r="D5019" s="180" t="s">
        <v>6072</v>
      </c>
      <c r="E5019" s="180" t="s">
        <v>6206</v>
      </c>
      <c r="J5019"/>
    </row>
    <row r="5020" spans="1:10" x14ac:dyDescent="0.25">
      <c r="A5020" s="180">
        <v>36177</v>
      </c>
      <c r="B5020" s="180" t="s">
        <v>103</v>
      </c>
      <c r="C5020" s="180" t="s">
        <v>6715</v>
      </c>
      <c r="D5020" s="180" t="s">
        <v>6072</v>
      </c>
      <c r="E5020" s="180" t="s">
        <v>6207</v>
      </c>
      <c r="J5020"/>
    </row>
    <row r="5021" spans="1:10" x14ac:dyDescent="0.25">
      <c r="A5021" s="180">
        <v>36177</v>
      </c>
      <c r="B5021" s="180" t="s">
        <v>103</v>
      </c>
      <c r="C5021" s="180" t="s">
        <v>6715</v>
      </c>
      <c r="D5021" s="180" t="s">
        <v>6072</v>
      </c>
      <c r="E5021" s="180" t="s">
        <v>6251</v>
      </c>
      <c r="J5021"/>
    </row>
    <row r="5022" spans="1:10" x14ac:dyDescent="0.25">
      <c r="A5022" s="180">
        <v>36177</v>
      </c>
      <c r="B5022" s="180" t="s">
        <v>103</v>
      </c>
      <c r="C5022" s="180" t="s">
        <v>6715</v>
      </c>
      <c r="D5022" s="180" t="s">
        <v>6072</v>
      </c>
      <c r="E5022" s="180" t="s">
        <v>6253</v>
      </c>
      <c r="J5022"/>
    </row>
    <row r="5023" spans="1:10" x14ac:dyDescent="0.25">
      <c r="A5023" s="180">
        <v>36177</v>
      </c>
      <c r="B5023" s="180" t="s">
        <v>103</v>
      </c>
      <c r="C5023" s="180" t="s">
        <v>6715</v>
      </c>
      <c r="D5023" s="180" t="s">
        <v>6072</v>
      </c>
      <c r="E5023" s="180" t="s">
        <v>6254</v>
      </c>
      <c r="J5023"/>
    </row>
    <row r="5024" spans="1:10" x14ac:dyDescent="0.25">
      <c r="A5024" s="180">
        <v>36177</v>
      </c>
      <c r="B5024" s="180" t="s">
        <v>103</v>
      </c>
      <c r="C5024" s="180" t="s">
        <v>6715</v>
      </c>
      <c r="D5024" s="180" t="s">
        <v>6072</v>
      </c>
      <c r="E5024" s="180" t="s">
        <v>6255</v>
      </c>
      <c r="J5024"/>
    </row>
    <row r="5025" spans="1:10" x14ac:dyDescent="0.25">
      <c r="A5025" s="180">
        <v>36177</v>
      </c>
      <c r="B5025" s="180" t="s">
        <v>103</v>
      </c>
      <c r="C5025" s="180" t="s">
        <v>6715</v>
      </c>
      <c r="D5025" s="180" t="s">
        <v>6072</v>
      </c>
      <c r="E5025" s="180" t="s">
        <v>6258</v>
      </c>
      <c r="J5025"/>
    </row>
    <row r="5026" spans="1:10" x14ac:dyDescent="0.25">
      <c r="A5026" s="180">
        <v>36177</v>
      </c>
      <c r="B5026" s="180" t="s">
        <v>103</v>
      </c>
      <c r="C5026" s="180" t="s">
        <v>6715</v>
      </c>
      <c r="D5026" s="180" t="s">
        <v>6072</v>
      </c>
      <c r="E5026" s="180" t="s">
        <v>6264</v>
      </c>
      <c r="J5026"/>
    </row>
    <row r="5027" spans="1:10" x14ac:dyDescent="0.25">
      <c r="A5027" s="180">
        <v>36177</v>
      </c>
      <c r="B5027" s="180" t="s">
        <v>103</v>
      </c>
      <c r="C5027" s="180" t="s">
        <v>6715</v>
      </c>
      <c r="D5027" s="180" t="s">
        <v>6072</v>
      </c>
      <c r="E5027" s="180" t="s">
        <v>6265</v>
      </c>
      <c r="J5027"/>
    </row>
    <row r="5028" spans="1:10" x14ac:dyDescent="0.25">
      <c r="A5028" s="180">
        <v>36177</v>
      </c>
      <c r="B5028" s="180" t="s">
        <v>103</v>
      </c>
      <c r="C5028" s="180" t="s">
        <v>6715</v>
      </c>
      <c r="D5028" s="180" t="s">
        <v>6072</v>
      </c>
      <c r="E5028" s="180" t="s">
        <v>6266</v>
      </c>
      <c r="J5028"/>
    </row>
    <row r="5029" spans="1:10" x14ac:dyDescent="0.25">
      <c r="A5029" s="180">
        <v>36177</v>
      </c>
      <c r="B5029" s="180" t="s">
        <v>103</v>
      </c>
      <c r="C5029" s="180" t="s">
        <v>6715</v>
      </c>
      <c r="D5029" s="180" t="s">
        <v>6072</v>
      </c>
      <c r="E5029" s="180" t="s">
        <v>6267</v>
      </c>
      <c r="J5029"/>
    </row>
    <row r="5030" spans="1:10" x14ac:dyDescent="0.25">
      <c r="A5030" s="180">
        <v>36177</v>
      </c>
      <c r="B5030" s="180" t="s">
        <v>103</v>
      </c>
      <c r="C5030" s="180" t="s">
        <v>6715</v>
      </c>
      <c r="D5030" s="180" t="s">
        <v>6080</v>
      </c>
      <c r="E5030" s="180" t="s">
        <v>5978</v>
      </c>
      <c r="J5030"/>
    </row>
    <row r="5031" spans="1:10" x14ac:dyDescent="0.25">
      <c r="A5031" s="180">
        <v>36177</v>
      </c>
      <c r="B5031" s="180" t="s">
        <v>103</v>
      </c>
      <c r="C5031" s="180" t="s">
        <v>6715</v>
      </c>
      <c r="D5031" s="180" t="s">
        <v>6080</v>
      </c>
      <c r="E5031" s="180" t="s">
        <v>7389</v>
      </c>
      <c r="J5031"/>
    </row>
    <row r="5032" spans="1:10" x14ac:dyDescent="0.25">
      <c r="A5032" s="180">
        <v>36202</v>
      </c>
      <c r="B5032" s="180" t="s">
        <v>171</v>
      </c>
      <c r="C5032" s="180" t="s">
        <v>6715</v>
      </c>
      <c r="D5032" s="180" t="s">
        <v>6072</v>
      </c>
      <c r="E5032" s="180" t="s">
        <v>6599</v>
      </c>
      <c r="J5032"/>
    </row>
    <row r="5033" spans="1:10" x14ac:dyDescent="0.25">
      <c r="A5033" s="180">
        <v>36202</v>
      </c>
      <c r="B5033" s="180" t="s">
        <v>171</v>
      </c>
      <c r="C5033" s="180" t="s">
        <v>6715</v>
      </c>
      <c r="D5033" s="180" t="s">
        <v>6072</v>
      </c>
      <c r="E5033" s="180" t="s">
        <v>6600</v>
      </c>
      <c r="J5033"/>
    </row>
    <row r="5034" spans="1:10" x14ac:dyDescent="0.25">
      <c r="A5034" s="180">
        <v>36202</v>
      </c>
      <c r="B5034" s="180" t="s">
        <v>171</v>
      </c>
      <c r="C5034" s="180" t="s">
        <v>6715</v>
      </c>
      <c r="D5034" s="180" t="s">
        <v>6072</v>
      </c>
      <c r="E5034" s="180" t="s">
        <v>6144</v>
      </c>
      <c r="J5034"/>
    </row>
    <row r="5035" spans="1:10" x14ac:dyDescent="0.25">
      <c r="A5035" s="180">
        <v>36202</v>
      </c>
      <c r="B5035" s="180" t="s">
        <v>171</v>
      </c>
      <c r="C5035" s="180" t="s">
        <v>6715</v>
      </c>
      <c r="D5035" s="180" t="s">
        <v>6072</v>
      </c>
      <c r="E5035" s="180" t="s">
        <v>6601</v>
      </c>
      <c r="J5035"/>
    </row>
    <row r="5036" spans="1:10" x14ac:dyDescent="0.25">
      <c r="A5036" s="180">
        <v>36202</v>
      </c>
      <c r="B5036" s="180" t="s">
        <v>171</v>
      </c>
      <c r="C5036" s="180" t="s">
        <v>6715</v>
      </c>
      <c r="D5036" s="180" t="s">
        <v>6072</v>
      </c>
      <c r="E5036" s="180" t="s">
        <v>6145</v>
      </c>
      <c r="J5036"/>
    </row>
    <row r="5037" spans="1:10" x14ac:dyDescent="0.25">
      <c r="A5037" s="180">
        <v>36202</v>
      </c>
      <c r="B5037" s="180" t="s">
        <v>171</v>
      </c>
      <c r="C5037" s="180" t="s">
        <v>6715</v>
      </c>
      <c r="D5037" s="180" t="s">
        <v>6072</v>
      </c>
      <c r="E5037" s="180" t="s">
        <v>6602</v>
      </c>
      <c r="J5037"/>
    </row>
    <row r="5038" spans="1:10" x14ac:dyDescent="0.25">
      <c r="A5038" s="180">
        <v>36202</v>
      </c>
      <c r="B5038" s="180" t="s">
        <v>171</v>
      </c>
      <c r="C5038" s="180" t="s">
        <v>6715</v>
      </c>
      <c r="D5038" s="180" t="s">
        <v>6072</v>
      </c>
      <c r="E5038" s="180" t="s">
        <v>6603</v>
      </c>
      <c r="J5038"/>
    </row>
    <row r="5039" spans="1:10" x14ac:dyDescent="0.25">
      <c r="A5039" s="180">
        <v>36202</v>
      </c>
      <c r="B5039" s="180" t="s">
        <v>171</v>
      </c>
      <c r="C5039" s="180" t="s">
        <v>6715</v>
      </c>
      <c r="D5039" s="180" t="s">
        <v>6072</v>
      </c>
      <c r="E5039" s="180" t="s">
        <v>6705</v>
      </c>
      <c r="J5039"/>
    </row>
    <row r="5040" spans="1:10" x14ac:dyDescent="0.25">
      <c r="A5040" s="180">
        <v>36202</v>
      </c>
      <c r="B5040" s="180" t="s">
        <v>171</v>
      </c>
      <c r="C5040" s="180" t="s">
        <v>6715</v>
      </c>
      <c r="D5040" s="180" t="s">
        <v>6072</v>
      </c>
      <c r="E5040" s="180" t="s">
        <v>6129</v>
      </c>
      <c r="J5040"/>
    </row>
    <row r="5041" spans="1:10" x14ac:dyDescent="0.25">
      <c r="A5041" s="180">
        <v>36202</v>
      </c>
      <c r="B5041" s="180" t="s">
        <v>171</v>
      </c>
      <c r="C5041" s="180" t="s">
        <v>6715</v>
      </c>
      <c r="D5041" s="180" t="s">
        <v>6080</v>
      </c>
      <c r="E5041" s="180" t="s">
        <v>5978</v>
      </c>
      <c r="J5041"/>
    </row>
    <row r="5042" spans="1:10" x14ac:dyDescent="0.25">
      <c r="A5042" s="180">
        <v>36202</v>
      </c>
      <c r="B5042" s="180" t="s">
        <v>171</v>
      </c>
      <c r="C5042" s="180" t="s">
        <v>6715</v>
      </c>
      <c r="D5042" s="180" t="s">
        <v>6080</v>
      </c>
      <c r="E5042" s="180" t="s">
        <v>7395</v>
      </c>
      <c r="J5042"/>
    </row>
    <row r="5043" spans="1:10" x14ac:dyDescent="0.25">
      <c r="A5043" s="180">
        <v>36212</v>
      </c>
      <c r="B5043" s="180" t="s">
        <v>6765</v>
      </c>
      <c r="C5043" s="180" t="s">
        <v>6720</v>
      </c>
      <c r="D5043" s="180" t="s">
        <v>6072</v>
      </c>
      <c r="E5043" s="180" t="s">
        <v>6082</v>
      </c>
      <c r="J5043"/>
    </row>
    <row r="5044" spans="1:10" x14ac:dyDescent="0.25">
      <c r="A5044" s="180">
        <v>36212</v>
      </c>
      <c r="B5044" s="180" t="s">
        <v>6765</v>
      </c>
      <c r="C5044" s="180" t="s">
        <v>6720</v>
      </c>
      <c r="D5044" s="180" t="s">
        <v>6072</v>
      </c>
      <c r="E5044" s="180" t="s">
        <v>6188</v>
      </c>
      <c r="J5044"/>
    </row>
    <row r="5045" spans="1:10" x14ac:dyDescent="0.25">
      <c r="A5045" s="180">
        <v>36212</v>
      </c>
      <c r="B5045" s="180" t="s">
        <v>6765</v>
      </c>
      <c r="C5045" s="180" t="s">
        <v>6720</v>
      </c>
      <c r="D5045" s="180" t="s">
        <v>6072</v>
      </c>
      <c r="E5045" s="180" t="s">
        <v>6443</v>
      </c>
      <c r="J5045"/>
    </row>
    <row r="5046" spans="1:10" x14ac:dyDescent="0.25">
      <c r="A5046" s="180">
        <v>36212</v>
      </c>
      <c r="B5046" s="180" t="s">
        <v>6765</v>
      </c>
      <c r="C5046" s="180" t="s">
        <v>6720</v>
      </c>
      <c r="D5046" s="180" t="s">
        <v>6072</v>
      </c>
      <c r="E5046" s="180" t="s">
        <v>6444</v>
      </c>
      <c r="J5046"/>
    </row>
    <row r="5047" spans="1:10" x14ac:dyDescent="0.25">
      <c r="A5047" s="180">
        <v>36212</v>
      </c>
      <c r="B5047" s="180" t="s">
        <v>6765</v>
      </c>
      <c r="C5047" s="180" t="s">
        <v>6720</v>
      </c>
      <c r="D5047" s="180" t="s">
        <v>6072</v>
      </c>
      <c r="E5047" s="180" t="s">
        <v>6322</v>
      </c>
      <c r="J5047"/>
    </row>
    <row r="5048" spans="1:10" x14ac:dyDescent="0.25">
      <c r="A5048" s="180">
        <v>36212</v>
      </c>
      <c r="B5048" s="180" t="s">
        <v>6765</v>
      </c>
      <c r="C5048" s="180" t="s">
        <v>6720</v>
      </c>
      <c r="D5048" s="180" t="s">
        <v>6072</v>
      </c>
      <c r="E5048" s="180" t="s">
        <v>6202</v>
      </c>
      <c r="J5048"/>
    </row>
    <row r="5049" spans="1:10" x14ac:dyDescent="0.25">
      <c r="A5049" s="180">
        <v>36212</v>
      </c>
      <c r="B5049" s="180" t="s">
        <v>6765</v>
      </c>
      <c r="C5049" s="180" t="s">
        <v>6720</v>
      </c>
      <c r="D5049" s="180" t="s">
        <v>6072</v>
      </c>
      <c r="E5049" s="180" t="s">
        <v>6208</v>
      </c>
      <c r="J5049"/>
    </row>
    <row r="5050" spans="1:10" x14ac:dyDescent="0.25">
      <c r="A5050" s="180">
        <v>36212</v>
      </c>
      <c r="B5050" s="180" t="s">
        <v>6765</v>
      </c>
      <c r="C5050" s="180" t="s">
        <v>6720</v>
      </c>
      <c r="D5050" s="180" t="s">
        <v>6072</v>
      </c>
      <c r="E5050" s="180" t="s">
        <v>6454</v>
      </c>
      <c r="J5050"/>
    </row>
    <row r="5051" spans="1:10" x14ac:dyDescent="0.25">
      <c r="A5051" s="180">
        <v>36212</v>
      </c>
      <c r="B5051" s="180" t="s">
        <v>6765</v>
      </c>
      <c r="C5051" s="180" t="s">
        <v>6720</v>
      </c>
      <c r="D5051" s="180" t="s">
        <v>6072</v>
      </c>
      <c r="E5051" s="180" t="s">
        <v>6211</v>
      </c>
      <c r="J5051"/>
    </row>
    <row r="5052" spans="1:10" x14ac:dyDescent="0.25">
      <c r="A5052" s="180">
        <v>36212</v>
      </c>
      <c r="B5052" s="180" t="s">
        <v>6765</v>
      </c>
      <c r="C5052" s="180" t="s">
        <v>6720</v>
      </c>
      <c r="D5052" s="180" t="s">
        <v>6072</v>
      </c>
      <c r="E5052" s="180" t="s">
        <v>6458</v>
      </c>
      <c r="J5052"/>
    </row>
    <row r="5053" spans="1:10" x14ac:dyDescent="0.25">
      <c r="A5053" s="180">
        <v>36212</v>
      </c>
      <c r="B5053" s="180" t="s">
        <v>6765</v>
      </c>
      <c r="C5053" s="180" t="s">
        <v>6720</v>
      </c>
      <c r="D5053" s="180" t="s">
        <v>6072</v>
      </c>
      <c r="E5053" s="180" t="s">
        <v>6461</v>
      </c>
      <c r="J5053"/>
    </row>
    <row r="5054" spans="1:10" x14ac:dyDescent="0.25">
      <c r="A5054" s="180">
        <v>36212</v>
      </c>
      <c r="B5054" s="180" t="s">
        <v>6765</v>
      </c>
      <c r="C5054" s="180" t="s">
        <v>6720</v>
      </c>
      <c r="D5054" s="180" t="s">
        <v>6072</v>
      </c>
      <c r="E5054" s="180" t="s">
        <v>6215</v>
      </c>
      <c r="J5054"/>
    </row>
    <row r="5055" spans="1:10" x14ac:dyDescent="0.25">
      <c r="A5055" s="180">
        <v>36212</v>
      </c>
      <c r="B5055" s="180" t="s">
        <v>6765</v>
      </c>
      <c r="C5055" s="180" t="s">
        <v>6720</v>
      </c>
      <c r="D5055" s="180" t="s">
        <v>6072</v>
      </c>
      <c r="E5055" s="180" t="s">
        <v>6465</v>
      </c>
      <c r="J5055"/>
    </row>
    <row r="5056" spans="1:10" x14ac:dyDescent="0.25">
      <c r="A5056" s="180">
        <v>36212</v>
      </c>
      <c r="B5056" s="180" t="s">
        <v>6765</v>
      </c>
      <c r="C5056" s="180" t="s">
        <v>6720</v>
      </c>
      <c r="D5056" s="180" t="s">
        <v>6072</v>
      </c>
      <c r="E5056" s="180" t="s">
        <v>6338</v>
      </c>
      <c r="J5056"/>
    </row>
    <row r="5057" spans="1:10" x14ac:dyDescent="0.25">
      <c r="A5057" s="180">
        <v>36212</v>
      </c>
      <c r="B5057" s="180" t="s">
        <v>6765</v>
      </c>
      <c r="C5057" s="180" t="s">
        <v>6720</v>
      </c>
      <c r="D5057" s="180" t="s">
        <v>6072</v>
      </c>
      <c r="E5057" s="180" t="s">
        <v>6222</v>
      </c>
      <c r="J5057"/>
    </row>
    <row r="5058" spans="1:10" x14ac:dyDescent="0.25">
      <c r="A5058" s="180">
        <v>36212</v>
      </c>
      <c r="B5058" s="180" t="s">
        <v>6765</v>
      </c>
      <c r="C5058" s="180" t="s">
        <v>6720</v>
      </c>
      <c r="D5058" s="180" t="s">
        <v>6072</v>
      </c>
      <c r="E5058" s="180" t="s">
        <v>6344</v>
      </c>
      <c r="J5058"/>
    </row>
    <row r="5059" spans="1:10" x14ac:dyDescent="0.25">
      <c r="A5059" s="180">
        <v>36212</v>
      </c>
      <c r="B5059" s="180" t="s">
        <v>6765</v>
      </c>
      <c r="C5059" s="180" t="s">
        <v>6720</v>
      </c>
      <c r="D5059" s="180" t="s">
        <v>6072</v>
      </c>
      <c r="E5059" s="180" t="s">
        <v>6467</v>
      </c>
      <c r="J5059"/>
    </row>
    <row r="5060" spans="1:10" x14ac:dyDescent="0.25">
      <c r="A5060" s="180">
        <v>36212</v>
      </c>
      <c r="B5060" s="180" t="s">
        <v>6765</v>
      </c>
      <c r="C5060" s="180" t="s">
        <v>6720</v>
      </c>
      <c r="D5060" s="180" t="s">
        <v>6072</v>
      </c>
      <c r="E5060" s="180" t="s">
        <v>6226</v>
      </c>
      <c r="J5060"/>
    </row>
    <row r="5061" spans="1:10" x14ac:dyDescent="0.25">
      <c r="A5061" s="180">
        <v>36212</v>
      </c>
      <c r="B5061" s="180" t="s">
        <v>6765</v>
      </c>
      <c r="C5061" s="180" t="s">
        <v>6720</v>
      </c>
      <c r="D5061" s="180" t="s">
        <v>6072</v>
      </c>
      <c r="E5061" s="180" t="s">
        <v>6471</v>
      </c>
      <c r="J5061"/>
    </row>
    <row r="5062" spans="1:10" x14ac:dyDescent="0.25">
      <c r="A5062" s="180">
        <v>36212</v>
      </c>
      <c r="B5062" s="180" t="s">
        <v>6765</v>
      </c>
      <c r="C5062" s="180" t="s">
        <v>6720</v>
      </c>
      <c r="D5062" s="180" t="s">
        <v>6072</v>
      </c>
      <c r="E5062" s="180" t="s">
        <v>6474</v>
      </c>
      <c r="J5062"/>
    </row>
    <row r="5063" spans="1:10" x14ac:dyDescent="0.25">
      <c r="A5063" s="180">
        <v>36212</v>
      </c>
      <c r="B5063" s="180" t="s">
        <v>6765</v>
      </c>
      <c r="C5063" s="180" t="s">
        <v>6720</v>
      </c>
      <c r="D5063" s="180" t="s">
        <v>6072</v>
      </c>
      <c r="E5063" s="180" t="s">
        <v>6228</v>
      </c>
      <c r="J5063"/>
    </row>
    <row r="5064" spans="1:10" x14ac:dyDescent="0.25">
      <c r="A5064" s="180">
        <v>36212</v>
      </c>
      <c r="B5064" s="180" t="s">
        <v>6765</v>
      </c>
      <c r="C5064" s="180" t="s">
        <v>6720</v>
      </c>
      <c r="D5064" s="180" t="s">
        <v>6072</v>
      </c>
      <c r="E5064" s="180" t="s">
        <v>6478</v>
      </c>
      <c r="J5064"/>
    </row>
    <row r="5065" spans="1:10" x14ac:dyDescent="0.25">
      <c r="A5065" s="180">
        <v>36212</v>
      </c>
      <c r="B5065" s="180" t="s">
        <v>6765</v>
      </c>
      <c r="C5065" s="180" t="s">
        <v>6720</v>
      </c>
      <c r="D5065" s="180" t="s">
        <v>6072</v>
      </c>
      <c r="E5065" s="180" t="s">
        <v>6122</v>
      </c>
      <c r="J5065"/>
    </row>
    <row r="5066" spans="1:10" x14ac:dyDescent="0.25">
      <c r="A5066" s="180">
        <v>36212</v>
      </c>
      <c r="B5066" s="180" t="s">
        <v>6765</v>
      </c>
      <c r="C5066" s="180" t="s">
        <v>6720</v>
      </c>
      <c r="D5066" s="180" t="s">
        <v>6072</v>
      </c>
      <c r="E5066" s="180" t="s">
        <v>6351</v>
      </c>
      <c r="J5066"/>
    </row>
    <row r="5067" spans="1:10" x14ac:dyDescent="0.25">
      <c r="A5067" s="180">
        <v>36212</v>
      </c>
      <c r="B5067" s="180" t="s">
        <v>6765</v>
      </c>
      <c r="C5067" s="180" t="s">
        <v>6720</v>
      </c>
      <c r="D5067" s="180" t="s">
        <v>6072</v>
      </c>
      <c r="E5067" s="180" t="s">
        <v>6229</v>
      </c>
      <c r="J5067"/>
    </row>
    <row r="5068" spans="1:10" x14ac:dyDescent="0.25">
      <c r="A5068" s="180">
        <v>36212</v>
      </c>
      <c r="B5068" s="180" t="s">
        <v>6765</v>
      </c>
      <c r="C5068" s="180" t="s">
        <v>6720</v>
      </c>
      <c r="D5068" s="180" t="s">
        <v>6072</v>
      </c>
      <c r="E5068" s="180" t="s">
        <v>6357</v>
      </c>
      <c r="J5068"/>
    </row>
    <row r="5069" spans="1:10" x14ac:dyDescent="0.25">
      <c r="A5069" s="180">
        <v>36212</v>
      </c>
      <c r="B5069" s="180" t="s">
        <v>6765</v>
      </c>
      <c r="C5069" s="180" t="s">
        <v>6720</v>
      </c>
      <c r="D5069" s="180" t="s">
        <v>6072</v>
      </c>
      <c r="E5069" s="180" t="s">
        <v>6481</v>
      </c>
      <c r="J5069"/>
    </row>
    <row r="5070" spans="1:10" x14ac:dyDescent="0.25">
      <c r="A5070" s="180">
        <v>36212</v>
      </c>
      <c r="B5070" s="180" t="s">
        <v>6765</v>
      </c>
      <c r="C5070" s="180" t="s">
        <v>6720</v>
      </c>
      <c r="D5070" s="180" t="s">
        <v>6072</v>
      </c>
      <c r="E5070" s="180" t="s">
        <v>6230</v>
      </c>
      <c r="J5070"/>
    </row>
    <row r="5071" spans="1:10" x14ac:dyDescent="0.25">
      <c r="A5071" s="180">
        <v>36212</v>
      </c>
      <c r="B5071" s="180" t="s">
        <v>6765</v>
      </c>
      <c r="C5071" s="180" t="s">
        <v>6720</v>
      </c>
      <c r="D5071" s="180" t="s">
        <v>6072</v>
      </c>
      <c r="E5071" s="180" t="s">
        <v>6485</v>
      </c>
      <c r="J5071"/>
    </row>
    <row r="5072" spans="1:10" x14ac:dyDescent="0.25">
      <c r="A5072" s="180">
        <v>36212</v>
      </c>
      <c r="B5072" s="180" t="s">
        <v>6765</v>
      </c>
      <c r="C5072" s="180" t="s">
        <v>6720</v>
      </c>
      <c r="D5072" s="180" t="s">
        <v>6072</v>
      </c>
      <c r="E5072" s="180" t="s">
        <v>6362</v>
      </c>
      <c r="J5072"/>
    </row>
    <row r="5073" spans="1:10" x14ac:dyDescent="0.25">
      <c r="A5073" s="180">
        <v>36212</v>
      </c>
      <c r="B5073" s="180" t="s">
        <v>6765</v>
      </c>
      <c r="C5073" s="180" t="s">
        <v>6720</v>
      </c>
      <c r="D5073" s="180" t="s">
        <v>6072</v>
      </c>
      <c r="E5073" s="180" t="s">
        <v>6236</v>
      </c>
      <c r="J5073"/>
    </row>
    <row r="5074" spans="1:10" x14ac:dyDescent="0.25">
      <c r="A5074" s="180">
        <v>36212</v>
      </c>
      <c r="B5074" s="180" t="s">
        <v>6765</v>
      </c>
      <c r="C5074" s="180" t="s">
        <v>6720</v>
      </c>
      <c r="D5074" s="180" t="s">
        <v>6072</v>
      </c>
      <c r="E5074" s="180" t="s">
        <v>6368</v>
      </c>
      <c r="J5074"/>
    </row>
    <row r="5075" spans="1:10" x14ac:dyDescent="0.25">
      <c r="A5075" s="180">
        <v>36212</v>
      </c>
      <c r="B5075" s="180" t="s">
        <v>6765</v>
      </c>
      <c r="C5075" s="180" t="s">
        <v>6720</v>
      </c>
      <c r="D5075" s="180" t="s">
        <v>6072</v>
      </c>
      <c r="E5075" s="180" t="s">
        <v>6373</v>
      </c>
      <c r="J5075"/>
    </row>
    <row r="5076" spans="1:10" x14ac:dyDescent="0.25">
      <c r="A5076" s="180">
        <v>36212</v>
      </c>
      <c r="B5076" s="180" t="s">
        <v>6765</v>
      </c>
      <c r="C5076" s="180" t="s">
        <v>6720</v>
      </c>
      <c r="D5076" s="180" t="s">
        <v>6072</v>
      </c>
      <c r="E5076" s="180" t="s">
        <v>6238</v>
      </c>
      <c r="J5076"/>
    </row>
    <row r="5077" spans="1:10" x14ac:dyDescent="0.25">
      <c r="A5077" s="180">
        <v>36212</v>
      </c>
      <c r="B5077" s="180" t="s">
        <v>6765</v>
      </c>
      <c r="C5077" s="180" t="s">
        <v>6720</v>
      </c>
      <c r="D5077" s="180" t="s">
        <v>6072</v>
      </c>
      <c r="E5077" s="180" t="s">
        <v>6383</v>
      </c>
      <c r="J5077"/>
    </row>
    <row r="5078" spans="1:10" x14ac:dyDescent="0.25">
      <c r="A5078" s="180">
        <v>36212</v>
      </c>
      <c r="B5078" s="180" t="s">
        <v>6765</v>
      </c>
      <c r="C5078" s="180" t="s">
        <v>6720</v>
      </c>
      <c r="D5078" s="180" t="s">
        <v>6072</v>
      </c>
      <c r="E5078" s="180" t="s">
        <v>6240</v>
      </c>
      <c r="J5078"/>
    </row>
    <row r="5079" spans="1:10" x14ac:dyDescent="0.25">
      <c r="A5079" s="180">
        <v>36212</v>
      </c>
      <c r="B5079" s="180" t="s">
        <v>6765</v>
      </c>
      <c r="C5079" s="180" t="s">
        <v>6720</v>
      </c>
      <c r="D5079" s="180" t="s">
        <v>6072</v>
      </c>
      <c r="E5079" s="180" t="s">
        <v>6487</v>
      </c>
      <c r="J5079"/>
    </row>
    <row r="5080" spans="1:10" x14ac:dyDescent="0.25">
      <c r="A5080" s="180">
        <v>36212</v>
      </c>
      <c r="B5080" s="180" t="s">
        <v>6765</v>
      </c>
      <c r="C5080" s="180" t="s">
        <v>6720</v>
      </c>
      <c r="D5080" s="180" t="s">
        <v>6072</v>
      </c>
      <c r="E5080" s="180" t="s">
        <v>6247</v>
      </c>
      <c r="J5080"/>
    </row>
    <row r="5081" spans="1:10" x14ac:dyDescent="0.25">
      <c r="A5081" s="180">
        <v>36212</v>
      </c>
      <c r="B5081" s="180" t="s">
        <v>6765</v>
      </c>
      <c r="C5081" s="180" t="s">
        <v>6720</v>
      </c>
      <c r="D5081" s="180" t="s">
        <v>6072</v>
      </c>
      <c r="E5081" s="180" t="s">
        <v>6393</v>
      </c>
      <c r="J5081"/>
    </row>
    <row r="5082" spans="1:10" x14ac:dyDescent="0.25">
      <c r="A5082" s="180">
        <v>36212</v>
      </c>
      <c r="B5082" s="180" t="s">
        <v>6765</v>
      </c>
      <c r="C5082" s="180" t="s">
        <v>6720</v>
      </c>
      <c r="D5082" s="180" t="s">
        <v>6072</v>
      </c>
      <c r="E5082" s="180" t="s">
        <v>6126</v>
      </c>
      <c r="J5082"/>
    </row>
    <row r="5083" spans="1:10" x14ac:dyDescent="0.25">
      <c r="A5083" s="180">
        <v>36212</v>
      </c>
      <c r="B5083" s="180" t="s">
        <v>6765</v>
      </c>
      <c r="C5083" s="180" t="s">
        <v>6720</v>
      </c>
      <c r="D5083" s="180" t="s">
        <v>6072</v>
      </c>
      <c r="E5083" s="180" t="s">
        <v>6492</v>
      </c>
      <c r="J5083"/>
    </row>
    <row r="5084" spans="1:10" x14ac:dyDescent="0.25">
      <c r="A5084" s="180">
        <v>36212</v>
      </c>
      <c r="B5084" s="180" t="s">
        <v>6765</v>
      </c>
      <c r="C5084" s="180" t="s">
        <v>6720</v>
      </c>
      <c r="D5084" s="180" t="s">
        <v>6072</v>
      </c>
      <c r="E5084" s="180" t="s">
        <v>6256</v>
      </c>
      <c r="J5084"/>
    </row>
    <row r="5085" spans="1:10" x14ac:dyDescent="0.25">
      <c r="A5085" s="180">
        <v>36212</v>
      </c>
      <c r="B5085" s="180" t="s">
        <v>6765</v>
      </c>
      <c r="C5085" s="180" t="s">
        <v>6720</v>
      </c>
      <c r="D5085" s="180" t="s">
        <v>6072</v>
      </c>
      <c r="E5085" s="180" t="s">
        <v>6496</v>
      </c>
      <c r="J5085"/>
    </row>
    <row r="5086" spans="1:10" x14ac:dyDescent="0.25">
      <c r="A5086" s="180">
        <v>36212</v>
      </c>
      <c r="B5086" s="180" t="s">
        <v>6765</v>
      </c>
      <c r="C5086" s="180" t="s">
        <v>6720</v>
      </c>
      <c r="D5086" s="180" t="s">
        <v>6072</v>
      </c>
      <c r="E5086" s="180" t="s">
        <v>6262</v>
      </c>
      <c r="J5086"/>
    </row>
    <row r="5087" spans="1:10" x14ac:dyDescent="0.25">
      <c r="A5087" s="180">
        <v>36212</v>
      </c>
      <c r="B5087" s="180" t="s">
        <v>6765</v>
      </c>
      <c r="C5087" s="180" t="s">
        <v>6720</v>
      </c>
      <c r="D5087" s="180" t="s">
        <v>6072</v>
      </c>
      <c r="E5087" s="180" t="s">
        <v>6264</v>
      </c>
      <c r="J5087"/>
    </row>
    <row r="5088" spans="1:10" x14ac:dyDescent="0.25">
      <c r="A5088" s="180">
        <v>36212</v>
      </c>
      <c r="B5088" s="180" t="s">
        <v>6765</v>
      </c>
      <c r="C5088" s="180" t="s">
        <v>6720</v>
      </c>
      <c r="D5088" s="180" t="s">
        <v>6072</v>
      </c>
      <c r="E5088" s="180" t="s">
        <v>6265</v>
      </c>
      <c r="J5088"/>
    </row>
    <row r="5089" spans="1:10" x14ac:dyDescent="0.25">
      <c r="A5089" s="180">
        <v>36212</v>
      </c>
      <c r="B5089" s="180" t="s">
        <v>6765</v>
      </c>
      <c r="C5089" s="180" t="s">
        <v>6720</v>
      </c>
      <c r="D5089" s="180" t="s">
        <v>6072</v>
      </c>
      <c r="E5089" s="180" t="s">
        <v>6266</v>
      </c>
      <c r="J5089"/>
    </row>
    <row r="5090" spans="1:10" x14ac:dyDescent="0.25">
      <c r="A5090" s="180">
        <v>36216</v>
      </c>
      <c r="B5090" s="180" t="s">
        <v>6766</v>
      </c>
      <c r="C5090" s="180" t="s">
        <v>6720</v>
      </c>
      <c r="D5090" s="180" t="s">
        <v>6072</v>
      </c>
      <c r="E5090" s="180" t="s">
        <v>6082</v>
      </c>
      <c r="J5090"/>
    </row>
    <row r="5091" spans="1:10" x14ac:dyDescent="0.25">
      <c r="A5091" s="180">
        <v>36216</v>
      </c>
      <c r="B5091" s="180" t="s">
        <v>6766</v>
      </c>
      <c r="C5091" s="180" t="s">
        <v>6720</v>
      </c>
      <c r="D5091" s="180" t="s">
        <v>6072</v>
      </c>
      <c r="E5091" s="180" t="s">
        <v>6315</v>
      </c>
      <c r="J5091"/>
    </row>
    <row r="5092" spans="1:10" x14ac:dyDescent="0.25">
      <c r="A5092" s="180">
        <v>36216</v>
      </c>
      <c r="B5092" s="180" t="s">
        <v>6766</v>
      </c>
      <c r="C5092" s="180" t="s">
        <v>6720</v>
      </c>
      <c r="D5092" s="180" t="s">
        <v>6072</v>
      </c>
      <c r="E5092" s="180" t="s">
        <v>6316</v>
      </c>
      <c r="J5092"/>
    </row>
    <row r="5093" spans="1:10" x14ac:dyDescent="0.25">
      <c r="A5093" s="180">
        <v>36216</v>
      </c>
      <c r="B5093" s="180" t="s">
        <v>6766</v>
      </c>
      <c r="C5093" s="180" t="s">
        <v>6720</v>
      </c>
      <c r="D5093" s="180" t="s">
        <v>6072</v>
      </c>
      <c r="E5093" s="180" t="s">
        <v>6317</v>
      </c>
      <c r="J5093"/>
    </row>
    <row r="5094" spans="1:10" x14ac:dyDescent="0.25">
      <c r="A5094" s="180">
        <v>36216</v>
      </c>
      <c r="B5094" s="180" t="s">
        <v>6766</v>
      </c>
      <c r="C5094" s="180" t="s">
        <v>6720</v>
      </c>
      <c r="D5094" s="180" t="s">
        <v>6072</v>
      </c>
      <c r="E5094" s="180" t="s">
        <v>6318</v>
      </c>
      <c r="J5094"/>
    </row>
    <row r="5095" spans="1:10" x14ac:dyDescent="0.25">
      <c r="A5095" s="180">
        <v>36216</v>
      </c>
      <c r="B5095" s="180" t="s">
        <v>6766</v>
      </c>
      <c r="C5095" s="180" t="s">
        <v>6720</v>
      </c>
      <c r="D5095" s="180" t="s">
        <v>6072</v>
      </c>
      <c r="E5095" s="180" t="s">
        <v>6320</v>
      </c>
      <c r="J5095"/>
    </row>
    <row r="5096" spans="1:10" x14ac:dyDescent="0.25">
      <c r="A5096" s="180">
        <v>36216</v>
      </c>
      <c r="B5096" s="180" t="s">
        <v>6766</v>
      </c>
      <c r="C5096" s="180" t="s">
        <v>6720</v>
      </c>
      <c r="D5096" s="180" t="s">
        <v>6072</v>
      </c>
      <c r="E5096" s="180" t="s">
        <v>6321</v>
      </c>
      <c r="J5096"/>
    </row>
    <row r="5097" spans="1:10" x14ac:dyDescent="0.25">
      <c r="A5097" s="180">
        <v>36216</v>
      </c>
      <c r="B5097" s="180" t="s">
        <v>6766</v>
      </c>
      <c r="C5097" s="180" t="s">
        <v>6720</v>
      </c>
      <c r="D5097" s="180" t="s">
        <v>6072</v>
      </c>
      <c r="E5097" s="180" t="s">
        <v>6322</v>
      </c>
      <c r="J5097"/>
    </row>
    <row r="5098" spans="1:10" x14ac:dyDescent="0.25">
      <c r="A5098" s="180">
        <v>36216</v>
      </c>
      <c r="B5098" s="180" t="s">
        <v>6766</v>
      </c>
      <c r="C5098" s="180" t="s">
        <v>6720</v>
      </c>
      <c r="D5098" s="180" t="s">
        <v>6072</v>
      </c>
      <c r="E5098" s="180" t="s">
        <v>6323</v>
      </c>
      <c r="J5098"/>
    </row>
    <row r="5099" spans="1:10" x14ac:dyDescent="0.25">
      <c r="A5099" s="180">
        <v>36216</v>
      </c>
      <c r="B5099" s="180" t="s">
        <v>6766</v>
      </c>
      <c r="C5099" s="180" t="s">
        <v>6720</v>
      </c>
      <c r="D5099" s="180" t="s">
        <v>6072</v>
      </c>
      <c r="E5099" s="180" t="s">
        <v>6324</v>
      </c>
      <c r="J5099"/>
    </row>
    <row r="5100" spans="1:10" x14ac:dyDescent="0.25">
      <c r="A5100" s="180">
        <v>36216</v>
      </c>
      <c r="B5100" s="180" t="s">
        <v>6766</v>
      </c>
      <c r="C5100" s="180" t="s">
        <v>6720</v>
      </c>
      <c r="D5100" s="180" t="s">
        <v>6072</v>
      </c>
      <c r="E5100" s="180" t="s">
        <v>6325</v>
      </c>
      <c r="J5100"/>
    </row>
    <row r="5101" spans="1:10" x14ac:dyDescent="0.25">
      <c r="A5101" s="180">
        <v>36216</v>
      </c>
      <c r="B5101" s="180" t="s">
        <v>6766</v>
      </c>
      <c r="C5101" s="180" t="s">
        <v>6720</v>
      </c>
      <c r="D5101" s="180" t="s">
        <v>6072</v>
      </c>
      <c r="E5101" s="180" t="s">
        <v>6326</v>
      </c>
      <c r="J5101"/>
    </row>
    <row r="5102" spans="1:10" x14ac:dyDescent="0.25">
      <c r="A5102" s="180">
        <v>36216</v>
      </c>
      <c r="B5102" s="180" t="s">
        <v>6766</v>
      </c>
      <c r="C5102" s="180" t="s">
        <v>6720</v>
      </c>
      <c r="D5102" s="180" t="s">
        <v>6072</v>
      </c>
      <c r="E5102" s="180" t="s">
        <v>6327</v>
      </c>
      <c r="J5102"/>
    </row>
    <row r="5103" spans="1:10" x14ac:dyDescent="0.25">
      <c r="A5103" s="180">
        <v>36216</v>
      </c>
      <c r="B5103" s="180" t="s">
        <v>6766</v>
      </c>
      <c r="C5103" s="180" t="s">
        <v>6720</v>
      </c>
      <c r="D5103" s="180" t="s">
        <v>6072</v>
      </c>
      <c r="E5103" s="180" t="s">
        <v>6328</v>
      </c>
      <c r="J5103"/>
    </row>
    <row r="5104" spans="1:10" x14ac:dyDescent="0.25">
      <c r="A5104" s="180">
        <v>36216</v>
      </c>
      <c r="B5104" s="180" t="s">
        <v>6766</v>
      </c>
      <c r="C5104" s="180" t="s">
        <v>6720</v>
      </c>
      <c r="D5104" s="180" t="s">
        <v>6072</v>
      </c>
      <c r="E5104" s="180" t="s">
        <v>6329</v>
      </c>
      <c r="J5104"/>
    </row>
    <row r="5105" spans="1:10" x14ac:dyDescent="0.25">
      <c r="A5105" s="180">
        <v>36216</v>
      </c>
      <c r="B5105" s="180" t="s">
        <v>6766</v>
      </c>
      <c r="C5105" s="180" t="s">
        <v>6720</v>
      </c>
      <c r="D5105" s="180" t="s">
        <v>6072</v>
      </c>
      <c r="E5105" s="180" t="s">
        <v>6330</v>
      </c>
      <c r="J5105"/>
    </row>
    <row r="5106" spans="1:10" x14ac:dyDescent="0.25">
      <c r="A5106" s="180">
        <v>36216</v>
      </c>
      <c r="B5106" s="180" t="s">
        <v>6766</v>
      </c>
      <c r="C5106" s="180" t="s">
        <v>6720</v>
      </c>
      <c r="D5106" s="180" t="s">
        <v>6072</v>
      </c>
      <c r="E5106" s="180" t="s">
        <v>6331</v>
      </c>
      <c r="J5106"/>
    </row>
    <row r="5107" spans="1:10" x14ac:dyDescent="0.25">
      <c r="A5107" s="180">
        <v>36216</v>
      </c>
      <c r="B5107" s="180" t="s">
        <v>6766</v>
      </c>
      <c r="C5107" s="180" t="s">
        <v>6720</v>
      </c>
      <c r="D5107" s="180" t="s">
        <v>6072</v>
      </c>
      <c r="E5107" s="180" t="s">
        <v>6332</v>
      </c>
      <c r="J5107"/>
    </row>
    <row r="5108" spans="1:10" x14ac:dyDescent="0.25">
      <c r="A5108" s="180">
        <v>36216</v>
      </c>
      <c r="B5108" s="180" t="s">
        <v>6766</v>
      </c>
      <c r="C5108" s="180" t="s">
        <v>6720</v>
      </c>
      <c r="D5108" s="180" t="s">
        <v>6072</v>
      </c>
      <c r="E5108" s="180" t="s">
        <v>6333</v>
      </c>
      <c r="J5108"/>
    </row>
    <row r="5109" spans="1:10" x14ac:dyDescent="0.25">
      <c r="A5109" s="180">
        <v>36216</v>
      </c>
      <c r="B5109" s="180" t="s">
        <v>6766</v>
      </c>
      <c r="C5109" s="180" t="s">
        <v>6720</v>
      </c>
      <c r="D5109" s="180" t="s">
        <v>6072</v>
      </c>
      <c r="E5109" s="180" t="s">
        <v>6334</v>
      </c>
      <c r="J5109"/>
    </row>
    <row r="5110" spans="1:10" x14ac:dyDescent="0.25">
      <c r="A5110" s="180">
        <v>36216</v>
      </c>
      <c r="B5110" s="180" t="s">
        <v>6766</v>
      </c>
      <c r="C5110" s="180" t="s">
        <v>6720</v>
      </c>
      <c r="D5110" s="180" t="s">
        <v>6072</v>
      </c>
      <c r="E5110" s="180" t="s">
        <v>6337</v>
      </c>
      <c r="J5110"/>
    </row>
    <row r="5111" spans="1:10" x14ac:dyDescent="0.25">
      <c r="A5111" s="180">
        <v>36216</v>
      </c>
      <c r="B5111" s="180" t="s">
        <v>6766</v>
      </c>
      <c r="C5111" s="180" t="s">
        <v>6720</v>
      </c>
      <c r="D5111" s="180" t="s">
        <v>6072</v>
      </c>
      <c r="E5111" s="180" t="s">
        <v>6338</v>
      </c>
      <c r="J5111"/>
    </row>
    <row r="5112" spans="1:10" x14ac:dyDescent="0.25">
      <c r="A5112" s="180">
        <v>36216</v>
      </c>
      <c r="B5112" s="180" t="s">
        <v>6766</v>
      </c>
      <c r="C5112" s="180" t="s">
        <v>6720</v>
      </c>
      <c r="D5112" s="180" t="s">
        <v>6072</v>
      </c>
      <c r="E5112" s="180" t="s">
        <v>6339</v>
      </c>
      <c r="J5112"/>
    </row>
    <row r="5113" spans="1:10" x14ac:dyDescent="0.25">
      <c r="A5113" s="180">
        <v>36216</v>
      </c>
      <c r="B5113" s="180" t="s">
        <v>6766</v>
      </c>
      <c r="C5113" s="180" t="s">
        <v>6720</v>
      </c>
      <c r="D5113" s="180" t="s">
        <v>6072</v>
      </c>
      <c r="E5113" s="180" t="s">
        <v>6340</v>
      </c>
      <c r="J5113"/>
    </row>
    <row r="5114" spans="1:10" x14ac:dyDescent="0.25">
      <c r="A5114" s="180">
        <v>36216</v>
      </c>
      <c r="B5114" s="180" t="s">
        <v>6766</v>
      </c>
      <c r="C5114" s="180" t="s">
        <v>6720</v>
      </c>
      <c r="D5114" s="180" t="s">
        <v>6072</v>
      </c>
      <c r="E5114" s="180" t="s">
        <v>6341</v>
      </c>
      <c r="J5114"/>
    </row>
    <row r="5115" spans="1:10" x14ac:dyDescent="0.25">
      <c r="A5115" s="180">
        <v>36216</v>
      </c>
      <c r="B5115" s="180" t="s">
        <v>6766</v>
      </c>
      <c r="C5115" s="180" t="s">
        <v>6720</v>
      </c>
      <c r="D5115" s="180" t="s">
        <v>6072</v>
      </c>
      <c r="E5115" s="180" t="s">
        <v>6344</v>
      </c>
      <c r="J5115"/>
    </row>
    <row r="5116" spans="1:10" x14ac:dyDescent="0.25">
      <c r="A5116" s="180">
        <v>36216</v>
      </c>
      <c r="B5116" s="180" t="s">
        <v>6766</v>
      </c>
      <c r="C5116" s="180" t="s">
        <v>6720</v>
      </c>
      <c r="D5116" s="180" t="s">
        <v>6072</v>
      </c>
      <c r="E5116" s="180" t="s">
        <v>6346</v>
      </c>
      <c r="J5116"/>
    </row>
    <row r="5117" spans="1:10" x14ac:dyDescent="0.25">
      <c r="A5117" s="180">
        <v>36216</v>
      </c>
      <c r="B5117" s="180" t="s">
        <v>6766</v>
      </c>
      <c r="C5117" s="180" t="s">
        <v>6720</v>
      </c>
      <c r="D5117" s="180" t="s">
        <v>6072</v>
      </c>
      <c r="E5117" s="180" t="s">
        <v>6361</v>
      </c>
      <c r="J5117"/>
    </row>
    <row r="5118" spans="1:10" x14ac:dyDescent="0.25">
      <c r="A5118" s="180">
        <v>36216</v>
      </c>
      <c r="B5118" s="180" t="s">
        <v>6766</v>
      </c>
      <c r="C5118" s="180" t="s">
        <v>6720</v>
      </c>
      <c r="D5118" s="180" t="s">
        <v>6072</v>
      </c>
      <c r="E5118" s="180" t="s">
        <v>6362</v>
      </c>
      <c r="J5118"/>
    </row>
    <row r="5119" spans="1:10" x14ac:dyDescent="0.25">
      <c r="A5119" s="180">
        <v>36216</v>
      </c>
      <c r="B5119" s="180" t="s">
        <v>6766</v>
      </c>
      <c r="C5119" s="180" t="s">
        <v>6720</v>
      </c>
      <c r="D5119" s="180" t="s">
        <v>6072</v>
      </c>
      <c r="E5119" s="180" t="s">
        <v>6363</v>
      </c>
      <c r="J5119"/>
    </row>
    <row r="5120" spans="1:10" x14ac:dyDescent="0.25">
      <c r="A5120" s="180">
        <v>36216</v>
      </c>
      <c r="B5120" s="180" t="s">
        <v>6766</v>
      </c>
      <c r="C5120" s="180" t="s">
        <v>6720</v>
      </c>
      <c r="D5120" s="180" t="s">
        <v>6072</v>
      </c>
      <c r="E5120" s="180" t="s">
        <v>6364</v>
      </c>
      <c r="J5120"/>
    </row>
    <row r="5121" spans="1:10" x14ac:dyDescent="0.25">
      <c r="A5121" s="180">
        <v>36216</v>
      </c>
      <c r="B5121" s="180" t="s">
        <v>6766</v>
      </c>
      <c r="C5121" s="180" t="s">
        <v>6720</v>
      </c>
      <c r="D5121" s="180" t="s">
        <v>6072</v>
      </c>
      <c r="E5121" s="180" t="s">
        <v>6365</v>
      </c>
      <c r="J5121"/>
    </row>
    <row r="5122" spans="1:10" x14ac:dyDescent="0.25">
      <c r="A5122" s="180">
        <v>36216</v>
      </c>
      <c r="B5122" s="180" t="s">
        <v>6766</v>
      </c>
      <c r="C5122" s="180" t="s">
        <v>6720</v>
      </c>
      <c r="D5122" s="180" t="s">
        <v>6072</v>
      </c>
      <c r="E5122" s="180" t="s">
        <v>6366</v>
      </c>
      <c r="J5122"/>
    </row>
    <row r="5123" spans="1:10" x14ac:dyDescent="0.25">
      <c r="A5123" s="180">
        <v>36216</v>
      </c>
      <c r="B5123" s="180" t="s">
        <v>6766</v>
      </c>
      <c r="C5123" s="180" t="s">
        <v>6720</v>
      </c>
      <c r="D5123" s="180" t="s">
        <v>6072</v>
      </c>
      <c r="E5123" s="180" t="s">
        <v>6367</v>
      </c>
      <c r="J5123"/>
    </row>
    <row r="5124" spans="1:10" x14ac:dyDescent="0.25">
      <c r="A5124" s="180">
        <v>36216</v>
      </c>
      <c r="B5124" s="180" t="s">
        <v>6766</v>
      </c>
      <c r="C5124" s="180" t="s">
        <v>6720</v>
      </c>
      <c r="D5124" s="180" t="s">
        <v>6072</v>
      </c>
      <c r="E5124" s="180" t="s">
        <v>6368</v>
      </c>
      <c r="J5124"/>
    </row>
    <row r="5125" spans="1:10" x14ac:dyDescent="0.25">
      <c r="A5125" s="180">
        <v>36216</v>
      </c>
      <c r="B5125" s="180" t="s">
        <v>6766</v>
      </c>
      <c r="C5125" s="180" t="s">
        <v>6720</v>
      </c>
      <c r="D5125" s="180" t="s">
        <v>6072</v>
      </c>
      <c r="E5125" s="180" t="s">
        <v>6369</v>
      </c>
      <c r="J5125"/>
    </row>
    <row r="5126" spans="1:10" x14ac:dyDescent="0.25">
      <c r="A5126" s="180">
        <v>36216</v>
      </c>
      <c r="B5126" s="180" t="s">
        <v>6766</v>
      </c>
      <c r="C5126" s="180" t="s">
        <v>6720</v>
      </c>
      <c r="D5126" s="180" t="s">
        <v>6072</v>
      </c>
      <c r="E5126" s="180" t="s">
        <v>6370</v>
      </c>
      <c r="J5126"/>
    </row>
    <row r="5127" spans="1:10" x14ac:dyDescent="0.25">
      <c r="A5127" s="180">
        <v>36216</v>
      </c>
      <c r="B5127" s="180" t="s">
        <v>6766</v>
      </c>
      <c r="C5127" s="180" t="s">
        <v>6720</v>
      </c>
      <c r="D5127" s="180" t="s">
        <v>6072</v>
      </c>
      <c r="E5127" s="180" t="s">
        <v>6371</v>
      </c>
      <c r="J5127"/>
    </row>
    <row r="5128" spans="1:10" x14ac:dyDescent="0.25">
      <c r="A5128" s="180">
        <v>36216</v>
      </c>
      <c r="B5128" s="180" t="s">
        <v>6766</v>
      </c>
      <c r="C5128" s="180" t="s">
        <v>6720</v>
      </c>
      <c r="D5128" s="180" t="s">
        <v>6072</v>
      </c>
      <c r="E5128" s="180" t="s">
        <v>6392</v>
      </c>
      <c r="J5128"/>
    </row>
    <row r="5129" spans="1:10" x14ac:dyDescent="0.25">
      <c r="A5129" s="180">
        <v>36216</v>
      </c>
      <c r="B5129" s="180" t="s">
        <v>6766</v>
      </c>
      <c r="C5129" s="180" t="s">
        <v>6720</v>
      </c>
      <c r="D5129" s="180" t="s">
        <v>6072</v>
      </c>
      <c r="E5129" s="180" t="s">
        <v>6393</v>
      </c>
      <c r="J5129"/>
    </row>
    <row r="5130" spans="1:10" x14ac:dyDescent="0.25">
      <c r="A5130" s="180">
        <v>36216</v>
      </c>
      <c r="B5130" s="180" t="s">
        <v>6766</v>
      </c>
      <c r="C5130" s="180" t="s">
        <v>6720</v>
      </c>
      <c r="D5130" s="180" t="s">
        <v>6072</v>
      </c>
      <c r="E5130" s="180" t="s">
        <v>6394</v>
      </c>
      <c r="J5130"/>
    </row>
    <row r="5131" spans="1:10" x14ac:dyDescent="0.25">
      <c r="A5131" s="180">
        <v>36216</v>
      </c>
      <c r="B5131" s="180" t="s">
        <v>6766</v>
      </c>
      <c r="C5131" s="180" t="s">
        <v>6720</v>
      </c>
      <c r="D5131" s="180" t="s">
        <v>6072</v>
      </c>
      <c r="E5131" s="180" t="s">
        <v>6395</v>
      </c>
      <c r="J5131"/>
    </row>
    <row r="5132" spans="1:10" x14ac:dyDescent="0.25">
      <c r="A5132" s="180">
        <v>36216</v>
      </c>
      <c r="B5132" s="180" t="s">
        <v>6766</v>
      </c>
      <c r="C5132" s="180" t="s">
        <v>6720</v>
      </c>
      <c r="D5132" s="180" t="s">
        <v>6072</v>
      </c>
      <c r="E5132" s="180" t="s">
        <v>6396</v>
      </c>
      <c r="J5132"/>
    </row>
    <row r="5133" spans="1:10" x14ac:dyDescent="0.25">
      <c r="A5133" s="180">
        <v>36216</v>
      </c>
      <c r="B5133" s="180" t="s">
        <v>6766</v>
      </c>
      <c r="C5133" s="180" t="s">
        <v>6720</v>
      </c>
      <c r="D5133" s="180" t="s">
        <v>6072</v>
      </c>
      <c r="E5133" s="180" t="s">
        <v>6397</v>
      </c>
      <c r="J5133"/>
    </row>
    <row r="5134" spans="1:10" x14ac:dyDescent="0.25">
      <c r="A5134" s="180">
        <v>36216</v>
      </c>
      <c r="B5134" s="180" t="s">
        <v>6766</v>
      </c>
      <c r="C5134" s="180" t="s">
        <v>6720</v>
      </c>
      <c r="D5134" s="180" t="s">
        <v>6072</v>
      </c>
      <c r="E5134" s="180" t="s">
        <v>6398</v>
      </c>
      <c r="J5134"/>
    </row>
    <row r="5135" spans="1:10" x14ac:dyDescent="0.25">
      <c r="A5135" s="180">
        <v>36216</v>
      </c>
      <c r="B5135" s="180" t="s">
        <v>6766</v>
      </c>
      <c r="C5135" s="180" t="s">
        <v>6720</v>
      </c>
      <c r="D5135" s="180" t="s">
        <v>6072</v>
      </c>
      <c r="E5135" s="180" t="s">
        <v>6399</v>
      </c>
      <c r="J5135"/>
    </row>
    <row r="5136" spans="1:10" x14ac:dyDescent="0.25">
      <c r="A5136" s="180">
        <v>36216</v>
      </c>
      <c r="B5136" s="180" t="s">
        <v>6766</v>
      </c>
      <c r="C5136" s="180" t="s">
        <v>6720</v>
      </c>
      <c r="D5136" s="180" t="s">
        <v>6072</v>
      </c>
      <c r="E5136" s="180" t="s">
        <v>6400</v>
      </c>
      <c r="J5136"/>
    </row>
    <row r="5137" spans="1:10" x14ac:dyDescent="0.25">
      <c r="A5137" s="180">
        <v>36216</v>
      </c>
      <c r="B5137" s="180" t="s">
        <v>6766</v>
      </c>
      <c r="C5137" s="180" t="s">
        <v>6720</v>
      </c>
      <c r="D5137" s="180" t="s">
        <v>6072</v>
      </c>
      <c r="E5137" s="180" t="s">
        <v>6401</v>
      </c>
      <c r="J5137"/>
    </row>
    <row r="5138" spans="1:10" x14ac:dyDescent="0.25">
      <c r="A5138" s="180">
        <v>36216</v>
      </c>
      <c r="B5138" s="180" t="s">
        <v>6766</v>
      </c>
      <c r="C5138" s="180" t="s">
        <v>6720</v>
      </c>
      <c r="D5138" s="180" t="s">
        <v>6072</v>
      </c>
      <c r="E5138" s="180" t="s">
        <v>6402</v>
      </c>
      <c r="J5138"/>
    </row>
    <row r="5139" spans="1:10" x14ac:dyDescent="0.25">
      <c r="A5139" s="180">
        <v>36216</v>
      </c>
      <c r="B5139" s="180" t="s">
        <v>6766</v>
      </c>
      <c r="C5139" s="180" t="s">
        <v>6720</v>
      </c>
      <c r="D5139" s="180" t="s">
        <v>6072</v>
      </c>
      <c r="E5139" s="180" t="s">
        <v>6403</v>
      </c>
      <c r="J5139"/>
    </row>
    <row r="5140" spans="1:10" x14ac:dyDescent="0.25">
      <c r="A5140" s="180">
        <v>36216</v>
      </c>
      <c r="B5140" s="180" t="s">
        <v>6766</v>
      </c>
      <c r="C5140" s="180" t="s">
        <v>6720</v>
      </c>
      <c r="D5140" s="180" t="s">
        <v>6072</v>
      </c>
      <c r="E5140" s="180" t="s">
        <v>6404</v>
      </c>
      <c r="J5140"/>
    </row>
    <row r="5141" spans="1:10" x14ac:dyDescent="0.25">
      <c r="A5141" s="180">
        <v>36216</v>
      </c>
      <c r="B5141" s="180" t="s">
        <v>6766</v>
      </c>
      <c r="C5141" s="180" t="s">
        <v>6720</v>
      </c>
      <c r="D5141" s="180" t="s">
        <v>6072</v>
      </c>
      <c r="E5141" s="180" t="s">
        <v>6405</v>
      </c>
      <c r="J5141"/>
    </row>
    <row r="5142" spans="1:10" x14ac:dyDescent="0.25">
      <c r="A5142" s="180">
        <v>36216</v>
      </c>
      <c r="B5142" s="180" t="s">
        <v>6766</v>
      </c>
      <c r="C5142" s="180" t="s">
        <v>6720</v>
      </c>
      <c r="D5142" s="180" t="s">
        <v>6072</v>
      </c>
      <c r="E5142" s="180" t="s">
        <v>6406</v>
      </c>
      <c r="J5142"/>
    </row>
    <row r="5143" spans="1:10" x14ac:dyDescent="0.25">
      <c r="A5143" s="180">
        <v>36216</v>
      </c>
      <c r="B5143" s="180" t="s">
        <v>6766</v>
      </c>
      <c r="C5143" s="180" t="s">
        <v>6720</v>
      </c>
      <c r="D5143" s="180" t="s">
        <v>6072</v>
      </c>
      <c r="E5143" s="180" t="s">
        <v>6407</v>
      </c>
      <c r="J5143"/>
    </row>
    <row r="5144" spans="1:10" x14ac:dyDescent="0.25">
      <c r="A5144" s="180">
        <v>36216</v>
      </c>
      <c r="B5144" s="180" t="s">
        <v>6766</v>
      </c>
      <c r="C5144" s="180" t="s">
        <v>6720</v>
      </c>
      <c r="D5144" s="180" t="s">
        <v>6072</v>
      </c>
      <c r="E5144" s="180" t="s">
        <v>6408</v>
      </c>
      <c r="J5144"/>
    </row>
    <row r="5145" spans="1:10" x14ac:dyDescent="0.25">
      <c r="A5145" s="180">
        <v>36216</v>
      </c>
      <c r="B5145" s="180" t="s">
        <v>6766</v>
      </c>
      <c r="C5145" s="180" t="s">
        <v>6720</v>
      </c>
      <c r="D5145" s="180" t="s">
        <v>6072</v>
      </c>
      <c r="E5145" s="180" t="s">
        <v>6409</v>
      </c>
      <c r="J5145"/>
    </row>
    <row r="5146" spans="1:10" x14ac:dyDescent="0.25">
      <c r="A5146" s="180">
        <v>36216</v>
      </c>
      <c r="B5146" s="180" t="s">
        <v>6766</v>
      </c>
      <c r="C5146" s="180" t="s">
        <v>6720</v>
      </c>
      <c r="D5146" s="180" t="s">
        <v>6072</v>
      </c>
      <c r="E5146" s="180" t="s">
        <v>6410</v>
      </c>
      <c r="J5146"/>
    </row>
    <row r="5147" spans="1:10" x14ac:dyDescent="0.25">
      <c r="A5147" s="180">
        <v>36216</v>
      </c>
      <c r="B5147" s="180" t="s">
        <v>6766</v>
      </c>
      <c r="C5147" s="180" t="s">
        <v>6720</v>
      </c>
      <c r="D5147" s="180" t="s">
        <v>6072</v>
      </c>
      <c r="E5147" s="180" t="s">
        <v>6411</v>
      </c>
      <c r="J5147"/>
    </row>
    <row r="5148" spans="1:10" x14ac:dyDescent="0.25">
      <c r="A5148" s="180">
        <v>36216</v>
      </c>
      <c r="B5148" s="180" t="s">
        <v>6766</v>
      </c>
      <c r="C5148" s="180" t="s">
        <v>6720</v>
      </c>
      <c r="D5148" s="180" t="s">
        <v>6072</v>
      </c>
      <c r="E5148" s="180" t="s">
        <v>6412</v>
      </c>
      <c r="J5148"/>
    </row>
    <row r="5149" spans="1:10" x14ac:dyDescent="0.25">
      <c r="A5149" s="180">
        <v>36216</v>
      </c>
      <c r="B5149" s="180" t="s">
        <v>6766</v>
      </c>
      <c r="C5149" s="180" t="s">
        <v>6720</v>
      </c>
      <c r="D5149" s="180" t="s">
        <v>6072</v>
      </c>
      <c r="E5149" s="180" t="s">
        <v>6413</v>
      </c>
      <c r="J5149"/>
    </row>
    <row r="5150" spans="1:10" x14ac:dyDescent="0.25">
      <c r="A5150" s="180">
        <v>36216</v>
      </c>
      <c r="B5150" s="180" t="s">
        <v>6766</v>
      </c>
      <c r="C5150" s="180" t="s">
        <v>6720</v>
      </c>
      <c r="D5150" s="180" t="s">
        <v>6072</v>
      </c>
      <c r="E5150" s="180" t="s">
        <v>6414</v>
      </c>
      <c r="J5150"/>
    </row>
    <row r="5151" spans="1:10" x14ac:dyDescent="0.25">
      <c r="A5151" s="180">
        <v>36216</v>
      </c>
      <c r="B5151" s="180" t="s">
        <v>6766</v>
      </c>
      <c r="C5151" s="180" t="s">
        <v>6720</v>
      </c>
      <c r="D5151" s="180" t="s">
        <v>6072</v>
      </c>
      <c r="E5151" s="180" t="s">
        <v>6415</v>
      </c>
      <c r="J5151"/>
    </row>
    <row r="5152" spans="1:10" x14ac:dyDescent="0.25">
      <c r="A5152" s="180">
        <v>36216</v>
      </c>
      <c r="B5152" s="180" t="s">
        <v>6766</v>
      </c>
      <c r="C5152" s="180" t="s">
        <v>6720</v>
      </c>
      <c r="D5152" s="180" t="s">
        <v>6072</v>
      </c>
      <c r="E5152" s="180" t="s">
        <v>6416</v>
      </c>
      <c r="J5152"/>
    </row>
    <row r="5153" spans="1:10" x14ac:dyDescent="0.25">
      <c r="A5153" s="180">
        <v>36216</v>
      </c>
      <c r="B5153" s="180" t="s">
        <v>6766</v>
      </c>
      <c r="C5153" s="180" t="s">
        <v>6720</v>
      </c>
      <c r="D5153" s="180" t="s">
        <v>6072</v>
      </c>
      <c r="E5153" s="180" t="s">
        <v>6264</v>
      </c>
      <c r="J5153"/>
    </row>
    <row r="5154" spans="1:10" x14ac:dyDescent="0.25">
      <c r="A5154" s="180">
        <v>36216</v>
      </c>
      <c r="B5154" s="180" t="s">
        <v>6766</v>
      </c>
      <c r="C5154" s="180" t="s">
        <v>6720</v>
      </c>
      <c r="D5154" s="180" t="s">
        <v>6072</v>
      </c>
      <c r="E5154" s="180" t="s">
        <v>6265</v>
      </c>
      <c r="J5154"/>
    </row>
    <row r="5155" spans="1:10" x14ac:dyDescent="0.25">
      <c r="A5155" s="180">
        <v>36216</v>
      </c>
      <c r="B5155" s="180" t="s">
        <v>6766</v>
      </c>
      <c r="C5155" s="180" t="s">
        <v>6720</v>
      </c>
      <c r="D5155" s="180" t="s">
        <v>6072</v>
      </c>
      <c r="E5155" s="180" t="s">
        <v>6266</v>
      </c>
      <c r="J5155"/>
    </row>
    <row r="5156" spans="1:10" x14ac:dyDescent="0.25">
      <c r="A5156" s="180">
        <v>36216</v>
      </c>
      <c r="B5156" s="180" t="s">
        <v>6766</v>
      </c>
      <c r="C5156" s="180" t="s">
        <v>6720</v>
      </c>
      <c r="D5156" s="180" t="s">
        <v>6072</v>
      </c>
      <c r="E5156" s="180" t="s">
        <v>6417</v>
      </c>
      <c r="J5156"/>
    </row>
    <row r="5157" spans="1:10" x14ac:dyDescent="0.25">
      <c r="A5157" s="180">
        <v>36216</v>
      </c>
      <c r="B5157" s="180" t="s">
        <v>6766</v>
      </c>
      <c r="C5157" s="180" t="s">
        <v>6720</v>
      </c>
      <c r="D5157" s="180" t="s">
        <v>6072</v>
      </c>
      <c r="E5157" s="180" t="s">
        <v>6418</v>
      </c>
      <c r="J5157"/>
    </row>
    <row r="5158" spans="1:10" x14ac:dyDescent="0.25">
      <c r="A5158" s="180">
        <v>36216</v>
      </c>
      <c r="B5158" s="180" t="s">
        <v>6766</v>
      </c>
      <c r="C5158" s="180" t="s">
        <v>6720</v>
      </c>
      <c r="D5158" s="180" t="s">
        <v>6072</v>
      </c>
      <c r="E5158" s="180" t="s">
        <v>6419</v>
      </c>
      <c r="J5158"/>
    </row>
    <row r="5159" spans="1:10" x14ac:dyDescent="0.25">
      <c r="A5159" s="180">
        <v>36216</v>
      </c>
      <c r="B5159" s="180" t="s">
        <v>6766</v>
      </c>
      <c r="C5159" s="180" t="s">
        <v>6720</v>
      </c>
      <c r="D5159" s="180" t="s">
        <v>6072</v>
      </c>
      <c r="E5159" s="180" t="s">
        <v>6420</v>
      </c>
      <c r="J5159"/>
    </row>
    <row r="5160" spans="1:10" x14ac:dyDescent="0.25">
      <c r="A5160" s="180">
        <v>36216</v>
      </c>
      <c r="B5160" s="180" t="s">
        <v>6766</v>
      </c>
      <c r="C5160" s="180" t="s">
        <v>6720</v>
      </c>
      <c r="D5160" s="180" t="s">
        <v>6072</v>
      </c>
      <c r="E5160" s="180" t="s">
        <v>6421</v>
      </c>
      <c r="J5160"/>
    </row>
    <row r="5161" spans="1:10" x14ac:dyDescent="0.25">
      <c r="A5161" s="180">
        <v>36216</v>
      </c>
      <c r="B5161" s="180" t="s">
        <v>6766</v>
      </c>
      <c r="C5161" s="180" t="s">
        <v>6720</v>
      </c>
      <c r="D5161" s="180" t="s">
        <v>6072</v>
      </c>
      <c r="E5161" s="180" t="s">
        <v>6422</v>
      </c>
      <c r="J5161"/>
    </row>
    <row r="5162" spans="1:10" x14ac:dyDescent="0.25">
      <c r="A5162" s="180">
        <v>36216</v>
      </c>
      <c r="B5162" s="180" t="s">
        <v>6766</v>
      </c>
      <c r="C5162" s="180" t="s">
        <v>6720</v>
      </c>
      <c r="D5162" s="180" t="s">
        <v>6072</v>
      </c>
      <c r="E5162" s="180" t="s">
        <v>6423</v>
      </c>
      <c r="J5162"/>
    </row>
    <row r="5163" spans="1:10" x14ac:dyDescent="0.25">
      <c r="A5163" s="180">
        <v>36216</v>
      </c>
      <c r="B5163" s="180" t="s">
        <v>6766</v>
      </c>
      <c r="C5163" s="180" t="s">
        <v>6720</v>
      </c>
      <c r="D5163" s="180" t="s">
        <v>6072</v>
      </c>
      <c r="E5163" s="180" t="s">
        <v>6424</v>
      </c>
      <c r="J5163"/>
    </row>
    <row r="5164" spans="1:10" x14ac:dyDescent="0.25">
      <c r="A5164" s="180">
        <v>36216</v>
      </c>
      <c r="B5164" s="180" t="s">
        <v>6766</v>
      </c>
      <c r="C5164" s="180" t="s">
        <v>6720</v>
      </c>
      <c r="D5164" s="180" t="s">
        <v>6072</v>
      </c>
      <c r="E5164" s="180" t="s">
        <v>6425</v>
      </c>
      <c r="J5164"/>
    </row>
    <row r="5165" spans="1:10" x14ac:dyDescent="0.25">
      <c r="A5165" s="180">
        <v>36216</v>
      </c>
      <c r="B5165" s="180" t="s">
        <v>6766</v>
      </c>
      <c r="C5165" s="180" t="s">
        <v>6720</v>
      </c>
      <c r="D5165" s="180" t="s">
        <v>6072</v>
      </c>
      <c r="E5165" s="180" t="s">
        <v>6426</v>
      </c>
      <c r="J5165"/>
    </row>
    <row r="5166" spans="1:10" x14ac:dyDescent="0.25">
      <c r="A5166" s="180">
        <v>36216</v>
      </c>
      <c r="B5166" s="180" t="s">
        <v>6766</v>
      </c>
      <c r="C5166" s="180" t="s">
        <v>6720</v>
      </c>
      <c r="D5166" s="180" t="s">
        <v>6072</v>
      </c>
      <c r="E5166" s="180" t="s">
        <v>6427</v>
      </c>
      <c r="J5166"/>
    </row>
    <row r="5167" spans="1:10" x14ac:dyDescent="0.25">
      <c r="A5167" s="180">
        <v>36216</v>
      </c>
      <c r="B5167" s="180" t="s">
        <v>6766</v>
      </c>
      <c r="C5167" s="180" t="s">
        <v>6720</v>
      </c>
      <c r="D5167" s="180" t="s">
        <v>6072</v>
      </c>
      <c r="E5167" s="180" t="s">
        <v>6428</v>
      </c>
      <c r="J5167"/>
    </row>
    <row r="5168" spans="1:10" x14ac:dyDescent="0.25">
      <c r="A5168" s="180">
        <v>36216</v>
      </c>
      <c r="B5168" s="180" t="s">
        <v>6766</v>
      </c>
      <c r="C5168" s="180" t="s">
        <v>6720</v>
      </c>
      <c r="D5168" s="180" t="s">
        <v>6072</v>
      </c>
      <c r="E5168" s="180" t="s">
        <v>6429</v>
      </c>
      <c r="J5168"/>
    </row>
    <row r="5169" spans="1:10" x14ac:dyDescent="0.25">
      <c r="A5169" s="180">
        <v>36216</v>
      </c>
      <c r="B5169" s="180" t="s">
        <v>6766</v>
      </c>
      <c r="C5169" s="180" t="s">
        <v>6720</v>
      </c>
      <c r="D5169" s="180" t="s">
        <v>6072</v>
      </c>
      <c r="E5169" s="180" t="s">
        <v>6430</v>
      </c>
      <c r="J5169"/>
    </row>
    <row r="5170" spans="1:10" x14ac:dyDescent="0.25">
      <c r="A5170" s="180">
        <v>36216</v>
      </c>
      <c r="B5170" s="180" t="s">
        <v>6766</v>
      </c>
      <c r="C5170" s="180" t="s">
        <v>6720</v>
      </c>
      <c r="D5170" s="180" t="s">
        <v>6072</v>
      </c>
      <c r="E5170" s="180" t="s">
        <v>6431</v>
      </c>
      <c r="J5170"/>
    </row>
    <row r="5171" spans="1:10" x14ac:dyDescent="0.25">
      <c r="A5171" s="180">
        <v>36216</v>
      </c>
      <c r="B5171" s="180" t="s">
        <v>6766</v>
      </c>
      <c r="C5171" s="180" t="s">
        <v>6720</v>
      </c>
      <c r="D5171" s="180" t="s">
        <v>6072</v>
      </c>
      <c r="E5171" s="180" t="s">
        <v>6432</v>
      </c>
      <c r="J5171"/>
    </row>
    <row r="5172" spans="1:10" x14ac:dyDescent="0.25">
      <c r="A5172" s="180">
        <v>36216</v>
      </c>
      <c r="B5172" s="180" t="s">
        <v>6766</v>
      </c>
      <c r="C5172" s="180" t="s">
        <v>6720</v>
      </c>
      <c r="D5172" s="180" t="s">
        <v>6072</v>
      </c>
      <c r="E5172" s="180" t="s">
        <v>6433</v>
      </c>
      <c r="J5172"/>
    </row>
    <row r="5173" spans="1:10" x14ac:dyDescent="0.25">
      <c r="A5173" s="180">
        <v>36216</v>
      </c>
      <c r="B5173" s="180" t="s">
        <v>6766</v>
      </c>
      <c r="C5173" s="180" t="s">
        <v>6720</v>
      </c>
      <c r="D5173" s="180" t="s">
        <v>6072</v>
      </c>
      <c r="E5173" s="180" t="s">
        <v>6434</v>
      </c>
      <c r="J5173"/>
    </row>
    <row r="5174" spans="1:10" x14ac:dyDescent="0.25">
      <c r="A5174" s="180">
        <v>36216</v>
      </c>
      <c r="B5174" s="180" t="s">
        <v>6766</v>
      </c>
      <c r="C5174" s="180" t="s">
        <v>6720</v>
      </c>
      <c r="D5174" s="180" t="s">
        <v>6072</v>
      </c>
      <c r="E5174" s="180" t="s">
        <v>6435</v>
      </c>
      <c r="J5174"/>
    </row>
    <row r="5175" spans="1:10" x14ac:dyDescent="0.25">
      <c r="A5175" s="180">
        <v>36216</v>
      </c>
      <c r="B5175" s="180" t="s">
        <v>6766</v>
      </c>
      <c r="C5175" s="180" t="s">
        <v>6720</v>
      </c>
      <c r="D5175" s="180" t="s">
        <v>6072</v>
      </c>
      <c r="E5175" s="180" t="s">
        <v>6436</v>
      </c>
      <c r="J5175"/>
    </row>
    <row r="5176" spans="1:10" x14ac:dyDescent="0.25">
      <c r="A5176" s="180">
        <v>36216</v>
      </c>
      <c r="B5176" s="180" t="s">
        <v>6766</v>
      </c>
      <c r="C5176" s="180" t="s">
        <v>6720</v>
      </c>
      <c r="D5176" s="180" t="s">
        <v>6072</v>
      </c>
      <c r="E5176" s="180" t="s">
        <v>6437</v>
      </c>
      <c r="J5176"/>
    </row>
    <row r="5177" spans="1:10" x14ac:dyDescent="0.25">
      <c r="A5177" s="180">
        <v>36216</v>
      </c>
      <c r="B5177" s="180" t="s">
        <v>6766</v>
      </c>
      <c r="C5177" s="180" t="s">
        <v>6720</v>
      </c>
      <c r="D5177" s="180" t="s">
        <v>6072</v>
      </c>
      <c r="E5177" s="180" t="s">
        <v>6438</v>
      </c>
      <c r="J5177"/>
    </row>
    <row r="5178" spans="1:10" x14ac:dyDescent="0.25">
      <c r="A5178" s="180">
        <v>36216</v>
      </c>
      <c r="B5178" s="180" t="s">
        <v>6766</v>
      </c>
      <c r="C5178" s="180" t="s">
        <v>6720</v>
      </c>
      <c r="D5178" s="180" t="s">
        <v>6072</v>
      </c>
      <c r="E5178" s="180" t="s">
        <v>6439</v>
      </c>
      <c r="J5178"/>
    </row>
    <row r="5179" spans="1:10" x14ac:dyDescent="0.25">
      <c r="A5179" s="180">
        <v>36216</v>
      </c>
      <c r="B5179" s="180" t="s">
        <v>6766</v>
      </c>
      <c r="C5179" s="180" t="s">
        <v>6720</v>
      </c>
      <c r="D5179" s="180" t="s">
        <v>6072</v>
      </c>
      <c r="E5179" s="180" t="s">
        <v>6440</v>
      </c>
      <c r="J5179"/>
    </row>
    <row r="5180" spans="1:10" x14ac:dyDescent="0.25">
      <c r="A5180" s="180">
        <v>36216</v>
      </c>
      <c r="B5180" s="180" t="s">
        <v>6766</v>
      </c>
      <c r="C5180" s="180" t="s">
        <v>6720</v>
      </c>
      <c r="D5180" s="180" t="s">
        <v>6072</v>
      </c>
      <c r="E5180" s="180" t="s">
        <v>6441</v>
      </c>
      <c r="J5180"/>
    </row>
    <row r="5181" spans="1:10" x14ac:dyDescent="0.25">
      <c r="A5181" s="180">
        <v>36216</v>
      </c>
      <c r="B5181" s="180" t="s">
        <v>6766</v>
      </c>
      <c r="C5181" s="180" t="s">
        <v>6720</v>
      </c>
      <c r="D5181" s="180" t="s">
        <v>6072</v>
      </c>
      <c r="E5181" s="180" t="s">
        <v>6267</v>
      </c>
      <c r="J5181"/>
    </row>
    <row r="5182" spans="1:10" x14ac:dyDescent="0.25">
      <c r="A5182" s="180">
        <v>36216</v>
      </c>
      <c r="B5182" s="180" t="s">
        <v>6766</v>
      </c>
      <c r="C5182" s="180" t="s">
        <v>6720</v>
      </c>
      <c r="D5182" s="180" t="s">
        <v>6080</v>
      </c>
      <c r="E5182" s="180" t="s">
        <v>5978</v>
      </c>
      <c r="J5182"/>
    </row>
    <row r="5183" spans="1:10" x14ac:dyDescent="0.25">
      <c r="A5183" s="180">
        <v>36217</v>
      </c>
      <c r="B5183" s="180" t="s">
        <v>173</v>
      </c>
      <c r="C5183" s="180" t="s">
        <v>6720</v>
      </c>
      <c r="D5183" s="180" t="s">
        <v>6080</v>
      </c>
      <c r="E5183" s="180" t="s">
        <v>5978</v>
      </c>
      <c r="J5183"/>
    </row>
    <row r="5184" spans="1:10" x14ac:dyDescent="0.25">
      <c r="A5184" s="180">
        <v>36221</v>
      </c>
      <c r="B5184" s="180" t="s">
        <v>6767</v>
      </c>
      <c r="C5184" s="180" t="s">
        <v>6720</v>
      </c>
      <c r="D5184" s="180" t="s">
        <v>6072</v>
      </c>
      <c r="E5184" s="180" t="s">
        <v>6082</v>
      </c>
      <c r="J5184"/>
    </row>
    <row r="5185" spans="1:10" x14ac:dyDescent="0.25">
      <c r="A5185" s="180">
        <v>36221</v>
      </c>
      <c r="B5185" s="180" t="s">
        <v>6767</v>
      </c>
      <c r="C5185" s="180" t="s">
        <v>6720</v>
      </c>
      <c r="D5185" s="180" t="s">
        <v>6072</v>
      </c>
      <c r="E5185" s="180" t="s">
        <v>6576</v>
      </c>
      <c r="J5185"/>
    </row>
    <row r="5186" spans="1:10" x14ac:dyDescent="0.25">
      <c r="A5186" s="180">
        <v>36221</v>
      </c>
      <c r="B5186" s="180" t="s">
        <v>6767</v>
      </c>
      <c r="C5186" s="180" t="s">
        <v>6720</v>
      </c>
      <c r="D5186" s="180" t="s">
        <v>6072</v>
      </c>
      <c r="E5186" s="180" t="s">
        <v>6318</v>
      </c>
      <c r="J5186"/>
    </row>
    <row r="5187" spans="1:10" x14ac:dyDescent="0.25">
      <c r="A5187" s="180">
        <v>36221</v>
      </c>
      <c r="B5187" s="180" t="s">
        <v>6767</v>
      </c>
      <c r="C5187" s="180" t="s">
        <v>6720</v>
      </c>
      <c r="D5187" s="180" t="s">
        <v>6072</v>
      </c>
      <c r="E5187" s="180" t="s">
        <v>6320</v>
      </c>
      <c r="J5187"/>
    </row>
    <row r="5188" spans="1:10" x14ac:dyDescent="0.25">
      <c r="A5188" s="180">
        <v>36221</v>
      </c>
      <c r="B5188" s="180" t="s">
        <v>6767</v>
      </c>
      <c r="C5188" s="180" t="s">
        <v>6720</v>
      </c>
      <c r="D5188" s="180" t="s">
        <v>6072</v>
      </c>
      <c r="E5188" s="180" t="s">
        <v>6321</v>
      </c>
      <c r="J5188"/>
    </row>
    <row r="5189" spans="1:10" x14ac:dyDescent="0.25">
      <c r="A5189" s="180">
        <v>36221</v>
      </c>
      <c r="B5189" s="180" t="s">
        <v>6767</v>
      </c>
      <c r="C5189" s="180" t="s">
        <v>6720</v>
      </c>
      <c r="D5189" s="180" t="s">
        <v>6072</v>
      </c>
      <c r="E5189" s="180" t="s">
        <v>6323</v>
      </c>
      <c r="J5189"/>
    </row>
    <row r="5190" spans="1:10" x14ac:dyDescent="0.25">
      <c r="A5190" s="180">
        <v>36221</v>
      </c>
      <c r="B5190" s="180" t="s">
        <v>6767</v>
      </c>
      <c r="C5190" s="180" t="s">
        <v>6720</v>
      </c>
      <c r="D5190" s="180" t="s">
        <v>6072</v>
      </c>
      <c r="E5190" s="180" t="s">
        <v>6324</v>
      </c>
      <c r="J5190"/>
    </row>
    <row r="5191" spans="1:10" x14ac:dyDescent="0.25">
      <c r="A5191" s="180">
        <v>36221</v>
      </c>
      <c r="B5191" s="180" t="s">
        <v>6767</v>
      </c>
      <c r="C5191" s="180" t="s">
        <v>6720</v>
      </c>
      <c r="D5191" s="180" t="s">
        <v>6072</v>
      </c>
      <c r="E5191" s="180" t="s">
        <v>6325</v>
      </c>
      <c r="J5191"/>
    </row>
    <row r="5192" spans="1:10" x14ac:dyDescent="0.25">
      <c r="A5192" s="180">
        <v>36221</v>
      </c>
      <c r="B5192" s="180" t="s">
        <v>6767</v>
      </c>
      <c r="C5192" s="180" t="s">
        <v>6720</v>
      </c>
      <c r="D5192" s="180" t="s">
        <v>6072</v>
      </c>
      <c r="E5192" s="180" t="s">
        <v>6328</v>
      </c>
      <c r="J5192"/>
    </row>
    <row r="5193" spans="1:10" x14ac:dyDescent="0.25">
      <c r="A5193" s="180">
        <v>36221</v>
      </c>
      <c r="B5193" s="180" t="s">
        <v>6767</v>
      </c>
      <c r="C5193" s="180" t="s">
        <v>6720</v>
      </c>
      <c r="D5193" s="180" t="s">
        <v>6072</v>
      </c>
      <c r="E5193" s="180" t="s">
        <v>6449</v>
      </c>
      <c r="J5193"/>
    </row>
    <row r="5194" spans="1:10" x14ac:dyDescent="0.25">
      <c r="A5194" s="180">
        <v>36221</v>
      </c>
      <c r="B5194" s="180" t="s">
        <v>6767</v>
      </c>
      <c r="C5194" s="180" t="s">
        <v>6720</v>
      </c>
      <c r="D5194" s="180" t="s">
        <v>6072</v>
      </c>
      <c r="E5194" s="180" t="s">
        <v>6450</v>
      </c>
      <c r="J5194"/>
    </row>
    <row r="5195" spans="1:10" x14ac:dyDescent="0.25">
      <c r="A5195" s="180">
        <v>36221</v>
      </c>
      <c r="B5195" s="180" t="s">
        <v>6767</v>
      </c>
      <c r="C5195" s="180" t="s">
        <v>6720</v>
      </c>
      <c r="D5195" s="180" t="s">
        <v>6072</v>
      </c>
      <c r="E5195" s="180" t="s">
        <v>6451</v>
      </c>
      <c r="J5195"/>
    </row>
    <row r="5196" spans="1:10" x14ac:dyDescent="0.25">
      <c r="A5196" s="180">
        <v>36221</v>
      </c>
      <c r="B5196" s="180" t="s">
        <v>6767</v>
      </c>
      <c r="C5196" s="180" t="s">
        <v>6720</v>
      </c>
      <c r="D5196" s="180" t="s">
        <v>6072</v>
      </c>
      <c r="E5196" s="180" t="s">
        <v>6577</v>
      </c>
      <c r="J5196"/>
    </row>
    <row r="5197" spans="1:10" x14ac:dyDescent="0.25">
      <c r="A5197" s="180">
        <v>36221</v>
      </c>
      <c r="B5197" s="180" t="s">
        <v>6767</v>
      </c>
      <c r="C5197" s="180" t="s">
        <v>6720</v>
      </c>
      <c r="D5197" s="180" t="s">
        <v>6072</v>
      </c>
      <c r="E5197" s="180" t="s">
        <v>6453</v>
      </c>
      <c r="J5197"/>
    </row>
    <row r="5198" spans="1:10" x14ac:dyDescent="0.25">
      <c r="A5198" s="180">
        <v>36221</v>
      </c>
      <c r="B5198" s="180" t="s">
        <v>6767</v>
      </c>
      <c r="C5198" s="180" t="s">
        <v>6720</v>
      </c>
      <c r="D5198" s="180" t="s">
        <v>6072</v>
      </c>
      <c r="E5198" s="180" t="s">
        <v>6455</v>
      </c>
      <c r="J5198"/>
    </row>
    <row r="5199" spans="1:10" x14ac:dyDescent="0.25">
      <c r="A5199" s="180">
        <v>36221</v>
      </c>
      <c r="B5199" s="180" t="s">
        <v>6767</v>
      </c>
      <c r="C5199" s="180" t="s">
        <v>6720</v>
      </c>
      <c r="D5199" s="180" t="s">
        <v>6072</v>
      </c>
      <c r="E5199" s="180" t="s">
        <v>6456</v>
      </c>
      <c r="J5199"/>
    </row>
    <row r="5200" spans="1:10" x14ac:dyDescent="0.25">
      <c r="A5200" s="180">
        <v>36221</v>
      </c>
      <c r="B5200" s="180" t="s">
        <v>6767</v>
      </c>
      <c r="C5200" s="180" t="s">
        <v>6720</v>
      </c>
      <c r="D5200" s="180" t="s">
        <v>6072</v>
      </c>
      <c r="E5200" s="180" t="s">
        <v>6457</v>
      </c>
      <c r="J5200"/>
    </row>
    <row r="5201" spans="1:10" x14ac:dyDescent="0.25">
      <c r="A5201" s="180">
        <v>36221</v>
      </c>
      <c r="B5201" s="180" t="s">
        <v>6767</v>
      </c>
      <c r="C5201" s="180" t="s">
        <v>6720</v>
      </c>
      <c r="D5201" s="180" t="s">
        <v>6072</v>
      </c>
      <c r="E5201" s="180" t="s">
        <v>6578</v>
      </c>
      <c r="J5201"/>
    </row>
    <row r="5202" spans="1:10" x14ac:dyDescent="0.25">
      <c r="A5202" s="180">
        <v>36221</v>
      </c>
      <c r="B5202" s="180" t="s">
        <v>6767</v>
      </c>
      <c r="C5202" s="180" t="s">
        <v>6720</v>
      </c>
      <c r="D5202" s="180" t="s">
        <v>6072</v>
      </c>
      <c r="E5202" s="180" t="s">
        <v>6460</v>
      </c>
      <c r="J5202"/>
    </row>
    <row r="5203" spans="1:10" x14ac:dyDescent="0.25">
      <c r="A5203" s="180">
        <v>36221</v>
      </c>
      <c r="B5203" s="180" t="s">
        <v>6767</v>
      </c>
      <c r="C5203" s="180" t="s">
        <v>6720</v>
      </c>
      <c r="D5203" s="180" t="s">
        <v>6072</v>
      </c>
      <c r="E5203" s="180" t="s">
        <v>6462</v>
      </c>
      <c r="J5203"/>
    </row>
    <row r="5204" spans="1:10" x14ac:dyDescent="0.25">
      <c r="A5204" s="180">
        <v>36221</v>
      </c>
      <c r="B5204" s="180" t="s">
        <v>6767</v>
      </c>
      <c r="C5204" s="180" t="s">
        <v>6720</v>
      </c>
      <c r="D5204" s="180" t="s">
        <v>6072</v>
      </c>
      <c r="E5204" s="180" t="s">
        <v>6463</v>
      </c>
      <c r="J5204"/>
    </row>
    <row r="5205" spans="1:10" x14ac:dyDescent="0.25">
      <c r="A5205" s="180">
        <v>36221</v>
      </c>
      <c r="B5205" s="180" t="s">
        <v>6767</v>
      </c>
      <c r="C5205" s="180" t="s">
        <v>6720</v>
      </c>
      <c r="D5205" s="180" t="s">
        <v>6072</v>
      </c>
      <c r="E5205" s="180" t="s">
        <v>6464</v>
      </c>
      <c r="J5205"/>
    </row>
    <row r="5206" spans="1:10" x14ac:dyDescent="0.25">
      <c r="A5206" s="180">
        <v>36221</v>
      </c>
      <c r="B5206" s="180" t="s">
        <v>6767</v>
      </c>
      <c r="C5206" s="180" t="s">
        <v>6720</v>
      </c>
      <c r="D5206" s="180" t="s">
        <v>6072</v>
      </c>
      <c r="E5206" s="180" t="s">
        <v>6579</v>
      </c>
      <c r="J5206"/>
    </row>
    <row r="5207" spans="1:10" x14ac:dyDescent="0.25">
      <c r="A5207" s="180">
        <v>36221</v>
      </c>
      <c r="B5207" s="180" t="s">
        <v>6767</v>
      </c>
      <c r="C5207" s="180" t="s">
        <v>6720</v>
      </c>
      <c r="D5207" s="180" t="s">
        <v>6072</v>
      </c>
      <c r="E5207" s="180" t="s">
        <v>6337</v>
      </c>
      <c r="J5207"/>
    </row>
    <row r="5208" spans="1:10" x14ac:dyDescent="0.25">
      <c r="A5208" s="180">
        <v>36221</v>
      </c>
      <c r="B5208" s="180" t="s">
        <v>6767</v>
      </c>
      <c r="C5208" s="180" t="s">
        <v>6720</v>
      </c>
      <c r="D5208" s="180" t="s">
        <v>6072</v>
      </c>
      <c r="E5208" s="180" t="s">
        <v>6339</v>
      </c>
      <c r="J5208"/>
    </row>
    <row r="5209" spans="1:10" x14ac:dyDescent="0.25">
      <c r="A5209" s="180">
        <v>36221</v>
      </c>
      <c r="B5209" s="180" t="s">
        <v>6767</v>
      </c>
      <c r="C5209" s="180" t="s">
        <v>6720</v>
      </c>
      <c r="D5209" s="180" t="s">
        <v>6072</v>
      </c>
      <c r="E5209" s="180" t="s">
        <v>6340</v>
      </c>
      <c r="J5209"/>
    </row>
    <row r="5210" spans="1:10" x14ac:dyDescent="0.25">
      <c r="A5210" s="180">
        <v>36221</v>
      </c>
      <c r="B5210" s="180" t="s">
        <v>6767</v>
      </c>
      <c r="C5210" s="180" t="s">
        <v>6720</v>
      </c>
      <c r="D5210" s="180" t="s">
        <v>6072</v>
      </c>
      <c r="E5210" s="180" t="s">
        <v>6341</v>
      </c>
      <c r="J5210"/>
    </row>
    <row r="5211" spans="1:10" x14ac:dyDescent="0.25">
      <c r="A5211" s="180">
        <v>36221</v>
      </c>
      <c r="B5211" s="180" t="s">
        <v>6767</v>
      </c>
      <c r="C5211" s="180" t="s">
        <v>6720</v>
      </c>
      <c r="D5211" s="180" t="s">
        <v>6072</v>
      </c>
      <c r="E5211" s="180" t="s">
        <v>6346</v>
      </c>
      <c r="J5211"/>
    </row>
    <row r="5212" spans="1:10" x14ac:dyDescent="0.25">
      <c r="A5212" s="180">
        <v>36221</v>
      </c>
      <c r="B5212" s="180" t="s">
        <v>6767</v>
      </c>
      <c r="C5212" s="180" t="s">
        <v>6720</v>
      </c>
      <c r="D5212" s="180" t="s">
        <v>6072</v>
      </c>
      <c r="E5212" s="180" t="s">
        <v>6466</v>
      </c>
      <c r="J5212"/>
    </row>
    <row r="5213" spans="1:10" x14ac:dyDescent="0.25">
      <c r="A5213" s="180">
        <v>36221</v>
      </c>
      <c r="B5213" s="180" t="s">
        <v>6767</v>
      </c>
      <c r="C5213" s="180" t="s">
        <v>6720</v>
      </c>
      <c r="D5213" s="180" t="s">
        <v>6072</v>
      </c>
      <c r="E5213" s="180" t="s">
        <v>6468</v>
      </c>
      <c r="J5213"/>
    </row>
    <row r="5214" spans="1:10" x14ac:dyDescent="0.25">
      <c r="A5214" s="180">
        <v>36221</v>
      </c>
      <c r="B5214" s="180" t="s">
        <v>6767</v>
      </c>
      <c r="C5214" s="180" t="s">
        <v>6720</v>
      </c>
      <c r="D5214" s="180" t="s">
        <v>6072</v>
      </c>
      <c r="E5214" s="180" t="s">
        <v>6469</v>
      </c>
      <c r="J5214"/>
    </row>
    <row r="5215" spans="1:10" x14ac:dyDescent="0.25">
      <c r="A5215" s="180">
        <v>36221</v>
      </c>
      <c r="B5215" s="180" t="s">
        <v>6767</v>
      </c>
      <c r="C5215" s="180" t="s">
        <v>6720</v>
      </c>
      <c r="D5215" s="180" t="s">
        <v>6072</v>
      </c>
      <c r="E5215" s="180" t="s">
        <v>6470</v>
      </c>
      <c r="J5215"/>
    </row>
    <row r="5216" spans="1:10" x14ac:dyDescent="0.25">
      <c r="A5216" s="180">
        <v>36221</v>
      </c>
      <c r="B5216" s="180" t="s">
        <v>6767</v>
      </c>
      <c r="C5216" s="180" t="s">
        <v>6720</v>
      </c>
      <c r="D5216" s="180" t="s">
        <v>6072</v>
      </c>
      <c r="E5216" s="180" t="s">
        <v>6580</v>
      </c>
      <c r="J5216"/>
    </row>
    <row r="5217" spans="1:10" x14ac:dyDescent="0.25">
      <c r="A5217" s="180">
        <v>36221</v>
      </c>
      <c r="B5217" s="180" t="s">
        <v>6767</v>
      </c>
      <c r="C5217" s="180" t="s">
        <v>6720</v>
      </c>
      <c r="D5217" s="180" t="s">
        <v>6072</v>
      </c>
      <c r="E5217" s="180" t="s">
        <v>6473</v>
      </c>
      <c r="J5217"/>
    </row>
    <row r="5218" spans="1:10" x14ac:dyDescent="0.25">
      <c r="A5218" s="180">
        <v>36221</v>
      </c>
      <c r="B5218" s="180" t="s">
        <v>6767</v>
      </c>
      <c r="C5218" s="180" t="s">
        <v>6720</v>
      </c>
      <c r="D5218" s="180" t="s">
        <v>6072</v>
      </c>
      <c r="E5218" s="180" t="s">
        <v>6475</v>
      </c>
      <c r="J5218"/>
    </row>
    <row r="5219" spans="1:10" x14ac:dyDescent="0.25">
      <c r="A5219" s="180">
        <v>36221</v>
      </c>
      <c r="B5219" s="180" t="s">
        <v>6767</v>
      </c>
      <c r="C5219" s="180" t="s">
        <v>6720</v>
      </c>
      <c r="D5219" s="180" t="s">
        <v>6072</v>
      </c>
      <c r="E5219" s="180" t="s">
        <v>6476</v>
      </c>
      <c r="J5219"/>
    </row>
    <row r="5220" spans="1:10" x14ac:dyDescent="0.25">
      <c r="A5220" s="180">
        <v>36221</v>
      </c>
      <c r="B5220" s="180" t="s">
        <v>6767</v>
      </c>
      <c r="C5220" s="180" t="s">
        <v>6720</v>
      </c>
      <c r="D5220" s="180" t="s">
        <v>6072</v>
      </c>
      <c r="E5220" s="180" t="s">
        <v>6477</v>
      </c>
      <c r="J5220"/>
    </row>
    <row r="5221" spans="1:10" x14ac:dyDescent="0.25">
      <c r="A5221" s="180">
        <v>36221</v>
      </c>
      <c r="B5221" s="180" t="s">
        <v>6767</v>
      </c>
      <c r="C5221" s="180" t="s">
        <v>6720</v>
      </c>
      <c r="D5221" s="180" t="s">
        <v>6072</v>
      </c>
      <c r="E5221" s="180" t="s">
        <v>6733</v>
      </c>
      <c r="J5221"/>
    </row>
    <row r="5222" spans="1:10" x14ac:dyDescent="0.25">
      <c r="A5222" s="180">
        <v>36221</v>
      </c>
      <c r="B5222" s="180" t="s">
        <v>6767</v>
      </c>
      <c r="C5222" s="180" t="s">
        <v>6720</v>
      </c>
      <c r="D5222" s="180" t="s">
        <v>6072</v>
      </c>
      <c r="E5222" s="180" t="s">
        <v>6350</v>
      </c>
      <c r="J5222"/>
    </row>
    <row r="5223" spans="1:10" x14ac:dyDescent="0.25">
      <c r="A5223" s="180">
        <v>36221</v>
      </c>
      <c r="B5223" s="180" t="s">
        <v>6767</v>
      </c>
      <c r="C5223" s="180" t="s">
        <v>6720</v>
      </c>
      <c r="D5223" s="180" t="s">
        <v>6072</v>
      </c>
      <c r="E5223" s="180" t="s">
        <v>6352</v>
      </c>
      <c r="J5223"/>
    </row>
    <row r="5224" spans="1:10" x14ac:dyDescent="0.25">
      <c r="A5224" s="180">
        <v>36221</v>
      </c>
      <c r="B5224" s="180" t="s">
        <v>6767</v>
      </c>
      <c r="C5224" s="180" t="s">
        <v>6720</v>
      </c>
      <c r="D5224" s="180" t="s">
        <v>6072</v>
      </c>
      <c r="E5224" s="180" t="s">
        <v>6353</v>
      </c>
      <c r="J5224"/>
    </row>
    <row r="5225" spans="1:10" x14ac:dyDescent="0.25">
      <c r="A5225" s="180">
        <v>36221</v>
      </c>
      <c r="B5225" s="180" t="s">
        <v>6767</v>
      </c>
      <c r="C5225" s="180" t="s">
        <v>6720</v>
      </c>
      <c r="D5225" s="180" t="s">
        <v>6072</v>
      </c>
      <c r="E5225" s="180" t="s">
        <v>6354</v>
      </c>
      <c r="J5225"/>
    </row>
    <row r="5226" spans="1:10" x14ac:dyDescent="0.25">
      <c r="A5226" s="180">
        <v>36221</v>
      </c>
      <c r="B5226" s="180" t="s">
        <v>6767</v>
      </c>
      <c r="C5226" s="180" t="s">
        <v>6720</v>
      </c>
      <c r="D5226" s="180" t="s">
        <v>6072</v>
      </c>
      <c r="E5226" s="180" t="s">
        <v>6359</v>
      </c>
      <c r="J5226"/>
    </row>
    <row r="5227" spans="1:10" x14ac:dyDescent="0.25">
      <c r="A5227" s="180">
        <v>36221</v>
      </c>
      <c r="B5227" s="180" t="s">
        <v>6767</v>
      </c>
      <c r="C5227" s="180" t="s">
        <v>6720</v>
      </c>
      <c r="D5227" s="180" t="s">
        <v>6072</v>
      </c>
      <c r="E5227" s="180" t="s">
        <v>6480</v>
      </c>
      <c r="J5227"/>
    </row>
    <row r="5228" spans="1:10" x14ac:dyDescent="0.25">
      <c r="A5228" s="180">
        <v>36221</v>
      </c>
      <c r="B5228" s="180" t="s">
        <v>6767</v>
      </c>
      <c r="C5228" s="180" t="s">
        <v>6720</v>
      </c>
      <c r="D5228" s="180" t="s">
        <v>6072</v>
      </c>
      <c r="E5228" s="180" t="s">
        <v>6482</v>
      </c>
      <c r="J5228"/>
    </row>
    <row r="5229" spans="1:10" x14ac:dyDescent="0.25">
      <c r="A5229" s="180">
        <v>36221</v>
      </c>
      <c r="B5229" s="180" t="s">
        <v>6767</v>
      </c>
      <c r="C5229" s="180" t="s">
        <v>6720</v>
      </c>
      <c r="D5229" s="180" t="s">
        <v>6072</v>
      </c>
      <c r="E5229" s="180" t="s">
        <v>6483</v>
      </c>
      <c r="J5229"/>
    </row>
    <row r="5230" spans="1:10" x14ac:dyDescent="0.25">
      <c r="A5230" s="180">
        <v>36221</v>
      </c>
      <c r="B5230" s="180" t="s">
        <v>6767</v>
      </c>
      <c r="C5230" s="180" t="s">
        <v>6720</v>
      </c>
      <c r="D5230" s="180" t="s">
        <v>6072</v>
      </c>
      <c r="E5230" s="180" t="s">
        <v>6484</v>
      </c>
      <c r="J5230"/>
    </row>
    <row r="5231" spans="1:10" x14ac:dyDescent="0.25">
      <c r="A5231" s="180">
        <v>36221</v>
      </c>
      <c r="B5231" s="180" t="s">
        <v>6767</v>
      </c>
      <c r="C5231" s="180" t="s">
        <v>6720</v>
      </c>
      <c r="D5231" s="180" t="s">
        <v>6072</v>
      </c>
      <c r="E5231" s="180" t="s">
        <v>6734</v>
      </c>
      <c r="J5231"/>
    </row>
    <row r="5232" spans="1:10" x14ac:dyDescent="0.25">
      <c r="A5232" s="180">
        <v>36221</v>
      </c>
      <c r="B5232" s="180" t="s">
        <v>6767</v>
      </c>
      <c r="C5232" s="180" t="s">
        <v>6720</v>
      </c>
      <c r="D5232" s="180" t="s">
        <v>6072</v>
      </c>
      <c r="E5232" s="180" t="s">
        <v>6361</v>
      </c>
      <c r="J5232"/>
    </row>
    <row r="5233" spans="1:10" x14ac:dyDescent="0.25">
      <c r="A5233" s="180">
        <v>36221</v>
      </c>
      <c r="B5233" s="180" t="s">
        <v>6767</v>
      </c>
      <c r="C5233" s="180" t="s">
        <v>6720</v>
      </c>
      <c r="D5233" s="180" t="s">
        <v>6072</v>
      </c>
      <c r="E5233" s="180" t="s">
        <v>6363</v>
      </c>
      <c r="J5233"/>
    </row>
    <row r="5234" spans="1:10" x14ac:dyDescent="0.25">
      <c r="A5234" s="180">
        <v>36221</v>
      </c>
      <c r="B5234" s="180" t="s">
        <v>6767</v>
      </c>
      <c r="C5234" s="180" t="s">
        <v>6720</v>
      </c>
      <c r="D5234" s="180" t="s">
        <v>6072</v>
      </c>
      <c r="E5234" s="180" t="s">
        <v>6364</v>
      </c>
      <c r="J5234"/>
    </row>
    <row r="5235" spans="1:10" x14ac:dyDescent="0.25">
      <c r="A5235" s="180">
        <v>36221</v>
      </c>
      <c r="B5235" s="180" t="s">
        <v>6767</v>
      </c>
      <c r="C5235" s="180" t="s">
        <v>6720</v>
      </c>
      <c r="D5235" s="180" t="s">
        <v>6072</v>
      </c>
      <c r="E5235" s="180" t="s">
        <v>6365</v>
      </c>
      <c r="J5235"/>
    </row>
    <row r="5236" spans="1:10" x14ac:dyDescent="0.25">
      <c r="A5236" s="180">
        <v>36221</v>
      </c>
      <c r="B5236" s="180" t="s">
        <v>6767</v>
      </c>
      <c r="C5236" s="180" t="s">
        <v>6720</v>
      </c>
      <c r="D5236" s="180" t="s">
        <v>6072</v>
      </c>
      <c r="E5236" s="180" t="s">
        <v>6370</v>
      </c>
      <c r="J5236"/>
    </row>
    <row r="5237" spans="1:10" x14ac:dyDescent="0.25">
      <c r="A5237" s="180">
        <v>36221</v>
      </c>
      <c r="B5237" s="180" t="s">
        <v>6767</v>
      </c>
      <c r="C5237" s="180" t="s">
        <v>6720</v>
      </c>
      <c r="D5237" s="180" t="s">
        <v>6072</v>
      </c>
      <c r="E5237" s="180" t="s">
        <v>6372</v>
      </c>
      <c r="J5237"/>
    </row>
    <row r="5238" spans="1:10" x14ac:dyDescent="0.25">
      <c r="A5238" s="180">
        <v>36221</v>
      </c>
      <c r="B5238" s="180" t="s">
        <v>6767</v>
      </c>
      <c r="C5238" s="180" t="s">
        <v>6720</v>
      </c>
      <c r="D5238" s="180" t="s">
        <v>6072</v>
      </c>
      <c r="E5238" s="180" t="s">
        <v>6374</v>
      </c>
      <c r="J5238"/>
    </row>
    <row r="5239" spans="1:10" x14ac:dyDescent="0.25">
      <c r="A5239" s="180">
        <v>36221</v>
      </c>
      <c r="B5239" s="180" t="s">
        <v>6767</v>
      </c>
      <c r="C5239" s="180" t="s">
        <v>6720</v>
      </c>
      <c r="D5239" s="180" t="s">
        <v>6072</v>
      </c>
      <c r="E5239" s="180" t="s">
        <v>6375</v>
      </c>
      <c r="J5239"/>
    </row>
    <row r="5240" spans="1:10" x14ac:dyDescent="0.25">
      <c r="A5240" s="180">
        <v>36221</v>
      </c>
      <c r="B5240" s="180" t="s">
        <v>6767</v>
      </c>
      <c r="C5240" s="180" t="s">
        <v>6720</v>
      </c>
      <c r="D5240" s="180" t="s">
        <v>6072</v>
      </c>
      <c r="E5240" s="180" t="s">
        <v>6376</v>
      </c>
      <c r="J5240"/>
    </row>
    <row r="5241" spans="1:10" x14ac:dyDescent="0.25">
      <c r="A5241" s="180">
        <v>36221</v>
      </c>
      <c r="B5241" s="180" t="s">
        <v>6767</v>
      </c>
      <c r="C5241" s="180" t="s">
        <v>6720</v>
      </c>
      <c r="D5241" s="180" t="s">
        <v>6072</v>
      </c>
      <c r="E5241" s="180" t="s">
        <v>6380</v>
      </c>
      <c r="J5241"/>
    </row>
    <row r="5242" spans="1:10" x14ac:dyDescent="0.25">
      <c r="A5242" s="180">
        <v>36221</v>
      </c>
      <c r="B5242" s="180" t="s">
        <v>6767</v>
      </c>
      <c r="C5242" s="180" t="s">
        <v>6720</v>
      </c>
      <c r="D5242" s="180" t="s">
        <v>6072</v>
      </c>
      <c r="E5242" s="180" t="s">
        <v>6382</v>
      </c>
      <c r="J5242"/>
    </row>
    <row r="5243" spans="1:10" x14ac:dyDescent="0.25">
      <c r="A5243" s="180">
        <v>36221</v>
      </c>
      <c r="B5243" s="180" t="s">
        <v>6767</v>
      </c>
      <c r="C5243" s="180" t="s">
        <v>6720</v>
      </c>
      <c r="D5243" s="180" t="s">
        <v>6072</v>
      </c>
      <c r="E5243" s="180" t="s">
        <v>6384</v>
      </c>
      <c r="J5243"/>
    </row>
    <row r="5244" spans="1:10" x14ac:dyDescent="0.25">
      <c r="A5244" s="180">
        <v>36221</v>
      </c>
      <c r="B5244" s="180" t="s">
        <v>6767</v>
      </c>
      <c r="C5244" s="180" t="s">
        <v>6720</v>
      </c>
      <c r="D5244" s="180" t="s">
        <v>6072</v>
      </c>
      <c r="E5244" s="180" t="s">
        <v>6385</v>
      </c>
      <c r="J5244"/>
    </row>
    <row r="5245" spans="1:10" x14ac:dyDescent="0.25">
      <c r="A5245" s="180">
        <v>36221</v>
      </c>
      <c r="B5245" s="180" t="s">
        <v>6767</v>
      </c>
      <c r="C5245" s="180" t="s">
        <v>6720</v>
      </c>
      <c r="D5245" s="180" t="s">
        <v>6072</v>
      </c>
      <c r="E5245" s="180" t="s">
        <v>6386</v>
      </c>
      <c r="J5245"/>
    </row>
    <row r="5246" spans="1:10" x14ac:dyDescent="0.25">
      <c r="A5246" s="180">
        <v>36221</v>
      </c>
      <c r="B5246" s="180" t="s">
        <v>6767</v>
      </c>
      <c r="C5246" s="180" t="s">
        <v>6720</v>
      </c>
      <c r="D5246" s="180" t="s">
        <v>6072</v>
      </c>
      <c r="E5246" s="180" t="s">
        <v>6390</v>
      </c>
      <c r="J5246"/>
    </row>
    <row r="5247" spans="1:10" x14ac:dyDescent="0.25">
      <c r="A5247" s="180">
        <v>36221</v>
      </c>
      <c r="B5247" s="180" t="s">
        <v>6767</v>
      </c>
      <c r="C5247" s="180" t="s">
        <v>6720</v>
      </c>
      <c r="D5247" s="180" t="s">
        <v>6072</v>
      </c>
      <c r="E5247" s="180" t="s">
        <v>6486</v>
      </c>
      <c r="J5247"/>
    </row>
    <row r="5248" spans="1:10" x14ac:dyDescent="0.25">
      <c r="A5248" s="180">
        <v>36221</v>
      </c>
      <c r="B5248" s="180" t="s">
        <v>6767</v>
      </c>
      <c r="C5248" s="180" t="s">
        <v>6720</v>
      </c>
      <c r="D5248" s="180" t="s">
        <v>6072</v>
      </c>
      <c r="E5248" s="180" t="s">
        <v>6488</v>
      </c>
      <c r="J5248"/>
    </row>
    <row r="5249" spans="1:10" x14ac:dyDescent="0.25">
      <c r="A5249" s="180">
        <v>36221</v>
      </c>
      <c r="B5249" s="180" t="s">
        <v>6767</v>
      </c>
      <c r="C5249" s="180" t="s">
        <v>6720</v>
      </c>
      <c r="D5249" s="180" t="s">
        <v>6072</v>
      </c>
      <c r="E5249" s="180" t="s">
        <v>6489</v>
      </c>
      <c r="J5249"/>
    </row>
    <row r="5250" spans="1:10" x14ac:dyDescent="0.25">
      <c r="A5250" s="180">
        <v>36221</v>
      </c>
      <c r="B5250" s="180" t="s">
        <v>6767</v>
      </c>
      <c r="C5250" s="180" t="s">
        <v>6720</v>
      </c>
      <c r="D5250" s="180" t="s">
        <v>6072</v>
      </c>
      <c r="E5250" s="180" t="s">
        <v>6490</v>
      </c>
      <c r="J5250"/>
    </row>
    <row r="5251" spans="1:10" x14ac:dyDescent="0.25">
      <c r="A5251" s="180">
        <v>36221</v>
      </c>
      <c r="B5251" s="180" t="s">
        <v>6767</v>
      </c>
      <c r="C5251" s="180" t="s">
        <v>6720</v>
      </c>
      <c r="D5251" s="180" t="s">
        <v>6072</v>
      </c>
      <c r="E5251" s="180" t="s">
        <v>6735</v>
      </c>
      <c r="J5251"/>
    </row>
    <row r="5252" spans="1:10" x14ac:dyDescent="0.25">
      <c r="A5252" s="180">
        <v>36221</v>
      </c>
      <c r="B5252" s="180" t="s">
        <v>6767</v>
      </c>
      <c r="C5252" s="180" t="s">
        <v>6720</v>
      </c>
      <c r="D5252" s="180" t="s">
        <v>6072</v>
      </c>
      <c r="E5252" s="180" t="s">
        <v>6392</v>
      </c>
      <c r="J5252"/>
    </row>
    <row r="5253" spans="1:10" x14ac:dyDescent="0.25">
      <c r="A5253" s="180">
        <v>36221</v>
      </c>
      <c r="B5253" s="180" t="s">
        <v>6767</v>
      </c>
      <c r="C5253" s="180" t="s">
        <v>6720</v>
      </c>
      <c r="D5253" s="180" t="s">
        <v>6072</v>
      </c>
      <c r="E5253" s="180" t="s">
        <v>6394</v>
      </c>
      <c r="J5253"/>
    </row>
    <row r="5254" spans="1:10" x14ac:dyDescent="0.25">
      <c r="A5254" s="180">
        <v>36221</v>
      </c>
      <c r="B5254" s="180" t="s">
        <v>6767</v>
      </c>
      <c r="C5254" s="180" t="s">
        <v>6720</v>
      </c>
      <c r="D5254" s="180" t="s">
        <v>6072</v>
      </c>
      <c r="E5254" s="180" t="s">
        <v>6395</v>
      </c>
      <c r="J5254"/>
    </row>
    <row r="5255" spans="1:10" x14ac:dyDescent="0.25">
      <c r="A5255" s="180">
        <v>36221</v>
      </c>
      <c r="B5255" s="180" t="s">
        <v>6767</v>
      </c>
      <c r="C5255" s="180" t="s">
        <v>6720</v>
      </c>
      <c r="D5255" s="180" t="s">
        <v>6072</v>
      </c>
      <c r="E5255" s="180" t="s">
        <v>6396</v>
      </c>
      <c r="J5255"/>
    </row>
    <row r="5256" spans="1:10" x14ac:dyDescent="0.25">
      <c r="A5256" s="180">
        <v>36221</v>
      </c>
      <c r="B5256" s="180" t="s">
        <v>6767</v>
      </c>
      <c r="C5256" s="180" t="s">
        <v>6720</v>
      </c>
      <c r="D5256" s="180" t="s">
        <v>6072</v>
      </c>
      <c r="E5256" s="180" t="s">
        <v>6400</v>
      </c>
      <c r="J5256"/>
    </row>
    <row r="5257" spans="1:10" x14ac:dyDescent="0.25">
      <c r="A5257" s="180">
        <v>36221</v>
      </c>
      <c r="B5257" s="180" t="s">
        <v>6767</v>
      </c>
      <c r="C5257" s="180" t="s">
        <v>6720</v>
      </c>
      <c r="D5257" s="180" t="s">
        <v>6072</v>
      </c>
      <c r="E5257" s="180" t="s">
        <v>6401</v>
      </c>
      <c r="J5257"/>
    </row>
    <row r="5258" spans="1:10" x14ac:dyDescent="0.25">
      <c r="A5258" s="180">
        <v>36221</v>
      </c>
      <c r="B5258" s="180" t="s">
        <v>6767</v>
      </c>
      <c r="C5258" s="180" t="s">
        <v>6720</v>
      </c>
      <c r="D5258" s="180" t="s">
        <v>6072</v>
      </c>
      <c r="E5258" s="180" t="s">
        <v>6491</v>
      </c>
      <c r="J5258"/>
    </row>
    <row r="5259" spans="1:10" x14ac:dyDescent="0.25">
      <c r="A5259" s="180">
        <v>36221</v>
      </c>
      <c r="B5259" s="180" t="s">
        <v>6767</v>
      </c>
      <c r="C5259" s="180" t="s">
        <v>6720</v>
      </c>
      <c r="D5259" s="180" t="s">
        <v>6072</v>
      </c>
      <c r="E5259" s="180" t="s">
        <v>6493</v>
      </c>
      <c r="J5259"/>
    </row>
    <row r="5260" spans="1:10" x14ac:dyDescent="0.25">
      <c r="A5260" s="180">
        <v>36221</v>
      </c>
      <c r="B5260" s="180" t="s">
        <v>6767</v>
      </c>
      <c r="C5260" s="180" t="s">
        <v>6720</v>
      </c>
      <c r="D5260" s="180" t="s">
        <v>6072</v>
      </c>
      <c r="E5260" s="180" t="s">
        <v>6494</v>
      </c>
      <c r="J5260"/>
    </row>
    <row r="5261" spans="1:10" x14ac:dyDescent="0.25">
      <c r="A5261" s="180">
        <v>36221</v>
      </c>
      <c r="B5261" s="180" t="s">
        <v>6767</v>
      </c>
      <c r="C5261" s="180" t="s">
        <v>6720</v>
      </c>
      <c r="D5261" s="180" t="s">
        <v>6072</v>
      </c>
      <c r="E5261" s="180" t="s">
        <v>6495</v>
      </c>
      <c r="J5261"/>
    </row>
    <row r="5262" spans="1:10" x14ac:dyDescent="0.25">
      <c r="A5262" s="180">
        <v>36221</v>
      </c>
      <c r="B5262" s="180" t="s">
        <v>6767</v>
      </c>
      <c r="C5262" s="180" t="s">
        <v>6720</v>
      </c>
      <c r="D5262" s="180" t="s">
        <v>6072</v>
      </c>
      <c r="E5262" s="180" t="s">
        <v>6581</v>
      </c>
      <c r="J5262"/>
    </row>
    <row r="5263" spans="1:10" x14ac:dyDescent="0.25">
      <c r="A5263" s="180">
        <v>36221</v>
      </c>
      <c r="B5263" s="180" t="s">
        <v>6767</v>
      </c>
      <c r="C5263" s="180" t="s">
        <v>6720</v>
      </c>
      <c r="D5263" s="180" t="s">
        <v>6072</v>
      </c>
      <c r="E5263" s="180" t="s">
        <v>6403</v>
      </c>
      <c r="J5263"/>
    </row>
    <row r="5264" spans="1:10" x14ac:dyDescent="0.25">
      <c r="A5264" s="180">
        <v>36221</v>
      </c>
      <c r="B5264" s="180" t="s">
        <v>6767</v>
      </c>
      <c r="C5264" s="180" t="s">
        <v>6720</v>
      </c>
      <c r="D5264" s="180" t="s">
        <v>6072</v>
      </c>
      <c r="E5264" s="180" t="s">
        <v>6404</v>
      </c>
      <c r="J5264"/>
    </row>
    <row r="5265" spans="1:10" x14ac:dyDescent="0.25">
      <c r="A5265" s="180">
        <v>36221</v>
      </c>
      <c r="B5265" s="180" t="s">
        <v>6767</v>
      </c>
      <c r="C5265" s="180" t="s">
        <v>6720</v>
      </c>
      <c r="D5265" s="180" t="s">
        <v>6072</v>
      </c>
      <c r="E5265" s="180" t="s">
        <v>6406</v>
      </c>
      <c r="J5265"/>
    </row>
    <row r="5266" spans="1:10" x14ac:dyDescent="0.25">
      <c r="A5266" s="180">
        <v>36221</v>
      </c>
      <c r="B5266" s="180" t="s">
        <v>6767</v>
      </c>
      <c r="C5266" s="180" t="s">
        <v>6720</v>
      </c>
      <c r="D5266" s="180" t="s">
        <v>6072</v>
      </c>
      <c r="E5266" s="180" t="s">
        <v>6407</v>
      </c>
      <c r="J5266"/>
    </row>
    <row r="5267" spans="1:10" x14ac:dyDescent="0.25">
      <c r="A5267" s="180">
        <v>36221</v>
      </c>
      <c r="B5267" s="180" t="s">
        <v>6767</v>
      </c>
      <c r="C5267" s="180" t="s">
        <v>6720</v>
      </c>
      <c r="D5267" s="180" t="s">
        <v>6072</v>
      </c>
      <c r="E5267" s="180" t="s">
        <v>6409</v>
      </c>
      <c r="J5267"/>
    </row>
    <row r="5268" spans="1:10" x14ac:dyDescent="0.25">
      <c r="A5268" s="180">
        <v>36221</v>
      </c>
      <c r="B5268" s="180" t="s">
        <v>6767</v>
      </c>
      <c r="C5268" s="180" t="s">
        <v>6720</v>
      </c>
      <c r="D5268" s="180" t="s">
        <v>6072</v>
      </c>
      <c r="E5268" s="180" t="s">
        <v>6410</v>
      </c>
      <c r="J5268"/>
    </row>
    <row r="5269" spans="1:10" x14ac:dyDescent="0.25">
      <c r="A5269" s="180">
        <v>36221</v>
      </c>
      <c r="B5269" s="180" t="s">
        <v>6767</v>
      </c>
      <c r="C5269" s="180" t="s">
        <v>6720</v>
      </c>
      <c r="D5269" s="180" t="s">
        <v>6072</v>
      </c>
      <c r="E5269" s="180" t="s">
        <v>6415</v>
      </c>
      <c r="J5269"/>
    </row>
    <row r="5270" spans="1:10" x14ac:dyDescent="0.25">
      <c r="A5270" s="180">
        <v>36221</v>
      </c>
      <c r="B5270" s="180" t="s">
        <v>6767</v>
      </c>
      <c r="C5270" s="180" t="s">
        <v>6720</v>
      </c>
      <c r="D5270" s="180" t="s">
        <v>6072</v>
      </c>
      <c r="E5270" s="180" t="s">
        <v>6267</v>
      </c>
      <c r="J5270"/>
    </row>
    <row r="5271" spans="1:10" x14ac:dyDescent="0.25">
      <c r="A5271" s="180">
        <v>36221</v>
      </c>
      <c r="B5271" s="180" t="s">
        <v>6767</v>
      </c>
      <c r="C5271" s="180" t="s">
        <v>6720</v>
      </c>
      <c r="D5271" s="180" t="s">
        <v>6080</v>
      </c>
      <c r="E5271" s="180" t="s">
        <v>6104</v>
      </c>
      <c r="J5271"/>
    </row>
    <row r="5272" spans="1:10" x14ac:dyDescent="0.25">
      <c r="A5272" s="180">
        <v>36221</v>
      </c>
      <c r="B5272" s="180" t="s">
        <v>6767</v>
      </c>
      <c r="C5272" s="180" t="s">
        <v>6720</v>
      </c>
      <c r="D5272" s="180" t="s">
        <v>6080</v>
      </c>
      <c r="E5272" s="180" t="s">
        <v>6081</v>
      </c>
      <c r="J5272"/>
    </row>
    <row r="5273" spans="1:10" x14ac:dyDescent="0.25">
      <c r="A5273" s="180">
        <v>36223</v>
      </c>
      <c r="B5273" s="180" t="s">
        <v>6768</v>
      </c>
      <c r="C5273" s="180" t="s">
        <v>6720</v>
      </c>
      <c r="D5273" s="180" t="s">
        <v>6072</v>
      </c>
      <c r="E5273" s="180" t="s">
        <v>6082</v>
      </c>
      <c r="J5273"/>
    </row>
    <row r="5274" spans="1:10" x14ac:dyDescent="0.25">
      <c r="A5274" s="180">
        <v>36223</v>
      </c>
      <c r="B5274" s="180" t="s">
        <v>6768</v>
      </c>
      <c r="C5274" s="180" t="s">
        <v>6720</v>
      </c>
      <c r="D5274" s="180" t="s">
        <v>6072</v>
      </c>
      <c r="E5274" s="180" t="s">
        <v>6321</v>
      </c>
      <c r="J5274"/>
    </row>
    <row r="5275" spans="1:10" x14ac:dyDescent="0.25">
      <c r="A5275" s="180">
        <v>36223</v>
      </c>
      <c r="B5275" s="180" t="s">
        <v>6768</v>
      </c>
      <c r="C5275" s="180" t="s">
        <v>6720</v>
      </c>
      <c r="D5275" s="180" t="s">
        <v>6072</v>
      </c>
      <c r="E5275" s="180" t="s">
        <v>6322</v>
      </c>
      <c r="J5275"/>
    </row>
    <row r="5276" spans="1:10" x14ac:dyDescent="0.25">
      <c r="A5276" s="180">
        <v>36223</v>
      </c>
      <c r="B5276" s="180" t="s">
        <v>6768</v>
      </c>
      <c r="C5276" s="180" t="s">
        <v>6720</v>
      </c>
      <c r="D5276" s="180" t="s">
        <v>6072</v>
      </c>
      <c r="E5276" s="180" t="s">
        <v>6323</v>
      </c>
      <c r="J5276"/>
    </row>
    <row r="5277" spans="1:10" x14ac:dyDescent="0.25">
      <c r="A5277" s="180">
        <v>36223</v>
      </c>
      <c r="B5277" s="180" t="s">
        <v>6768</v>
      </c>
      <c r="C5277" s="180" t="s">
        <v>6720</v>
      </c>
      <c r="D5277" s="180" t="s">
        <v>6072</v>
      </c>
      <c r="E5277" s="180" t="s">
        <v>6324</v>
      </c>
      <c r="J5277"/>
    </row>
    <row r="5278" spans="1:10" x14ac:dyDescent="0.25">
      <c r="A5278" s="180">
        <v>36223</v>
      </c>
      <c r="B5278" s="180" t="s">
        <v>6768</v>
      </c>
      <c r="C5278" s="180" t="s">
        <v>6720</v>
      </c>
      <c r="D5278" s="180" t="s">
        <v>6072</v>
      </c>
      <c r="E5278" s="180" t="s">
        <v>6325</v>
      </c>
      <c r="J5278"/>
    </row>
    <row r="5279" spans="1:10" x14ac:dyDescent="0.25">
      <c r="A5279" s="180">
        <v>36223</v>
      </c>
      <c r="B5279" s="180" t="s">
        <v>6768</v>
      </c>
      <c r="C5279" s="180" t="s">
        <v>6720</v>
      </c>
      <c r="D5279" s="180" t="s">
        <v>6072</v>
      </c>
      <c r="E5279" s="180" t="s">
        <v>6326</v>
      </c>
      <c r="J5279"/>
    </row>
    <row r="5280" spans="1:10" x14ac:dyDescent="0.25">
      <c r="A5280" s="180">
        <v>36223</v>
      </c>
      <c r="B5280" s="180" t="s">
        <v>6768</v>
      </c>
      <c r="C5280" s="180" t="s">
        <v>6720</v>
      </c>
      <c r="D5280" s="180" t="s">
        <v>6072</v>
      </c>
      <c r="E5280" s="180" t="s">
        <v>6327</v>
      </c>
      <c r="J5280"/>
    </row>
    <row r="5281" spans="1:10" x14ac:dyDescent="0.25">
      <c r="A5281" s="180">
        <v>36223</v>
      </c>
      <c r="B5281" s="180" t="s">
        <v>6768</v>
      </c>
      <c r="C5281" s="180" t="s">
        <v>6720</v>
      </c>
      <c r="D5281" s="180" t="s">
        <v>6072</v>
      </c>
      <c r="E5281" s="180" t="s">
        <v>6328</v>
      </c>
      <c r="J5281"/>
    </row>
    <row r="5282" spans="1:10" x14ac:dyDescent="0.25">
      <c r="A5282" s="180">
        <v>36223</v>
      </c>
      <c r="B5282" s="180" t="s">
        <v>6768</v>
      </c>
      <c r="C5282" s="180" t="s">
        <v>6720</v>
      </c>
      <c r="D5282" s="180" t="s">
        <v>6072</v>
      </c>
      <c r="E5282" s="180" t="s">
        <v>6520</v>
      </c>
      <c r="J5282"/>
    </row>
    <row r="5283" spans="1:10" x14ac:dyDescent="0.25">
      <c r="A5283" s="180">
        <v>36223</v>
      </c>
      <c r="B5283" s="180" t="s">
        <v>6768</v>
      </c>
      <c r="C5283" s="180" t="s">
        <v>6720</v>
      </c>
      <c r="D5283" s="180" t="s">
        <v>6072</v>
      </c>
      <c r="E5283" s="180" t="s">
        <v>6449</v>
      </c>
      <c r="J5283"/>
    </row>
    <row r="5284" spans="1:10" x14ac:dyDescent="0.25">
      <c r="A5284" s="180">
        <v>36223</v>
      </c>
      <c r="B5284" s="180" t="s">
        <v>6768</v>
      </c>
      <c r="C5284" s="180" t="s">
        <v>6720</v>
      </c>
      <c r="D5284" s="180" t="s">
        <v>6072</v>
      </c>
      <c r="E5284" s="180" t="s">
        <v>6450</v>
      </c>
      <c r="J5284"/>
    </row>
    <row r="5285" spans="1:10" x14ac:dyDescent="0.25">
      <c r="A5285" s="180">
        <v>36223</v>
      </c>
      <c r="B5285" s="180" t="s">
        <v>6768</v>
      </c>
      <c r="C5285" s="180" t="s">
        <v>6720</v>
      </c>
      <c r="D5285" s="180" t="s">
        <v>6072</v>
      </c>
      <c r="E5285" s="180" t="s">
        <v>6451</v>
      </c>
      <c r="J5285"/>
    </row>
    <row r="5286" spans="1:10" x14ac:dyDescent="0.25">
      <c r="A5286" s="180">
        <v>36223</v>
      </c>
      <c r="B5286" s="180" t="s">
        <v>6768</v>
      </c>
      <c r="C5286" s="180" t="s">
        <v>6720</v>
      </c>
      <c r="D5286" s="180" t="s">
        <v>6072</v>
      </c>
      <c r="E5286" s="180" t="s">
        <v>6628</v>
      </c>
      <c r="J5286"/>
    </row>
    <row r="5287" spans="1:10" x14ac:dyDescent="0.25">
      <c r="A5287" s="180">
        <v>36223</v>
      </c>
      <c r="B5287" s="180" t="s">
        <v>6768</v>
      </c>
      <c r="C5287" s="180" t="s">
        <v>6720</v>
      </c>
      <c r="D5287" s="180" t="s">
        <v>6072</v>
      </c>
      <c r="E5287" s="180" t="s">
        <v>6329</v>
      </c>
      <c r="J5287"/>
    </row>
    <row r="5288" spans="1:10" x14ac:dyDescent="0.25">
      <c r="A5288" s="180">
        <v>36223</v>
      </c>
      <c r="B5288" s="180" t="s">
        <v>6768</v>
      </c>
      <c r="C5288" s="180" t="s">
        <v>6720</v>
      </c>
      <c r="D5288" s="180" t="s">
        <v>6072</v>
      </c>
      <c r="E5288" s="180" t="s">
        <v>6330</v>
      </c>
      <c r="J5288"/>
    </row>
    <row r="5289" spans="1:10" x14ac:dyDescent="0.25">
      <c r="A5289" s="180">
        <v>36223</v>
      </c>
      <c r="B5289" s="180" t="s">
        <v>6768</v>
      </c>
      <c r="C5289" s="180" t="s">
        <v>6720</v>
      </c>
      <c r="D5289" s="180" t="s">
        <v>6072</v>
      </c>
      <c r="E5289" s="180" t="s">
        <v>6331</v>
      </c>
      <c r="J5289"/>
    </row>
    <row r="5290" spans="1:10" x14ac:dyDescent="0.25">
      <c r="A5290" s="180">
        <v>36223</v>
      </c>
      <c r="B5290" s="180" t="s">
        <v>6768</v>
      </c>
      <c r="C5290" s="180" t="s">
        <v>6720</v>
      </c>
      <c r="D5290" s="180" t="s">
        <v>6072</v>
      </c>
      <c r="E5290" s="180" t="s">
        <v>6332</v>
      </c>
      <c r="J5290"/>
    </row>
    <row r="5291" spans="1:10" x14ac:dyDescent="0.25">
      <c r="A5291" s="180">
        <v>36223</v>
      </c>
      <c r="B5291" s="180" t="s">
        <v>6768</v>
      </c>
      <c r="C5291" s="180" t="s">
        <v>6720</v>
      </c>
      <c r="D5291" s="180" t="s">
        <v>6072</v>
      </c>
      <c r="E5291" s="180" t="s">
        <v>6333</v>
      </c>
      <c r="J5291"/>
    </row>
    <row r="5292" spans="1:10" x14ac:dyDescent="0.25">
      <c r="A5292" s="180">
        <v>36223</v>
      </c>
      <c r="B5292" s="180" t="s">
        <v>6768</v>
      </c>
      <c r="C5292" s="180" t="s">
        <v>6720</v>
      </c>
      <c r="D5292" s="180" t="s">
        <v>6072</v>
      </c>
      <c r="E5292" s="180" t="s">
        <v>6334</v>
      </c>
      <c r="J5292"/>
    </row>
    <row r="5293" spans="1:10" x14ac:dyDescent="0.25">
      <c r="A5293" s="180">
        <v>36223</v>
      </c>
      <c r="B5293" s="180" t="s">
        <v>6768</v>
      </c>
      <c r="C5293" s="180" t="s">
        <v>6720</v>
      </c>
      <c r="D5293" s="180" t="s">
        <v>6072</v>
      </c>
      <c r="E5293" s="180" t="s">
        <v>6453</v>
      </c>
      <c r="J5293"/>
    </row>
    <row r="5294" spans="1:10" x14ac:dyDescent="0.25">
      <c r="A5294" s="180">
        <v>36223</v>
      </c>
      <c r="B5294" s="180" t="s">
        <v>6768</v>
      </c>
      <c r="C5294" s="180" t="s">
        <v>6720</v>
      </c>
      <c r="D5294" s="180" t="s">
        <v>6072</v>
      </c>
      <c r="E5294" s="180" t="s">
        <v>6454</v>
      </c>
      <c r="J5294"/>
    </row>
    <row r="5295" spans="1:10" x14ac:dyDescent="0.25">
      <c r="A5295" s="180">
        <v>36223</v>
      </c>
      <c r="B5295" s="180" t="s">
        <v>6768</v>
      </c>
      <c r="C5295" s="180" t="s">
        <v>6720</v>
      </c>
      <c r="D5295" s="180" t="s">
        <v>6072</v>
      </c>
      <c r="E5295" s="180" t="s">
        <v>6455</v>
      </c>
      <c r="J5295"/>
    </row>
    <row r="5296" spans="1:10" x14ac:dyDescent="0.25">
      <c r="A5296" s="180">
        <v>36223</v>
      </c>
      <c r="B5296" s="180" t="s">
        <v>6768</v>
      </c>
      <c r="C5296" s="180" t="s">
        <v>6720</v>
      </c>
      <c r="D5296" s="180" t="s">
        <v>6072</v>
      </c>
      <c r="E5296" s="180" t="s">
        <v>6456</v>
      </c>
      <c r="J5296"/>
    </row>
    <row r="5297" spans="1:10" x14ac:dyDescent="0.25">
      <c r="A5297" s="180">
        <v>36223</v>
      </c>
      <c r="B5297" s="180" t="s">
        <v>6768</v>
      </c>
      <c r="C5297" s="180" t="s">
        <v>6720</v>
      </c>
      <c r="D5297" s="180" t="s">
        <v>6072</v>
      </c>
      <c r="E5297" s="180" t="s">
        <v>6457</v>
      </c>
      <c r="J5297"/>
    </row>
    <row r="5298" spans="1:10" x14ac:dyDescent="0.25">
      <c r="A5298" s="180">
        <v>36223</v>
      </c>
      <c r="B5298" s="180" t="s">
        <v>6768</v>
      </c>
      <c r="C5298" s="180" t="s">
        <v>6720</v>
      </c>
      <c r="D5298" s="180" t="s">
        <v>6072</v>
      </c>
      <c r="E5298" s="180" t="s">
        <v>6458</v>
      </c>
      <c r="J5298"/>
    </row>
    <row r="5299" spans="1:10" x14ac:dyDescent="0.25">
      <c r="A5299" s="180">
        <v>36223</v>
      </c>
      <c r="B5299" s="180" t="s">
        <v>6768</v>
      </c>
      <c r="C5299" s="180" t="s">
        <v>6720</v>
      </c>
      <c r="D5299" s="180" t="s">
        <v>6072</v>
      </c>
      <c r="E5299" s="180" t="s">
        <v>6460</v>
      </c>
      <c r="J5299"/>
    </row>
    <row r="5300" spans="1:10" x14ac:dyDescent="0.25">
      <c r="A5300" s="180">
        <v>36223</v>
      </c>
      <c r="B5300" s="180" t="s">
        <v>6768</v>
      </c>
      <c r="C5300" s="180" t="s">
        <v>6720</v>
      </c>
      <c r="D5300" s="180" t="s">
        <v>6072</v>
      </c>
      <c r="E5300" s="180" t="s">
        <v>6461</v>
      </c>
      <c r="J5300"/>
    </row>
    <row r="5301" spans="1:10" x14ac:dyDescent="0.25">
      <c r="A5301" s="180">
        <v>36223</v>
      </c>
      <c r="B5301" s="180" t="s">
        <v>6768</v>
      </c>
      <c r="C5301" s="180" t="s">
        <v>6720</v>
      </c>
      <c r="D5301" s="180" t="s">
        <v>6072</v>
      </c>
      <c r="E5301" s="180" t="s">
        <v>6462</v>
      </c>
      <c r="J5301"/>
    </row>
    <row r="5302" spans="1:10" x14ac:dyDescent="0.25">
      <c r="A5302" s="180">
        <v>36223</v>
      </c>
      <c r="B5302" s="180" t="s">
        <v>6768</v>
      </c>
      <c r="C5302" s="180" t="s">
        <v>6720</v>
      </c>
      <c r="D5302" s="180" t="s">
        <v>6072</v>
      </c>
      <c r="E5302" s="180" t="s">
        <v>6463</v>
      </c>
      <c r="J5302"/>
    </row>
    <row r="5303" spans="1:10" x14ac:dyDescent="0.25">
      <c r="A5303" s="180">
        <v>36223</v>
      </c>
      <c r="B5303" s="180" t="s">
        <v>6768</v>
      </c>
      <c r="C5303" s="180" t="s">
        <v>6720</v>
      </c>
      <c r="D5303" s="180" t="s">
        <v>6072</v>
      </c>
      <c r="E5303" s="180" t="s">
        <v>6464</v>
      </c>
      <c r="J5303"/>
    </row>
    <row r="5304" spans="1:10" x14ac:dyDescent="0.25">
      <c r="A5304" s="180">
        <v>36223</v>
      </c>
      <c r="B5304" s="180" t="s">
        <v>6768</v>
      </c>
      <c r="C5304" s="180" t="s">
        <v>6720</v>
      </c>
      <c r="D5304" s="180" t="s">
        <v>6072</v>
      </c>
      <c r="E5304" s="180" t="s">
        <v>6465</v>
      </c>
      <c r="J5304"/>
    </row>
    <row r="5305" spans="1:10" x14ac:dyDescent="0.25">
      <c r="A5305" s="180">
        <v>36223</v>
      </c>
      <c r="B5305" s="180" t="s">
        <v>6768</v>
      </c>
      <c r="C5305" s="180" t="s">
        <v>6720</v>
      </c>
      <c r="D5305" s="180" t="s">
        <v>6072</v>
      </c>
      <c r="E5305" s="180" t="s">
        <v>6337</v>
      </c>
      <c r="J5305"/>
    </row>
    <row r="5306" spans="1:10" x14ac:dyDescent="0.25">
      <c r="A5306" s="180">
        <v>36223</v>
      </c>
      <c r="B5306" s="180" t="s">
        <v>6768</v>
      </c>
      <c r="C5306" s="180" t="s">
        <v>6720</v>
      </c>
      <c r="D5306" s="180" t="s">
        <v>6072</v>
      </c>
      <c r="E5306" s="180" t="s">
        <v>6338</v>
      </c>
      <c r="J5306"/>
    </row>
    <row r="5307" spans="1:10" x14ac:dyDescent="0.25">
      <c r="A5307" s="180">
        <v>36223</v>
      </c>
      <c r="B5307" s="180" t="s">
        <v>6768</v>
      </c>
      <c r="C5307" s="180" t="s">
        <v>6720</v>
      </c>
      <c r="D5307" s="180" t="s">
        <v>6072</v>
      </c>
      <c r="E5307" s="180" t="s">
        <v>6339</v>
      </c>
      <c r="J5307"/>
    </row>
    <row r="5308" spans="1:10" x14ac:dyDescent="0.25">
      <c r="A5308" s="180">
        <v>36223</v>
      </c>
      <c r="B5308" s="180" t="s">
        <v>6768</v>
      </c>
      <c r="C5308" s="180" t="s">
        <v>6720</v>
      </c>
      <c r="D5308" s="180" t="s">
        <v>6072</v>
      </c>
      <c r="E5308" s="180" t="s">
        <v>6340</v>
      </c>
      <c r="J5308"/>
    </row>
    <row r="5309" spans="1:10" x14ac:dyDescent="0.25">
      <c r="A5309" s="180">
        <v>36223</v>
      </c>
      <c r="B5309" s="180" t="s">
        <v>6768</v>
      </c>
      <c r="C5309" s="180" t="s">
        <v>6720</v>
      </c>
      <c r="D5309" s="180" t="s">
        <v>6072</v>
      </c>
      <c r="E5309" s="180" t="s">
        <v>6341</v>
      </c>
      <c r="J5309"/>
    </row>
    <row r="5310" spans="1:10" x14ac:dyDescent="0.25">
      <c r="A5310" s="180">
        <v>36223</v>
      </c>
      <c r="B5310" s="180" t="s">
        <v>6768</v>
      </c>
      <c r="C5310" s="180" t="s">
        <v>6720</v>
      </c>
      <c r="D5310" s="180" t="s">
        <v>6072</v>
      </c>
      <c r="E5310" s="180" t="s">
        <v>6344</v>
      </c>
      <c r="J5310"/>
    </row>
    <row r="5311" spans="1:10" x14ac:dyDescent="0.25">
      <c r="A5311" s="180">
        <v>36223</v>
      </c>
      <c r="B5311" s="180" t="s">
        <v>6768</v>
      </c>
      <c r="C5311" s="180" t="s">
        <v>6720</v>
      </c>
      <c r="D5311" s="180" t="s">
        <v>6072</v>
      </c>
      <c r="E5311" s="180" t="s">
        <v>6346</v>
      </c>
      <c r="J5311"/>
    </row>
    <row r="5312" spans="1:10" x14ac:dyDescent="0.25">
      <c r="A5312" s="180">
        <v>36223</v>
      </c>
      <c r="B5312" s="180" t="s">
        <v>6768</v>
      </c>
      <c r="C5312" s="180" t="s">
        <v>6720</v>
      </c>
      <c r="D5312" s="180" t="s">
        <v>6072</v>
      </c>
      <c r="E5312" s="180" t="s">
        <v>6466</v>
      </c>
      <c r="J5312"/>
    </row>
    <row r="5313" spans="1:10" x14ac:dyDescent="0.25">
      <c r="A5313" s="180">
        <v>36223</v>
      </c>
      <c r="B5313" s="180" t="s">
        <v>6768</v>
      </c>
      <c r="C5313" s="180" t="s">
        <v>6720</v>
      </c>
      <c r="D5313" s="180" t="s">
        <v>6072</v>
      </c>
      <c r="E5313" s="180" t="s">
        <v>6467</v>
      </c>
      <c r="J5313"/>
    </row>
    <row r="5314" spans="1:10" x14ac:dyDescent="0.25">
      <c r="A5314" s="180">
        <v>36223</v>
      </c>
      <c r="B5314" s="180" t="s">
        <v>6768</v>
      </c>
      <c r="C5314" s="180" t="s">
        <v>6720</v>
      </c>
      <c r="D5314" s="180" t="s">
        <v>6072</v>
      </c>
      <c r="E5314" s="180" t="s">
        <v>6468</v>
      </c>
      <c r="J5314"/>
    </row>
    <row r="5315" spans="1:10" x14ac:dyDescent="0.25">
      <c r="A5315" s="180">
        <v>36223</v>
      </c>
      <c r="B5315" s="180" t="s">
        <v>6768</v>
      </c>
      <c r="C5315" s="180" t="s">
        <v>6720</v>
      </c>
      <c r="D5315" s="180" t="s">
        <v>6072</v>
      </c>
      <c r="E5315" s="180" t="s">
        <v>6469</v>
      </c>
      <c r="J5315"/>
    </row>
    <row r="5316" spans="1:10" x14ac:dyDescent="0.25">
      <c r="A5316" s="180">
        <v>36223</v>
      </c>
      <c r="B5316" s="180" t="s">
        <v>6768</v>
      </c>
      <c r="C5316" s="180" t="s">
        <v>6720</v>
      </c>
      <c r="D5316" s="180" t="s">
        <v>6072</v>
      </c>
      <c r="E5316" s="180" t="s">
        <v>6470</v>
      </c>
      <c r="J5316"/>
    </row>
    <row r="5317" spans="1:10" x14ac:dyDescent="0.25">
      <c r="A5317" s="180">
        <v>36223</v>
      </c>
      <c r="B5317" s="180" t="s">
        <v>6768</v>
      </c>
      <c r="C5317" s="180" t="s">
        <v>6720</v>
      </c>
      <c r="D5317" s="180" t="s">
        <v>6072</v>
      </c>
      <c r="E5317" s="180" t="s">
        <v>6471</v>
      </c>
      <c r="J5317"/>
    </row>
    <row r="5318" spans="1:10" x14ac:dyDescent="0.25">
      <c r="A5318" s="180">
        <v>36223</v>
      </c>
      <c r="B5318" s="180" t="s">
        <v>6768</v>
      </c>
      <c r="C5318" s="180" t="s">
        <v>6720</v>
      </c>
      <c r="D5318" s="180" t="s">
        <v>6072</v>
      </c>
      <c r="E5318" s="180" t="s">
        <v>6473</v>
      </c>
      <c r="J5318"/>
    </row>
    <row r="5319" spans="1:10" x14ac:dyDescent="0.25">
      <c r="A5319" s="180">
        <v>36223</v>
      </c>
      <c r="B5319" s="180" t="s">
        <v>6768</v>
      </c>
      <c r="C5319" s="180" t="s">
        <v>6720</v>
      </c>
      <c r="D5319" s="180" t="s">
        <v>6072</v>
      </c>
      <c r="E5319" s="180" t="s">
        <v>6474</v>
      </c>
      <c r="J5319"/>
    </row>
    <row r="5320" spans="1:10" x14ac:dyDescent="0.25">
      <c r="A5320" s="180">
        <v>36223</v>
      </c>
      <c r="B5320" s="180" t="s">
        <v>6768</v>
      </c>
      <c r="C5320" s="180" t="s">
        <v>6720</v>
      </c>
      <c r="D5320" s="180" t="s">
        <v>6072</v>
      </c>
      <c r="E5320" s="180" t="s">
        <v>6475</v>
      </c>
      <c r="J5320"/>
    </row>
    <row r="5321" spans="1:10" x14ac:dyDescent="0.25">
      <c r="A5321" s="180">
        <v>36223</v>
      </c>
      <c r="B5321" s="180" t="s">
        <v>6768</v>
      </c>
      <c r="C5321" s="180" t="s">
        <v>6720</v>
      </c>
      <c r="D5321" s="180" t="s">
        <v>6072</v>
      </c>
      <c r="E5321" s="180" t="s">
        <v>6476</v>
      </c>
      <c r="J5321"/>
    </row>
    <row r="5322" spans="1:10" x14ac:dyDescent="0.25">
      <c r="A5322" s="180">
        <v>36223</v>
      </c>
      <c r="B5322" s="180" t="s">
        <v>6768</v>
      </c>
      <c r="C5322" s="180" t="s">
        <v>6720</v>
      </c>
      <c r="D5322" s="180" t="s">
        <v>6072</v>
      </c>
      <c r="E5322" s="180" t="s">
        <v>6477</v>
      </c>
      <c r="J5322"/>
    </row>
    <row r="5323" spans="1:10" x14ac:dyDescent="0.25">
      <c r="A5323" s="180">
        <v>36223</v>
      </c>
      <c r="B5323" s="180" t="s">
        <v>6768</v>
      </c>
      <c r="C5323" s="180" t="s">
        <v>6720</v>
      </c>
      <c r="D5323" s="180" t="s">
        <v>6072</v>
      </c>
      <c r="E5323" s="180" t="s">
        <v>6478</v>
      </c>
      <c r="J5323"/>
    </row>
    <row r="5324" spans="1:10" x14ac:dyDescent="0.25">
      <c r="A5324" s="180">
        <v>36223</v>
      </c>
      <c r="B5324" s="180" t="s">
        <v>6768</v>
      </c>
      <c r="C5324" s="180" t="s">
        <v>6720</v>
      </c>
      <c r="D5324" s="180" t="s">
        <v>6072</v>
      </c>
      <c r="E5324" s="180" t="s">
        <v>6350</v>
      </c>
      <c r="J5324"/>
    </row>
    <row r="5325" spans="1:10" x14ac:dyDescent="0.25">
      <c r="A5325" s="180">
        <v>36223</v>
      </c>
      <c r="B5325" s="180" t="s">
        <v>6768</v>
      </c>
      <c r="C5325" s="180" t="s">
        <v>6720</v>
      </c>
      <c r="D5325" s="180" t="s">
        <v>6072</v>
      </c>
      <c r="E5325" s="180" t="s">
        <v>6351</v>
      </c>
      <c r="J5325"/>
    </row>
    <row r="5326" spans="1:10" x14ac:dyDescent="0.25">
      <c r="A5326" s="180">
        <v>36223</v>
      </c>
      <c r="B5326" s="180" t="s">
        <v>6768</v>
      </c>
      <c r="C5326" s="180" t="s">
        <v>6720</v>
      </c>
      <c r="D5326" s="180" t="s">
        <v>6072</v>
      </c>
      <c r="E5326" s="180" t="s">
        <v>6352</v>
      </c>
      <c r="J5326"/>
    </row>
    <row r="5327" spans="1:10" x14ac:dyDescent="0.25">
      <c r="A5327" s="180">
        <v>36223</v>
      </c>
      <c r="B5327" s="180" t="s">
        <v>6768</v>
      </c>
      <c r="C5327" s="180" t="s">
        <v>6720</v>
      </c>
      <c r="D5327" s="180" t="s">
        <v>6072</v>
      </c>
      <c r="E5327" s="180" t="s">
        <v>6353</v>
      </c>
      <c r="J5327"/>
    </row>
    <row r="5328" spans="1:10" x14ac:dyDescent="0.25">
      <c r="A5328" s="180">
        <v>36223</v>
      </c>
      <c r="B5328" s="180" t="s">
        <v>6768</v>
      </c>
      <c r="C5328" s="180" t="s">
        <v>6720</v>
      </c>
      <c r="D5328" s="180" t="s">
        <v>6072</v>
      </c>
      <c r="E5328" s="180" t="s">
        <v>6354</v>
      </c>
      <c r="J5328"/>
    </row>
    <row r="5329" spans="1:10" x14ac:dyDescent="0.25">
      <c r="A5329" s="180">
        <v>36223</v>
      </c>
      <c r="B5329" s="180" t="s">
        <v>6768</v>
      </c>
      <c r="C5329" s="180" t="s">
        <v>6720</v>
      </c>
      <c r="D5329" s="180" t="s">
        <v>6072</v>
      </c>
      <c r="E5329" s="180" t="s">
        <v>6357</v>
      </c>
      <c r="J5329"/>
    </row>
    <row r="5330" spans="1:10" x14ac:dyDescent="0.25">
      <c r="A5330" s="180">
        <v>36223</v>
      </c>
      <c r="B5330" s="180" t="s">
        <v>6768</v>
      </c>
      <c r="C5330" s="180" t="s">
        <v>6720</v>
      </c>
      <c r="D5330" s="180" t="s">
        <v>6072</v>
      </c>
      <c r="E5330" s="180" t="s">
        <v>6480</v>
      </c>
      <c r="J5330"/>
    </row>
    <row r="5331" spans="1:10" x14ac:dyDescent="0.25">
      <c r="A5331" s="180">
        <v>36223</v>
      </c>
      <c r="B5331" s="180" t="s">
        <v>6768</v>
      </c>
      <c r="C5331" s="180" t="s">
        <v>6720</v>
      </c>
      <c r="D5331" s="180" t="s">
        <v>6072</v>
      </c>
      <c r="E5331" s="180" t="s">
        <v>6482</v>
      </c>
      <c r="J5331"/>
    </row>
    <row r="5332" spans="1:10" x14ac:dyDescent="0.25">
      <c r="A5332" s="180">
        <v>36223</v>
      </c>
      <c r="B5332" s="180" t="s">
        <v>6768</v>
      </c>
      <c r="C5332" s="180" t="s">
        <v>6720</v>
      </c>
      <c r="D5332" s="180" t="s">
        <v>6072</v>
      </c>
      <c r="E5332" s="180" t="s">
        <v>6483</v>
      </c>
      <c r="J5332"/>
    </row>
    <row r="5333" spans="1:10" x14ac:dyDescent="0.25">
      <c r="A5333" s="180">
        <v>36223</v>
      </c>
      <c r="B5333" s="180" t="s">
        <v>6768</v>
      </c>
      <c r="C5333" s="180" t="s">
        <v>6720</v>
      </c>
      <c r="D5333" s="180" t="s">
        <v>6072</v>
      </c>
      <c r="E5333" s="180" t="s">
        <v>6484</v>
      </c>
      <c r="J5333"/>
    </row>
    <row r="5334" spans="1:10" x14ac:dyDescent="0.25">
      <c r="A5334" s="180">
        <v>36223</v>
      </c>
      <c r="B5334" s="180" t="s">
        <v>6768</v>
      </c>
      <c r="C5334" s="180" t="s">
        <v>6720</v>
      </c>
      <c r="D5334" s="180" t="s">
        <v>6072</v>
      </c>
      <c r="E5334" s="180" t="s">
        <v>6485</v>
      </c>
      <c r="J5334"/>
    </row>
    <row r="5335" spans="1:10" x14ac:dyDescent="0.25">
      <c r="A5335" s="180">
        <v>36223</v>
      </c>
      <c r="B5335" s="180" t="s">
        <v>6768</v>
      </c>
      <c r="C5335" s="180" t="s">
        <v>6720</v>
      </c>
      <c r="D5335" s="180" t="s">
        <v>6072</v>
      </c>
      <c r="E5335" s="180" t="s">
        <v>6361</v>
      </c>
      <c r="J5335"/>
    </row>
    <row r="5336" spans="1:10" x14ac:dyDescent="0.25">
      <c r="A5336" s="180">
        <v>36223</v>
      </c>
      <c r="B5336" s="180" t="s">
        <v>6768</v>
      </c>
      <c r="C5336" s="180" t="s">
        <v>6720</v>
      </c>
      <c r="D5336" s="180" t="s">
        <v>6072</v>
      </c>
      <c r="E5336" s="180" t="s">
        <v>6362</v>
      </c>
      <c r="J5336"/>
    </row>
    <row r="5337" spans="1:10" x14ac:dyDescent="0.25">
      <c r="A5337" s="180">
        <v>36223</v>
      </c>
      <c r="B5337" s="180" t="s">
        <v>6768</v>
      </c>
      <c r="C5337" s="180" t="s">
        <v>6720</v>
      </c>
      <c r="D5337" s="180" t="s">
        <v>6072</v>
      </c>
      <c r="E5337" s="180" t="s">
        <v>6363</v>
      </c>
      <c r="J5337"/>
    </row>
    <row r="5338" spans="1:10" x14ac:dyDescent="0.25">
      <c r="A5338" s="180">
        <v>36223</v>
      </c>
      <c r="B5338" s="180" t="s">
        <v>6768</v>
      </c>
      <c r="C5338" s="180" t="s">
        <v>6720</v>
      </c>
      <c r="D5338" s="180" t="s">
        <v>6072</v>
      </c>
      <c r="E5338" s="180" t="s">
        <v>6364</v>
      </c>
      <c r="J5338"/>
    </row>
    <row r="5339" spans="1:10" x14ac:dyDescent="0.25">
      <c r="A5339" s="180">
        <v>36223</v>
      </c>
      <c r="B5339" s="180" t="s">
        <v>6768</v>
      </c>
      <c r="C5339" s="180" t="s">
        <v>6720</v>
      </c>
      <c r="D5339" s="180" t="s">
        <v>6072</v>
      </c>
      <c r="E5339" s="180" t="s">
        <v>6365</v>
      </c>
      <c r="J5339"/>
    </row>
    <row r="5340" spans="1:10" x14ac:dyDescent="0.25">
      <c r="A5340" s="180">
        <v>36223</v>
      </c>
      <c r="B5340" s="180" t="s">
        <v>6768</v>
      </c>
      <c r="C5340" s="180" t="s">
        <v>6720</v>
      </c>
      <c r="D5340" s="180" t="s">
        <v>6072</v>
      </c>
      <c r="E5340" s="180" t="s">
        <v>6366</v>
      </c>
      <c r="J5340"/>
    </row>
    <row r="5341" spans="1:10" x14ac:dyDescent="0.25">
      <c r="A5341" s="180">
        <v>36223</v>
      </c>
      <c r="B5341" s="180" t="s">
        <v>6768</v>
      </c>
      <c r="C5341" s="180" t="s">
        <v>6720</v>
      </c>
      <c r="D5341" s="180" t="s">
        <v>6072</v>
      </c>
      <c r="E5341" s="180" t="s">
        <v>6367</v>
      </c>
      <c r="J5341"/>
    </row>
    <row r="5342" spans="1:10" x14ac:dyDescent="0.25">
      <c r="A5342" s="180">
        <v>36223</v>
      </c>
      <c r="B5342" s="180" t="s">
        <v>6768</v>
      </c>
      <c r="C5342" s="180" t="s">
        <v>6720</v>
      </c>
      <c r="D5342" s="180" t="s">
        <v>6072</v>
      </c>
      <c r="E5342" s="180" t="s">
        <v>6368</v>
      </c>
      <c r="J5342"/>
    </row>
    <row r="5343" spans="1:10" x14ac:dyDescent="0.25">
      <c r="A5343" s="180">
        <v>36223</v>
      </c>
      <c r="B5343" s="180" t="s">
        <v>6768</v>
      </c>
      <c r="C5343" s="180" t="s">
        <v>6720</v>
      </c>
      <c r="D5343" s="180" t="s">
        <v>6072</v>
      </c>
      <c r="E5343" s="180" t="s">
        <v>6369</v>
      </c>
      <c r="J5343"/>
    </row>
    <row r="5344" spans="1:10" x14ac:dyDescent="0.25">
      <c r="A5344" s="180">
        <v>36223</v>
      </c>
      <c r="B5344" s="180" t="s">
        <v>6768</v>
      </c>
      <c r="C5344" s="180" t="s">
        <v>6720</v>
      </c>
      <c r="D5344" s="180" t="s">
        <v>6072</v>
      </c>
      <c r="E5344" s="180" t="s">
        <v>6370</v>
      </c>
      <c r="J5344"/>
    </row>
    <row r="5345" spans="1:10" x14ac:dyDescent="0.25">
      <c r="A5345" s="180">
        <v>36223</v>
      </c>
      <c r="B5345" s="180" t="s">
        <v>6768</v>
      </c>
      <c r="C5345" s="180" t="s">
        <v>6720</v>
      </c>
      <c r="D5345" s="180" t="s">
        <v>6072</v>
      </c>
      <c r="E5345" s="180" t="s">
        <v>6371</v>
      </c>
      <c r="J5345"/>
    </row>
    <row r="5346" spans="1:10" x14ac:dyDescent="0.25">
      <c r="A5346" s="180">
        <v>36223</v>
      </c>
      <c r="B5346" s="180" t="s">
        <v>6768</v>
      </c>
      <c r="C5346" s="180" t="s">
        <v>6720</v>
      </c>
      <c r="D5346" s="180" t="s">
        <v>6072</v>
      </c>
      <c r="E5346" s="180" t="s">
        <v>6372</v>
      </c>
      <c r="J5346"/>
    </row>
    <row r="5347" spans="1:10" x14ac:dyDescent="0.25">
      <c r="A5347" s="180">
        <v>36223</v>
      </c>
      <c r="B5347" s="180" t="s">
        <v>6768</v>
      </c>
      <c r="C5347" s="180" t="s">
        <v>6720</v>
      </c>
      <c r="D5347" s="180" t="s">
        <v>6072</v>
      </c>
      <c r="E5347" s="180" t="s">
        <v>6373</v>
      </c>
      <c r="J5347"/>
    </row>
    <row r="5348" spans="1:10" x14ac:dyDescent="0.25">
      <c r="A5348" s="180">
        <v>36223</v>
      </c>
      <c r="B5348" s="180" t="s">
        <v>6768</v>
      </c>
      <c r="C5348" s="180" t="s">
        <v>6720</v>
      </c>
      <c r="D5348" s="180" t="s">
        <v>6072</v>
      </c>
      <c r="E5348" s="180" t="s">
        <v>6374</v>
      </c>
      <c r="J5348"/>
    </row>
    <row r="5349" spans="1:10" x14ac:dyDescent="0.25">
      <c r="A5349" s="180">
        <v>36223</v>
      </c>
      <c r="B5349" s="180" t="s">
        <v>6768</v>
      </c>
      <c r="C5349" s="180" t="s">
        <v>6720</v>
      </c>
      <c r="D5349" s="180" t="s">
        <v>6072</v>
      </c>
      <c r="E5349" s="180" t="s">
        <v>6375</v>
      </c>
      <c r="J5349"/>
    </row>
    <row r="5350" spans="1:10" x14ac:dyDescent="0.25">
      <c r="A5350" s="180">
        <v>36223</v>
      </c>
      <c r="B5350" s="180" t="s">
        <v>6768</v>
      </c>
      <c r="C5350" s="180" t="s">
        <v>6720</v>
      </c>
      <c r="D5350" s="180" t="s">
        <v>6072</v>
      </c>
      <c r="E5350" s="180" t="s">
        <v>6376</v>
      </c>
      <c r="J5350"/>
    </row>
    <row r="5351" spans="1:10" x14ac:dyDescent="0.25">
      <c r="A5351" s="180">
        <v>36223</v>
      </c>
      <c r="B5351" s="180" t="s">
        <v>6768</v>
      </c>
      <c r="C5351" s="180" t="s">
        <v>6720</v>
      </c>
      <c r="D5351" s="180" t="s">
        <v>6072</v>
      </c>
      <c r="E5351" s="180" t="s">
        <v>6382</v>
      </c>
      <c r="J5351"/>
    </row>
    <row r="5352" spans="1:10" x14ac:dyDescent="0.25">
      <c r="A5352" s="180">
        <v>36223</v>
      </c>
      <c r="B5352" s="180" t="s">
        <v>6768</v>
      </c>
      <c r="C5352" s="180" t="s">
        <v>6720</v>
      </c>
      <c r="D5352" s="180" t="s">
        <v>6072</v>
      </c>
      <c r="E5352" s="180" t="s">
        <v>6383</v>
      </c>
      <c r="J5352"/>
    </row>
    <row r="5353" spans="1:10" x14ac:dyDescent="0.25">
      <c r="A5353" s="180">
        <v>36223</v>
      </c>
      <c r="B5353" s="180" t="s">
        <v>6768</v>
      </c>
      <c r="C5353" s="180" t="s">
        <v>6720</v>
      </c>
      <c r="D5353" s="180" t="s">
        <v>6072</v>
      </c>
      <c r="E5353" s="180" t="s">
        <v>6384</v>
      </c>
      <c r="J5353"/>
    </row>
    <row r="5354" spans="1:10" x14ac:dyDescent="0.25">
      <c r="A5354" s="180">
        <v>36223</v>
      </c>
      <c r="B5354" s="180" t="s">
        <v>6768</v>
      </c>
      <c r="C5354" s="180" t="s">
        <v>6720</v>
      </c>
      <c r="D5354" s="180" t="s">
        <v>6072</v>
      </c>
      <c r="E5354" s="180" t="s">
        <v>6385</v>
      </c>
      <c r="J5354"/>
    </row>
    <row r="5355" spans="1:10" x14ac:dyDescent="0.25">
      <c r="A5355" s="180">
        <v>36223</v>
      </c>
      <c r="B5355" s="180" t="s">
        <v>6768</v>
      </c>
      <c r="C5355" s="180" t="s">
        <v>6720</v>
      </c>
      <c r="D5355" s="180" t="s">
        <v>6072</v>
      </c>
      <c r="E5355" s="180" t="s">
        <v>6386</v>
      </c>
      <c r="J5355"/>
    </row>
    <row r="5356" spans="1:10" x14ac:dyDescent="0.25">
      <c r="A5356" s="180">
        <v>36223</v>
      </c>
      <c r="B5356" s="180" t="s">
        <v>6768</v>
      </c>
      <c r="C5356" s="180" t="s">
        <v>6720</v>
      </c>
      <c r="D5356" s="180" t="s">
        <v>6072</v>
      </c>
      <c r="E5356" s="180" t="s">
        <v>6486</v>
      </c>
      <c r="J5356"/>
    </row>
    <row r="5357" spans="1:10" x14ac:dyDescent="0.25">
      <c r="A5357" s="180">
        <v>36223</v>
      </c>
      <c r="B5357" s="180" t="s">
        <v>6768</v>
      </c>
      <c r="C5357" s="180" t="s">
        <v>6720</v>
      </c>
      <c r="D5357" s="180" t="s">
        <v>6072</v>
      </c>
      <c r="E5357" s="180" t="s">
        <v>6487</v>
      </c>
      <c r="J5357"/>
    </row>
    <row r="5358" spans="1:10" x14ac:dyDescent="0.25">
      <c r="A5358" s="180">
        <v>36223</v>
      </c>
      <c r="B5358" s="180" t="s">
        <v>6768</v>
      </c>
      <c r="C5358" s="180" t="s">
        <v>6720</v>
      </c>
      <c r="D5358" s="180" t="s">
        <v>6072</v>
      </c>
      <c r="E5358" s="180" t="s">
        <v>6488</v>
      </c>
      <c r="J5358"/>
    </row>
    <row r="5359" spans="1:10" x14ac:dyDescent="0.25">
      <c r="A5359" s="180">
        <v>36223</v>
      </c>
      <c r="B5359" s="180" t="s">
        <v>6768</v>
      </c>
      <c r="C5359" s="180" t="s">
        <v>6720</v>
      </c>
      <c r="D5359" s="180" t="s">
        <v>6072</v>
      </c>
      <c r="E5359" s="180" t="s">
        <v>6489</v>
      </c>
      <c r="J5359"/>
    </row>
    <row r="5360" spans="1:10" x14ac:dyDescent="0.25">
      <c r="A5360" s="180">
        <v>36223</v>
      </c>
      <c r="B5360" s="180" t="s">
        <v>6768</v>
      </c>
      <c r="C5360" s="180" t="s">
        <v>6720</v>
      </c>
      <c r="D5360" s="180" t="s">
        <v>6072</v>
      </c>
      <c r="E5360" s="180" t="s">
        <v>6490</v>
      </c>
      <c r="J5360"/>
    </row>
    <row r="5361" spans="1:10" x14ac:dyDescent="0.25">
      <c r="A5361" s="180">
        <v>36223</v>
      </c>
      <c r="B5361" s="180" t="s">
        <v>6768</v>
      </c>
      <c r="C5361" s="180" t="s">
        <v>6720</v>
      </c>
      <c r="D5361" s="180" t="s">
        <v>6072</v>
      </c>
      <c r="E5361" s="180" t="s">
        <v>6392</v>
      </c>
      <c r="J5361"/>
    </row>
    <row r="5362" spans="1:10" x14ac:dyDescent="0.25">
      <c r="A5362" s="180">
        <v>36223</v>
      </c>
      <c r="B5362" s="180" t="s">
        <v>6768</v>
      </c>
      <c r="C5362" s="180" t="s">
        <v>6720</v>
      </c>
      <c r="D5362" s="180" t="s">
        <v>6072</v>
      </c>
      <c r="E5362" s="180" t="s">
        <v>6393</v>
      </c>
      <c r="J5362"/>
    </row>
    <row r="5363" spans="1:10" x14ac:dyDescent="0.25">
      <c r="A5363" s="180">
        <v>36223</v>
      </c>
      <c r="B5363" s="180" t="s">
        <v>6768</v>
      </c>
      <c r="C5363" s="180" t="s">
        <v>6720</v>
      </c>
      <c r="D5363" s="180" t="s">
        <v>6072</v>
      </c>
      <c r="E5363" s="180" t="s">
        <v>6394</v>
      </c>
      <c r="J5363"/>
    </row>
    <row r="5364" spans="1:10" x14ac:dyDescent="0.25">
      <c r="A5364" s="180">
        <v>36223</v>
      </c>
      <c r="B5364" s="180" t="s">
        <v>6768</v>
      </c>
      <c r="C5364" s="180" t="s">
        <v>6720</v>
      </c>
      <c r="D5364" s="180" t="s">
        <v>6072</v>
      </c>
      <c r="E5364" s="180" t="s">
        <v>6395</v>
      </c>
      <c r="J5364"/>
    </row>
    <row r="5365" spans="1:10" x14ac:dyDescent="0.25">
      <c r="A5365" s="180">
        <v>36223</v>
      </c>
      <c r="B5365" s="180" t="s">
        <v>6768</v>
      </c>
      <c r="C5365" s="180" t="s">
        <v>6720</v>
      </c>
      <c r="D5365" s="180" t="s">
        <v>6072</v>
      </c>
      <c r="E5365" s="180" t="s">
        <v>6396</v>
      </c>
      <c r="J5365"/>
    </row>
    <row r="5366" spans="1:10" x14ac:dyDescent="0.25">
      <c r="A5366" s="180">
        <v>36223</v>
      </c>
      <c r="B5366" s="180" t="s">
        <v>6768</v>
      </c>
      <c r="C5366" s="180" t="s">
        <v>6720</v>
      </c>
      <c r="D5366" s="180" t="s">
        <v>6072</v>
      </c>
      <c r="E5366" s="180" t="s">
        <v>6397</v>
      </c>
      <c r="J5366"/>
    </row>
    <row r="5367" spans="1:10" x14ac:dyDescent="0.25">
      <c r="A5367" s="180">
        <v>36223</v>
      </c>
      <c r="B5367" s="180" t="s">
        <v>6768</v>
      </c>
      <c r="C5367" s="180" t="s">
        <v>6720</v>
      </c>
      <c r="D5367" s="180" t="s">
        <v>6072</v>
      </c>
      <c r="E5367" s="180" t="s">
        <v>6398</v>
      </c>
      <c r="J5367"/>
    </row>
    <row r="5368" spans="1:10" x14ac:dyDescent="0.25">
      <c r="A5368" s="180">
        <v>36223</v>
      </c>
      <c r="B5368" s="180" t="s">
        <v>6768</v>
      </c>
      <c r="C5368" s="180" t="s">
        <v>6720</v>
      </c>
      <c r="D5368" s="180" t="s">
        <v>6072</v>
      </c>
      <c r="E5368" s="180" t="s">
        <v>6399</v>
      </c>
      <c r="J5368"/>
    </row>
    <row r="5369" spans="1:10" x14ac:dyDescent="0.25">
      <c r="A5369" s="180">
        <v>36223</v>
      </c>
      <c r="B5369" s="180" t="s">
        <v>6768</v>
      </c>
      <c r="C5369" s="180" t="s">
        <v>6720</v>
      </c>
      <c r="D5369" s="180" t="s">
        <v>6072</v>
      </c>
      <c r="E5369" s="180" t="s">
        <v>6400</v>
      </c>
      <c r="J5369"/>
    </row>
    <row r="5370" spans="1:10" x14ac:dyDescent="0.25">
      <c r="A5370" s="180">
        <v>36223</v>
      </c>
      <c r="B5370" s="180" t="s">
        <v>6768</v>
      </c>
      <c r="C5370" s="180" t="s">
        <v>6720</v>
      </c>
      <c r="D5370" s="180" t="s">
        <v>6072</v>
      </c>
      <c r="E5370" s="180" t="s">
        <v>6401</v>
      </c>
      <c r="J5370"/>
    </row>
    <row r="5371" spans="1:10" x14ac:dyDescent="0.25">
      <c r="A5371" s="180">
        <v>36223</v>
      </c>
      <c r="B5371" s="180" t="s">
        <v>6768</v>
      </c>
      <c r="C5371" s="180" t="s">
        <v>6720</v>
      </c>
      <c r="D5371" s="180" t="s">
        <v>6072</v>
      </c>
      <c r="E5371" s="180" t="s">
        <v>6402</v>
      </c>
      <c r="J5371"/>
    </row>
    <row r="5372" spans="1:10" x14ac:dyDescent="0.25">
      <c r="A5372" s="180">
        <v>36223</v>
      </c>
      <c r="B5372" s="180" t="s">
        <v>6768</v>
      </c>
      <c r="C5372" s="180" t="s">
        <v>6720</v>
      </c>
      <c r="D5372" s="180" t="s">
        <v>6072</v>
      </c>
      <c r="E5372" s="180" t="s">
        <v>6491</v>
      </c>
      <c r="J5372"/>
    </row>
    <row r="5373" spans="1:10" x14ac:dyDescent="0.25">
      <c r="A5373" s="180">
        <v>36223</v>
      </c>
      <c r="B5373" s="180" t="s">
        <v>6768</v>
      </c>
      <c r="C5373" s="180" t="s">
        <v>6720</v>
      </c>
      <c r="D5373" s="180" t="s">
        <v>6072</v>
      </c>
      <c r="E5373" s="180" t="s">
        <v>6492</v>
      </c>
      <c r="J5373"/>
    </row>
    <row r="5374" spans="1:10" x14ac:dyDescent="0.25">
      <c r="A5374" s="180">
        <v>36223</v>
      </c>
      <c r="B5374" s="180" t="s">
        <v>6768</v>
      </c>
      <c r="C5374" s="180" t="s">
        <v>6720</v>
      </c>
      <c r="D5374" s="180" t="s">
        <v>6072</v>
      </c>
      <c r="E5374" s="180" t="s">
        <v>6493</v>
      </c>
      <c r="J5374"/>
    </row>
    <row r="5375" spans="1:10" x14ac:dyDescent="0.25">
      <c r="A5375" s="180">
        <v>36223</v>
      </c>
      <c r="B5375" s="180" t="s">
        <v>6768</v>
      </c>
      <c r="C5375" s="180" t="s">
        <v>6720</v>
      </c>
      <c r="D5375" s="180" t="s">
        <v>6072</v>
      </c>
      <c r="E5375" s="180" t="s">
        <v>6494</v>
      </c>
      <c r="J5375"/>
    </row>
    <row r="5376" spans="1:10" x14ac:dyDescent="0.25">
      <c r="A5376" s="180">
        <v>36223</v>
      </c>
      <c r="B5376" s="180" t="s">
        <v>6768</v>
      </c>
      <c r="C5376" s="180" t="s">
        <v>6720</v>
      </c>
      <c r="D5376" s="180" t="s">
        <v>6072</v>
      </c>
      <c r="E5376" s="180" t="s">
        <v>6495</v>
      </c>
      <c r="J5376"/>
    </row>
    <row r="5377" spans="1:10" x14ac:dyDescent="0.25">
      <c r="A5377" s="180">
        <v>36223</v>
      </c>
      <c r="B5377" s="180" t="s">
        <v>6768</v>
      </c>
      <c r="C5377" s="180" t="s">
        <v>6720</v>
      </c>
      <c r="D5377" s="180" t="s">
        <v>6072</v>
      </c>
      <c r="E5377" s="180" t="s">
        <v>6496</v>
      </c>
      <c r="J5377"/>
    </row>
    <row r="5378" spans="1:10" x14ac:dyDescent="0.25">
      <c r="A5378" s="180">
        <v>36223</v>
      </c>
      <c r="B5378" s="180" t="s">
        <v>6768</v>
      </c>
      <c r="C5378" s="180" t="s">
        <v>6720</v>
      </c>
      <c r="D5378" s="180" t="s">
        <v>6072</v>
      </c>
      <c r="E5378" s="180" t="s">
        <v>6403</v>
      </c>
      <c r="J5378"/>
    </row>
    <row r="5379" spans="1:10" x14ac:dyDescent="0.25">
      <c r="A5379" s="180">
        <v>36223</v>
      </c>
      <c r="B5379" s="180" t="s">
        <v>6768</v>
      </c>
      <c r="C5379" s="180" t="s">
        <v>6720</v>
      </c>
      <c r="D5379" s="180" t="s">
        <v>6072</v>
      </c>
      <c r="E5379" s="180" t="s">
        <v>6259</v>
      </c>
      <c r="J5379"/>
    </row>
    <row r="5380" spans="1:10" x14ac:dyDescent="0.25">
      <c r="A5380" s="180">
        <v>36223</v>
      </c>
      <c r="B5380" s="180" t="s">
        <v>6768</v>
      </c>
      <c r="C5380" s="180" t="s">
        <v>6720</v>
      </c>
      <c r="D5380" s="180" t="s">
        <v>6072</v>
      </c>
      <c r="E5380" s="180" t="s">
        <v>6404</v>
      </c>
      <c r="J5380"/>
    </row>
    <row r="5381" spans="1:10" x14ac:dyDescent="0.25">
      <c r="A5381" s="180">
        <v>36223</v>
      </c>
      <c r="B5381" s="180" t="s">
        <v>6768</v>
      </c>
      <c r="C5381" s="180" t="s">
        <v>6720</v>
      </c>
      <c r="D5381" s="180" t="s">
        <v>6072</v>
      </c>
      <c r="E5381" s="180" t="s">
        <v>6405</v>
      </c>
      <c r="J5381"/>
    </row>
    <row r="5382" spans="1:10" x14ac:dyDescent="0.25">
      <c r="A5382" s="180">
        <v>36223</v>
      </c>
      <c r="B5382" s="180" t="s">
        <v>6768</v>
      </c>
      <c r="C5382" s="180" t="s">
        <v>6720</v>
      </c>
      <c r="D5382" s="180" t="s">
        <v>6072</v>
      </c>
      <c r="E5382" s="180" t="s">
        <v>6406</v>
      </c>
      <c r="J5382"/>
    </row>
    <row r="5383" spans="1:10" x14ac:dyDescent="0.25">
      <c r="A5383" s="180">
        <v>36223</v>
      </c>
      <c r="B5383" s="180" t="s">
        <v>6768</v>
      </c>
      <c r="C5383" s="180" t="s">
        <v>6720</v>
      </c>
      <c r="D5383" s="180" t="s">
        <v>6072</v>
      </c>
      <c r="E5383" s="180" t="s">
        <v>6407</v>
      </c>
      <c r="J5383"/>
    </row>
    <row r="5384" spans="1:10" x14ac:dyDescent="0.25">
      <c r="A5384" s="180">
        <v>36223</v>
      </c>
      <c r="B5384" s="180" t="s">
        <v>6768</v>
      </c>
      <c r="C5384" s="180" t="s">
        <v>6720</v>
      </c>
      <c r="D5384" s="180" t="s">
        <v>6072</v>
      </c>
      <c r="E5384" s="180" t="s">
        <v>6408</v>
      </c>
      <c r="J5384"/>
    </row>
    <row r="5385" spans="1:10" x14ac:dyDescent="0.25">
      <c r="A5385" s="180">
        <v>36223</v>
      </c>
      <c r="B5385" s="180" t="s">
        <v>6768</v>
      </c>
      <c r="C5385" s="180" t="s">
        <v>6720</v>
      </c>
      <c r="D5385" s="180" t="s">
        <v>6072</v>
      </c>
      <c r="E5385" s="180" t="s">
        <v>6409</v>
      </c>
      <c r="J5385"/>
    </row>
    <row r="5386" spans="1:10" x14ac:dyDescent="0.25">
      <c r="A5386" s="180">
        <v>36223</v>
      </c>
      <c r="B5386" s="180" t="s">
        <v>6768</v>
      </c>
      <c r="C5386" s="180" t="s">
        <v>6720</v>
      </c>
      <c r="D5386" s="180" t="s">
        <v>6072</v>
      </c>
      <c r="E5386" s="180" t="s">
        <v>6410</v>
      </c>
      <c r="J5386"/>
    </row>
    <row r="5387" spans="1:10" x14ac:dyDescent="0.25">
      <c r="A5387" s="180">
        <v>36223</v>
      </c>
      <c r="B5387" s="180" t="s">
        <v>6768</v>
      </c>
      <c r="C5387" s="180" t="s">
        <v>6720</v>
      </c>
      <c r="D5387" s="180" t="s">
        <v>6072</v>
      </c>
      <c r="E5387" s="180" t="s">
        <v>6411</v>
      </c>
      <c r="J5387"/>
    </row>
    <row r="5388" spans="1:10" x14ac:dyDescent="0.25">
      <c r="A5388" s="180">
        <v>36223</v>
      </c>
      <c r="B5388" s="180" t="s">
        <v>6768</v>
      </c>
      <c r="C5388" s="180" t="s">
        <v>6720</v>
      </c>
      <c r="D5388" s="180" t="s">
        <v>6072</v>
      </c>
      <c r="E5388" s="180" t="s">
        <v>6412</v>
      </c>
      <c r="J5388"/>
    </row>
    <row r="5389" spans="1:10" x14ac:dyDescent="0.25">
      <c r="A5389" s="180">
        <v>36223</v>
      </c>
      <c r="B5389" s="180" t="s">
        <v>6768</v>
      </c>
      <c r="C5389" s="180" t="s">
        <v>6720</v>
      </c>
      <c r="D5389" s="180" t="s">
        <v>6072</v>
      </c>
      <c r="E5389" s="180" t="s">
        <v>6413</v>
      </c>
      <c r="J5389"/>
    </row>
    <row r="5390" spans="1:10" x14ac:dyDescent="0.25">
      <c r="A5390" s="180">
        <v>36223</v>
      </c>
      <c r="B5390" s="180" t="s">
        <v>6768</v>
      </c>
      <c r="C5390" s="180" t="s">
        <v>6720</v>
      </c>
      <c r="D5390" s="180" t="s">
        <v>6072</v>
      </c>
      <c r="E5390" s="180" t="s">
        <v>6414</v>
      </c>
      <c r="J5390"/>
    </row>
    <row r="5391" spans="1:10" x14ac:dyDescent="0.25">
      <c r="A5391" s="180">
        <v>36223</v>
      </c>
      <c r="B5391" s="180" t="s">
        <v>6768</v>
      </c>
      <c r="C5391" s="180" t="s">
        <v>6720</v>
      </c>
      <c r="D5391" s="180" t="s">
        <v>6072</v>
      </c>
      <c r="E5391" s="180" t="s">
        <v>6415</v>
      </c>
      <c r="J5391"/>
    </row>
    <row r="5392" spans="1:10" x14ac:dyDescent="0.25">
      <c r="A5392" s="180">
        <v>36223</v>
      </c>
      <c r="B5392" s="180" t="s">
        <v>6768</v>
      </c>
      <c r="C5392" s="180" t="s">
        <v>6720</v>
      </c>
      <c r="D5392" s="180" t="s">
        <v>6072</v>
      </c>
      <c r="E5392" s="180" t="s">
        <v>6416</v>
      </c>
      <c r="J5392"/>
    </row>
    <row r="5393" spans="1:10" x14ac:dyDescent="0.25">
      <c r="A5393" s="180">
        <v>36223</v>
      </c>
      <c r="B5393" s="180" t="s">
        <v>6768</v>
      </c>
      <c r="C5393" s="180" t="s">
        <v>6720</v>
      </c>
      <c r="D5393" s="180" t="s">
        <v>6072</v>
      </c>
      <c r="E5393" s="180" t="s">
        <v>6641</v>
      </c>
      <c r="J5393"/>
    </row>
    <row r="5394" spans="1:10" x14ac:dyDescent="0.25">
      <c r="A5394" s="180">
        <v>36223</v>
      </c>
      <c r="B5394" s="180" t="s">
        <v>6768</v>
      </c>
      <c r="C5394" s="180" t="s">
        <v>6720</v>
      </c>
      <c r="D5394" s="180" t="s">
        <v>6072</v>
      </c>
      <c r="E5394" s="180" t="s">
        <v>6426</v>
      </c>
      <c r="J5394"/>
    </row>
    <row r="5395" spans="1:10" x14ac:dyDescent="0.25">
      <c r="A5395" s="180">
        <v>36223</v>
      </c>
      <c r="B5395" s="180" t="s">
        <v>6768</v>
      </c>
      <c r="C5395" s="180" t="s">
        <v>6720</v>
      </c>
      <c r="D5395" s="180" t="s">
        <v>6072</v>
      </c>
      <c r="E5395" s="180" t="s">
        <v>6427</v>
      </c>
      <c r="J5395"/>
    </row>
    <row r="5396" spans="1:10" x14ac:dyDescent="0.25">
      <c r="A5396" s="180">
        <v>36223</v>
      </c>
      <c r="B5396" s="180" t="s">
        <v>6768</v>
      </c>
      <c r="C5396" s="180" t="s">
        <v>6720</v>
      </c>
      <c r="D5396" s="180" t="s">
        <v>6072</v>
      </c>
      <c r="E5396" s="180" t="s">
        <v>6428</v>
      </c>
      <c r="J5396"/>
    </row>
    <row r="5397" spans="1:10" x14ac:dyDescent="0.25">
      <c r="A5397" s="180">
        <v>36223</v>
      </c>
      <c r="B5397" s="180" t="s">
        <v>6768</v>
      </c>
      <c r="C5397" s="180" t="s">
        <v>6720</v>
      </c>
      <c r="D5397" s="180" t="s">
        <v>6072</v>
      </c>
      <c r="E5397" s="180" t="s">
        <v>6429</v>
      </c>
      <c r="J5397"/>
    </row>
    <row r="5398" spans="1:10" x14ac:dyDescent="0.25">
      <c r="A5398" s="180">
        <v>36223</v>
      </c>
      <c r="B5398" s="180" t="s">
        <v>6768</v>
      </c>
      <c r="C5398" s="180" t="s">
        <v>6720</v>
      </c>
      <c r="D5398" s="180" t="s">
        <v>6072</v>
      </c>
      <c r="E5398" s="180" t="s">
        <v>6430</v>
      </c>
      <c r="J5398"/>
    </row>
    <row r="5399" spans="1:10" x14ac:dyDescent="0.25">
      <c r="A5399" s="180">
        <v>36223</v>
      </c>
      <c r="B5399" s="180" t="s">
        <v>6768</v>
      </c>
      <c r="C5399" s="180" t="s">
        <v>6720</v>
      </c>
      <c r="D5399" s="180" t="s">
        <v>6072</v>
      </c>
      <c r="E5399" s="180" t="s">
        <v>6267</v>
      </c>
      <c r="J5399"/>
    </row>
    <row r="5400" spans="1:10" x14ac:dyDescent="0.25">
      <c r="A5400" s="180">
        <v>36223</v>
      </c>
      <c r="B5400" s="180" t="s">
        <v>6768</v>
      </c>
      <c r="C5400" s="180" t="s">
        <v>6720</v>
      </c>
      <c r="D5400" s="180" t="s">
        <v>6080</v>
      </c>
      <c r="E5400" s="180" t="s">
        <v>5978</v>
      </c>
      <c r="J5400"/>
    </row>
    <row r="5401" spans="1:10" x14ac:dyDescent="0.25">
      <c r="A5401" s="180">
        <v>36229</v>
      </c>
      <c r="B5401" s="180" t="s">
        <v>6769</v>
      </c>
      <c r="C5401" s="180" t="s">
        <v>6720</v>
      </c>
      <c r="D5401" s="180" t="s">
        <v>6072</v>
      </c>
      <c r="E5401" s="180" t="s">
        <v>6082</v>
      </c>
      <c r="J5401"/>
    </row>
    <row r="5402" spans="1:10" x14ac:dyDescent="0.25">
      <c r="A5402" s="180">
        <v>36229</v>
      </c>
      <c r="B5402" s="180" t="s">
        <v>6769</v>
      </c>
      <c r="C5402" s="180" t="s">
        <v>6720</v>
      </c>
      <c r="D5402" s="180" t="s">
        <v>6072</v>
      </c>
      <c r="E5402" s="180" t="s">
        <v>6318</v>
      </c>
      <c r="J5402"/>
    </row>
    <row r="5403" spans="1:10" x14ac:dyDescent="0.25">
      <c r="A5403" s="180">
        <v>36229</v>
      </c>
      <c r="B5403" s="180" t="s">
        <v>6769</v>
      </c>
      <c r="C5403" s="180" t="s">
        <v>6720</v>
      </c>
      <c r="D5403" s="180" t="s">
        <v>6072</v>
      </c>
      <c r="E5403" s="180" t="s">
        <v>6323</v>
      </c>
      <c r="J5403"/>
    </row>
    <row r="5404" spans="1:10" x14ac:dyDescent="0.25">
      <c r="A5404" s="180">
        <v>36229</v>
      </c>
      <c r="B5404" s="180" t="s">
        <v>6769</v>
      </c>
      <c r="C5404" s="180" t="s">
        <v>6720</v>
      </c>
      <c r="D5404" s="180" t="s">
        <v>6072</v>
      </c>
      <c r="E5404" s="180" t="s">
        <v>6324</v>
      </c>
      <c r="J5404"/>
    </row>
    <row r="5405" spans="1:10" x14ac:dyDescent="0.25">
      <c r="A5405" s="180">
        <v>36229</v>
      </c>
      <c r="B5405" s="180" t="s">
        <v>6769</v>
      </c>
      <c r="C5405" s="180" t="s">
        <v>6720</v>
      </c>
      <c r="D5405" s="180" t="s">
        <v>6072</v>
      </c>
      <c r="E5405" s="180" t="s">
        <v>6325</v>
      </c>
      <c r="J5405"/>
    </row>
    <row r="5406" spans="1:10" x14ac:dyDescent="0.25">
      <c r="A5406" s="180">
        <v>36229</v>
      </c>
      <c r="B5406" s="180" t="s">
        <v>6769</v>
      </c>
      <c r="C5406" s="180" t="s">
        <v>6720</v>
      </c>
      <c r="D5406" s="180" t="s">
        <v>6072</v>
      </c>
      <c r="E5406" s="180" t="s">
        <v>6449</v>
      </c>
      <c r="J5406"/>
    </row>
    <row r="5407" spans="1:10" x14ac:dyDescent="0.25">
      <c r="A5407" s="180">
        <v>36229</v>
      </c>
      <c r="B5407" s="180" t="s">
        <v>6769</v>
      </c>
      <c r="C5407" s="180" t="s">
        <v>6720</v>
      </c>
      <c r="D5407" s="180" t="s">
        <v>6072</v>
      </c>
      <c r="E5407" s="180" t="s">
        <v>6450</v>
      </c>
      <c r="J5407"/>
    </row>
    <row r="5408" spans="1:10" x14ac:dyDescent="0.25">
      <c r="A5408" s="180">
        <v>36229</v>
      </c>
      <c r="B5408" s="180" t="s">
        <v>6769</v>
      </c>
      <c r="C5408" s="180" t="s">
        <v>6720</v>
      </c>
      <c r="D5408" s="180" t="s">
        <v>6072</v>
      </c>
      <c r="E5408" s="180" t="s">
        <v>6451</v>
      </c>
      <c r="J5408"/>
    </row>
    <row r="5409" spans="1:10" x14ac:dyDescent="0.25">
      <c r="A5409" s="180">
        <v>36229</v>
      </c>
      <c r="B5409" s="180" t="s">
        <v>6769</v>
      </c>
      <c r="C5409" s="180" t="s">
        <v>6720</v>
      </c>
      <c r="D5409" s="180" t="s">
        <v>6072</v>
      </c>
      <c r="E5409" s="180" t="s">
        <v>6330</v>
      </c>
      <c r="J5409"/>
    </row>
    <row r="5410" spans="1:10" x14ac:dyDescent="0.25">
      <c r="A5410" s="180">
        <v>36229</v>
      </c>
      <c r="B5410" s="180" t="s">
        <v>6769</v>
      </c>
      <c r="C5410" s="180" t="s">
        <v>6720</v>
      </c>
      <c r="D5410" s="180" t="s">
        <v>6072</v>
      </c>
      <c r="E5410" s="180" t="s">
        <v>6331</v>
      </c>
      <c r="J5410"/>
    </row>
    <row r="5411" spans="1:10" x14ac:dyDescent="0.25">
      <c r="A5411" s="180">
        <v>36229</v>
      </c>
      <c r="B5411" s="180" t="s">
        <v>6769</v>
      </c>
      <c r="C5411" s="180" t="s">
        <v>6720</v>
      </c>
      <c r="D5411" s="180" t="s">
        <v>6072</v>
      </c>
      <c r="E5411" s="180" t="s">
        <v>6332</v>
      </c>
      <c r="J5411"/>
    </row>
    <row r="5412" spans="1:10" x14ac:dyDescent="0.25">
      <c r="A5412" s="180">
        <v>36229</v>
      </c>
      <c r="B5412" s="180" t="s">
        <v>6769</v>
      </c>
      <c r="C5412" s="180" t="s">
        <v>6720</v>
      </c>
      <c r="D5412" s="180" t="s">
        <v>6072</v>
      </c>
      <c r="E5412" s="180" t="s">
        <v>6453</v>
      </c>
      <c r="J5412"/>
    </row>
    <row r="5413" spans="1:10" x14ac:dyDescent="0.25">
      <c r="A5413" s="180">
        <v>36229</v>
      </c>
      <c r="B5413" s="180" t="s">
        <v>6769</v>
      </c>
      <c r="C5413" s="180" t="s">
        <v>6720</v>
      </c>
      <c r="D5413" s="180" t="s">
        <v>6072</v>
      </c>
      <c r="E5413" s="180" t="s">
        <v>6455</v>
      </c>
      <c r="J5413"/>
    </row>
    <row r="5414" spans="1:10" x14ac:dyDescent="0.25">
      <c r="A5414" s="180">
        <v>36229</v>
      </c>
      <c r="B5414" s="180" t="s">
        <v>6769</v>
      </c>
      <c r="C5414" s="180" t="s">
        <v>6720</v>
      </c>
      <c r="D5414" s="180" t="s">
        <v>6072</v>
      </c>
      <c r="E5414" s="180" t="s">
        <v>6456</v>
      </c>
      <c r="J5414"/>
    </row>
    <row r="5415" spans="1:10" x14ac:dyDescent="0.25">
      <c r="A5415" s="180">
        <v>36229</v>
      </c>
      <c r="B5415" s="180" t="s">
        <v>6769</v>
      </c>
      <c r="C5415" s="180" t="s">
        <v>6720</v>
      </c>
      <c r="D5415" s="180" t="s">
        <v>6072</v>
      </c>
      <c r="E5415" s="180" t="s">
        <v>6457</v>
      </c>
      <c r="J5415"/>
    </row>
    <row r="5416" spans="1:10" x14ac:dyDescent="0.25">
      <c r="A5416" s="180">
        <v>36229</v>
      </c>
      <c r="B5416" s="180" t="s">
        <v>6769</v>
      </c>
      <c r="C5416" s="180" t="s">
        <v>6720</v>
      </c>
      <c r="D5416" s="180" t="s">
        <v>6072</v>
      </c>
      <c r="E5416" s="180" t="s">
        <v>6460</v>
      </c>
      <c r="J5416"/>
    </row>
    <row r="5417" spans="1:10" x14ac:dyDescent="0.25">
      <c r="A5417" s="180">
        <v>36229</v>
      </c>
      <c r="B5417" s="180" t="s">
        <v>6769</v>
      </c>
      <c r="C5417" s="180" t="s">
        <v>6720</v>
      </c>
      <c r="D5417" s="180" t="s">
        <v>6072</v>
      </c>
      <c r="E5417" s="180" t="s">
        <v>6462</v>
      </c>
      <c r="J5417"/>
    </row>
    <row r="5418" spans="1:10" x14ac:dyDescent="0.25">
      <c r="A5418" s="180">
        <v>36229</v>
      </c>
      <c r="B5418" s="180" t="s">
        <v>6769</v>
      </c>
      <c r="C5418" s="180" t="s">
        <v>6720</v>
      </c>
      <c r="D5418" s="180" t="s">
        <v>6072</v>
      </c>
      <c r="E5418" s="180" t="s">
        <v>6463</v>
      </c>
      <c r="J5418"/>
    </row>
    <row r="5419" spans="1:10" x14ac:dyDescent="0.25">
      <c r="A5419" s="180">
        <v>36229</v>
      </c>
      <c r="B5419" s="180" t="s">
        <v>6769</v>
      </c>
      <c r="C5419" s="180" t="s">
        <v>6720</v>
      </c>
      <c r="D5419" s="180" t="s">
        <v>6072</v>
      </c>
      <c r="E5419" s="180" t="s">
        <v>6464</v>
      </c>
      <c r="J5419"/>
    </row>
    <row r="5420" spans="1:10" x14ac:dyDescent="0.25">
      <c r="A5420" s="180">
        <v>36229</v>
      </c>
      <c r="B5420" s="180" t="s">
        <v>6769</v>
      </c>
      <c r="C5420" s="180" t="s">
        <v>6720</v>
      </c>
      <c r="D5420" s="180" t="s">
        <v>6072</v>
      </c>
      <c r="E5420" s="180" t="s">
        <v>6337</v>
      </c>
      <c r="J5420"/>
    </row>
    <row r="5421" spans="1:10" x14ac:dyDescent="0.25">
      <c r="A5421" s="180">
        <v>36229</v>
      </c>
      <c r="B5421" s="180" t="s">
        <v>6769</v>
      </c>
      <c r="C5421" s="180" t="s">
        <v>6720</v>
      </c>
      <c r="D5421" s="180" t="s">
        <v>6072</v>
      </c>
      <c r="E5421" s="180" t="s">
        <v>6339</v>
      </c>
      <c r="J5421"/>
    </row>
    <row r="5422" spans="1:10" x14ac:dyDescent="0.25">
      <c r="A5422" s="180">
        <v>36229</v>
      </c>
      <c r="B5422" s="180" t="s">
        <v>6769</v>
      </c>
      <c r="C5422" s="180" t="s">
        <v>6720</v>
      </c>
      <c r="D5422" s="180" t="s">
        <v>6072</v>
      </c>
      <c r="E5422" s="180" t="s">
        <v>6340</v>
      </c>
      <c r="J5422"/>
    </row>
    <row r="5423" spans="1:10" x14ac:dyDescent="0.25">
      <c r="A5423" s="180">
        <v>36229</v>
      </c>
      <c r="B5423" s="180" t="s">
        <v>6769</v>
      </c>
      <c r="C5423" s="180" t="s">
        <v>6720</v>
      </c>
      <c r="D5423" s="180" t="s">
        <v>6072</v>
      </c>
      <c r="E5423" s="180" t="s">
        <v>6341</v>
      </c>
      <c r="J5423"/>
    </row>
    <row r="5424" spans="1:10" x14ac:dyDescent="0.25">
      <c r="A5424" s="180">
        <v>36229</v>
      </c>
      <c r="B5424" s="180" t="s">
        <v>6769</v>
      </c>
      <c r="C5424" s="180" t="s">
        <v>6720</v>
      </c>
      <c r="D5424" s="180" t="s">
        <v>6072</v>
      </c>
      <c r="E5424" s="180" t="s">
        <v>6466</v>
      </c>
      <c r="J5424"/>
    </row>
    <row r="5425" spans="1:10" x14ac:dyDescent="0.25">
      <c r="A5425" s="180">
        <v>36229</v>
      </c>
      <c r="B5425" s="180" t="s">
        <v>6769</v>
      </c>
      <c r="C5425" s="180" t="s">
        <v>6720</v>
      </c>
      <c r="D5425" s="180" t="s">
        <v>6072</v>
      </c>
      <c r="E5425" s="180" t="s">
        <v>6468</v>
      </c>
      <c r="J5425"/>
    </row>
    <row r="5426" spans="1:10" x14ac:dyDescent="0.25">
      <c r="A5426" s="180">
        <v>36229</v>
      </c>
      <c r="B5426" s="180" t="s">
        <v>6769</v>
      </c>
      <c r="C5426" s="180" t="s">
        <v>6720</v>
      </c>
      <c r="D5426" s="180" t="s">
        <v>6072</v>
      </c>
      <c r="E5426" s="180" t="s">
        <v>6469</v>
      </c>
      <c r="J5426"/>
    </row>
    <row r="5427" spans="1:10" x14ac:dyDescent="0.25">
      <c r="A5427" s="180">
        <v>36229</v>
      </c>
      <c r="B5427" s="180" t="s">
        <v>6769</v>
      </c>
      <c r="C5427" s="180" t="s">
        <v>6720</v>
      </c>
      <c r="D5427" s="180" t="s">
        <v>6072</v>
      </c>
      <c r="E5427" s="180" t="s">
        <v>6470</v>
      </c>
      <c r="J5427"/>
    </row>
    <row r="5428" spans="1:10" x14ac:dyDescent="0.25">
      <c r="A5428" s="180">
        <v>36229</v>
      </c>
      <c r="B5428" s="180" t="s">
        <v>6769</v>
      </c>
      <c r="C5428" s="180" t="s">
        <v>6720</v>
      </c>
      <c r="D5428" s="180" t="s">
        <v>6072</v>
      </c>
      <c r="E5428" s="180" t="s">
        <v>6473</v>
      </c>
      <c r="J5428"/>
    </row>
    <row r="5429" spans="1:10" x14ac:dyDescent="0.25">
      <c r="A5429" s="180">
        <v>36229</v>
      </c>
      <c r="B5429" s="180" t="s">
        <v>6769</v>
      </c>
      <c r="C5429" s="180" t="s">
        <v>6720</v>
      </c>
      <c r="D5429" s="180" t="s">
        <v>6072</v>
      </c>
      <c r="E5429" s="180" t="s">
        <v>6475</v>
      </c>
      <c r="J5429"/>
    </row>
    <row r="5430" spans="1:10" x14ac:dyDescent="0.25">
      <c r="A5430" s="180">
        <v>36229</v>
      </c>
      <c r="B5430" s="180" t="s">
        <v>6769</v>
      </c>
      <c r="C5430" s="180" t="s">
        <v>6720</v>
      </c>
      <c r="D5430" s="180" t="s">
        <v>6072</v>
      </c>
      <c r="E5430" s="180" t="s">
        <v>6476</v>
      </c>
      <c r="J5430"/>
    </row>
    <row r="5431" spans="1:10" x14ac:dyDescent="0.25">
      <c r="A5431" s="180">
        <v>36229</v>
      </c>
      <c r="B5431" s="180" t="s">
        <v>6769</v>
      </c>
      <c r="C5431" s="180" t="s">
        <v>6720</v>
      </c>
      <c r="D5431" s="180" t="s">
        <v>6072</v>
      </c>
      <c r="E5431" s="180" t="s">
        <v>6477</v>
      </c>
      <c r="J5431"/>
    </row>
    <row r="5432" spans="1:10" x14ac:dyDescent="0.25">
      <c r="A5432" s="180">
        <v>36229</v>
      </c>
      <c r="B5432" s="180" t="s">
        <v>6769</v>
      </c>
      <c r="C5432" s="180" t="s">
        <v>6720</v>
      </c>
      <c r="D5432" s="180" t="s">
        <v>6072</v>
      </c>
      <c r="E5432" s="180" t="s">
        <v>6350</v>
      </c>
      <c r="J5432"/>
    </row>
    <row r="5433" spans="1:10" x14ac:dyDescent="0.25">
      <c r="A5433" s="180">
        <v>36229</v>
      </c>
      <c r="B5433" s="180" t="s">
        <v>6769</v>
      </c>
      <c r="C5433" s="180" t="s">
        <v>6720</v>
      </c>
      <c r="D5433" s="180" t="s">
        <v>6072</v>
      </c>
      <c r="E5433" s="180" t="s">
        <v>6352</v>
      </c>
      <c r="J5433"/>
    </row>
    <row r="5434" spans="1:10" x14ac:dyDescent="0.25">
      <c r="A5434" s="180">
        <v>36229</v>
      </c>
      <c r="B5434" s="180" t="s">
        <v>6769</v>
      </c>
      <c r="C5434" s="180" t="s">
        <v>6720</v>
      </c>
      <c r="D5434" s="180" t="s">
        <v>6072</v>
      </c>
      <c r="E5434" s="180" t="s">
        <v>6353</v>
      </c>
      <c r="J5434"/>
    </row>
    <row r="5435" spans="1:10" x14ac:dyDescent="0.25">
      <c r="A5435" s="180">
        <v>36229</v>
      </c>
      <c r="B5435" s="180" t="s">
        <v>6769</v>
      </c>
      <c r="C5435" s="180" t="s">
        <v>6720</v>
      </c>
      <c r="D5435" s="180" t="s">
        <v>6072</v>
      </c>
      <c r="E5435" s="180" t="s">
        <v>6354</v>
      </c>
      <c r="J5435"/>
    </row>
    <row r="5436" spans="1:10" x14ac:dyDescent="0.25">
      <c r="A5436" s="180">
        <v>36229</v>
      </c>
      <c r="B5436" s="180" t="s">
        <v>6769</v>
      </c>
      <c r="C5436" s="180" t="s">
        <v>6720</v>
      </c>
      <c r="D5436" s="180" t="s">
        <v>6072</v>
      </c>
      <c r="E5436" s="180" t="s">
        <v>6480</v>
      </c>
      <c r="J5436"/>
    </row>
    <row r="5437" spans="1:10" x14ac:dyDescent="0.25">
      <c r="A5437" s="180">
        <v>36229</v>
      </c>
      <c r="B5437" s="180" t="s">
        <v>6769</v>
      </c>
      <c r="C5437" s="180" t="s">
        <v>6720</v>
      </c>
      <c r="D5437" s="180" t="s">
        <v>6072</v>
      </c>
      <c r="E5437" s="180" t="s">
        <v>6482</v>
      </c>
      <c r="J5437"/>
    </row>
    <row r="5438" spans="1:10" x14ac:dyDescent="0.25">
      <c r="A5438" s="180">
        <v>36229</v>
      </c>
      <c r="B5438" s="180" t="s">
        <v>6769</v>
      </c>
      <c r="C5438" s="180" t="s">
        <v>6720</v>
      </c>
      <c r="D5438" s="180" t="s">
        <v>6072</v>
      </c>
      <c r="E5438" s="180" t="s">
        <v>6483</v>
      </c>
      <c r="J5438"/>
    </row>
    <row r="5439" spans="1:10" x14ac:dyDescent="0.25">
      <c r="A5439" s="180">
        <v>36229</v>
      </c>
      <c r="B5439" s="180" t="s">
        <v>6769</v>
      </c>
      <c r="C5439" s="180" t="s">
        <v>6720</v>
      </c>
      <c r="D5439" s="180" t="s">
        <v>6072</v>
      </c>
      <c r="E5439" s="180" t="s">
        <v>6484</v>
      </c>
      <c r="J5439"/>
    </row>
    <row r="5440" spans="1:10" x14ac:dyDescent="0.25">
      <c r="A5440" s="180">
        <v>36229</v>
      </c>
      <c r="B5440" s="180" t="s">
        <v>6769</v>
      </c>
      <c r="C5440" s="180" t="s">
        <v>6720</v>
      </c>
      <c r="D5440" s="180" t="s">
        <v>6072</v>
      </c>
      <c r="E5440" s="180" t="s">
        <v>6361</v>
      </c>
      <c r="J5440"/>
    </row>
    <row r="5441" spans="1:10" x14ac:dyDescent="0.25">
      <c r="A5441" s="180">
        <v>36229</v>
      </c>
      <c r="B5441" s="180" t="s">
        <v>6769</v>
      </c>
      <c r="C5441" s="180" t="s">
        <v>6720</v>
      </c>
      <c r="D5441" s="180" t="s">
        <v>6072</v>
      </c>
      <c r="E5441" s="180" t="s">
        <v>6363</v>
      </c>
      <c r="J5441"/>
    </row>
    <row r="5442" spans="1:10" x14ac:dyDescent="0.25">
      <c r="A5442" s="180">
        <v>36229</v>
      </c>
      <c r="B5442" s="180" t="s">
        <v>6769</v>
      </c>
      <c r="C5442" s="180" t="s">
        <v>6720</v>
      </c>
      <c r="D5442" s="180" t="s">
        <v>6072</v>
      </c>
      <c r="E5442" s="180" t="s">
        <v>6364</v>
      </c>
      <c r="J5442"/>
    </row>
    <row r="5443" spans="1:10" x14ac:dyDescent="0.25">
      <c r="A5443" s="180">
        <v>36229</v>
      </c>
      <c r="B5443" s="180" t="s">
        <v>6769</v>
      </c>
      <c r="C5443" s="180" t="s">
        <v>6720</v>
      </c>
      <c r="D5443" s="180" t="s">
        <v>6072</v>
      </c>
      <c r="E5443" s="180" t="s">
        <v>6365</v>
      </c>
      <c r="J5443"/>
    </row>
    <row r="5444" spans="1:10" x14ac:dyDescent="0.25">
      <c r="A5444" s="180">
        <v>36229</v>
      </c>
      <c r="B5444" s="180" t="s">
        <v>6769</v>
      </c>
      <c r="C5444" s="180" t="s">
        <v>6720</v>
      </c>
      <c r="D5444" s="180" t="s">
        <v>6072</v>
      </c>
      <c r="E5444" s="180" t="s">
        <v>6372</v>
      </c>
      <c r="J5444"/>
    </row>
    <row r="5445" spans="1:10" x14ac:dyDescent="0.25">
      <c r="A5445" s="180">
        <v>36229</v>
      </c>
      <c r="B5445" s="180" t="s">
        <v>6769</v>
      </c>
      <c r="C5445" s="180" t="s">
        <v>6720</v>
      </c>
      <c r="D5445" s="180" t="s">
        <v>6072</v>
      </c>
      <c r="E5445" s="180" t="s">
        <v>6374</v>
      </c>
      <c r="J5445"/>
    </row>
    <row r="5446" spans="1:10" x14ac:dyDescent="0.25">
      <c r="A5446" s="180">
        <v>36229</v>
      </c>
      <c r="B5446" s="180" t="s">
        <v>6769</v>
      </c>
      <c r="C5446" s="180" t="s">
        <v>6720</v>
      </c>
      <c r="D5446" s="180" t="s">
        <v>6072</v>
      </c>
      <c r="E5446" s="180" t="s">
        <v>6375</v>
      </c>
      <c r="J5446"/>
    </row>
    <row r="5447" spans="1:10" x14ac:dyDescent="0.25">
      <c r="A5447" s="180">
        <v>36229</v>
      </c>
      <c r="B5447" s="180" t="s">
        <v>6769</v>
      </c>
      <c r="C5447" s="180" t="s">
        <v>6720</v>
      </c>
      <c r="D5447" s="180" t="s">
        <v>6072</v>
      </c>
      <c r="E5447" s="180" t="s">
        <v>6376</v>
      </c>
      <c r="J5447"/>
    </row>
    <row r="5448" spans="1:10" x14ac:dyDescent="0.25">
      <c r="A5448" s="180">
        <v>36229</v>
      </c>
      <c r="B5448" s="180" t="s">
        <v>6769</v>
      </c>
      <c r="C5448" s="180" t="s">
        <v>6720</v>
      </c>
      <c r="D5448" s="180" t="s">
        <v>6072</v>
      </c>
      <c r="E5448" s="180" t="s">
        <v>6382</v>
      </c>
      <c r="J5448"/>
    </row>
    <row r="5449" spans="1:10" x14ac:dyDescent="0.25">
      <c r="A5449" s="180">
        <v>36229</v>
      </c>
      <c r="B5449" s="180" t="s">
        <v>6769</v>
      </c>
      <c r="C5449" s="180" t="s">
        <v>6720</v>
      </c>
      <c r="D5449" s="180" t="s">
        <v>6072</v>
      </c>
      <c r="E5449" s="180" t="s">
        <v>6384</v>
      </c>
      <c r="J5449"/>
    </row>
    <row r="5450" spans="1:10" x14ac:dyDescent="0.25">
      <c r="A5450" s="180">
        <v>36229</v>
      </c>
      <c r="B5450" s="180" t="s">
        <v>6769</v>
      </c>
      <c r="C5450" s="180" t="s">
        <v>6720</v>
      </c>
      <c r="D5450" s="180" t="s">
        <v>6072</v>
      </c>
      <c r="E5450" s="180" t="s">
        <v>6385</v>
      </c>
      <c r="J5450"/>
    </row>
    <row r="5451" spans="1:10" x14ac:dyDescent="0.25">
      <c r="A5451" s="180">
        <v>36229</v>
      </c>
      <c r="B5451" s="180" t="s">
        <v>6769</v>
      </c>
      <c r="C5451" s="180" t="s">
        <v>6720</v>
      </c>
      <c r="D5451" s="180" t="s">
        <v>6072</v>
      </c>
      <c r="E5451" s="180" t="s">
        <v>6386</v>
      </c>
      <c r="J5451"/>
    </row>
    <row r="5452" spans="1:10" x14ac:dyDescent="0.25">
      <c r="A5452" s="180">
        <v>36229</v>
      </c>
      <c r="B5452" s="180" t="s">
        <v>6769</v>
      </c>
      <c r="C5452" s="180" t="s">
        <v>6720</v>
      </c>
      <c r="D5452" s="180" t="s">
        <v>6072</v>
      </c>
      <c r="E5452" s="180" t="s">
        <v>6486</v>
      </c>
      <c r="J5452"/>
    </row>
    <row r="5453" spans="1:10" x14ac:dyDescent="0.25">
      <c r="A5453" s="180">
        <v>36229</v>
      </c>
      <c r="B5453" s="180" t="s">
        <v>6769</v>
      </c>
      <c r="C5453" s="180" t="s">
        <v>6720</v>
      </c>
      <c r="D5453" s="180" t="s">
        <v>6072</v>
      </c>
      <c r="E5453" s="180" t="s">
        <v>6488</v>
      </c>
      <c r="J5453"/>
    </row>
    <row r="5454" spans="1:10" x14ac:dyDescent="0.25">
      <c r="A5454" s="180">
        <v>36229</v>
      </c>
      <c r="B5454" s="180" t="s">
        <v>6769</v>
      </c>
      <c r="C5454" s="180" t="s">
        <v>6720</v>
      </c>
      <c r="D5454" s="180" t="s">
        <v>6072</v>
      </c>
      <c r="E5454" s="180" t="s">
        <v>6489</v>
      </c>
      <c r="J5454"/>
    </row>
    <row r="5455" spans="1:10" x14ac:dyDescent="0.25">
      <c r="A5455" s="180">
        <v>36229</v>
      </c>
      <c r="B5455" s="180" t="s">
        <v>6769</v>
      </c>
      <c r="C5455" s="180" t="s">
        <v>6720</v>
      </c>
      <c r="D5455" s="180" t="s">
        <v>6072</v>
      </c>
      <c r="E5455" s="180" t="s">
        <v>6490</v>
      </c>
      <c r="J5455"/>
    </row>
    <row r="5456" spans="1:10" x14ac:dyDescent="0.25">
      <c r="A5456" s="180">
        <v>36229</v>
      </c>
      <c r="B5456" s="180" t="s">
        <v>6769</v>
      </c>
      <c r="C5456" s="180" t="s">
        <v>6720</v>
      </c>
      <c r="D5456" s="180" t="s">
        <v>6072</v>
      </c>
      <c r="E5456" s="180" t="s">
        <v>6392</v>
      </c>
      <c r="J5456"/>
    </row>
    <row r="5457" spans="1:10" x14ac:dyDescent="0.25">
      <c r="A5457" s="180">
        <v>36229</v>
      </c>
      <c r="B5457" s="180" t="s">
        <v>6769</v>
      </c>
      <c r="C5457" s="180" t="s">
        <v>6720</v>
      </c>
      <c r="D5457" s="180" t="s">
        <v>6072</v>
      </c>
      <c r="E5457" s="180" t="s">
        <v>6394</v>
      </c>
      <c r="J5457"/>
    </row>
    <row r="5458" spans="1:10" x14ac:dyDescent="0.25">
      <c r="A5458" s="180">
        <v>36229</v>
      </c>
      <c r="B5458" s="180" t="s">
        <v>6769</v>
      </c>
      <c r="C5458" s="180" t="s">
        <v>6720</v>
      </c>
      <c r="D5458" s="180" t="s">
        <v>6072</v>
      </c>
      <c r="E5458" s="180" t="s">
        <v>6395</v>
      </c>
      <c r="J5458"/>
    </row>
    <row r="5459" spans="1:10" x14ac:dyDescent="0.25">
      <c r="A5459" s="180">
        <v>36229</v>
      </c>
      <c r="B5459" s="180" t="s">
        <v>6769</v>
      </c>
      <c r="C5459" s="180" t="s">
        <v>6720</v>
      </c>
      <c r="D5459" s="180" t="s">
        <v>6072</v>
      </c>
      <c r="E5459" s="180" t="s">
        <v>6396</v>
      </c>
      <c r="J5459"/>
    </row>
    <row r="5460" spans="1:10" x14ac:dyDescent="0.25">
      <c r="A5460" s="180">
        <v>36229</v>
      </c>
      <c r="B5460" s="180" t="s">
        <v>6769</v>
      </c>
      <c r="C5460" s="180" t="s">
        <v>6720</v>
      </c>
      <c r="D5460" s="180" t="s">
        <v>6072</v>
      </c>
      <c r="E5460" s="180" t="s">
        <v>6491</v>
      </c>
      <c r="J5460"/>
    </row>
    <row r="5461" spans="1:10" x14ac:dyDescent="0.25">
      <c r="A5461" s="180">
        <v>36229</v>
      </c>
      <c r="B5461" s="180" t="s">
        <v>6769</v>
      </c>
      <c r="C5461" s="180" t="s">
        <v>6720</v>
      </c>
      <c r="D5461" s="180" t="s">
        <v>6072</v>
      </c>
      <c r="E5461" s="180" t="s">
        <v>6493</v>
      </c>
      <c r="J5461"/>
    </row>
    <row r="5462" spans="1:10" x14ac:dyDescent="0.25">
      <c r="A5462" s="180">
        <v>36229</v>
      </c>
      <c r="B5462" s="180" t="s">
        <v>6769</v>
      </c>
      <c r="C5462" s="180" t="s">
        <v>6720</v>
      </c>
      <c r="D5462" s="180" t="s">
        <v>6072</v>
      </c>
      <c r="E5462" s="180" t="s">
        <v>6494</v>
      </c>
      <c r="J5462"/>
    </row>
    <row r="5463" spans="1:10" x14ac:dyDescent="0.25">
      <c r="A5463" s="180">
        <v>36229</v>
      </c>
      <c r="B5463" s="180" t="s">
        <v>6769</v>
      </c>
      <c r="C5463" s="180" t="s">
        <v>6720</v>
      </c>
      <c r="D5463" s="180" t="s">
        <v>6072</v>
      </c>
      <c r="E5463" s="180" t="s">
        <v>6495</v>
      </c>
      <c r="J5463"/>
    </row>
    <row r="5464" spans="1:10" x14ac:dyDescent="0.25">
      <c r="A5464" s="180">
        <v>36229</v>
      </c>
      <c r="B5464" s="180" t="s">
        <v>6769</v>
      </c>
      <c r="C5464" s="180" t="s">
        <v>6720</v>
      </c>
      <c r="D5464" s="180" t="s">
        <v>6072</v>
      </c>
      <c r="E5464" s="180" t="s">
        <v>6403</v>
      </c>
      <c r="J5464"/>
    </row>
    <row r="5465" spans="1:10" x14ac:dyDescent="0.25">
      <c r="A5465" s="180">
        <v>36229</v>
      </c>
      <c r="B5465" s="180" t="s">
        <v>6769</v>
      </c>
      <c r="C5465" s="180" t="s">
        <v>6720</v>
      </c>
      <c r="D5465" s="180" t="s">
        <v>6072</v>
      </c>
      <c r="E5465" s="180" t="s">
        <v>6404</v>
      </c>
      <c r="J5465"/>
    </row>
    <row r="5466" spans="1:10" x14ac:dyDescent="0.25">
      <c r="A5466" s="180">
        <v>36229</v>
      </c>
      <c r="B5466" s="180" t="s">
        <v>6769</v>
      </c>
      <c r="C5466" s="180" t="s">
        <v>6720</v>
      </c>
      <c r="D5466" s="180" t="s">
        <v>6072</v>
      </c>
      <c r="E5466" s="180" t="s">
        <v>6406</v>
      </c>
      <c r="J5466"/>
    </row>
    <row r="5467" spans="1:10" x14ac:dyDescent="0.25">
      <c r="A5467" s="180">
        <v>36229</v>
      </c>
      <c r="B5467" s="180" t="s">
        <v>6769</v>
      </c>
      <c r="C5467" s="180" t="s">
        <v>6720</v>
      </c>
      <c r="D5467" s="180" t="s">
        <v>6072</v>
      </c>
      <c r="E5467" s="180" t="s">
        <v>6407</v>
      </c>
      <c r="J5467"/>
    </row>
    <row r="5468" spans="1:10" x14ac:dyDescent="0.25">
      <c r="A5468" s="180">
        <v>36229</v>
      </c>
      <c r="B5468" s="180" t="s">
        <v>6769</v>
      </c>
      <c r="C5468" s="180" t="s">
        <v>6720</v>
      </c>
      <c r="D5468" s="180" t="s">
        <v>6072</v>
      </c>
      <c r="E5468" s="180" t="s">
        <v>6409</v>
      </c>
      <c r="J5468"/>
    </row>
    <row r="5469" spans="1:10" x14ac:dyDescent="0.25">
      <c r="A5469" s="180">
        <v>36229</v>
      </c>
      <c r="B5469" s="180" t="s">
        <v>6769</v>
      </c>
      <c r="C5469" s="180" t="s">
        <v>6720</v>
      </c>
      <c r="D5469" s="180" t="s">
        <v>6072</v>
      </c>
      <c r="E5469" s="180" t="s">
        <v>6410</v>
      </c>
      <c r="J5469"/>
    </row>
    <row r="5470" spans="1:10" x14ac:dyDescent="0.25">
      <c r="A5470" s="180">
        <v>36229</v>
      </c>
      <c r="B5470" s="180" t="s">
        <v>6769</v>
      </c>
      <c r="C5470" s="180" t="s">
        <v>6720</v>
      </c>
      <c r="D5470" s="180" t="s">
        <v>6072</v>
      </c>
      <c r="E5470" s="180" t="s">
        <v>6264</v>
      </c>
      <c r="J5470"/>
    </row>
    <row r="5471" spans="1:10" x14ac:dyDescent="0.25">
      <c r="A5471" s="180">
        <v>36229</v>
      </c>
      <c r="B5471" s="180" t="s">
        <v>6769</v>
      </c>
      <c r="C5471" s="180" t="s">
        <v>6720</v>
      </c>
      <c r="D5471" s="180" t="s">
        <v>6072</v>
      </c>
      <c r="E5471" s="180" t="s">
        <v>6265</v>
      </c>
      <c r="J5471"/>
    </row>
    <row r="5472" spans="1:10" x14ac:dyDescent="0.25">
      <c r="A5472" s="180">
        <v>36229</v>
      </c>
      <c r="B5472" s="180" t="s">
        <v>6769</v>
      </c>
      <c r="C5472" s="180" t="s">
        <v>6720</v>
      </c>
      <c r="D5472" s="180" t="s">
        <v>6072</v>
      </c>
      <c r="E5472" s="180" t="s">
        <v>6266</v>
      </c>
      <c r="J5472"/>
    </row>
    <row r="5473" spans="1:10" x14ac:dyDescent="0.25">
      <c r="A5473" s="180">
        <v>36229</v>
      </c>
      <c r="B5473" s="180" t="s">
        <v>6769</v>
      </c>
      <c r="C5473" s="180" t="s">
        <v>6720</v>
      </c>
      <c r="D5473" s="180" t="s">
        <v>6072</v>
      </c>
      <c r="E5473" s="180" t="s">
        <v>6418</v>
      </c>
      <c r="J5473"/>
    </row>
    <row r="5474" spans="1:10" x14ac:dyDescent="0.25">
      <c r="A5474" s="180">
        <v>36229</v>
      </c>
      <c r="B5474" s="180" t="s">
        <v>6769</v>
      </c>
      <c r="C5474" s="180" t="s">
        <v>6720</v>
      </c>
      <c r="D5474" s="180" t="s">
        <v>6072</v>
      </c>
      <c r="E5474" s="180" t="s">
        <v>6419</v>
      </c>
      <c r="J5474"/>
    </row>
    <row r="5475" spans="1:10" x14ac:dyDescent="0.25">
      <c r="A5475" s="180">
        <v>36229</v>
      </c>
      <c r="B5475" s="180" t="s">
        <v>6769</v>
      </c>
      <c r="C5475" s="180" t="s">
        <v>6720</v>
      </c>
      <c r="D5475" s="180" t="s">
        <v>6072</v>
      </c>
      <c r="E5475" s="180" t="s">
        <v>6420</v>
      </c>
      <c r="J5475"/>
    </row>
    <row r="5476" spans="1:10" x14ac:dyDescent="0.25">
      <c r="A5476" s="180">
        <v>36229</v>
      </c>
      <c r="B5476" s="180" t="s">
        <v>6769</v>
      </c>
      <c r="C5476" s="180" t="s">
        <v>6720</v>
      </c>
      <c r="D5476" s="180" t="s">
        <v>6072</v>
      </c>
      <c r="E5476" s="180" t="s">
        <v>6423</v>
      </c>
      <c r="J5476"/>
    </row>
    <row r="5477" spans="1:10" x14ac:dyDescent="0.25">
      <c r="A5477" s="180">
        <v>36229</v>
      </c>
      <c r="B5477" s="180" t="s">
        <v>6769</v>
      </c>
      <c r="C5477" s="180" t="s">
        <v>6720</v>
      </c>
      <c r="D5477" s="180" t="s">
        <v>6072</v>
      </c>
      <c r="E5477" s="180" t="s">
        <v>6424</v>
      </c>
      <c r="J5477"/>
    </row>
    <row r="5478" spans="1:10" x14ac:dyDescent="0.25">
      <c r="A5478" s="180">
        <v>36229</v>
      </c>
      <c r="B5478" s="180" t="s">
        <v>6769</v>
      </c>
      <c r="C5478" s="180" t="s">
        <v>6720</v>
      </c>
      <c r="D5478" s="180" t="s">
        <v>6072</v>
      </c>
      <c r="E5478" s="180" t="s">
        <v>6426</v>
      </c>
      <c r="J5478"/>
    </row>
    <row r="5479" spans="1:10" x14ac:dyDescent="0.25">
      <c r="A5479" s="180">
        <v>36229</v>
      </c>
      <c r="B5479" s="180" t="s">
        <v>6769</v>
      </c>
      <c r="C5479" s="180" t="s">
        <v>6720</v>
      </c>
      <c r="D5479" s="180" t="s">
        <v>6072</v>
      </c>
      <c r="E5479" s="180" t="s">
        <v>6427</v>
      </c>
      <c r="J5479"/>
    </row>
    <row r="5480" spans="1:10" x14ac:dyDescent="0.25">
      <c r="A5480" s="180">
        <v>36229</v>
      </c>
      <c r="B5480" s="180" t="s">
        <v>6769</v>
      </c>
      <c r="C5480" s="180" t="s">
        <v>6720</v>
      </c>
      <c r="D5480" s="180" t="s">
        <v>6072</v>
      </c>
      <c r="E5480" s="180" t="s">
        <v>6428</v>
      </c>
      <c r="J5480"/>
    </row>
    <row r="5481" spans="1:10" x14ac:dyDescent="0.25">
      <c r="A5481" s="180">
        <v>36229</v>
      </c>
      <c r="B5481" s="180" t="s">
        <v>6769</v>
      </c>
      <c r="C5481" s="180" t="s">
        <v>6720</v>
      </c>
      <c r="D5481" s="180" t="s">
        <v>6072</v>
      </c>
      <c r="E5481" s="180" t="s">
        <v>6431</v>
      </c>
      <c r="J5481"/>
    </row>
    <row r="5482" spans="1:10" x14ac:dyDescent="0.25">
      <c r="A5482" s="180">
        <v>36229</v>
      </c>
      <c r="B5482" s="180" t="s">
        <v>6769</v>
      </c>
      <c r="C5482" s="180" t="s">
        <v>6720</v>
      </c>
      <c r="D5482" s="180" t="s">
        <v>6072</v>
      </c>
      <c r="E5482" s="180" t="s">
        <v>6433</v>
      </c>
      <c r="J5482"/>
    </row>
    <row r="5483" spans="1:10" x14ac:dyDescent="0.25">
      <c r="A5483" s="180">
        <v>36229</v>
      </c>
      <c r="B5483" s="180" t="s">
        <v>6769</v>
      </c>
      <c r="C5483" s="180" t="s">
        <v>6720</v>
      </c>
      <c r="D5483" s="180" t="s">
        <v>6072</v>
      </c>
      <c r="E5483" s="180" t="s">
        <v>6434</v>
      </c>
      <c r="J5483"/>
    </row>
    <row r="5484" spans="1:10" x14ac:dyDescent="0.25">
      <c r="A5484" s="180">
        <v>36229</v>
      </c>
      <c r="B5484" s="180" t="s">
        <v>6769</v>
      </c>
      <c r="C5484" s="180" t="s">
        <v>6720</v>
      </c>
      <c r="D5484" s="180" t="s">
        <v>6072</v>
      </c>
      <c r="E5484" s="180" t="s">
        <v>6435</v>
      </c>
      <c r="J5484"/>
    </row>
    <row r="5485" spans="1:10" x14ac:dyDescent="0.25">
      <c r="A5485" s="180">
        <v>36229</v>
      </c>
      <c r="B5485" s="180" t="s">
        <v>6769</v>
      </c>
      <c r="C5485" s="180" t="s">
        <v>6720</v>
      </c>
      <c r="D5485" s="180" t="s">
        <v>6072</v>
      </c>
      <c r="E5485" s="180" t="s">
        <v>6267</v>
      </c>
      <c r="J5485"/>
    </row>
    <row r="5486" spans="1:10" x14ac:dyDescent="0.25">
      <c r="A5486" s="180">
        <v>36229</v>
      </c>
      <c r="B5486" s="180" t="s">
        <v>6769</v>
      </c>
      <c r="C5486" s="180" t="s">
        <v>6720</v>
      </c>
      <c r="D5486" s="180" t="s">
        <v>6080</v>
      </c>
      <c r="E5486" s="180" t="s">
        <v>5978</v>
      </c>
      <c r="J5486"/>
    </row>
    <row r="5487" spans="1:10" x14ac:dyDescent="0.25">
      <c r="A5487" s="180">
        <v>36239</v>
      </c>
      <c r="B5487" s="180" t="s">
        <v>6770</v>
      </c>
      <c r="C5487" s="180" t="s">
        <v>6720</v>
      </c>
      <c r="D5487" s="180" t="s">
        <v>6072</v>
      </c>
      <c r="E5487" s="180" t="s">
        <v>6082</v>
      </c>
      <c r="J5487"/>
    </row>
    <row r="5488" spans="1:10" x14ac:dyDescent="0.25">
      <c r="A5488" s="180">
        <v>36239</v>
      </c>
      <c r="B5488" s="180" t="s">
        <v>6770</v>
      </c>
      <c r="C5488" s="180" t="s">
        <v>6720</v>
      </c>
      <c r="D5488" s="180" t="s">
        <v>6072</v>
      </c>
      <c r="E5488" s="180" t="s">
        <v>6321</v>
      </c>
      <c r="J5488"/>
    </row>
    <row r="5489" spans="1:10" x14ac:dyDescent="0.25">
      <c r="A5489" s="180">
        <v>36239</v>
      </c>
      <c r="B5489" s="180" t="s">
        <v>6770</v>
      </c>
      <c r="C5489" s="180" t="s">
        <v>6720</v>
      </c>
      <c r="D5489" s="180" t="s">
        <v>6072</v>
      </c>
      <c r="E5489" s="180" t="s">
        <v>6322</v>
      </c>
      <c r="J5489"/>
    </row>
    <row r="5490" spans="1:10" x14ac:dyDescent="0.25">
      <c r="A5490" s="180">
        <v>36239</v>
      </c>
      <c r="B5490" s="180" t="s">
        <v>6770</v>
      </c>
      <c r="C5490" s="180" t="s">
        <v>6720</v>
      </c>
      <c r="D5490" s="180" t="s">
        <v>6072</v>
      </c>
      <c r="E5490" s="180" t="s">
        <v>6323</v>
      </c>
      <c r="J5490"/>
    </row>
    <row r="5491" spans="1:10" x14ac:dyDescent="0.25">
      <c r="A5491" s="180">
        <v>36239</v>
      </c>
      <c r="B5491" s="180" t="s">
        <v>6770</v>
      </c>
      <c r="C5491" s="180" t="s">
        <v>6720</v>
      </c>
      <c r="D5491" s="180" t="s">
        <v>6072</v>
      </c>
      <c r="E5491" s="180" t="s">
        <v>6324</v>
      </c>
      <c r="J5491"/>
    </row>
    <row r="5492" spans="1:10" x14ac:dyDescent="0.25">
      <c r="A5492" s="180">
        <v>36239</v>
      </c>
      <c r="B5492" s="180" t="s">
        <v>6770</v>
      </c>
      <c r="C5492" s="180" t="s">
        <v>6720</v>
      </c>
      <c r="D5492" s="180" t="s">
        <v>6072</v>
      </c>
      <c r="E5492" s="180" t="s">
        <v>6325</v>
      </c>
      <c r="J5492"/>
    </row>
    <row r="5493" spans="1:10" x14ac:dyDescent="0.25">
      <c r="A5493" s="180">
        <v>36239</v>
      </c>
      <c r="B5493" s="180" t="s">
        <v>6770</v>
      </c>
      <c r="C5493" s="180" t="s">
        <v>6720</v>
      </c>
      <c r="D5493" s="180" t="s">
        <v>6072</v>
      </c>
      <c r="E5493" s="180" t="s">
        <v>6326</v>
      </c>
      <c r="J5493"/>
    </row>
    <row r="5494" spans="1:10" x14ac:dyDescent="0.25">
      <c r="A5494" s="180">
        <v>36239</v>
      </c>
      <c r="B5494" s="180" t="s">
        <v>6770</v>
      </c>
      <c r="C5494" s="180" t="s">
        <v>6720</v>
      </c>
      <c r="D5494" s="180" t="s">
        <v>6072</v>
      </c>
      <c r="E5494" s="180" t="s">
        <v>6327</v>
      </c>
      <c r="J5494"/>
    </row>
    <row r="5495" spans="1:10" x14ac:dyDescent="0.25">
      <c r="A5495" s="180">
        <v>36239</v>
      </c>
      <c r="B5495" s="180" t="s">
        <v>6770</v>
      </c>
      <c r="C5495" s="180" t="s">
        <v>6720</v>
      </c>
      <c r="D5495" s="180" t="s">
        <v>6072</v>
      </c>
      <c r="E5495" s="180" t="s">
        <v>6328</v>
      </c>
      <c r="J5495"/>
    </row>
    <row r="5496" spans="1:10" x14ac:dyDescent="0.25">
      <c r="A5496" s="180">
        <v>36239</v>
      </c>
      <c r="B5496" s="180" t="s">
        <v>6770</v>
      </c>
      <c r="C5496" s="180" t="s">
        <v>6720</v>
      </c>
      <c r="D5496" s="180" t="s">
        <v>6072</v>
      </c>
      <c r="E5496" s="180" t="s">
        <v>6549</v>
      </c>
      <c r="J5496"/>
    </row>
    <row r="5497" spans="1:10" x14ac:dyDescent="0.25">
      <c r="A5497" s="180">
        <v>36239</v>
      </c>
      <c r="B5497" s="180" t="s">
        <v>6770</v>
      </c>
      <c r="C5497" s="180" t="s">
        <v>6720</v>
      </c>
      <c r="D5497" s="180" t="s">
        <v>6072</v>
      </c>
      <c r="E5497" s="180" t="s">
        <v>6520</v>
      </c>
      <c r="J5497"/>
    </row>
    <row r="5498" spans="1:10" x14ac:dyDescent="0.25">
      <c r="A5498" s="180">
        <v>36239</v>
      </c>
      <c r="B5498" s="180" t="s">
        <v>6770</v>
      </c>
      <c r="C5498" s="180" t="s">
        <v>6720</v>
      </c>
      <c r="D5498" s="180" t="s">
        <v>6072</v>
      </c>
      <c r="E5498" s="180" t="s">
        <v>6449</v>
      </c>
      <c r="J5498"/>
    </row>
    <row r="5499" spans="1:10" x14ac:dyDescent="0.25">
      <c r="A5499" s="180">
        <v>36239</v>
      </c>
      <c r="B5499" s="180" t="s">
        <v>6770</v>
      </c>
      <c r="C5499" s="180" t="s">
        <v>6720</v>
      </c>
      <c r="D5499" s="180" t="s">
        <v>6072</v>
      </c>
      <c r="E5499" s="180" t="s">
        <v>6450</v>
      </c>
      <c r="J5499"/>
    </row>
    <row r="5500" spans="1:10" x14ac:dyDescent="0.25">
      <c r="A5500" s="180">
        <v>36239</v>
      </c>
      <c r="B5500" s="180" t="s">
        <v>6770</v>
      </c>
      <c r="C5500" s="180" t="s">
        <v>6720</v>
      </c>
      <c r="D5500" s="180" t="s">
        <v>6072</v>
      </c>
      <c r="E5500" s="180" t="s">
        <v>6451</v>
      </c>
      <c r="J5500"/>
    </row>
    <row r="5501" spans="1:10" x14ac:dyDescent="0.25">
      <c r="A5501" s="180">
        <v>36239</v>
      </c>
      <c r="B5501" s="180" t="s">
        <v>6770</v>
      </c>
      <c r="C5501" s="180" t="s">
        <v>6720</v>
      </c>
      <c r="D5501" s="180" t="s">
        <v>6072</v>
      </c>
      <c r="E5501" s="180" t="s">
        <v>6453</v>
      </c>
      <c r="J5501"/>
    </row>
    <row r="5502" spans="1:10" x14ac:dyDescent="0.25">
      <c r="A5502" s="180">
        <v>36239</v>
      </c>
      <c r="B5502" s="180" t="s">
        <v>6770</v>
      </c>
      <c r="C5502" s="180" t="s">
        <v>6720</v>
      </c>
      <c r="D5502" s="180" t="s">
        <v>6072</v>
      </c>
      <c r="E5502" s="180" t="s">
        <v>6454</v>
      </c>
      <c r="J5502"/>
    </row>
    <row r="5503" spans="1:10" x14ac:dyDescent="0.25">
      <c r="A5503" s="180">
        <v>36239</v>
      </c>
      <c r="B5503" s="180" t="s">
        <v>6770</v>
      </c>
      <c r="C5503" s="180" t="s">
        <v>6720</v>
      </c>
      <c r="D5503" s="180" t="s">
        <v>6072</v>
      </c>
      <c r="E5503" s="180" t="s">
        <v>6455</v>
      </c>
      <c r="J5503"/>
    </row>
    <row r="5504" spans="1:10" x14ac:dyDescent="0.25">
      <c r="A5504" s="180">
        <v>36239</v>
      </c>
      <c r="B5504" s="180" t="s">
        <v>6770</v>
      </c>
      <c r="C5504" s="180" t="s">
        <v>6720</v>
      </c>
      <c r="D5504" s="180" t="s">
        <v>6072</v>
      </c>
      <c r="E5504" s="180" t="s">
        <v>6456</v>
      </c>
      <c r="J5504"/>
    </row>
    <row r="5505" spans="1:10" x14ac:dyDescent="0.25">
      <c r="A5505" s="180">
        <v>36239</v>
      </c>
      <c r="B5505" s="180" t="s">
        <v>6770</v>
      </c>
      <c r="C5505" s="180" t="s">
        <v>6720</v>
      </c>
      <c r="D5505" s="180" t="s">
        <v>6072</v>
      </c>
      <c r="E5505" s="180" t="s">
        <v>6457</v>
      </c>
      <c r="J5505"/>
    </row>
    <row r="5506" spans="1:10" x14ac:dyDescent="0.25">
      <c r="A5506" s="180">
        <v>36239</v>
      </c>
      <c r="B5506" s="180" t="s">
        <v>6770</v>
      </c>
      <c r="C5506" s="180" t="s">
        <v>6720</v>
      </c>
      <c r="D5506" s="180" t="s">
        <v>6072</v>
      </c>
      <c r="E5506" s="180" t="s">
        <v>6458</v>
      </c>
      <c r="J5506"/>
    </row>
    <row r="5507" spans="1:10" x14ac:dyDescent="0.25">
      <c r="A5507" s="180">
        <v>36239</v>
      </c>
      <c r="B5507" s="180" t="s">
        <v>6770</v>
      </c>
      <c r="C5507" s="180" t="s">
        <v>6720</v>
      </c>
      <c r="D5507" s="180" t="s">
        <v>6072</v>
      </c>
      <c r="E5507" s="180" t="s">
        <v>6460</v>
      </c>
      <c r="J5507"/>
    </row>
    <row r="5508" spans="1:10" x14ac:dyDescent="0.25">
      <c r="A5508" s="180">
        <v>36239</v>
      </c>
      <c r="B5508" s="180" t="s">
        <v>6770</v>
      </c>
      <c r="C5508" s="180" t="s">
        <v>6720</v>
      </c>
      <c r="D5508" s="180" t="s">
        <v>6072</v>
      </c>
      <c r="E5508" s="180" t="s">
        <v>6461</v>
      </c>
      <c r="J5508"/>
    </row>
    <row r="5509" spans="1:10" x14ac:dyDescent="0.25">
      <c r="A5509" s="180">
        <v>36239</v>
      </c>
      <c r="B5509" s="180" t="s">
        <v>6770</v>
      </c>
      <c r="C5509" s="180" t="s">
        <v>6720</v>
      </c>
      <c r="D5509" s="180" t="s">
        <v>6072</v>
      </c>
      <c r="E5509" s="180" t="s">
        <v>6462</v>
      </c>
      <c r="J5509"/>
    </row>
    <row r="5510" spans="1:10" x14ac:dyDescent="0.25">
      <c r="A5510" s="180">
        <v>36239</v>
      </c>
      <c r="B5510" s="180" t="s">
        <v>6770</v>
      </c>
      <c r="C5510" s="180" t="s">
        <v>6720</v>
      </c>
      <c r="D5510" s="180" t="s">
        <v>6072</v>
      </c>
      <c r="E5510" s="180" t="s">
        <v>6463</v>
      </c>
      <c r="J5510"/>
    </row>
    <row r="5511" spans="1:10" x14ac:dyDescent="0.25">
      <c r="A5511" s="180">
        <v>36239</v>
      </c>
      <c r="B5511" s="180" t="s">
        <v>6770</v>
      </c>
      <c r="C5511" s="180" t="s">
        <v>6720</v>
      </c>
      <c r="D5511" s="180" t="s">
        <v>6072</v>
      </c>
      <c r="E5511" s="180" t="s">
        <v>6464</v>
      </c>
      <c r="J5511"/>
    </row>
    <row r="5512" spans="1:10" x14ac:dyDescent="0.25">
      <c r="A5512" s="180">
        <v>36239</v>
      </c>
      <c r="B5512" s="180" t="s">
        <v>6770</v>
      </c>
      <c r="C5512" s="180" t="s">
        <v>6720</v>
      </c>
      <c r="D5512" s="180" t="s">
        <v>6072</v>
      </c>
      <c r="E5512" s="180" t="s">
        <v>6465</v>
      </c>
      <c r="J5512"/>
    </row>
    <row r="5513" spans="1:10" x14ac:dyDescent="0.25">
      <c r="A5513" s="180">
        <v>36239</v>
      </c>
      <c r="B5513" s="180" t="s">
        <v>6770</v>
      </c>
      <c r="C5513" s="180" t="s">
        <v>6720</v>
      </c>
      <c r="D5513" s="180" t="s">
        <v>6072</v>
      </c>
      <c r="E5513" s="180" t="s">
        <v>6337</v>
      </c>
      <c r="J5513"/>
    </row>
    <row r="5514" spans="1:10" x14ac:dyDescent="0.25">
      <c r="A5514" s="180">
        <v>36239</v>
      </c>
      <c r="B5514" s="180" t="s">
        <v>6770</v>
      </c>
      <c r="C5514" s="180" t="s">
        <v>6720</v>
      </c>
      <c r="D5514" s="180" t="s">
        <v>6072</v>
      </c>
      <c r="E5514" s="180" t="s">
        <v>6338</v>
      </c>
      <c r="J5514"/>
    </row>
    <row r="5515" spans="1:10" x14ac:dyDescent="0.25">
      <c r="A5515" s="180">
        <v>36239</v>
      </c>
      <c r="B5515" s="180" t="s">
        <v>6770</v>
      </c>
      <c r="C5515" s="180" t="s">
        <v>6720</v>
      </c>
      <c r="D5515" s="180" t="s">
        <v>6072</v>
      </c>
      <c r="E5515" s="180" t="s">
        <v>6339</v>
      </c>
      <c r="J5515"/>
    </row>
    <row r="5516" spans="1:10" x14ac:dyDescent="0.25">
      <c r="A5516" s="180">
        <v>36239</v>
      </c>
      <c r="B5516" s="180" t="s">
        <v>6770</v>
      </c>
      <c r="C5516" s="180" t="s">
        <v>6720</v>
      </c>
      <c r="D5516" s="180" t="s">
        <v>6072</v>
      </c>
      <c r="E5516" s="180" t="s">
        <v>6340</v>
      </c>
      <c r="J5516"/>
    </row>
    <row r="5517" spans="1:10" x14ac:dyDescent="0.25">
      <c r="A5517" s="180">
        <v>36239</v>
      </c>
      <c r="B5517" s="180" t="s">
        <v>6770</v>
      </c>
      <c r="C5517" s="180" t="s">
        <v>6720</v>
      </c>
      <c r="D5517" s="180" t="s">
        <v>6072</v>
      </c>
      <c r="E5517" s="180" t="s">
        <v>6341</v>
      </c>
      <c r="J5517"/>
    </row>
    <row r="5518" spans="1:10" x14ac:dyDescent="0.25">
      <c r="A5518" s="180">
        <v>36239</v>
      </c>
      <c r="B5518" s="180" t="s">
        <v>6770</v>
      </c>
      <c r="C5518" s="180" t="s">
        <v>6720</v>
      </c>
      <c r="D5518" s="180" t="s">
        <v>6072</v>
      </c>
      <c r="E5518" s="180" t="s">
        <v>6344</v>
      </c>
      <c r="J5518"/>
    </row>
    <row r="5519" spans="1:10" x14ac:dyDescent="0.25">
      <c r="A5519" s="180">
        <v>36239</v>
      </c>
      <c r="B5519" s="180" t="s">
        <v>6770</v>
      </c>
      <c r="C5519" s="180" t="s">
        <v>6720</v>
      </c>
      <c r="D5519" s="180" t="s">
        <v>6072</v>
      </c>
      <c r="E5519" s="180" t="s">
        <v>6346</v>
      </c>
      <c r="J5519"/>
    </row>
    <row r="5520" spans="1:10" x14ac:dyDescent="0.25">
      <c r="A5520" s="180">
        <v>36239</v>
      </c>
      <c r="B5520" s="180" t="s">
        <v>6770</v>
      </c>
      <c r="C5520" s="180" t="s">
        <v>6720</v>
      </c>
      <c r="D5520" s="180" t="s">
        <v>6072</v>
      </c>
      <c r="E5520" s="180" t="s">
        <v>6466</v>
      </c>
      <c r="J5520"/>
    </row>
    <row r="5521" spans="1:10" x14ac:dyDescent="0.25">
      <c r="A5521" s="180">
        <v>36239</v>
      </c>
      <c r="B5521" s="180" t="s">
        <v>6770</v>
      </c>
      <c r="C5521" s="180" t="s">
        <v>6720</v>
      </c>
      <c r="D5521" s="180" t="s">
        <v>6072</v>
      </c>
      <c r="E5521" s="180" t="s">
        <v>6467</v>
      </c>
      <c r="J5521"/>
    </row>
    <row r="5522" spans="1:10" x14ac:dyDescent="0.25">
      <c r="A5522" s="180">
        <v>36239</v>
      </c>
      <c r="B5522" s="180" t="s">
        <v>6770</v>
      </c>
      <c r="C5522" s="180" t="s">
        <v>6720</v>
      </c>
      <c r="D5522" s="180" t="s">
        <v>6072</v>
      </c>
      <c r="E5522" s="180" t="s">
        <v>6468</v>
      </c>
      <c r="J5522"/>
    </row>
    <row r="5523" spans="1:10" x14ac:dyDescent="0.25">
      <c r="A5523" s="180">
        <v>36239</v>
      </c>
      <c r="B5523" s="180" t="s">
        <v>6770</v>
      </c>
      <c r="C5523" s="180" t="s">
        <v>6720</v>
      </c>
      <c r="D5523" s="180" t="s">
        <v>6072</v>
      </c>
      <c r="E5523" s="180" t="s">
        <v>6469</v>
      </c>
      <c r="J5523"/>
    </row>
    <row r="5524" spans="1:10" x14ac:dyDescent="0.25">
      <c r="A5524" s="180">
        <v>36239</v>
      </c>
      <c r="B5524" s="180" t="s">
        <v>6770</v>
      </c>
      <c r="C5524" s="180" t="s">
        <v>6720</v>
      </c>
      <c r="D5524" s="180" t="s">
        <v>6072</v>
      </c>
      <c r="E5524" s="180" t="s">
        <v>6470</v>
      </c>
      <c r="J5524"/>
    </row>
    <row r="5525" spans="1:10" x14ac:dyDescent="0.25">
      <c r="A5525" s="180">
        <v>36239</v>
      </c>
      <c r="B5525" s="180" t="s">
        <v>6770</v>
      </c>
      <c r="C5525" s="180" t="s">
        <v>6720</v>
      </c>
      <c r="D5525" s="180" t="s">
        <v>6072</v>
      </c>
      <c r="E5525" s="180" t="s">
        <v>6471</v>
      </c>
      <c r="J5525"/>
    </row>
    <row r="5526" spans="1:10" x14ac:dyDescent="0.25">
      <c r="A5526" s="180">
        <v>36239</v>
      </c>
      <c r="B5526" s="180" t="s">
        <v>6770</v>
      </c>
      <c r="C5526" s="180" t="s">
        <v>6720</v>
      </c>
      <c r="D5526" s="180" t="s">
        <v>6072</v>
      </c>
      <c r="E5526" s="180" t="s">
        <v>6473</v>
      </c>
      <c r="J5526"/>
    </row>
    <row r="5527" spans="1:10" x14ac:dyDescent="0.25">
      <c r="A5527" s="180">
        <v>36239</v>
      </c>
      <c r="B5527" s="180" t="s">
        <v>6770</v>
      </c>
      <c r="C5527" s="180" t="s">
        <v>6720</v>
      </c>
      <c r="D5527" s="180" t="s">
        <v>6072</v>
      </c>
      <c r="E5527" s="180" t="s">
        <v>6474</v>
      </c>
      <c r="J5527"/>
    </row>
    <row r="5528" spans="1:10" x14ac:dyDescent="0.25">
      <c r="A5528" s="180">
        <v>36239</v>
      </c>
      <c r="B5528" s="180" t="s">
        <v>6770</v>
      </c>
      <c r="C5528" s="180" t="s">
        <v>6720</v>
      </c>
      <c r="D5528" s="180" t="s">
        <v>6072</v>
      </c>
      <c r="E5528" s="180" t="s">
        <v>6475</v>
      </c>
      <c r="J5528"/>
    </row>
    <row r="5529" spans="1:10" x14ac:dyDescent="0.25">
      <c r="A5529" s="180">
        <v>36239</v>
      </c>
      <c r="B5529" s="180" t="s">
        <v>6770</v>
      </c>
      <c r="C5529" s="180" t="s">
        <v>6720</v>
      </c>
      <c r="D5529" s="180" t="s">
        <v>6072</v>
      </c>
      <c r="E5529" s="180" t="s">
        <v>6476</v>
      </c>
      <c r="J5529"/>
    </row>
    <row r="5530" spans="1:10" x14ac:dyDescent="0.25">
      <c r="A5530" s="180">
        <v>36239</v>
      </c>
      <c r="B5530" s="180" t="s">
        <v>6770</v>
      </c>
      <c r="C5530" s="180" t="s">
        <v>6720</v>
      </c>
      <c r="D5530" s="180" t="s">
        <v>6072</v>
      </c>
      <c r="E5530" s="180" t="s">
        <v>6477</v>
      </c>
      <c r="J5530"/>
    </row>
    <row r="5531" spans="1:10" x14ac:dyDescent="0.25">
      <c r="A5531" s="180">
        <v>36239</v>
      </c>
      <c r="B5531" s="180" t="s">
        <v>6770</v>
      </c>
      <c r="C5531" s="180" t="s">
        <v>6720</v>
      </c>
      <c r="D5531" s="180" t="s">
        <v>6072</v>
      </c>
      <c r="E5531" s="180" t="s">
        <v>6478</v>
      </c>
      <c r="J5531"/>
    </row>
    <row r="5532" spans="1:10" x14ac:dyDescent="0.25">
      <c r="A5532" s="180">
        <v>36239</v>
      </c>
      <c r="B5532" s="180" t="s">
        <v>6770</v>
      </c>
      <c r="C5532" s="180" t="s">
        <v>6720</v>
      </c>
      <c r="D5532" s="180" t="s">
        <v>6072</v>
      </c>
      <c r="E5532" s="180" t="s">
        <v>6350</v>
      </c>
      <c r="J5532"/>
    </row>
    <row r="5533" spans="1:10" x14ac:dyDescent="0.25">
      <c r="A5533" s="180">
        <v>36239</v>
      </c>
      <c r="B5533" s="180" t="s">
        <v>6770</v>
      </c>
      <c r="C5533" s="180" t="s">
        <v>6720</v>
      </c>
      <c r="D5533" s="180" t="s">
        <v>6072</v>
      </c>
      <c r="E5533" s="180" t="s">
        <v>6351</v>
      </c>
      <c r="J5533"/>
    </row>
    <row r="5534" spans="1:10" x14ac:dyDescent="0.25">
      <c r="A5534" s="180">
        <v>36239</v>
      </c>
      <c r="B5534" s="180" t="s">
        <v>6770</v>
      </c>
      <c r="C5534" s="180" t="s">
        <v>6720</v>
      </c>
      <c r="D5534" s="180" t="s">
        <v>6072</v>
      </c>
      <c r="E5534" s="180" t="s">
        <v>6352</v>
      </c>
      <c r="J5534"/>
    </row>
    <row r="5535" spans="1:10" x14ac:dyDescent="0.25">
      <c r="A5535" s="180">
        <v>36239</v>
      </c>
      <c r="B5535" s="180" t="s">
        <v>6770</v>
      </c>
      <c r="C5535" s="180" t="s">
        <v>6720</v>
      </c>
      <c r="D5535" s="180" t="s">
        <v>6072</v>
      </c>
      <c r="E5535" s="180" t="s">
        <v>6353</v>
      </c>
      <c r="J5535"/>
    </row>
    <row r="5536" spans="1:10" x14ac:dyDescent="0.25">
      <c r="A5536" s="180">
        <v>36239</v>
      </c>
      <c r="B5536" s="180" t="s">
        <v>6770</v>
      </c>
      <c r="C5536" s="180" t="s">
        <v>6720</v>
      </c>
      <c r="D5536" s="180" t="s">
        <v>6072</v>
      </c>
      <c r="E5536" s="180" t="s">
        <v>6354</v>
      </c>
      <c r="J5536"/>
    </row>
    <row r="5537" spans="1:10" x14ac:dyDescent="0.25">
      <c r="A5537" s="180">
        <v>36239</v>
      </c>
      <c r="B5537" s="180" t="s">
        <v>6770</v>
      </c>
      <c r="C5537" s="180" t="s">
        <v>6720</v>
      </c>
      <c r="D5537" s="180" t="s">
        <v>6072</v>
      </c>
      <c r="E5537" s="180" t="s">
        <v>6357</v>
      </c>
      <c r="J5537"/>
    </row>
    <row r="5538" spans="1:10" x14ac:dyDescent="0.25">
      <c r="A5538" s="180">
        <v>36239</v>
      </c>
      <c r="B5538" s="180" t="s">
        <v>6770</v>
      </c>
      <c r="C5538" s="180" t="s">
        <v>6720</v>
      </c>
      <c r="D5538" s="180" t="s">
        <v>6072</v>
      </c>
      <c r="E5538" s="180" t="s">
        <v>6480</v>
      </c>
      <c r="J5538"/>
    </row>
    <row r="5539" spans="1:10" x14ac:dyDescent="0.25">
      <c r="A5539" s="180">
        <v>36239</v>
      </c>
      <c r="B5539" s="180" t="s">
        <v>6770</v>
      </c>
      <c r="C5539" s="180" t="s">
        <v>6720</v>
      </c>
      <c r="D5539" s="180" t="s">
        <v>6072</v>
      </c>
      <c r="E5539" s="180" t="s">
        <v>6482</v>
      </c>
      <c r="J5539"/>
    </row>
    <row r="5540" spans="1:10" x14ac:dyDescent="0.25">
      <c r="A5540" s="180">
        <v>36239</v>
      </c>
      <c r="B5540" s="180" t="s">
        <v>6770</v>
      </c>
      <c r="C5540" s="180" t="s">
        <v>6720</v>
      </c>
      <c r="D5540" s="180" t="s">
        <v>6072</v>
      </c>
      <c r="E5540" s="180" t="s">
        <v>6483</v>
      </c>
      <c r="J5540"/>
    </row>
    <row r="5541" spans="1:10" x14ac:dyDescent="0.25">
      <c r="A5541" s="180">
        <v>36239</v>
      </c>
      <c r="B5541" s="180" t="s">
        <v>6770</v>
      </c>
      <c r="C5541" s="180" t="s">
        <v>6720</v>
      </c>
      <c r="D5541" s="180" t="s">
        <v>6072</v>
      </c>
      <c r="E5541" s="180" t="s">
        <v>6484</v>
      </c>
      <c r="J5541"/>
    </row>
    <row r="5542" spans="1:10" x14ac:dyDescent="0.25">
      <c r="A5542" s="180">
        <v>36239</v>
      </c>
      <c r="B5542" s="180" t="s">
        <v>6770</v>
      </c>
      <c r="C5542" s="180" t="s">
        <v>6720</v>
      </c>
      <c r="D5542" s="180" t="s">
        <v>6072</v>
      </c>
      <c r="E5542" s="180" t="s">
        <v>6485</v>
      </c>
      <c r="J5542"/>
    </row>
    <row r="5543" spans="1:10" x14ac:dyDescent="0.25">
      <c r="A5543" s="180">
        <v>36239</v>
      </c>
      <c r="B5543" s="180" t="s">
        <v>6770</v>
      </c>
      <c r="C5543" s="180" t="s">
        <v>6720</v>
      </c>
      <c r="D5543" s="180" t="s">
        <v>6072</v>
      </c>
      <c r="E5543" s="180" t="s">
        <v>6361</v>
      </c>
      <c r="J5543"/>
    </row>
    <row r="5544" spans="1:10" x14ac:dyDescent="0.25">
      <c r="A5544" s="180">
        <v>36239</v>
      </c>
      <c r="B5544" s="180" t="s">
        <v>6770</v>
      </c>
      <c r="C5544" s="180" t="s">
        <v>6720</v>
      </c>
      <c r="D5544" s="180" t="s">
        <v>6072</v>
      </c>
      <c r="E5544" s="180" t="s">
        <v>6362</v>
      </c>
      <c r="J5544"/>
    </row>
    <row r="5545" spans="1:10" x14ac:dyDescent="0.25">
      <c r="A5545" s="180">
        <v>36239</v>
      </c>
      <c r="B5545" s="180" t="s">
        <v>6770</v>
      </c>
      <c r="C5545" s="180" t="s">
        <v>6720</v>
      </c>
      <c r="D5545" s="180" t="s">
        <v>6072</v>
      </c>
      <c r="E5545" s="180" t="s">
        <v>6363</v>
      </c>
      <c r="J5545"/>
    </row>
    <row r="5546" spans="1:10" x14ac:dyDescent="0.25">
      <c r="A5546" s="180">
        <v>36239</v>
      </c>
      <c r="B5546" s="180" t="s">
        <v>6770</v>
      </c>
      <c r="C5546" s="180" t="s">
        <v>6720</v>
      </c>
      <c r="D5546" s="180" t="s">
        <v>6072</v>
      </c>
      <c r="E5546" s="180" t="s">
        <v>6364</v>
      </c>
      <c r="J5546"/>
    </row>
    <row r="5547" spans="1:10" x14ac:dyDescent="0.25">
      <c r="A5547" s="180">
        <v>36239</v>
      </c>
      <c r="B5547" s="180" t="s">
        <v>6770</v>
      </c>
      <c r="C5547" s="180" t="s">
        <v>6720</v>
      </c>
      <c r="D5547" s="180" t="s">
        <v>6072</v>
      </c>
      <c r="E5547" s="180" t="s">
        <v>6365</v>
      </c>
      <c r="J5547"/>
    </row>
    <row r="5548" spans="1:10" x14ac:dyDescent="0.25">
      <c r="A5548" s="180">
        <v>36239</v>
      </c>
      <c r="B5548" s="180" t="s">
        <v>6770</v>
      </c>
      <c r="C5548" s="180" t="s">
        <v>6720</v>
      </c>
      <c r="D5548" s="180" t="s">
        <v>6072</v>
      </c>
      <c r="E5548" s="180" t="s">
        <v>6366</v>
      </c>
      <c r="J5548"/>
    </row>
    <row r="5549" spans="1:10" x14ac:dyDescent="0.25">
      <c r="A5549" s="180">
        <v>36239</v>
      </c>
      <c r="B5549" s="180" t="s">
        <v>6770</v>
      </c>
      <c r="C5549" s="180" t="s">
        <v>6720</v>
      </c>
      <c r="D5549" s="180" t="s">
        <v>6072</v>
      </c>
      <c r="E5549" s="180" t="s">
        <v>6367</v>
      </c>
      <c r="J5549"/>
    </row>
    <row r="5550" spans="1:10" x14ac:dyDescent="0.25">
      <c r="A5550" s="180">
        <v>36239</v>
      </c>
      <c r="B5550" s="180" t="s">
        <v>6770</v>
      </c>
      <c r="C5550" s="180" t="s">
        <v>6720</v>
      </c>
      <c r="D5550" s="180" t="s">
        <v>6072</v>
      </c>
      <c r="E5550" s="180" t="s">
        <v>6368</v>
      </c>
      <c r="J5550"/>
    </row>
    <row r="5551" spans="1:10" x14ac:dyDescent="0.25">
      <c r="A5551" s="180">
        <v>36239</v>
      </c>
      <c r="B5551" s="180" t="s">
        <v>6770</v>
      </c>
      <c r="C5551" s="180" t="s">
        <v>6720</v>
      </c>
      <c r="D5551" s="180" t="s">
        <v>6072</v>
      </c>
      <c r="E5551" s="180" t="s">
        <v>6369</v>
      </c>
      <c r="J5551"/>
    </row>
    <row r="5552" spans="1:10" x14ac:dyDescent="0.25">
      <c r="A5552" s="180">
        <v>36239</v>
      </c>
      <c r="B5552" s="180" t="s">
        <v>6770</v>
      </c>
      <c r="C5552" s="180" t="s">
        <v>6720</v>
      </c>
      <c r="D5552" s="180" t="s">
        <v>6072</v>
      </c>
      <c r="E5552" s="180" t="s">
        <v>6370</v>
      </c>
      <c r="J5552"/>
    </row>
    <row r="5553" spans="1:10" x14ac:dyDescent="0.25">
      <c r="A5553" s="180">
        <v>36239</v>
      </c>
      <c r="B5553" s="180" t="s">
        <v>6770</v>
      </c>
      <c r="C5553" s="180" t="s">
        <v>6720</v>
      </c>
      <c r="D5553" s="180" t="s">
        <v>6072</v>
      </c>
      <c r="E5553" s="180" t="s">
        <v>6371</v>
      </c>
      <c r="J5553"/>
    </row>
    <row r="5554" spans="1:10" x14ac:dyDescent="0.25">
      <c r="A5554" s="180">
        <v>36239</v>
      </c>
      <c r="B5554" s="180" t="s">
        <v>6770</v>
      </c>
      <c r="C5554" s="180" t="s">
        <v>6720</v>
      </c>
      <c r="D5554" s="180" t="s">
        <v>6072</v>
      </c>
      <c r="E5554" s="180" t="s">
        <v>6372</v>
      </c>
      <c r="J5554"/>
    </row>
    <row r="5555" spans="1:10" x14ac:dyDescent="0.25">
      <c r="A5555" s="180">
        <v>36239</v>
      </c>
      <c r="B5555" s="180" t="s">
        <v>6770</v>
      </c>
      <c r="C5555" s="180" t="s">
        <v>6720</v>
      </c>
      <c r="D5555" s="180" t="s">
        <v>6072</v>
      </c>
      <c r="E5555" s="180" t="s">
        <v>6373</v>
      </c>
      <c r="J5555"/>
    </row>
    <row r="5556" spans="1:10" x14ac:dyDescent="0.25">
      <c r="A5556" s="180">
        <v>36239</v>
      </c>
      <c r="B5556" s="180" t="s">
        <v>6770</v>
      </c>
      <c r="C5556" s="180" t="s">
        <v>6720</v>
      </c>
      <c r="D5556" s="180" t="s">
        <v>6072</v>
      </c>
      <c r="E5556" s="180" t="s">
        <v>6374</v>
      </c>
      <c r="J5556"/>
    </row>
    <row r="5557" spans="1:10" x14ac:dyDescent="0.25">
      <c r="A5557" s="180">
        <v>36239</v>
      </c>
      <c r="B5557" s="180" t="s">
        <v>6770</v>
      </c>
      <c r="C5557" s="180" t="s">
        <v>6720</v>
      </c>
      <c r="D5557" s="180" t="s">
        <v>6072</v>
      </c>
      <c r="E5557" s="180" t="s">
        <v>6375</v>
      </c>
      <c r="J5557"/>
    </row>
    <row r="5558" spans="1:10" x14ac:dyDescent="0.25">
      <c r="A5558" s="180">
        <v>36239</v>
      </c>
      <c r="B5558" s="180" t="s">
        <v>6770</v>
      </c>
      <c r="C5558" s="180" t="s">
        <v>6720</v>
      </c>
      <c r="D5558" s="180" t="s">
        <v>6072</v>
      </c>
      <c r="E5558" s="180" t="s">
        <v>6376</v>
      </c>
      <c r="J5558"/>
    </row>
    <row r="5559" spans="1:10" x14ac:dyDescent="0.25">
      <c r="A5559" s="180">
        <v>36239</v>
      </c>
      <c r="B5559" s="180" t="s">
        <v>6770</v>
      </c>
      <c r="C5559" s="180" t="s">
        <v>6720</v>
      </c>
      <c r="D5559" s="180" t="s">
        <v>6072</v>
      </c>
      <c r="E5559" s="180" t="s">
        <v>6382</v>
      </c>
      <c r="J5559"/>
    </row>
    <row r="5560" spans="1:10" x14ac:dyDescent="0.25">
      <c r="A5560" s="180">
        <v>36239</v>
      </c>
      <c r="B5560" s="180" t="s">
        <v>6770</v>
      </c>
      <c r="C5560" s="180" t="s">
        <v>6720</v>
      </c>
      <c r="D5560" s="180" t="s">
        <v>6072</v>
      </c>
      <c r="E5560" s="180" t="s">
        <v>6383</v>
      </c>
      <c r="J5560"/>
    </row>
    <row r="5561" spans="1:10" x14ac:dyDescent="0.25">
      <c r="A5561" s="180">
        <v>36239</v>
      </c>
      <c r="B5561" s="180" t="s">
        <v>6770</v>
      </c>
      <c r="C5561" s="180" t="s">
        <v>6720</v>
      </c>
      <c r="D5561" s="180" t="s">
        <v>6072</v>
      </c>
      <c r="E5561" s="180" t="s">
        <v>6384</v>
      </c>
      <c r="J5561"/>
    </row>
    <row r="5562" spans="1:10" x14ac:dyDescent="0.25">
      <c r="A5562" s="180">
        <v>36239</v>
      </c>
      <c r="B5562" s="180" t="s">
        <v>6770</v>
      </c>
      <c r="C5562" s="180" t="s">
        <v>6720</v>
      </c>
      <c r="D5562" s="180" t="s">
        <v>6072</v>
      </c>
      <c r="E5562" s="180" t="s">
        <v>6385</v>
      </c>
      <c r="J5562"/>
    </row>
    <row r="5563" spans="1:10" x14ac:dyDescent="0.25">
      <c r="A5563" s="180">
        <v>36239</v>
      </c>
      <c r="B5563" s="180" t="s">
        <v>6770</v>
      </c>
      <c r="C5563" s="180" t="s">
        <v>6720</v>
      </c>
      <c r="D5563" s="180" t="s">
        <v>6072</v>
      </c>
      <c r="E5563" s="180" t="s">
        <v>6386</v>
      </c>
      <c r="J5563"/>
    </row>
    <row r="5564" spans="1:10" x14ac:dyDescent="0.25">
      <c r="A5564" s="180">
        <v>36239</v>
      </c>
      <c r="B5564" s="180" t="s">
        <v>6770</v>
      </c>
      <c r="C5564" s="180" t="s">
        <v>6720</v>
      </c>
      <c r="D5564" s="180" t="s">
        <v>6072</v>
      </c>
      <c r="E5564" s="180" t="s">
        <v>6486</v>
      </c>
      <c r="J5564"/>
    </row>
    <row r="5565" spans="1:10" x14ac:dyDescent="0.25">
      <c r="A5565" s="180">
        <v>36239</v>
      </c>
      <c r="B5565" s="180" t="s">
        <v>6770</v>
      </c>
      <c r="C5565" s="180" t="s">
        <v>6720</v>
      </c>
      <c r="D5565" s="180" t="s">
        <v>6072</v>
      </c>
      <c r="E5565" s="180" t="s">
        <v>6487</v>
      </c>
      <c r="J5565"/>
    </row>
    <row r="5566" spans="1:10" x14ac:dyDescent="0.25">
      <c r="A5566" s="180">
        <v>36239</v>
      </c>
      <c r="B5566" s="180" t="s">
        <v>6770</v>
      </c>
      <c r="C5566" s="180" t="s">
        <v>6720</v>
      </c>
      <c r="D5566" s="180" t="s">
        <v>6072</v>
      </c>
      <c r="E5566" s="180" t="s">
        <v>6488</v>
      </c>
      <c r="J5566"/>
    </row>
    <row r="5567" spans="1:10" x14ac:dyDescent="0.25">
      <c r="A5567" s="180">
        <v>36239</v>
      </c>
      <c r="B5567" s="180" t="s">
        <v>6770</v>
      </c>
      <c r="C5567" s="180" t="s">
        <v>6720</v>
      </c>
      <c r="D5567" s="180" t="s">
        <v>6072</v>
      </c>
      <c r="E5567" s="180" t="s">
        <v>6489</v>
      </c>
      <c r="J5567"/>
    </row>
    <row r="5568" spans="1:10" x14ac:dyDescent="0.25">
      <c r="A5568" s="180">
        <v>36239</v>
      </c>
      <c r="B5568" s="180" t="s">
        <v>6770</v>
      </c>
      <c r="C5568" s="180" t="s">
        <v>6720</v>
      </c>
      <c r="D5568" s="180" t="s">
        <v>6072</v>
      </c>
      <c r="E5568" s="180" t="s">
        <v>6490</v>
      </c>
      <c r="J5568"/>
    </row>
    <row r="5569" spans="1:10" x14ac:dyDescent="0.25">
      <c r="A5569" s="180">
        <v>36239</v>
      </c>
      <c r="B5569" s="180" t="s">
        <v>6770</v>
      </c>
      <c r="C5569" s="180" t="s">
        <v>6720</v>
      </c>
      <c r="D5569" s="180" t="s">
        <v>6072</v>
      </c>
      <c r="E5569" s="180" t="s">
        <v>6392</v>
      </c>
      <c r="J5569"/>
    </row>
    <row r="5570" spans="1:10" x14ac:dyDescent="0.25">
      <c r="A5570" s="180">
        <v>36239</v>
      </c>
      <c r="B5570" s="180" t="s">
        <v>6770</v>
      </c>
      <c r="C5570" s="180" t="s">
        <v>6720</v>
      </c>
      <c r="D5570" s="180" t="s">
        <v>6072</v>
      </c>
      <c r="E5570" s="180" t="s">
        <v>6393</v>
      </c>
      <c r="J5570"/>
    </row>
    <row r="5571" spans="1:10" x14ac:dyDescent="0.25">
      <c r="A5571" s="180">
        <v>36239</v>
      </c>
      <c r="B5571" s="180" t="s">
        <v>6770</v>
      </c>
      <c r="C5571" s="180" t="s">
        <v>6720</v>
      </c>
      <c r="D5571" s="180" t="s">
        <v>6072</v>
      </c>
      <c r="E5571" s="180" t="s">
        <v>6394</v>
      </c>
      <c r="J5571"/>
    </row>
    <row r="5572" spans="1:10" x14ac:dyDescent="0.25">
      <c r="A5572" s="180">
        <v>36239</v>
      </c>
      <c r="B5572" s="180" t="s">
        <v>6770</v>
      </c>
      <c r="C5572" s="180" t="s">
        <v>6720</v>
      </c>
      <c r="D5572" s="180" t="s">
        <v>6072</v>
      </c>
      <c r="E5572" s="180" t="s">
        <v>6395</v>
      </c>
      <c r="J5572"/>
    </row>
    <row r="5573" spans="1:10" x14ac:dyDescent="0.25">
      <c r="A5573" s="180">
        <v>36239</v>
      </c>
      <c r="B5573" s="180" t="s">
        <v>6770</v>
      </c>
      <c r="C5573" s="180" t="s">
        <v>6720</v>
      </c>
      <c r="D5573" s="180" t="s">
        <v>6072</v>
      </c>
      <c r="E5573" s="180" t="s">
        <v>6396</v>
      </c>
      <c r="J5573"/>
    </row>
    <row r="5574" spans="1:10" x14ac:dyDescent="0.25">
      <c r="A5574" s="180">
        <v>36239</v>
      </c>
      <c r="B5574" s="180" t="s">
        <v>6770</v>
      </c>
      <c r="C5574" s="180" t="s">
        <v>6720</v>
      </c>
      <c r="D5574" s="180" t="s">
        <v>6072</v>
      </c>
      <c r="E5574" s="180" t="s">
        <v>6397</v>
      </c>
      <c r="J5574"/>
    </row>
    <row r="5575" spans="1:10" x14ac:dyDescent="0.25">
      <c r="A5575" s="180">
        <v>36239</v>
      </c>
      <c r="B5575" s="180" t="s">
        <v>6770</v>
      </c>
      <c r="C5575" s="180" t="s">
        <v>6720</v>
      </c>
      <c r="D5575" s="180" t="s">
        <v>6072</v>
      </c>
      <c r="E5575" s="180" t="s">
        <v>6398</v>
      </c>
      <c r="J5575"/>
    </row>
    <row r="5576" spans="1:10" x14ac:dyDescent="0.25">
      <c r="A5576" s="180">
        <v>36239</v>
      </c>
      <c r="B5576" s="180" t="s">
        <v>6770</v>
      </c>
      <c r="C5576" s="180" t="s">
        <v>6720</v>
      </c>
      <c r="D5576" s="180" t="s">
        <v>6072</v>
      </c>
      <c r="E5576" s="180" t="s">
        <v>6399</v>
      </c>
      <c r="J5576"/>
    </row>
    <row r="5577" spans="1:10" x14ac:dyDescent="0.25">
      <c r="A5577" s="180">
        <v>36239</v>
      </c>
      <c r="B5577" s="180" t="s">
        <v>6770</v>
      </c>
      <c r="C5577" s="180" t="s">
        <v>6720</v>
      </c>
      <c r="D5577" s="180" t="s">
        <v>6072</v>
      </c>
      <c r="E5577" s="180" t="s">
        <v>6400</v>
      </c>
      <c r="J5577"/>
    </row>
    <row r="5578" spans="1:10" x14ac:dyDescent="0.25">
      <c r="A5578" s="180">
        <v>36239</v>
      </c>
      <c r="B5578" s="180" t="s">
        <v>6770</v>
      </c>
      <c r="C5578" s="180" t="s">
        <v>6720</v>
      </c>
      <c r="D5578" s="180" t="s">
        <v>6072</v>
      </c>
      <c r="E5578" s="180" t="s">
        <v>6401</v>
      </c>
      <c r="J5578"/>
    </row>
    <row r="5579" spans="1:10" x14ac:dyDescent="0.25">
      <c r="A5579" s="180">
        <v>36239</v>
      </c>
      <c r="B5579" s="180" t="s">
        <v>6770</v>
      </c>
      <c r="C5579" s="180" t="s">
        <v>6720</v>
      </c>
      <c r="D5579" s="180" t="s">
        <v>6072</v>
      </c>
      <c r="E5579" s="180" t="s">
        <v>6402</v>
      </c>
      <c r="J5579"/>
    </row>
    <row r="5580" spans="1:10" x14ac:dyDescent="0.25">
      <c r="A5580" s="180">
        <v>36239</v>
      </c>
      <c r="B5580" s="180" t="s">
        <v>6770</v>
      </c>
      <c r="C5580" s="180" t="s">
        <v>6720</v>
      </c>
      <c r="D5580" s="180" t="s">
        <v>6072</v>
      </c>
      <c r="E5580" s="180" t="s">
        <v>6491</v>
      </c>
      <c r="J5580"/>
    </row>
    <row r="5581" spans="1:10" x14ac:dyDescent="0.25">
      <c r="A5581" s="180">
        <v>36239</v>
      </c>
      <c r="B5581" s="180" t="s">
        <v>6770</v>
      </c>
      <c r="C5581" s="180" t="s">
        <v>6720</v>
      </c>
      <c r="D5581" s="180" t="s">
        <v>6072</v>
      </c>
      <c r="E5581" s="180" t="s">
        <v>6492</v>
      </c>
      <c r="J5581"/>
    </row>
    <row r="5582" spans="1:10" x14ac:dyDescent="0.25">
      <c r="A5582" s="180">
        <v>36239</v>
      </c>
      <c r="B5582" s="180" t="s">
        <v>6770</v>
      </c>
      <c r="C5582" s="180" t="s">
        <v>6720</v>
      </c>
      <c r="D5582" s="180" t="s">
        <v>6072</v>
      </c>
      <c r="E5582" s="180" t="s">
        <v>6493</v>
      </c>
      <c r="J5582"/>
    </row>
    <row r="5583" spans="1:10" x14ac:dyDescent="0.25">
      <c r="A5583" s="180">
        <v>36239</v>
      </c>
      <c r="B5583" s="180" t="s">
        <v>6770</v>
      </c>
      <c r="C5583" s="180" t="s">
        <v>6720</v>
      </c>
      <c r="D5583" s="180" t="s">
        <v>6072</v>
      </c>
      <c r="E5583" s="180" t="s">
        <v>6494</v>
      </c>
      <c r="J5583"/>
    </row>
    <row r="5584" spans="1:10" x14ac:dyDescent="0.25">
      <c r="A5584" s="180">
        <v>36239</v>
      </c>
      <c r="B5584" s="180" t="s">
        <v>6770</v>
      </c>
      <c r="C5584" s="180" t="s">
        <v>6720</v>
      </c>
      <c r="D5584" s="180" t="s">
        <v>6072</v>
      </c>
      <c r="E5584" s="180" t="s">
        <v>6495</v>
      </c>
      <c r="J5584"/>
    </row>
    <row r="5585" spans="1:10" x14ac:dyDescent="0.25">
      <c r="A5585" s="180">
        <v>36239</v>
      </c>
      <c r="B5585" s="180" t="s">
        <v>6770</v>
      </c>
      <c r="C5585" s="180" t="s">
        <v>6720</v>
      </c>
      <c r="D5585" s="180" t="s">
        <v>6072</v>
      </c>
      <c r="E5585" s="180" t="s">
        <v>6496</v>
      </c>
      <c r="J5585"/>
    </row>
    <row r="5586" spans="1:10" x14ac:dyDescent="0.25">
      <c r="A5586" s="180">
        <v>36239</v>
      </c>
      <c r="B5586" s="180" t="s">
        <v>6770</v>
      </c>
      <c r="C5586" s="180" t="s">
        <v>6720</v>
      </c>
      <c r="D5586" s="180" t="s">
        <v>6072</v>
      </c>
      <c r="E5586" s="180" t="s">
        <v>6403</v>
      </c>
      <c r="J5586"/>
    </row>
    <row r="5587" spans="1:10" x14ac:dyDescent="0.25">
      <c r="A5587" s="180">
        <v>36239</v>
      </c>
      <c r="B5587" s="180" t="s">
        <v>6770</v>
      </c>
      <c r="C5587" s="180" t="s">
        <v>6720</v>
      </c>
      <c r="D5587" s="180" t="s">
        <v>6072</v>
      </c>
      <c r="E5587" s="180" t="s">
        <v>6259</v>
      </c>
      <c r="J5587"/>
    </row>
    <row r="5588" spans="1:10" x14ac:dyDescent="0.25">
      <c r="A5588" s="180">
        <v>36239</v>
      </c>
      <c r="B5588" s="180" t="s">
        <v>6770</v>
      </c>
      <c r="C5588" s="180" t="s">
        <v>6720</v>
      </c>
      <c r="D5588" s="180" t="s">
        <v>6072</v>
      </c>
      <c r="E5588" s="180" t="s">
        <v>6404</v>
      </c>
      <c r="J5588"/>
    </row>
    <row r="5589" spans="1:10" x14ac:dyDescent="0.25">
      <c r="A5589" s="180">
        <v>36239</v>
      </c>
      <c r="B5589" s="180" t="s">
        <v>6770</v>
      </c>
      <c r="C5589" s="180" t="s">
        <v>6720</v>
      </c>
      <c r="D5589" s="180" t="s">
        <v>6072</v>
      </c>
      <c r="E5589" s="180" t="s">
        <v>6405</v>
      </c>
      <c r="J5589"/>
    </row>
    <row r="5590" spans="1:10" x14ac:dyDescent="0.25">
      <c r="A5590" s="180">
        <v>36239</v>
      </c>
      <c r="B5590" s="180" t="s">
        <v>6770</v>
      </c>
      <c r="C5590" s="180" t="s">
        <v>6720</v>
      </c>
      <c r="D5590" s="180" t="s">
        <v>6072</v>
      </c>
      <c r="E5590" s="180" t="s">
        <v>6129</v>
      </c>
      <c r="J5590"/>
    </row>
    <row r="5591" spans="1:10" x14ac:dyDescent="0.25">
      <c r="A5591" s="180">
        <v>36239</v>
      </c>
      <c r="B5591" s="180" t="s">
        <v>6770</v>
      </c>
      <c r="C5591" s="180" t="s">
        <v>6720</v>
      </c>
      <c r="D5591" s="180" t="s">
        <v>6080</v>
      </c>
      <c r="E5591" s="180" t="s">
        <v>5978</v>
      </c>
      <c r="J5591"/>
    </row>
    <row r="5592" spans="1:10" x14ac:dyDescent="0.25">
      <c r="A5592" s="180">
        <v>36241</v>
      </c>
      <c r="B5592" s="180" t="s">
        <v>203</v>
      </c>
      <c r="C5592" s="180" t="s">
        <v>6714</v>
      </c>
      <c r="D5592" s="180" t="s">
        <v>6072</v>
      </c>
      <c r="E5592" s="180" t="s">
        <v>6082</v>
      </c>
      <c r="J5592"/>
    </row>
    <row r="5593" spans="1:10" x14ac:dyDescent="0.25">
      <c r="A5593" s="180">
        <v>36241</v>
      </c>
      <c r="B5593" s="180" t="s">
        <v>203</v>
      </c>
      <c r="C5593" s="180" t="s">
        <v>6714</v>
      </c>
      <c r="D5593" s="180" t="s">
        <v>6072</v>
      </c>
      <c r="E5593" s="180" t="s">
        <v>6544</v>
      </c>
      <c r="J5593"/>
    </row>
    <row r="5594" spans="1:10" x14ac:dyDescent="0.25">
      <c r="A5594" s="180">
        <v>36241</v>
      </c>
      <c r="B5594" s="180" t="s">
        <v>203</v>
      </c>
      <c r="C5594" s="180" t="s">
        <v>6714</v>
      </c>
      <c r="D5594" s="180" t="s">
        <v>6072</v>
      </c>
      <c r="E5594" s="180" t="s">
        <v>6545</v>
      </c>
      <c r="J5594"/>
    </row>
    <row r="5595" spans="1:10" x14ac:dyDescent="0.25">
      <c r="A5595" s="180">
        <v>36241</v>
      </c>
      <c r="B5595" s="180" t="s">
        <v>203</v>
      </c>
      <c r="C5595" s="180" t="s">
        <v>6714</v>
      </c>
      <c r="D5595" s="180" t="s">
        <v>6072</v>
      </c>
      <c r="E5595" s="180" t="s">
        <v>6771</v>
      </c>
      <c r="J5595"/>
    </row>
    <row r="5596" spans="1:10" x14ac:dyDescent="0.25">
      <c r="A5596" s="180">
        <v>36241</v>
      </c>
      <c r="B5596" s="180" t="s">
        <v>203</v>
      </c>
      <c r="C5596" s="180" t="s">
        <v>6714</v>
      </c>
      <c r="D5596" s="180" t="s">
        <v>6072</v>
      </c>
      <c r="E5596" s="180" t="s">
        <v>6546</v>
      </c>
      <c r="J5596"/>
    </row>
    <row r="5597" spans="1:10" x14ac:dyDescent="0.25">
      <c r="A5597" s="180">
        <v>36241</v>
      </c>
      <c r="B5597" s="180" t="s">
        <v>203</v>
      </c>
      <c r="C5597" s="180" t="s">
        <v>6714</v>
      </c>
      <c r="D5597" s="180" t="s">
        <v>6072</v>
      </c>
      <c r="E5597" s="180" t="s">
        <v>6772</v>
      </c>
      <c r="J5597"/>
    </row>
    <row r="5598" spans="1:10" x14ac:dyDescent="0.25">
      <c r="A5598" s="180">
        <v>36241</v>
      </c>
      <c r="B5598" s="180" t="s">
        <v>203</v>
      </c>
      <c r="C5598" s="180" t="s">
        <v>6714</v>
      </c>
      <c r="D5598" s="180" t="s">
        <v>6072</v>
      </c>
      <c r="E5598" s="180" t="s">
        <v>6547</v>
      </c>
      <c r="J5598"/>
    </row>
    <row r="5599" spans="1:10" x14ac:dyDescent="0.25">
      <c r="A5599" s="180">
        <v>36241</v>
      </c>
      <c r="B5599" s="180" t="s">
        <v>203</v>
      </c>
      <c r="C5599" s="180" t="s">
        <v>6714</v>
      </c>
      <c r="D5599" s="180" t="s">
        <v>6072</v>
      </c>
      <c r="E5599" s="180" t="s">
        <v>6444</v>
      </c>
      <c r="J5599"/>
    </row>
    <row r="5600" spans="1:10" x14ac:dyDescent="0.25">
      <c r="A5600" s="180">
        <v>36241</v>
      </c>
      <c r="B5600" s="180" t="s">
        <v>203</v>
      </c>
      <c r="C5600" s="180" t="s">
        <v>6714</v>
      </c>
      <c r="D5600" s="180" t="s">
        <v>6072</v>
      </c>
      <c r="E5600" s="180" t="s">
        <v>6322</v>
      </c>
      <c r="J5600"/>
    </row>
    <row r="5601" spans="1:10" x14ac:dyDescent="0.25">
      <c r="A5601" s="180">
        <v>36241</v>
      </c>
      <c r="B5601" s="180" t="s">
        <v>203</v>
      </c>
      <c r="C5601" s="180" t="s">
        <v>6714</v>
      </c>
      <c r="D5601" s="180" t="s">
        <v>6072</v>
      </c>
      <c r="E5601" s="180" t="s">
        <v>6326</v>
      </c>
      <c r="J5601"/>
    </row>
    <row r="5602" spans="1:10" x14ac:dyDescent="0.25">
      <c r="A5602" s="180">
        <v>36241</v>
      </c>
      <c r="B5602" s="180" t="s">
        <v>203</v>
      </c>
      <c r="C5602" s="180" t="s">
        <v>6714</v>
      </c>
      <c r="D5602" s="180" t="s">
        <v>6072</v>
      </c>
      <c r="E5602" s="180" t="s">
        <v>6773</v>
      </c>
      <c r="J5602"/>
    </row>
    <row r="5603" spans="1:10" x14ac:dyDescent="0.25">
      <c r="A5603" s="180">
        <v>36241</v>
      </c>
      <c r="B5603" s="180" t="s">
        <v>203</v>
      </c>
      <c r="C5603" s="180" t="s">
        <v>6714</v>
      </c>
      <c r="D5603" s="180" t="s">
        <v>6072</v>
      </c>
      <c r="E5603" s="180" t="s">
        <v>6327</v>
      </c>
      <c r="J5603"/>
    </row>
    <row r="5604" spans="1:10" x14ac:dyDescent="0.25">
      <c r="A5604" s="180">
        <v>36241</v>
      </c>
      <c r="B5604" s="180" t="s">
        <v>203</v>
      </c>
      <c r="C5604" s="180" t="s">
        <v>6714</v>
      </c>
      <c r="D5604" s="180" t="s">
        <v>6072</v>
      </c>
      <c r="E5604" s="180" t="s">
        <v>6520</v>
      </c>
      <c r="J5604"/>
    </row>
    <row r="5605" spans="1:10" x14ac:dyDescent="0.25">
      <c r="A5605" s="180">
        <v>36241</v>
      </c>
      <c r="B5605" s="180" t="s">
        <v>203</v>
      </c>
      <c r="C5605" s="180" t="s">
        <v>6714</v>
      </c>
      <c r="D5605" s="180" t="s">
        <v>6072</v>
      </c>
      <c r="E5605" s="180" t="s">
        <v>6774</v>
      </c>
      <c r="J5605"/>
    </row>
    <row r="5606" spans="1:10" x14ac:dyDescent="0.25">
      <c r="A5606" s="180">
        <v>36241</v>
      </c>
      <c r="B5606" s="180" t="s">
        <v>203</v>
      </c>
      <c r="C5606" s="180" t="s">
        <v>6714</v>
      </c>
      <c r="D5606" s="180" t="s">
        <v>6072</v>
      </c>
      <c r="E5606" s="180" t="s">
        <v>6550</v>
      </c>
      <c r="J5606"/>
    </row>
    <row r="5607" spans="1:10" x14ac:dyDescent="0.25">
      <c r="A5607" s="180">
        <v>36241</v>
      </c>
      <c r="B5607" s="180" t="s">
        <v>203</v>
      </c>
      <c r="C5607" s="180" t="s">
        <v>6714</v>
      </c>
      <c r="D5607" s="180" t="s">
        <v>6072</v>
      </c>
      <c r="E5607" s="180" t="s">
        <v>6499</v>
      </c>
      <c r="J5607"/>
    </row>
    <row r="5608" spans="1:10" x14ac:dyDescent="0.25">
      <c r="A5608" s="180">
        <v>36241</v>
      </c>
      <c r="B5608" s="180" t="s">
        <v>203</v>
      </c>
      <c r="C5608" s="180" t="s">
        <v>6714</v>
      </c>
      <c r="D5608" s="180" t="s">
        <v>6072</v>
      </c>
      <c r="E5608" s="180" t="s">
        <v>6500</v>
      </c>
      <c r="J5608"/>
    </row>
    <row r="5609" spans="1:10" x14ac:dyDescent="0.25">
      <c r="A5609" s="180">
        <v>36241</v>
      </c>
      <c r="B5609" s="180" t="s">
        <v>203</v>
      </c>
      <c r="C5609" s="180" t="s">
        <v>6714</v>
      </c>
      <c r="D5609" s="180" t="s">
        <v>6072</v>
      </c>
      <c r="E5609" s="180" t="s">
        <v>6458</v>
      </c>
      <c r="J5609"/>
    </row>
    <row r="5610" spans="1:10" x14ac:dyDescent="0.25">
      <c r="A5610" s="180">
        <v>36241</v>
      </c>
      <c r="B5610" s="180" t="s">
        <v>203</v>
      </c>
      <c r="C5610" s="180" t="s">
        <v>6714</v>
      </c>
      <c r="D5610" s="180" t="s">
        <v>6072</v>
      </c>
      <c r="E5610" s="180" t="s">
        <v>6501</v>
      </c>
      <c r="J5610"/>
    </row>
    <row r="5611" spans="1:10" x14ac:dyDescent="0.25">
      <c r="A5611" s="180">
        <v>36241</v>
      </c>
      <c r="B5611" s="180" t="s">
        <v>203</v>
      </c>
      <c r="C5611" s="180" t="s">
        <v>6714</v>
      </c>
      <c r="D5611" s="180" t="s">
        <v>6072</v>
      </c>
      <c r="E5611" s="180" t="s">
        <v>6502</v>
      </c>
      <c r="J5611"/>
    </row>
    <row r="5612" spans="1:10" x14ac:dyDescent="0.25">
      <c r="A5612" s="180">
        <v>36241</v>
      </c>
      <c r="B5612" s="180" t="s">
        <v>203</v>
      </c>
      <c r="C5612" s="180" t="s">
        <v>6714</v>
      </c>
      <c r="D5612" s="180" t="s">
        <v>6072</v>
      </c>
      <c r="E5612" s="180" t="s">
        <v>6132</v>
      </c>
      <c r="J5612"/>
    </row>
    <row r="5613" spans="1:10" x14ac:dyDescent="0.25">
      <c r="A5613" s="180">
        <v>36241</v>
      </c>
      <c r="B5613" s="180" t="s">
        <v>203</v>
      </c>
      <c r="C5613" s="180" t="s">
        <v>6714</v>
      </c>
      <c r="D5613" s="180" t="s">
        <v>6072</v>
      </c>
      <c r="E5613" s="180" t="s">
        <v>6133</v>
      </c>
      <c r="J5613"/>
    </row>
    <row r="5614" spans="1:10" x14ac:dyDescent="0.25">
      <c r="A5614" s="180">
        <v>36241</v>
      </c>
      <c r="B5614" s="180" t="s">
        <v>203</v>
      </c>
      <c r="C5614" s="180" t="s">
        <v>6714</v>
      </c>
      <c r="D5614" s="180" t="s">
        <v>6072</v>
      </c>
      <c r="E5614" s="180" t="s">
        <v>6503</v>
      </c>
      <c r="J5614"/>
    </row>
    <row r="5615" spans="1:10" x14ac:dyDescent="0.25">
      <c r="A5615" s="180">
        <v>36241</v>
      </c>
      <c r="B5615" s="180" t="s">
        <v>203</v>
      </c>
      <c r="C5615" s="180" t="s">
        <v>6714</v>
      </c>
      <c r="D5615" s="180" t="s">
        <v>6072</v>
      </c>
      <c r="E5615" s="180" t="s">
        <v>6504</v>
      </c>
      <c r="J5615"/>
    </row>
    <row r="5616" spans="1:10" x14ac:dyDescent="0.25">
      <c r="A5616" s="180">
        <v>36241</v>
      </c>
      <c r="B5616" s="180" t="s">
        <v>203</v>
      </c>
      <c r="C5616" s="180" t="s">
        <v>6714</v>
      </c>
      <c r="D5616" s="180" t="s">
        <v>6072</v>
      </c>
      <c r="E5616" s="180" t="s">
        <v>6465</v>
      </c>
      <c r="J5616"/>
    </row>
    <row r="5617" spans="1:10" x14ac:dyDescent="0.25">
      <c r="A5617" s="180">
        <v>36241</v>
      </c>
      <c r="B5617" s="180" t="s">
        <v>203</v>
      </c>
      <c r="C5617" s="180" t="s">
        <v>6714</v>
      </c>
      <c r="D5617" s="180" t="s">
        <v>6072</v>
      </c>
      <c r="E5617" s="180" t="s">
        <v>6505</v>
      </c>
      <c r="J5617"/>
    </row>
    <row r="5618" spans="1:10" x14ac:dyDescent="0.25">
      <c r="A5618" s="180">
        <v>36241</v>
      </c>
      <c r="B5618" s="180" t="s">
        <v>203</v>
      </c>
      <c r="C5618" s="180" t="s">
        <v>6714</v>
      </c>
      <c r="D5618" s="180" t="s">
        <v>6072</v>
      </c>
      <c r="E5618" s="180" t="s">
        <v>6506</v>
      </c>
      <c r="J5618"/>
    </row>
    <row r="5619" spans="1:10" x14ac:dyDescent="0.25">
      <c r="A5619" s="180">
        <v>36241</v>
      </c>
      <c r="B5619" s="180" t="s">
        <v>203</v>
      </c>
      <c r="C5619" s="180" t="s">
        <v>6714</v>
      </c>
      <c r="D5619" s="180" t="s">
        <v>6072</v>
      </c>
      <c r="E5619" s="180" t="s">
        <v>6342</v>
      </c>
      <c r="J5619"/>
    </row>
    <row r="5620" spans="1:10" x14ac:dyDescent="0.25">
      <c r="A5620" s="180">
        <v>36241</v>
      </c>
      <c r="B5620" s="180" t="s">
        <v>203</v>
      </c>
      <c r="C5620" s="180" t="s">
        <v>6714</v>
      </c>
      <c r="D5620" s="180" t="s">
        <v>6072</v>
      </c>
      <c r="E5620" s="180" t="s">
        <v>6343</v>
      </c>
      <c r="J5620"/>
    </row>
    <row r="5621" spans="1:10" x14ac:dyDescent="0.25">
      <c r="A5621" s="180">
        <v>36241</v>
      </c>
      <c r="B5621" s="180" t="s">
        <v>203</v>
      </c>
      <c r="C5621" s="180" t="s">
        <v>6714</v>
      </c>
      <c r="D5621" s="180" t="s">
        <v>6072</v>
      </c>
      <c r="E5621" s="180" t="s">
        <v>6344</v>
      </c>
      <c r="J5621"/>
    </row>
    <row r="5622" spans="1:10" x14ac:dyDescent="0.25">
      <c r="A5622" s="180">
        <v>36241</v>
      </c>
      <c r="B5622" s="180" t="s">
        <v>203</v>
      </c>
      <c r="C5622" s="180" t="s">
        <v>6714</v>
      </c>
      <c r="D5622" s="180" t="s">
        <v>6072</v>
      </c>
      <c r="E5622" s="180" t="s">
        <v>6345</v>
      </c>
      <c r="J5622"/>
    </row>
    <row r="5623" spans="1:10" x14ac:dyDescent="0.25">
      <c r="A5623" s="180">
        <v>36241</v>
      </c>
      <c r="B5623" s="180" t="s">
        <v>203</v>
      </c>
      <c r="C5623" s="180" t="s">
        <v>6714</v>
      </c>
      <c r="D5623" s="180" t="s">
        <v>6072</v>
      </c>
      <c r="E5623" s="180" t="s">
        <v>6347</v>
      </c>
      <c r="J5623"/>
    </row>
    <row r="5624" spans="1:10" x14ac:dyDescent="0.25">
      <c r="A5624" s="180">
        <v>36241</v>
      </c>
      <c r="B5624" s="180" t="s">
        <v>203</v>
      </c>
      <c r="C5624" s="180" t="s">
        <v>6714</v>
      </c>
      <c r="D5624" s="180" t="s">
        <v>6072</v>
      </c>
      <c r="E5624" s="180" t="s">
        <v>6507</v>
      </c>
      <c r="J5624"/>
    </row>
    <row r="5625" spans="1:10" x14ac:dyDescent="0.25">
      <c r="A5625" s="180">
        <v>36241</v>
      </c>
      <c r="B5625" s="180" t="s">
        <v>203</v>
      </c>
      <c r="C5625" s="180" t="s">
        <v>6714</v>
      </c>
      <c r="D5625" s="180" t="s">
        <v>6072</v>
      </c>
      <c r="E5625" s="180" t="s">
        <v>6508</v>
      </c>
      <c r="J5625"/>
    </row>
    <row r="5626" spans="1:10" x14ac:dyDescent="0.25">
      <c r="A5626" s="180">
        <v>36241</v>
      </c>
      <c r="B5626" s="180" t="s">
        <v>203</v>
      </c>
      <c r="C5626" s="180" t="s">
        <v>6714</v>
      </c>
      <c r="D5626" s="180" t="s">
        <v>6072</v>
      </c>
      <c r="E5626" s="180" t="s">
        <v>6471</v>
      </c>
      <c r="J5626"/>
    </row>
    <row r="5627" spans="1:10" x14ac:dyDescent="0.25">
      <c r="A5627" s="180">
        <v>36241</v>
      </c>
      <c r="B5627" s="180" t="s">
        <v>203</v>
      </c>
      <c r="C5627" s="180" t="s">
        <v>6714</v>
      </c>
      <c r="D5627" s="180" t="s">
        <v>6072</v>
      </c>
      <c r="E5627" s="180" t="s">
        <v>6509</v>
      </c>
      <c r="J5627"/>
    </row>
    <row r="5628" spans="1:10" x14ac:dyDescent="0.25">
      <c r="A5628" s="180">
        <v>36241</v>
      </c>
      <c r="B5628" s="180" t="s">
        <v>203</v>
      </c>
      <c r="C5628" s="180" t="s">
        <v>6714</v>
      </c>
      <c r="D5628" s="180" t="s">
        <v>6072</v>
      </c>
      <c r="E5628" s="180" t="s">
        <v>6510</v>
      </c>
      <c r="J5628"/>
    </row>
    <row r="5629" spans="1:10" x14ac:dyDescent="0.25">
      <c r="A5629" s="180">
        <v>36241</v>
      </c>
      <c r="B5629" s="180" t="s">
        <v>203</v>
      </c>
      <c r="C5629" s="180" t="s">
        <v>6714</v>
      </c>
      <c r="D5629" s="180" t="s">
        <v>6072</v>
      </c>
      <c r="E5629" s="180" t="s">
        <v>6558</v>
      </c>
      <c r="J5629"/>
    </row>
    <row r="5630" spans="1:10" x14ac:dyDescent="0.25">
      <c r="A5630" s="180">
        <v>36241</v>
      </c>
      <c r="B5630" s="180" t="s">
        <v>203</v>
      </c>
      <c r="C5630" s="180" t="s">
        <v>6714</v>
      </c>
      <c r="D5630" s="180" t="s">
        <v>6072</v>
      </c>
      <c r="E5630" s="180" t="s">
        <v>6559</v>
      </c>
      <c r="J5630"/>
    </row>
    <row r="5631" spans="1:10" x14ac:dyDescent="0.25">
      <c r="A5631" s="180">
        <v>36241</v>
      </c>
      <c r="B5631" s="180" t="s">
        <v>203</v>
      </c>
      <c r="C5631" s="180" t="s">
        <v>6714</v>
      </c>
      <c r="D5631" s="180" t="s">
        <v>6072</v>
      </c>
      <c r="E5631" s="180" t="s">
        <v>6478</v>
      </c>
      <c r="J5631"/>
    </row>
    <row r="5632" spans="1:10" x14ac:dyDescent="0.25">
      <c r="A5632" s="180">
        <v>36241</v>
      </c>
      <c r="B5632" s="180" t="s">
        <v>203</v>
      </c>
      <c r="C5632" s="180" t="s">
        <v>6714</v>
      </c>
      <c r="D5632" s="180" t="s">
        <v>6072</v>
      </c>
      <c r="E5632" s="180" t="s">
        <v>6560</v>
      </c>
      <c r="J5632"/>
    </row>
    <row r="5633" spans="1:10" x14ac:dyDescent="0.25">
      <c r="A5633" s="180">
        <v>36241</v>
      </c>
      <c r="B5633" s="180" t="s">
        <v>203</v>
      </c>
      <c r="C5633" s="180" t="s">
        <v>6714</v>
      </c>
      <c r="D5633" s="180" t="s">
        <v>6072</v>
      </c>
      <c r="E5633" s="180" t="s">
        <v>6561</v>
      </c>
      <c r="J5633"/>
    </row>
    <row r="5634" spans="1:10" x14ac:dyDescent="0.25">
      <c r="A5634" s="180">
        <v>36241</v>
      </c>
      <c r="B5634" s="180" t="s">
        <v>203</v>
      </c>
      <c r="C5634" s="180" t="s">
        <v>6714</v>
      </c>
      <c r="D5634" s="180" t="s">
        <v>6072</v>
      </c>
      <c r="E5634" s="180" t="s">
        <v>6775</v>
      </c>
      <c r="J5634"/>
    </row>
    <row r="5635" spans="1:10" x14ac:dyDescent="0.25">
      <c r="A5635" s="180">
        <v>36241</v>
      </c>
      <c r="B5635" s="180" t="s">
        <v>203</v>
      </c>
      <c r="C5635" s="180" t="s">
        <v>6714</v>
      </c>
      <c r="D5635" s="180" t="s">
        <v>6072</v>
      </c>
      <c r="E5635" s="180" t="s">
        <v>6355</v>
      </c>
      <c r="J5635"/>
    </row>
    <row r="5636" spans="1:10" x14ac:dyDescent="0.25">
      <c r="A5636" s="180">
        <v>36241</v>
      </c>
      <c r="B5636" s="180" t="s">
        <v>203</v>
      </c>
      <c r="C5636" s="180" t="s">
        <v>6714</v>
      </c>
      <c r="D5636" s="180" t="s">
        <v>6072</v>
      </c>
      <c r="E5636" s="180" t="s">
        <v>6356</v>
      </c>
      <c r="J5636"/>
    </row>
    <row r="5637" spans="1:10" x14ac:dyDescent="0.25">
      <c r="A5637" s="180">
        <v>36241</v>
      </c>
      <c r="B5637" s="180" t="s">
        <v>203</v>
      </c>
      <c r="C5637" s="180" t="s">
        <v>6714</v>
      </c>
      <c r="D5637" s="180" t="s">
        <v>6072</v>
      </c>
      <c r="E5637" s="180" t="s">
        <v>6357</v>
      </c>
      <c r="J5637"/>
    </row>
    <row r="5638" spans="1:10" x14ac:dyDescent="0.25">
      <c r="A5638" s="180">
        <v>36241</v>
      </c>
      <c r="B5638" s="180" t="s">
        <v>203</v>
      </c>
      <c r="C5638" s="180" t="s">
        <v>6714</v>
      </c>
      <c r="D5638" s="180" t="s">
        <v>6072</v>
      </c>
      <c r="E5638" s="180" t="s">
        <v>6358</v>
      </c>
      <c r="J5638"/>
    </row>
    <row r="5639" spans="1:10" x14ac:dyDescent="0.25">
      <c r="A5639" s="180">
        <v>36241</v>
      </c>
      <c r="B5639" s="180" t="s">
        <v>203</v>
      </c>
      <c r="C5639" s="180" t="s">
        <v>6714</v>
      </c>
      <c r="D5639" s="180" t="s">
        <v>6072</v>
      </c>
      <c r="E5639" s="180" t="s">
        <v>6360</v>
      </c>
      <c r="J5639"/>
    </row>
    <row r="5640" spans="1:10" x14ac:dyDescent="0.25">
      <c r="A5640" s="180">
        <v>36241</v>
      </c>
      <c r="B5640" s="180" t="s">
        <v>203</v>
      </c>
      <c r="C5640" s="180" t="s">
        <v>6714</v>
      </c>
      <c r="D5640" s="180" t="s">
        <v>6072</v>
      </c>
      <c r="E5640" s="180" t="s">
        <v>6562</v>
      </c>
      <c r="J5640"/>
    </row>
    <row r="5641" spans="1:10" x14ac:dyDescent="0.25">
      <c r="A5641" s="180">
        <v>36241</v>
      </c>
      <c r="B5641" s="180" t="s">
        <v>203</v>
      </c>
      <c r="C5641" s="180" t="s">
        <v>6714</v>
      </c>
      <c r="D5641" s="180" t="s">
        <v>6072</v>
      </c>
      <c r="E5641" s="180" t="s">
        <v>6563</v>
      </c>
      <c r="J5641"/>
    </row>
    <row r="5642" spans="1:10" x14ac:dyDescent="0.25">
      <c r="A5642" s="180">
        <v>36241</v>
      </c>
      <c r="B5642" s="180" t="s">
        <v>203</v>
      </c>
      <c r="C5642" s="180" t="s">
        <v>6714</v>
      </c>
      <c r="D5642" s="180" t="s">
        <v>6072</v>
      </c>
      <c r="E5642" s="180" t="s">
        <v>6485</v>
      </c>
      <c r="J5642"/>
    </row>
    <row r="5643" spans="1:10" x14ac:dyDescent="0.25">
      <c r="A5643" s="180">
        <v>36241</v>
      </c>
      <c r="B5643" s="180" t="s">
        <v>203</v>
      </c>
      <c r="C5643" s="180" t="s">
        <v>6714</v>
      </c>
      <c r="D5643" s="180" t="s">
        <v>6072</v>
      </c>
      <c r="E5643" s="180" t="s">
        <v>6564</v>
      </c>
      <c r="J5643"/>
    </row>
    <row r="5644" spans="1:10" x14ac:dyDescent="0.25">
      <c r="A5644" s="180">
        <v>36241</v>
      </c>
      <c r="B5644" s="180" t="s">
        <v>203</v>
      </c>
      <c r="C5644" s="180" t="s">
        <v>6714</v>
      </c>
      <c r="D5644" s="180" t="s">
        <v>6072</v>
      </c>
      <c r="E5644" s="180" t="s">
        <v>6565</v>
      </c>
      <c r="J5644"/>
    </row>
    <row r="5645" spans="1:10" x14ac:dyDescent="0.25">
      <c r="A5645" s="180">
        <v>36241</v>
      </c>
      <c r="B5645" s="180" t="s">
        <v>203</v>
      </c>
      <c r="C5645" s="180" t="s">
        <v>6714</v>
      </c>
      <c r="D5645" s="180" t="s">
        <v>6072</v>
      </c>
      <c r="E5645" s="180" t="s">
        <v>6776</v>
      </c>
      <c r="J5645"/>
    </row>
    <row r="5646" spans="1:10" x14ac:dyDescent="0.25">
      <c r="A5646" s="180">
        <v>36241</v>
      </c>
      <c r="B5646" s="180" t="s">
        <v>203</v>
      </c>
      <c r="C5646" s="180" t="s">
        <v>6714</v>
      </c>
      <c r="D5646" s="180" t="s">
        <v>6072</v>
      </c>
      <c r="E5646" s="180" t="s">
        <v>6366</v>
      </c>
      <c r="J5646"/>
    </row>
    <row r="5647" spans="1:10" x14ac:dyDescent="0.25">
      <c r="A5647" s="180">
        <v>36241</v>
      </c>
      <c r="B5647" s="180" t="s">
        <v>203</v>
      </c>
      <c r="C5647" s="180" t="s">
        <v>6714</v>
      </c>
      <c r="D5647" s="180" t="s">
        <v>6072</v>
      </c>
      <c r="E5647" s="180" t="s">
        <v>6367</v>
      </c>
      <c r="J5647"/>
    </row>
    <row r="5648" spans="1:10" x14ac:dyDescent="0.25">
      <c r="A5648" s="180">
        <v>36241</v>
      </c>
      <c r="B5648" s="180" t="s">
        <v>203</v>
      </c>
      <c r="C5648" s="180" t="s">
        <v>6714</v>
      </c>
      <c r="D5648" s="180" t="s">
        <v>6072</v>
      </c>
      <c r="E5648" s="180" t="s">
        <v>6368</v>
      </c>
      <c r="J5648"/>
    </row>
    <row r="5649" spans="1:10" x14ac:dyDescent="0.25">
      <c r="A5649" s="180">
        <v>36241</v>
      </c>
      <c r="B5649" s="180" t="s">
        <v>203</v>
      </c>
      <c r="C5649" s="180" t="s">
        <v>6714</v>
      </c>
      <c r="D5649" s="180" t="s">
        <v>6072</v>
      </c>
      <c r="E5649" s="180" t="s">
        <v>6369</v>
      </c>
      <c r="J5649"/>
    </row>
    <row r="5650" spans="1:10" x14ac:dyDescent="0.25">
      <c r="A5650" s="180">
        <v>36241</v>
      </c>
      <c r="B5650" s="180" t="s">
        <v>203</v>
      </c>
      <c r="C5650" s="180" t="s">
        <v>6714</v>
      </c>
      <c r="D5650" s="180" t="s">
        <v>6072</v>
      </c>
      <c r="E5650" s="180" t="s">
        <v>6371</v>
      </c>
      <c r="J5650"/>
    </row>
    <row r="5651" spans="1:10" x14ac:dyDescent="0.25">
      <c r="A5651" s="180">
        <v>36241</v>
      </c>
      <c r="B5651" s="180" t="s">
        <v>203</v>
      </c>
      <c r="C5651" s="180" t="s">
        <v>6714</v>
      </c>
      <c r="D5651" s="180" t="s">
        <v>6072</v>
      </c>
      <c r="E5651" s="180" t="s">
        <v>6373</v>
      </c>
      <c r="J5651"/>
    </row>
    <row r="5652" spans="1:10" x14ac:dyDescent="0.25">
      <c r="A5652" s="180">
        <v>36241</v>
      </c>
      <c r="B5652" s="180" t="s">
        <v>203</v>
      </c>
      <c r="C5652" s="180" t="s">
        <v>6714</v>
      </c>
      <c r="D5652" s="180" t="s">
        <v>6072</v>
      </c>
      <c r="E5652" s="180" t="s">
        <v>6377</v>
      </c>
      <c r="J5652"/>
    </row>
    <row r="5653" spans="1:10" x14ac:dyDescent="0.25">
      <c r="A5653" s="180">
        <v>36241</v>
      </c>
      <c r="B5653" s="180" t="s">
        <v>203</v>
      </c>
      <c r="C5653" s="180" t="s">
        <v>6714</v>
      </c>
      <c r="D5653" s="180" t="s">
        <v>6072</v>
      </c>
      <c r="E5653" s="180" t="s">
        <v>6378</v>
      </c>
      <c r="J5653"/>
    </row>
    <row r="5654" spans="1:10" x14ac:dyDescent="0.25">
      <c r="A5654" s="180">
        <v>36241</v>
      </c>
      <c r="B5654" s="180" t="s">
        <v>203</v>
      </c>
      <c r="C5654" s="180" t="s">
        <v>6714</v>
      </c>
      <c r="D5654" s="180" t="s">
        <v>6072</v>
      </c>
      <c r="E5654" s="180" t="s">
        <v>6379</v>
      </c>
      <c r="J5654"/>
    </row>
    <row r="5655" spans="1:10" x14ac:dyDescent="0.25">
      <c r="A5655" s="180">
        <v>36241</v>
      </c>
      <c r="B5655" s="180" t="s">
        <v>203</v>
      </c>
      <c r="C5655" s="180" t="s">
        <v>6714</v>
      </c>
      <c r="D5655" s="180" t="s">
        <v>6072</v>
      </c>
      <c r="E5655" s="180" t="s">
        <v>6381</v>
      </c>
      <c r="J5655"/>
    </row>
    <row r="5656" spans="1:10" x14ac:dyDescent="0.25">
      <c r="A5656" s="180">
        <v>36241</v>
      </c>
      <c r="B5656" s="180" t="s">
        <v>203</v>
      </c>
      <c r="C5656" s="180" t="s">
        <v>6714</v>
      </c>
      <c r="D5656" s="180" t="s">
        <v>6072</v>
      </c>
      <c r="E5656" s="180" t="s">
        <v>6383</v>
      </c>
      <c r="J5656"/>
    </row>
    <row r="5657" spans="1:10" x14ac:dyDescent="0.25">
      <c r="A5657" s="180">
        <v>36241</v>
      </c>
      <c r="B5657" s="180" t="s">
        <v>203</v>
      </c>
      <c r="C5657" s="180" t="s">
        <v>6714</v>
      </c>
      <c r="D5657" s="180" t="s">
        <v>6072</v>
      </c>
      <c r="E5657" s="180" t="s">
        <v>6387</v>
      </c>
      <c r="J5657"/>
    </row>
    <row r="5658" spans="1:10" x14ac:dyDescent="0.25">
      <c r="A5658" s="180">
        <v>36241</v>
      </c>
      <c r="B5658" s="180" t="s">
        <v>203</v>
      </c>
      <c r="C5658" s="180" t="s">
        <v>6714</v>
      </c>
      <c r="D5658" s="180" t="s">
        <v>6072</v>
      </c>
      <c r="E5658" s="180" t="s">
        <v>6388</v>
      </c>
      <c r="J5658"/>
    </row>
    <row r="5659" spans="1:10" x14ac:dyDescent="0.25">
      <c r="A5659" s="180">
        <v>36241</v>
      </c>
      <c r="B5659" s="180" t="s">
        <v>203</v>
      </c>
      <c r="C5659" s="180" t="s">
        <v>6714</v>
      </c>
      <c r="D5659" s="180" t="s">
        <v>6072</v>
      </c>
      <c r="E5659" s="180" t="s">
        <v>6389</v>
      </c>
      <c r="J5659"/>
    </row>
    <row r="5660" spans="1:10" x14ac:dyDescent="0.25">
      <c r="A5660" s="180">
        <v>36241</v>
      </c>
      <c r="B5660" s="180" t="s">
        <v>203</v>
      </c>
      <c r="C5660" s="180" t="s">
        <v>6714</v>
      </c>
      <c r="D5660" s="180" t="s">
        <v>6072</v>
      </c>
      <c r="E5660" s="180" t="s">
        <v>6391</v>
      </c>
      <c r="J5660"/>
    </row>
    <row r="5661" spans="1:10" x14ac:dyDescent="0.25">
      <c r="A5661" s="180">
        <v>36241</v>
      </c>
      <c r="B5661" s="180" t="s">
        <v>203</v>
      </c>
      <c r="C5661" s="180" t="s">
        <v>6714</v>
      </c>
      <c r="D5661" s="180" t="s">
        <v>6072</v>
      </c>
      <c r="E5661" s="180" t="s">
        <v>6487</v>
      </c>
      <c r="J5661"/>
    </row>
    <row r="5662" spans="1:10" x14ac:dyDescent="0.25">
      <c r="A5662" s="180">
        <v>36241</v>
      </c>
      <c r="B5662" s="180" t="s">
        <v>203</v>
      </c>
      <c r="C5662" s="180" t="s">
        <v>6714</v>
      </c>
      <c r="D5662" s="180" t="s">
        <v>6072</v>
      </c>
      <c r="E5662" s="180" t="s">
        <v>6566</v>
      </c>
      <c r="J5662"/>
    </row>
    <row r="5663" spans="1:10" x14ac:dyDescent="0.25">
      <c r="A5663" s="180">
        <v>36241</v>
      </c>
      <c r="B5663" s="180" t="s">
        <v>203</v>
      </c>
      <c r="C5663" s="180" t="s">
        <v>6714</v>
      </c>
      <c r="D5663" s="180" t="s">
        <v>6072</v>
      </c>
      <c r="E5663" s="180" t="s">
        <v>6567</v>
      </c>
      <c r="J5663"/>
    </row>
    <row r="5664" spans="1:10" x14ac:dyDescent="0.25">
      <c r="A5664" s="180">
        <v>36241</v>
      </c>
      <c r="B5664" s="180" t="s">
        <v>203</v>
      </c>
      <c r="C5664" s="180" t="s">
        <v>6714</v>
      </c>
      <c r="D5664" s="180" t="s">
        <v>6072</v>
      </c>
      <c r="E5664" s="180" t="s">
        <v>6568</v>
      </c>
      <c r="J5664"/>
    </row>
    <row r="5665" spans="1:10" x14ac:dyDescent="0.25">
      <c r="A5665" s="180">
        <v>36241</v>
      </c>
      <c r="B5665" s="180" t="s">
        <v>203</v>
      </c>
      <c r="C5665" s="180" t="s">
        <v>6714</v>
      </c>
      <c r="D5665" s="180" t="s">
        <v>6072</v>
      </c>
      <c r="E5665" s="180" t="s">
        <v>6569</v>
      </c>
      <c r="J5665"/>
    </row>
    <row r="5666" spans="1:10" x14ac:dyDescent="0.25">
      <c r="A5666" s="180">
        <v>36241</v>
      </c>
      <c r="B5666" s="180" t="s">
        <v>203</v>
      </c>
      <c r="C5666" s="180" t="s">
        <v>6714</v>
      </c>
      <c r="D5666" s="180" t="s">
        <v>6072</v>
      </c>
      <c r="E5666" s="180" t="s">
        <v>6095</v>
      </c>
      <c r="J5666"/>
    </row>
    <row r="5667" spans="1:10" x14ac:dyDescent="0.25">
      <c r="A5667" s="180">
        <v>36241</v>
      </c>
      <c r="B5667" s="180" t="s">
        <v>203</v>
      </c>
      <c r="C5667" s="180" t="s">
        <v>6714</v>
      </c>
      <c r="D5667" s="180" t="s">
        <v>6072</v>
      </c>
      <c r="E5667" s="180" t="s">
        <v>6393</v>
      </c>
      <c r="J5667"/>
    </row>
    <row r="5668" spans="1:10" x14ac:dyDescent="0.25">
      <c r="A5668" s="180">
        <v>36241</v>
      </c>
      <c r="B5668" s="180" t="s">
        <v>203</v>
      </c>
      <c r="C5668" s="180" t="s">
        <v>6714</v>
      </c>
      <c r="D5668" s="180" t="s">
        <v>6072</v>
      </c>
      <c r="E5668" s="180" t="s">
        <v>6397</v>
      </c>
      <c r="J5668"/>
    </row>
    <row r="5669" spans="1:10" x14ac:dyDescent="0.25">
      <c r="A5669" s="180">
        <v>36241</v>
      </c>
      <c r="B5669" s="180" t="s">
        <v>203</v>
      </c>
      <c r="C5669" s="180" t="s">
        <v>6714</v>
      </c>
      <c r="D5669" s="180" t="s">
        <v>6072</v>
      </c>
      <c r="E5669" s="180" t="s">
        <v>6398</v>
      </c>
      <c r="J5669"/>
    </row>
    <row r="5670" spans="1:10" x14ac:dyDescent="0.25">
      <c r="A5670" s="180">
        <v>36241</v>
      </c>
      <c r="B5670" s="180" t="s">
        <v>203</v>
      </c>
      <c r="C5670" s="180" t="s">
        <v>6714</v>
      </c>
      <c r="D5670" s="180" t="s">
        <v>6072</v>
      </c>
      <c r="E5670" s="180" t="s">
        <v>6399</v>
      </c>
      <c r="J5670"/>
    </row>
    <row r="5671" spans="1:10" x14ac:dyDescent="0.25">
      <c r="A5671" s="180">
        <v>36241</v>
      </c>
      <c r="B5671" s="180" t="s">
        <v>203</v>
      </c>
      <c r="C5671" s="180" t="s">
        <v>6714</v>
      </c>
      <c r="D5671" s="180" t="s">
        <v>6072</v>
      </c>
      <c r="E5671" s="180" t="s">
        <v>6402</v>
      </c>
      <c r="J5671"/>
    </row>
    <row r="5672" spans="1:10" x14ac:dyDescent="0.25">
      <c r="A5672" s="180">
        <v>36241</v>
      </c>
      <c r="B5672" s="180" t="s">
        <v>203</v>
      </c>
      <c r="C5672" s="180" t="s">
        <v>6714</v>
      </c>
      <c r="D5672" s="180" t="s">
        <v>6072</v>
      </c>
      <c r="E5672" s="180" t="s">
        <v>6511</v>
      </c>
      <c r="J5672"/>
    </row>
    <row r="5673" spans="1:10" x14ac:dyDescent="0.25">
      <c r="A5673" s="180">
        <v>36241</v>
      </c>
      <c r="B5673" s="180" t="s">
        <v>203</v>
      </c>
      <c r="C5673" s="180" t="s">
        <v>6714</v>
      </c>
      <c r="D5673" s="180" t="s">
        <v>6072</v>
      </c>
      <c r="E5673" s="180" t="s">
        <v>6512</v>
      </c>
      <c r="J5673"/>
    </row>
    <row r="5674" spans="1:10" x14ac:dyDescent="0.25">
      <c r="A5674" s="180">
        <v>36241</v>
      </c>
      <c r="B5674" s="180" t="s">
        <v>203</v>
      </c>
      <c r="C5674" s="180" t="s">
        <v>6714</v>
      </c>
      <c r="D5674" s="180" t="s">
        <v>6072</v>
      </c>
      <c r="E5674" s="180" t="s">
        <v>6098</v>
      </c>
      <c r="J5674"/>
    </row>
    <row r="5675" spans="1:10" x14ac:dyDescent="0.25">
      <c r="A5675" s="180">
        <v>36241</v>
      </c>
      <c r="B5675" s="180" t="s">
        <v>203</v>
      </c>
      <c r="C5675" s="180" t="s">
        <v>6714</v>
      </c>
      <c r="D5675" s="180" t="s">
        <v>6072</v>
      </c>
      <c r="E5675" s="180" t="s">
        <v>6496</v>
      </c>
      <c r="J5675"/>
    </row>
    <row r="5676" spans="1:10" x14ac:dyDescent="0.25">
      <c r="A5676" s="180">
        <v>36241</v>
      </c>
      <c r="B5676" s="180" t="s">
        <v>203</v>
      </c>
      <c r="C5676" s="180" t="s">
        <v>6714</v>
      </c>
      <c r="D5676" s="180" t="s">
        <v>6072</v>
      </c>
      <c r="E5676" s="180" t="s">
        <v>6513</v>
      </c>
      <c r="J5676"/>
    </row>
    <row r="5677" spans="1:10" x14ac:dyDescent="0.25">
      <c r="A5677" s="180">
        <v>36241</v>
      </c>
      <c r="B5677" s="180" t="s">
        <v>203</v>
      </c>
      <c r="C5677" s="180" t="s">
        <v>6714</v>
      </c>
      <c r="D5677" s="180" t="s">
        <v>6072</v>
      </c>
      <c r="E5677" s="180" t="s">
        <v>6514</v>
      </c>
      <c r="J5677"/>
    </row>
    <row r="5678" spans="1:10" x14ac:dyDescent="0.25">
      <c r="A5678" s="180">
        <v>36241</v>
      </c>
      <c r="B5678" s="180" t="s">
        <v>203</v>
      </c>
      <c r="C5678" s="180" t="s">
        <v>6714</v>
      </c>
      <c r="D5678" s="180" t="s">
        <v>6072</v>
      </c>
      <c r="E5678" s="180" t="s">
        <v>6259</v>
      </c>
      <c r="J5678"/>
    </row>
    <row r="5679" spans="1:10" x14ac:dyDescent="0.25">
      <c r="A5679" s="180">
        <v>36241</v>
      </c>
      <c r="B5679" s="180" t="s">
        <v>203</v>
      </c>
      <c r="C5679" s="180" t="s">
        <v>6714</v>
      </c>
      <c r="D5679" s="180" t="s">
        <v>6072</v>
      </c>
      <c r="E5679" s="180" t="s">
        <v>6405</v>
      </c>
      <c r="J5679"/>
    </row>
    <row r="5680" spans="1:10" x14ac:dyDescent="0.25">
      <c r="A5680" s="180">
        <v>36241</v>
      </c>
      <c r="B5680" s="180" t="s">
        <v>203</v>
      </c>
      <c r="C5680" s="180" t="s">
        <v>6714</v>
      </c>
      <c r="D5680" s="180" t="s">
        <v>6072</v>
      </c>
      <c r="E5680" s="180" t="s">
        <v>6410</v>
      </c>
      <c r="J5680"/>
    </row>
    <row r="5681" spans="1:10" x14ac:dyDescent="0.25">
      <c r="A5681" s="180">
        <v>36241</v>
      </c>
      <c r="B5681" s="180" t="s">
        <v>203</v>
      </c>
      <c r="C5681" s="180" t="s">
        <v>6714</v>
      </c>
      <c r="D5681" s="180" t="s">
        <v>6072</v>
      </c>
      <c r="E5681" s="180" t="s">
        <v>6411</v>
      </c>
      <c r="J5681"/>
    </row>
    <row r="5682" spans="1:10" x14ac:dyDescent="0.25">
      <c r="A5682" s="180">
        <v>36241</v>
      </c>
      <c r="B5682" s="180" t="s">
        <v>203</v>
      </c>
      <c r="C5682" s="180" t="s">
        <v>6714</v>
      </c>
      <c r="D5682" s="180" t="s">
        <v>6072</v>
      </c>
      <c r="E5682" s="180" t="s">
        <v>6412</v>
      </c>
      <c r="J5682"/>
    </row>
    <row r="5683" spans="1:10" x14ac:dyDescent="0.25">
      <c r="A5683" s="180">
        <v>36241</v>
      </c>
      <c r="B5683" s="180" t="s">
        <v>203</v>
      </c>
      <c r="C5683" s="180" t="s">
        <v>6714</v>
      </c>
      <c r="D5683" s="180" t="s">
        <v>6072</v>
      </c>
      <c r="E5683" s="180" t="s">
        <v>6413</v>
      </c>
      <c r="J5683"/>
    </row>
    <row r="5684" spans="1:10" x14ac:dyDescent="0.25">
      <c r="A5684" s="180">
        <v>36241</v>
      </c>
      <c r="B5684" s="180" t="s">
        <v>203</v>
      </c>
      <c r="C5684" s="180" t="s">
        <v>6714</v>
      </c>
      <c r="D5684" s="180" t="s">
        <v>6072</v>
      </c>
      <c r="E5684" s="180" t="s">
        <v>6414</v>
      </c>
      <c r="J5684"/>
    </row>
    <row r="5685" spans="1:10" x14ac:dyDescent="0.25">
      <c r="A5685" s="180">
        <v>36241</v>
      </c>
      <c r="B5685" s="180" t="s">
        <v>203</v>
      </c>
      <c r="C5685" s="180" t="s">
        <v>6714</v>
      </c>
      <c r="D5685" s="180" t="s">
        <v>6072</v>
      </c>
      <c r="E5685" s="180" t="s">
        <v>6416</v>
      </c>
      <c r="J5685"/>
    </row>
    <row r="5686" spans="1:10" x14ac:dyDescent="0.25">
      <c r="A5686" s="180">
        <v>36241</v>
      </c>
      <c r="B5686" s="180" t="s">
        <v>203</v>
      </c>
      <c r="C5686" s="180" t="s">
        <v>6714</v>
      </c>
      <c r="D5686" s="180" t="s">
        <v>6080</v>
      </c>
      <c r="E5686" s="180" t="s">
        <v>6101</v>
      </c>
      <c r="J5686"/>
    </row>
    <row r="5687" spans="1:10" x14ac:dyDescent="0.25">
      <c r="A5687" s="180">
        <v>36241</v>
      </c>
      <c r="B5687" s="180" t="s">
        <v>203</v>
      </c>
      <c r="C5687" s="180" t="s">
        <v>6714</v>
      </c>
      <c r="D5687" s="180" t="s">
        <v>6080</v>
      </c>
      <c r="E5687" s="180" t="s">
        <v>6081</v>
      </c>
      <c r="J5687"/>
    </row>
    <row r="5688" spans="1:10" x14ac:dyDescent="0.25">
      <c r="A5688" s="180">
        <v>36241</v>
      </c>
      <c r="B5688" s="180" t="s">
        <v>203</v>
      </c>
      <c r="C5688" s="180" t="s">
        <v>6714</v>
      </c>
      <c r="D5688" s="180" t="s">
        <v>6080</v>
      </c>
      <c r="E5688" s="180" t="s">
        <v>5978</v>
      </c>
      <c r="J5688"/>
    </row>
    <row r="5689" spans="1:10" x14ac:dyDescent="0.25">
      <c r="A5689" s="180">
        <v>36246</v>
      </c>
      <c r="B5689" s="180" t="s">
        <v>6777</v>
      </c>
      <c r="C5689" s="180" t="s">
        <v>6714</v>
      </c>
      <c r="D5689" s="180" t="s">
        <v>6072</v>
      </c>
      <c r="E5689" s="180" t="s">
        <v>6082</v>
      </c>
      <c r="J5689"/>
    </row>
    <row r="5690" spans="1:10" x14ac:dyDescent="0.25">
      <c r="A5690" s="180">
        <v>36246</v>
      </c>
      <c r="B5690" s="180" t="s">
        <v>6777</v>
      </c>
      <c r="C5690" s="180" t="s">
        <v>6714</v>
      </c>
      <c r="D5690" s="180" t="s">
        <v>6072</v>
      </c>
      <c r="E5690" s="180" t="s">
        <v>6778</v>
      </c>
      <c r="J5690"/>
    </row>
    <row r="5691" spans="1:10" x14ac:dyDescent="0.25">
      <c r="A5691" s="180">
        <v>36246</v>
      </c>
      <c r="B5691" s="180" t="s">
        <v>6777</v>
      </c>
      <c r="C5691" s="180" t="s">
        <v>6714</v>
      </c>
      <c r="D5691" s="180" t="s">
        <v>6072</v>
      </c>
      <c r="E5691" s="180" t="s">
        <v>6544</v>
      </c>
      <c r="J5691"/>
    </row>
    <row r="5692" spans="1:10" x14ac:dyDescent="0.25">
      <c r="A5692" s="180">
        <v>36246</v>
      </c>
      <c r="B5692" s="180" t="s">
        <v>6777</v>
      </c>
      <c r="C5692" s="180" t="s">
        <v>6714</v>
      </c>
      <c r="D5692" s="180" t="s">
        <v>6072</v>
      </c>
      <c r="E5692" s="180" t="s">
        <v>6545</v>
      </c>
      <c r="J5692"/>
    </row>
    <row r="5693" spans="1:10" x14ac:dyDescent="0.25">
      <c r="A5693" s="180">
        <v>36246</v>
      </c>
      <c r="B5693" s="180" t="s">
        <v>6777</v>
      </c>
      <c r="C5693" s="180" t="s">
        <v>6714</v>
      </c>
      <c r="D5693" s="180" t="s">
        <v>6072</v>
      </c>
      <c r="E5693" s="180" t="s">
        <v>6779</v>
      </c>
      <c r="J5693"/>
    </row>
    <row r="5694" spans="1:10" x14ac:dyDescent="0.25">
      <c r="A5694" s="180">
        <v>36246</v>
      </c>
      <c r="B5694" s="180" t="s">
        <v>6777</v>
      </c>
      <c r="C5694" s="180" t="s">
        <v>6714</v>
      </c>
      <c r="D5694" s="180" t="s">
        <v>6072</v>
      </c>
      <c r="E5694" s="180" t="s">
        <v>6780</v>
      </c>
      <c r="J5694"/>
    </row>
    <row r="5695" spans="1:10" x14ac:dyDescent="0.25">
      <c r="A5695" s="180">
        <v>36246</v>
      </c>
      <c r="B5695" s="180" t="s">
        <v>6777</v>
      </c>
      <c r="C5695" s="180" t="s">
        <v>6714</v>
      </c>
      <c r="D5695" s="180" t="s">
        <v>6072</v>
      </c>
      <c r="E5695" s="180" t="s">
        <v>6781</v>
      </c>
      <c r="J5695"/>
    </row>
    <row r="5696" spans="1:10" x14ac:dyDescent="0.25">
      <c r="A5696" s="180">
        <v>36246</v>
      </c>
      <c r="B5696" s="180" t="s">
        <v>6777</v>
      </c>
      <c r="C5696" s="180" t="s">
        <v>6714</v>
      </c>
      <c r="D5696" s="180" t="s">
        <v>6072</v>
      </c>
      <c r="E5696" s="180" t="s">
        <v>6546</v>
      </c>
      <c r="J5696"/>
    </row>
    <row r="5697" spans="1:10" x14ac:dyDescent="0.25">
      <c r="A5697" s="180">
        <v>36246</v>
      </c>
      <c r="B5697" s="180" t="s">
        <v>6777</v>
      </c>
      <c r="C5697" s="180" t="s">
        <v>6714</v>
      </c>
      <c r="D5697" s="180" t="s">
        <v>6072</v>
      </c>
      <c r="E5697" s="180" t="s">
        <v>6782</v>
      </c>
      <c r="J5697"/>
    </row>
    <row r="5698" spans="1:10" x14ac:dyDescent="0.25">
      <c r="A5698" s="180">
        <v>36246</v>
      </c>
      <c r="B5698" s="180" t="s">
        <v>6777</v>
      </c>
      <c r="C5698" s="180" t="s">
        <v>6714</v>
      </c>
      <c r="D5698" s="180" t="s">
        <v>6072</v>
      </c>
      <c r="E5698" s="180" t="s">
        <v>6547</v>
      </c>
      <c r="J5698"/>
    </row>
    <row r="5699" spans="1:10" x14ac:dyDescent="0.25">
      <c r="A5699" s="180">
        <v>36246</v>
      </c>
      <c r="B5699" s="180" t="s">
        <v>6777</v>
      </c>
      <c r="C5699" s="180" t="s">
        <v>6714</v>
      </c>
      <c r="D5699" s="180" t="s">
        <v>6072</v>
      </c>
      <c r="E5699" s="180" t="s">
        <v>6444</v>
      </c>
      <c r="J5699"/>
    </row>
    <row r="5700" spans="1:10" x14ac:dyDescent="0.25">
      <c r="A5700" s="180">
        <v>36246</v>
      </c>
      <c r="B5700" s="180" t="s">
        <v>6777</v>
      </c>
      <c r="C5700" s="180" t="s">
        <v>6714</v>
      </c>
      <c r="D5700" s="180" t="s">
        <v>6072</v>
      </c>
      <c r="E5700" s="180" t="s">
        <v>6318</v>
      </c>
      <c r="J5700"/>
    </row>
    <row r="5701" spans="1:10" x14ac:dyDescent="0.25">
      <c r="A5701" s="180">
        <v>36246</v>
      </c>
      <c r="B5701" s="180" t="s">
        <v>6777</v>
      </c>
      <c r="C5701" s="180" t="s">
        <v>6714</v>
      </c>
      <c r="D5701" s="180" t="s">
        <v>6072</v>
      </c>
      <c r="E5701" s="180" t="s">
        <v>6322</v>
      </c>
      <c r="J5701"/>
    </row>
    <row r="5702" spans="1:10" x14ac:dyDescent="0.25">
      <c r="A5702" s="180">
        <v>36246</v>
      </c>
      <c r="B5702" s="180" t="s">
        <v>6777</v>
      </c>
      <c r="C5702" s="180" t="s">
        <v>6714</v>
      </c>
      <c r="D5702" s="180" t="s">
        <v>6072</v>
      </c>
      <c r="E5702" s="180" t="s">
        <v>6323</v>
      </c>
      <c r="J5702"/>
    </row>
    <row r="5703" spans="1:10" x14ac:dyDescent="0.25">
      <c r="A5703" s="180">
        <v>36246</v>
      </c>
      <c r="B5703" s="180" t="s">
        <v>6777</v>
      </c>
      <c r="C5703" s="180" t="s">
        <v>6714</v>
      </c>
      <c r="D5703" s="180" t="s">
        <v>6072</v>
      </c>
      <c r="E5703" s="180" t="s">
        <v>6324</v>
      </c>
      <c r="J5703"/>
    </row>
    <row r="5704" spans="1:10" x14ac:dyDescent="0.25">
      <c r="A5704" s="180">
        <v>36246</v>
      </c>
      <c r="B5704" s="180" t="s">
        <v>6777</v>
      </c>
      <c r="C5704" s="180" t="s">
        <v>6714</v>
      </c>
      <c r="D5704" s="180" t="s">
        <v>6072</v>
      </c>
      <c r="E5704" s="180" t="s">
        <v>6325</v>
      </c>
      <c r="J5704"/>
    </row>
    <row r="5705" spans="1:10" x14ac:dyDescent="0.25">
      <c r="A5705" s="180">
        <v>36246</v>
      </c>
      <c r="B5705" s="180" t="s">
        <v>6777</v>
      </c>
      <c r="C5705" s="180" t="s">
        <v>6714</v>
      </c>
      <c r="D5705" s="180" t="s">
        <v>6072</v>
      </c>
      <c r="E5705" s="180" t="s">
        <v>6326</v>
      </c>
      <c r="J5705"/>
    </row>
    <row r="5706" spans="1:10" x14ac:dyDescent="0.25">
      <c r="A5706" s="180">
        <v>36246</v>
      </c>
      <c r="B5706" s="180" t="s">
        <v>6777</v>
      </c>
      <c r="C5706" s="180" t="s">
        <v>6714</v>
      </c>
      <c r="D5706" s="180" t="s">
        <v>6072</v>
      </c>
      <c r="E5706" s="180" t="s">
        <v>6327</v>
      </c>
      <c r="J5706"/>
    </row>
    <row r="5707" spans="1:10" x14ac:dyDescent="0.25">
      <c r="A5707" s="180">
        <v>36246</v>
      </c>
      <c r="B5707" s="180" t="s">
        <v>6777</v>
      </c>
      <c r="C5707" s="180" t="s">
        <v>6714</v>
      </c>
      <c r="D5707" s="180" t="s">
        <v>6072</v>
      </c>
      <c r="E5707" s="180" t="s">
        <v>6520</v>
      </c>
      <c r="J5707"/>
    </row>
    <row r="5708" spans="1:10" x14ac:dyDescent="0.25">
      <c r="A5708" s="180">
        <v>36246</v>
      </c>
      <c r="B5708" s="180" t="s">
        <v>6777</v>
      </c>
      <c r="C5708" s="180" t="s">
        <v>6714</v>
      </c>
      <c r="D5708" s="180" t="s">
        <v>6072</v>
      </c>
      <c r="E5708" s="180" t="s">
        <v>6449</v>
      </c>
      <c r="J5708"/>
    </row>
    <row r="5709" spans="1:10" x14ac:dyDescent="0.25">
      <c r="A5709" s="180">
        <v>36246</v>
      </c>
      <c r="B5709" s="180" t="s">
        <v>6777</v>
      </c>
      <c r="C5709" s="180" t="s">
        <v>6714</v>
      </c>
      <c r="D5709" s="180" t="s">
        <v>6072</v>
      </c>
      <c r="E5709" s="180" t="s">
        <v>6450</v>
      </c>
      <c r="J5709"/>
    </row>
    <row r="5710" spans="1:10" x14ac:dyDescent="0.25">
      <c r="A5710" s="180">
        <v>36246</v>
      </c>
      <c r="B5710" s="180" t="s">
        <v>6777</v>
      </c>
      <c r="C5710" s="180" t="s">
        <v>6714</v>
      </c>
      <c r="D5710" s="180" t="s">
        <v>6072</v>
      </c>
      <c r="E5710" s="180" t="s">
        <v>6451</v>
      </c>
      <c r="J5710"/>
    </row>
    <row r="5711" spans="1:10" x14ac:dyDescent="0.25">
      <c r="A5711" s="180">
        <v>36246</v>
      </c>
      <c r="B5711" s="180" t="s">
        <v>6777</v>
      </c>
      <c r="C5711" s="180" t="s">
        <v>6714</v>
      </c>
      <c r="D5711" s="180" t="s">
        <v>6072</v>
      </c>
      <c r="E5711" s="180" t="s">
        <v>6550</v>
      </c>
      <c r="J5711"/>
    </row>
    <row r="5712" spans="1:10" x14ac:dyDescent="0.25">
      <c r="A5712" s="180">
        <v>36246</v>
      </c>
      <c r="B5712" s="180" t="s">
        <v>6777</v>
      </c>
      <c r="C5712" s="180" t="s">
        <v>6714</v>
      </c>
      <c r="D5712" s="180" t="s">
        <v>6072</v>
      </c>
      <c r="E5712" s="180" t="s">
        <v>6453</v>
      </c>
      <c r="J5712"/>
    </row>
    <row r="5713" spans="1:10" x14ac:dyDescent="0.25">
      <c r="A5713" s="180">
        <v>36246</v>
      </c>
      <c r="B5713" s="180" t="s">
        <v>6777</v>
      </c>
      <c r="C5713" s="180" t="s">
        <v>6714</v>
      </c>
      <c r="D5713" s="180" t="s">
        <v>6072</v>
      </c>
      <c r="E5713" s="180" t="s">
        <v>6455</v>
      </c>
      <c r="J5713"/>
    </row>
    <row r="5714" spans="1:10" x14ac:dyDescent="0.25">
      <c r="A5714" s="180">
        <v>36246</v>
      </c>
      <c r="B5714" s="180" t="s">
        <v>6777</v>
      </c>
      <c r="C5714" s="180" t="s">
        <v>6714</v>
      </c>
      <c r="D5714" s="180" t="s">
        <v>6072</v>
      </c>
      <c r="E5714" s="180" t="s">
        <v>6456</v>
      </c>
      <c r="J5714"/>
    </row>
    <row r="5715" spans="1:10" x14ac:dyDescent="0.25">
      <c r="A5715" s="180">
        <v>36246</v>
      </c>
      <c r="B5715" s="180" t="s">
        <v>6777</v>
      </c>
      <c r="C5715" s="180" t="s">
        <v>6714</v>
      </c>
      <c r="D5715" s="180" t="s">
        <v>6072</v>
      </c>
      <c r="E5715" s="180" t="s">
        <v>6457</v>
      </c>
      <c r="J5715"/>
    </row>
    <row r="5716" spans="1:10" x14ac:dyDescent="0.25">
      <c r="A5716" s="180">
        <v>36246</v>
      </c>
      <c r="B5716" s="180" t="s">
        <v>6777</v>
      </c>
      <c r="C5716" s="180" t="s">
        <v>6714</v>
      </c>
      <c r="D5716" s="180" t="s">
        <v>6072</v>
      </c>
      <c r="E5716" s="180" t="s">
        <v>6499</v>
      </c>
      <c r="J5716"/>
    </row>
    <row r="5717" spans="1:10" x14ac:dyDescent="0.25">
      <c r="A5717" s="180">
        <v>36246</v>
      </c>
      <c r="B5717" s="180" t="s">
        <v>6777</v>
      </c>
      <c r="C5717" s="180" t="s">
        <v>6714</v>
      </c>
      <c r="D5717" s="180" t="s">
        <v>6072</v>
      </c>
      <c r="E5717" s="180" t="s">
        <v>6500</v>
      </c>
      <c r="J5717"/>
    </row>
    <row r="5718" spans="1:10" x14ac:dyDescent="0.25">
      <c r="A5718" s="180">
        <v>36246</v>
      </c>
      <c r="B5718" s="180" t="s">
        <v>6777</v>
      </c>
      <c r="C5718" s="180" t="s">
        <v>6714</v>
      </c>
      <c r="D5718" s="180" t="s">
        <v>6072</v>
      </c>
      <c r="E5718" s="180" t="s">
        <v>6458</v>
      </c>
      <c r="J5718"/>
    </row>
    <row r="5719" spans="1:10" x14ac:dyDescent="0.25">
      <c r="A5719" s="180">
        <v>36246</v>
      </c>
      <c r="B5719" s="180" t="s">
        <v>6777</v>
      </c>
      <c r="C5719" s="180" t="s">
        <v>6714</v>
      </c>
      <c r="D5719" s="180" t="s">
        <v>6072</v>
      </c>
      <c r="E5719" s="180" t="s">
        <v>6501</v>
      </c>
      <c r="J5719"/>
    </row>
    <row r="5720" spans="1:10" x14ac:dyDescent="0.25">
      <c r="A5720" s="180">
        <v>36246</v>
      </c>
      <c r="B5720" s="180" t="s">
        <v>6777</v>
      </c>
      <c r="C5720" s="180" t="s">
        <v>6714</v>
      </c>
      <c r="D5720" s="180" t="s">
        <v>6072</v>
      </c>
      <c r="E5720" s="180" t="s">
        <v>6502</v>
      </c>
      <c r="J5720"/>
    </row>
    <row r="5721" spans="1:10" x14ac:dyDescent="0.25">
      <c r="A5721" s="180">
        <v>36246</v>
      </c>
      <c r="B5721" s="180" t="s">
        <v>6777</v>
      </c>
      <c r="C5721" s="180" t="s">
        <v>6714</v>
      </c>
      <c r="D5721" s="180" t="s">
        <v>6072</v>
      </c>
      <c r="E5721" s="180" t="s">
        <v>6460</v>
      </c>
      <c r="J5721"/>
    </row>
    <row r="5722" spans="1:10" x14ac:dyDescent="0.25">
      <c r="A5722" s="180">
        <v>36246</v>
      </c>
      <c r="B5722" s="180" t="s">
        <v>6777</v>
      </c>
      <c r="C5722" s="180" t="s">
        <v>6714</v>
      </c>
      <c r="D5722" s="180" t="s">
        <v>6072</v>
      </c>
      <c r="E5722" s="180" t="s">
        <v>6462</v>
      </c>
      <c r="J5722"/>
    </row>
    <row r="5723" spans="1:10" x14ac:dyDescent="0.25">
      <c r="A5723" s="180">
        <v>36246</v>
      </c>
      <c r="B5723" s="180" t="s">
        <v>6777</v>
      </c>
      <c r="C5723" s="180" t="s">
        <v>6714</v>
      </c>
      <c r="D5723" s="180" t="s">
        <v>6072</v>
      </c>
      <c r="E5723" s="180" t="s">
        <v>6463</v>
      </c>
      <c r="J5723"/>
    </row>
    <row r="5724" spans="1:10" x14ac:dyDescent="0.25">
      <c r="A5724" s="180">
        <v>36246</v>
      </c>
      <c r="B5724" s="180" t="s">
        <v>6777</v>
      </c>
      <c r="C5724" s="180" t="s">
        <v>6714</v>
      </c>
      <c r="D5724" s="180" t="s">
        <v>6072</v>
      </c>
      <c r="E5724" s="180" t="s">
        <v>6464</v>
      </c>
      <c r="J5724"/>
    </row>
    <row r="5725" spans="1:10" x14ac:dyDescent="0.25">
      <c r="A5725" s="180">
        <v>36246</v>
      </c>
      <c r="B5725" s="180" t="s">
        <v>6777</v>
      </c>
      <c r="C5725" s="180" t="s">
        <v>6714</v>
      </c>
      <c r="D5725" s="180" t="s">
        <v>6072</v>
      </c>
      <c r="E5725" s="180" t="s">
        <v>6503</v>
      </c>
      <c r="J5725"/>
    </row>
    <row r="5726" spans="1:10" x14ac:dyDescent="0.25">
      <c r="A5726" s="180">
        <v>36246</v>
      </c>
      <c r="B5726" s="180" t="s">
        <v>6777</v>
      </c>
      <c r="C5726" s="180" t="s">
        <v>6714</v>
      </c>
      <c r="D5726" s="180" t="s">
        <v>6072</v>
      </c>
      <c r="E5726" s="180" t="s">
        <v>6504</v>
      </c>
      <c r="J5726"/>
    </row>
    <row r="5727" spans="1:10" x14ac:dyDescent="0.25">
      <c r="A5727" s="180">
        <v>36246</v>
      </c>
      <c r="B5727" s="180" t="s">
        <v>6777</v>
      </c>
      <c r="C5727" s="180" t="s">
        <v>6714</v>
      </c>
      <c r="D5727" s="180" t="s">
        <v>6072</v>
      </c>
      <c r="E5727" s="180" t="s">
        <v>6465</v>
      </c>
      <c r="J5727"/>
    </row>
    <row r="5728" spans="1:10" x14ac:dyDescent="0.25">
      <c r="A5728" s="180">
        <v>36246</v>
      </c>
      <c r="B5728" s="180" t="s">
        <v>6777</v>
      </c>
      <c r="C5728" s="180" t="s">
        <v>6714</v>
      </c>
      <c r="D5728" s="180" t="s">
        <v>6072</v>
      </c>
      <c r="E5728" s="180" t="s">
        <v>6505</v>
      </c>
      <c r="J5728"/>
    </row>
    <row r="5729" spans="1:10" x14ac:dyDescent="0.25">
      <c r="A5729" s="180">
        <v>36246</v>
      </c>
      <c r="B5729" s="180" t="s">
        <v>6777</v>
      </c>
      <c r="C5729" s="180" t="s">
        <v>6714</v>
      </c>
      <c r="D5729" s="180" t="s">
        <v>6072</v>
      </c>
      <c r="E5729" s="180" t="s">
        <v>6506</v>
      </c>
      <c r="J5729"/>
    </row>
    <row r="5730" spans="1:10" x14ac:dyDescent="0.25">
      <c r="A5730" s="180">
        <v>36246</v>
      </c>
      <c r="B5730" s="180" t="s">
        <v>6777</v>
      </c>
      <c r="C5730" s="180" t="s">
        <v>6714</v>
      </c>
      <c r="D5730" s="180" t="s">
        <v>6072</v>
      </c>
      <c r="E5730" s="180" t="s">
        <v>6337</v>
      </c>
      <c r="J5730"/>
    </row>
    <row r="5731" spans="1:10" x14ac:dyDescent="0.25">
      <c r="A5731" s="180">
        <v>36246</v>
      </c>
      <c r="B5731" s="180" t="s">
        <v>6777</v>
      </c>
      <c r="C5731" s="180" t="s">
        <v>6714</v>
      </c>
      <c r="D5731" s="180" t="s">
        <v>6072</v>
      </c>
      <c r="E5731" s="180" t="s">
        <v>6339</v>
      </c>
      <c r="J5731"/>
    </row>
    <row r="5732" spans="1:10" x14ac:dyDescent="0.25">
      <c r="A5732" s="180">
        <v>36246</v>
      </c>
      <c r="B5732" s="180" t="s">
        <v>6777</v>
      </c>
      <c r="C5732" s="180" t="s">
        <v>6714</v>
      </c>
      <c r="D5732" s="180" t="s">
        <v>6072</v>
      </c>
      <c r="E5732" s="180" t="s">
        <v>6340</v>
      </c>
      <c r="J5732"/>
    </row>
    <row r="5733" spans="1:10" x14ac:dyDescent="0.25">
      <c r="A5733" s="180">
        <v>36246</v>
      </c>
      <c r="B5733" s="180" t="s">
        <v>6777</v>
      </c>
      <c r="C5733" s="180" t="s">
        <v>6714</v>
      </c>
      <c r="D5733" s="180" t="s">
        <v>6072</v>
      </c>
      <c r="E5733" s="180" t="s">
        <v>6341</v>
      </c>
      <c r="J5733"/>
    </row>
    <row r="5734" spans="1:10" x14ac:dyDescent="0.25">
      <c r="A5734" s="180">
        <v>36246</v>
      </c>
      <c r="B5734" s="180" t="s">
        <v>6777</v>
      </c>
      <c r="C5734" s="180" t="s">
        <v>6714</v>
      </c>
      <c r="D5734" s="180" t="s">
        <v>6072</v>
      </c>
      <c r="E5734" s="180" t="s">
        <v>6342</v>
      </c>
      <c r="J5734"/>
    </row>
    <row r="5735" spans="1:10" x14ac:dyDescent="0.25">
      <c r="A5735" s="180">
        <v>36246</v>
      </c>
      <c r="B5735" s="180" t="s">
        <v>6777</v>
      </c>
      <c r="C5735" s="180" t="s">
        <v>6714</v>
      </c>
      <c r="D5735" s="180" t="s">
        <v>6072</v>
      </c>
      <c r="E5735" s="180" t="s">
        <v>6343</v>
      </c>
      <c r="J5735"/>
    </row>
    <row r="5736" spans="1:10" x14ac:dyDescent="0.25">
      <c r="A5736" s="180">
        <v>36246</v>
      </c>
      <c r="B5736" s="180" t="s">
        <v>6777</v>
      </c>
      <c r="C5736" s="180" t="s">
        <v>6714</v>
      </c>
      <c r="D5736" s="180" t="s">
        <v>6072</v>
      </c>
      <c r="E5736" s="180" t="s">
        <v>6344</v>
      </c>
      <c r="J5736"/>
    </row>
    <row r="5737" spans="1:10" x14ac:dyDescent="0.25">
      <c r="A5737" s="180">
        <v>36246</v>
      </c>
      <c r="B5737" s="180" t="s">
        <v>6777</v>
      </c>
      <c r="C5737" s="180" t="s">
        <v>6714</v>
      </c>
      <c r="D5737" s="180" t="s">
        <v>6072</v>
      </c>
      <c r="E5737" s="180" t="s">
        <v>6345</v>
      </c>
      <c r="J5737"/>
    </row>
    <row r="5738" spans="1:10" x14ac:dyDescent="0.25">
      <c r="A5738" s="180">
        <v>36246</v>
      </c>
      <c r="B5738" s="180" t="s">
        <v>6777</v>
      </c>
      <c r="C5738" s="180" t="s">
        <v>6714</v>
      </c>
      <c r="D5738" s="180" t="s">
        <v>6072</v>
      </c>
      <c r="E5738" s="180" t="s">
        <v>6347</v>
      </c>
      <c r="J5738"/>
    </row>
    <row r="5739" spans="1:10" x14ac:dyDescent="0.25">
      <c r="A5739" s="180">
        <v>36246</v>
      </c>
      <c r="B5739" s="180" t="s">
        <v>6777</v>
      </c>
      <c r="C5739" s="180" t="s">
        <v>6714</v>
      </c>
      <c r="D5739" s="180" t="s">
        <v>6072</v>
      </c>
      <c r="E5739" s="180" t="s">
        <v>6466</v>
      </c>
      <c r="J5739"/>
    </row>
    <row r="5740" spans="1:10" x14ac:dyDescent="0.25">
      <c r="A5740" s="180">
        <v>36246</v>
      </c>
      <c r="B5740" s="180" t="s">
        <v>6777</v>
      </c>
      <c r="C5740" s="180" t="s">
        <v>6714</v>
      </c>
      <c r="D5740" s="180" t="s">
        <v>6072</v>
      </c>
      <c r="E5740" s="180" t="s">
        <v>6468</v>
      </c>
      <c r="J5740"/>
    </row>
    <row r="5741" spans="1:10" x14ac:dyDescent="0.25">
      <c r="A5741" s="180">
        <v>36246</v>
      </c>
      <c r="B5741" s="180" t="s">
        <v>6777</v>
      </c>
      <c r="C5741" s="180" t="s">
        <v>6714</v>
      </c>
      <c r="D5741" s="180" t="s">
        <v>6072</v>
      </c>
      <c r="E5741" s="180" t="s">
        <v>6469</v>
      </c>
      <c r="J5741"/>
    </row>
    <row r="5742" spans="1:10" x14ac:dyDescent="0.25">
      <c r="A5742" s="180">
        <v>36246</v>
      </c>
      <c r="B5742" s="180" t="s">
        <v>6777</v>
      </c>
      <c r="C5742" s="180" t="s">
        <v>6714</v>
      </c>
      <c r="D5742" s="180" t="s">
        <v>6072</v>
      </c>
      <c r="E5742" s="180" t="s">
        <v>6470</v>
      </c>
      <c r="J5742"/>
    </row>
    <row r="5743" spans="1:10" x14ac:dyDescent="0.25">
      <c r="A5743" s="180">
        <v>36246</v>
      </c>
      <c r="B5743" s="180" t="s">
        <v>6777</v>
      </c>
      <c r="C5743" s="180" t="s">
        <v>6714</v>
      </c>
      <c r="D5743" s="180" t="s">
        <v>6072</v>
      </c>
      <c r="E5743" s="180" t="s">
        <v>6507</v>
      </c>
      <c r="J5743"/>
    </row>
    <row r="5744" spans="1:10" x14ac:dyDescent="0.25">
      <c r="A5744" s="180">
        <v>36246</v>
      </c>
      <c r="B5744" s="180" t="s">
        <v>6777</v>
      </c>
      <c r="C5744" s="180" t="s">
        <v>6714</v>
      </c>
      <c r="D5744" s="180" t="s">
        <v>6072</v>
      </c>
      <c r="E5744" s="180" t="s">
        <v>6508</v>
      </c>
      <c r="J5744"/>
    </row>
    <row r="5745" spans="1:10" x14ac:dyDescent="0.25">
      <c r="A5745" s="180">
        <v>36246</v>
      </c>
      <c r="B5745" s="180" t="s">
        <v>6777</v>
      </c>
      <c r="C5745" s="180" t="s">
        <v>6714</v>
      </c>
      <c r="D5745" s="180" t="s">
        <v>6072</v>
      </c>
      <c r="E5745" s="180" t="s">
        <v>6471</v>
      </c>
      <c r="J5745"/>
    </row>
    <row r="5746" spans="1:10" x14ac:dyDescent="0.25">
      <c r="A5746" s="180">
        <v>36246</v>
      </c>
      <c r="B5746" s="180" t="s">
        <v>6777</v>
      </c>
      <c r="C5746" s="180" t="s">
        <v>6714</v>
      </c>
      <c r="D5746" s="180" t="s">
        <v>6072</v>
      </c>
      <c r="E5746" s="180" t="s">
        <v>6509</v>
      </c>
      <c r="J5746"/>
    </row>
    <row r="5747" spans="1:10" x14ac:dyDescent="0.25">
      <c r="A5747" s="180">
        <v>36246</v>
      </c>
      <c r="B5747" s="180" t="s">
        <v>6777</v>
      </c>
      <c r="C5747" s="180" t="s">
        <v>6714</v>
      </c>
      <c r="D5747" s="180" t="s">
        <v>6072</v>
      </c>
      <c r="E5747" s="180" t="s">
        <v>6510</v>
      </c>
      <c r="J5747"/>
    </row>
    <row r="5748" spans="1:10" x14ac:dyDescent="0.25">
      <c r="A5748" s="180">
        <v>36246</v>
      </c>
      <c r="B5748" s="180" t="s">
        <v>6777</v>
      </c>
      <c r="C5748" s="180" t="s">
        <v>6714</v>
      </c>
      <c r="D5748" s="180" t="s">
        <v>6072</v>
      </c>
      <c r="E5748" s="180" t="s">
        <v>6473</v>
      </c>
      <c r="J5748"/>
    </row>
    <row r="5749" spans="1:10" x14ac:dyDescent="0.25">
      <c r="A5749" s="180">
        <v>36246</v>
      </c>
      <c r="B5749" s="180" t="s">
        <v>6777</v>
      </c>
      <c r="C5749" s="180" t="s">
        <v>6714</v>
      </c>
      <c r="D5749" s="180" t="s">
        <v>6072</v>
      </c>
      <c r="E5749" s="180" t="s">
        <v>6475</v>
      </c>
      <c r="J5749"/>
    </row>
    <row r="5750" spans="1:10" x14ac:dyDescent="0.25">
      <c r="A5750" s="180">
        <v>36246</v>
      </c>
      <c r="B5750" s="180" t="s">
        <v>6777</v>
      </c>
      <c r="C5750" s="180" t="s">
        <v>6714</v>
      </c>
      <c r="D5750" s="180" t="s">
        <v>6072</v>
      </c>
      <c r="E5750" s="180" t="s">
        <v>6476</v>
      </c>
      <c r="J5750"/>
    </row>
    <row r="5751" spans="1:10" x14ac:dyDescent="0.25">
      <c r="A5751" s="180">
        <v>36246</v>
      </c>
      <c r="B5751" s="180" t="s">
        <v>6777</v>
      </c>
      <c r="C5751" s="180" t="s">
        <v>6714</v>
      </c>
      <c r="D5751" s="180" t="s">
        <v>6072</v>
      </c>
      <c r="E5751" s="180" t="s">
        <v>6477</v>
      </c>
      <c r="J5751"/>
    </row>
    <row r="5752" spans="1:10" x14ac:dyDescent="0.25">
      <c r="A5752" s="180">
        <v>36246</v>
      </c>
      <c r="B5752" s="180" t="s">
        <v>6777</v>
      </c>
      <c r="C5752" s="180" t="s">
        <v>6714</v>
      </c>
      <c r="D5752" s="180" t="s">
        <v>6072</v>
      </c>
      <c r="E5752" s="180" t="s">
        <v>6558</v>
      </c>
      <c r="J5752"/>
    </row>
    <row r="5753" spans="1:10" x14ac:dyDescent="0.25">
      <c r="A5753" s="180">
        <v>36246</v>
      </c>
      <c r="B5753" s="180" t="s">
        <v>6777</v>
      </c>
      <c r="C5753" s="180" t="s">
        <v>6714</v>
      </c>
      <c r="D5753" s="180" t="s">
        <v>6072</v>
      </c>
      <c r="E5753" s="180" t="s">
        <v>6559</v>
      </c>
      <c r="J5753"/>
    </row>
    <row r="5754" spans="1:10" x14ac:dyDescent="0.25">
      <c r="A5754" s="180">
        <v>36246</v>
      </c>
      <c r="B5754" s="180" t="s">
        <v>6777</v>
      </c>
      <c r="C5754" s="180" t="s">
        <v>6714</v>
      </c>
      <c r="D5754" s="180" t="s">
        <v>6072</v>
      </c>
      <c r="E5754" s="180" t="s">
        <v>6478</v>
      </c>
      <c r="J5754"/>
    </row>
    <row r="5755" spans="1:10" x14ac:dyDescent="0.25">
      <c r="A5755" s="180">
        <v>36246</v>
      </c>
      <c r="B5755" s="180" t="s">
        <v>6777</v>
      </c>
      <c r="C5755" s="180" t="s">
        <v>6714</v>
      </c>
      <c r="D5755" s="180" t="s">
        <v>6072</v>
      </c>
      <c r="E5755" s="180" t="s">
        <v>6560</v>
      </c>
      <c r="J5755"/>
    </row>
    <row r="5756" spans="1:10" x14ac:dyDescent="0.25">
      <c r="A5756" s="180">
        <v>36246</v>
      </c>
      <c r="B5756" s="180" t="s">
        <v>6777</v>
      </c>
      <c r="C5756" s="180" t="s">
        <v>6714</v>
      </c>
      <c r="D5756" s="180" t="s">
        <v>6072</v>
      </c>
      <c r="E5756" s="180" t="s">
        <v>6561</v>
      </c>
      <c r="J5756"/>
    </row>
    <row r="5757" spans="1:10" x14ac:dyDescent="0.25">
      <c r="A5757" s="180">
        <v>36246</v>
      </c>
      <c r="B5757" s="180" t="s">
        <v>6777</v>
      </c>
      <c r="C5757" s="180" t="s">
        <v>6714</v>
      </c>
      <c r="D5757" s="180" t="s">
        <v>6072</v>
      </c>
      <c r="E5757" s="180" t="s">
        <v>6350</v>
      </c>
      <c r="J5757"/>
    </row>
    <row r="5758" spans="1:10" x14ac:dyDescent="0.25">
      <c r="A5758" s="180">
        <v>36246</v>
      </c>
      <c r="B5758" s="180" t="s">
        <v>6777</v>
      </c>
      <c r="C5758" s="180" t="s">
        <v>6714</v>
      </c>
      <c r="D5758" s="180" t="s">
        <v>6072</v>
      </c>
      <c r="E5758" s="180" t="s">
        <v>6352</v>
      </c>
      <c r="J5758"/>
    </row>
    <row r="5759" spans="1:10" x14ac:dyDescent="0.25">
      <c r="A5759" s="180">
        <v>36246</v>
      </c>
      <c r="B5759" s="180" t="s">
        <v>6777</v>
      </c>
      <c r="C5759" s="180" t="s">
        <v>6714</v>
      </c>
      <c r="D5759" s="180" t="s">
        <v>6072</v>
      </c>
      <c r="E5759" s="180" t="s">
        <v>6353</v>
      </c>
      <c r="J5759"/>
    </row>
    <row r="5760" spans="1:10" x14ac:dyDescent="0.25">
      <c r="A5760" s="180">
        <v>36246</v>
      </c>
      <c r="B5760" s="180" t="s">
        <v>6777</v>
      </c>
      <c r="C5760" s="180" t="s">
        <v>6714</v>
      </c>
      <c r="D5760" s="180" t="s">
        <v>6072</v>
      </c>
      <c r="E5760" s="180" t="s">
        <v>6354</v>
      </c>
      <c r="J5760"/>
    </row>
    <row r="5761" spans="1:10" x14ac:dyDescent="0.25">
      <c r="A5761" s="180">
        <v>36246</v>
      </c>
      <c r="B5761" s="180" t="s">
        <v>6777</v>
      </c>
      <c r="C5761" s="180" t="s">
        <v>6714</v>
      </c>
      <c r="D5761" s="180" t="s">
        <v>6072</v>
      </c>
      <c r="E5761" s="180" t="s">
        <v>6355</v>
      </c>
      <c r="J5761"/>
    </row>
    <row r="5762" spans="1:10" x14ac:dyDescent="0.25">
      <c r="A5762" s="180">
        <v>36246</v>
      </c>
      <c r="B5762" s="180" t="s">
        <v>6777</v>
      </c>
      <c r="C5762" s="180" t="s">
        <v>6714</v>
      </c>
      <c r="D5762" s="180" t="s">
        <v>6072</v>
      </c>
      <c r="E5762" s="180" t="s">
        <v>6356</v>
      </c>
      <c r="J5762"/>
    </row>
    <row r="5763" spans="1:10" x14ac:dyDescent="0.25">
      <c r="A5763" s="180">
        <v>36246</v>
      </c>
      <c r="B5763" s="180" t="s">
        <v>6777</v>
      </c>
      <c r="C5763" s="180" t="s">
        <v>6714</v>
      </c>
      <c r="D5763" s="180" t="s">
        <v>6072</v>
      </c>
      <c r="E5763" s="180" t="s">
        <v>6357</v>
      </c>
      <c r="J5763"/>
    </row>
    <row r="5764" spans="1:10" x14ac:dyDescent="0.25">
      <c r="A5764" s="180">
        <v>36246</v>
      </c>
      <c r="B5764" s="180" t="s">
        <v>6777</v>
      </c>
      <c r="C5764" s="180" t="s">
        <v>6714</v>
      </c>
      <c r="D5764" s="180" t="s">
        <v>6072</v>
      </c>
      <c r="E5764" s="180" t="s">
        <v>6358</v>
      </c>
      <c r="J5764"/>
    </row>
    <row r="5765" spans="1:10" x14ac:dyDescent="0.25">
      <c r="A5765" s="180">
        <v>36246</v>
      </c>
      <c r="B5765" s="180" t="s">
        <v>6777</v>
      </c>
      <c r="C5765" s="180" t="s">
        <v>6714</v>
      </c>
      <c r="D5765" s="180" t="s">
        <v>6072</v>
      </c>
      <c r="E5765" s="180" t="s">
        <v>6360</v>
      </c>
      <c r="J5765"/>
    </row>
    <row r="5766" spans="1:10" x14ac:dyDescent="0.25">
      <c r="A5766" s="180">
        <v>36246</v>
      </c>
      <c r="B5766" s="180" t="s">
        <v>6777</v>
      </c>
      <c r="C5766" s="180" t="s">
        <v>6714</v>
      </c>
      <c r="D5766" s="180" t="s">
        <v>6072</v>
      </c>
      <c r="E5766" s="180" t="s">
        <v>6480</v>
      </c>
      <c r="J5766"/>
    </row>
    <row r="5767" spans="1:10" x14ac:dyDescent="0.25">
      <c r="A5767" s="180">
        <v>36246</v>
      </c>
      <c r="B5767" s="180" t="s">
        <v>6777</v>
      </c>
      <c r="C5767" s="180" t="s">
        <v>6714</v>
      </c>
      <c r="D5767" s="180" t="s">
        <v>6072</v>
      </c>
      <c r="E5767" s="180" t="s">
        <v>6482</v>
      </c>
      <c r="J5767"/>
    </row>
    <row r="5768" spans="1:10" x14ac:dyDescent="0.25">
      <c r="A5768" s="180">
        <v>36246</v>
      </c>
      <c r="B5768" s="180" t="s">
        <v>6777</v>
      </c>
      <c r="C5768" s="180" t="s">
        <v>6714</v>
      </c>
      <c r="D5768" s="180" t="s">
        <v>6072</v>
      </c>
      <c r="E5768" s="180" t="s">
        <v>6483</v>
      </c>
      <c r="J5768"/>
    </row>
    <row r="5769" spans="1:10" x14ac:dyDescent="0.25">
      <c r="A5769" s="180">
        <v>36246</v>
      </c>
      <c r="B5769" s="180" t="s">
        <v>6777</v>
      </c>
      <c r="C5769" s="180" t="s">
        <v>6714</v>
      </c>
      <c r="D5769" s="180" t="s">
        <v>6072</v>
      </c>
      <c r="E5769" s="180" t="s">
        <v>6484</v>
      </c>
      <c r="J5769"/>
    </row>
    <row r="5770" spans="1:10" x14ac:dyDescent="0.25">
      <c r="A5770" s="180">
        <v>36246</v>
      </c>
      <c r="B5770" s="180" t="s">
        <v>6777</v>
      </c>
      <c r="C5770" s="180" t="s">
        <v>6714</v>
      </c>
      <c r="D5770" s="180" t="s">
        <v>6072</v>
      </c>
      <c r="E5770" s="180" t="s">
        <v>6562</v>
      </c>
      <c r="J5770"/>
    </row>
    <row r="5771" spans="1:10" x14ac:dyDescent="0.25">
      <c r="A5771" s="180">
        <v>36246</v>
      </c>
      <c r="B5771" s="180" t="s">
        <v>6777</v>
      </c>
      <c r="C5771" s="180" t="s">
        <v>6714</v>
      </c>
      <c r="D5771" s="180" t="s">
        <v>6072</v>
      </c>
      <c r="E5771" s="180" t="s">
        <v>6563</v>
      </c>
      <c r="J5771"/>
    </row>
    <row r="5772" spans="1:10" x14ac:dyDescent="0.25">
      <c r="A5772" s="180">
        <v>36246</v>
      </c>
      <c r="B5772" s="180" t="s">
        <v>6777</v>
      </c>
      <c r="C5772" s="180" t="s">
        <v>6714</v>
      </c>
      <c r="D5772" s="180" t="s">
        <v>6072</v>
      </c>
      <c r="E5772" s="180" t="s">
        <v>6485</v>
      </c>
      <c r="J5772"/>
    </row>
    <row r="5773" spans="1:10" x14ac:dyDescent="0.25">
      <c r="A5773" s="180">
        <v>36246</v>
      </c>
      <c r="B5773" s="180" t="s">
        <v>6777</v>
      </c>
      <c r="C5773" s="180" t="s">
        <v>6714</v>
      </c>
      <c r="D5773" s="180" t="s">
        <v>6072</v>
      </c>
      <c r="E5773" s="180" t="s">
        <v>6564</v>
      </c>
      <c r="J5773"/>
    </row>
    <row r="5774" spans="1:10" x14ac:dyDescent="0.25">
      <c r="A5774" s="180">
        <v>36246</v>
      </c>
      <c r="B5774" s="180" t="s">
        <v>6777</v>
      </c>
      <c r="C5774" s="180" t="s">
        <v>6714</v>
      </c>
      <c r="D5774" s="180" t="s">
        <v>6072</v>
      </c>
      <c r="E5774" s="180" t="s">
        <v>6565</v>
      </c>
      <c r="J5774"/>
    </row>
    <row r="5775" spans="1:10" x14ac:dyDescent="0.25">
      <c r="A5775" s="180">
        <v>36246</v>
      </c>
      <c r="B5775" s="180" t="s">
        <v>6777</v>
      </c>
      <c r="C5775" s="180" t="s">
        <v>6714</v>
      </c>
      <c r="D5775" s="180" t="s">
        <v>6072</v>
      </c>
      <c r="E5775" s="180" t="s">
        <v>6361</v>
      </c>
      <c r="J5775"/>
    </row>
    <row r="5776" spans="1:10" x14ac:dyDescent="0.25">
      <c r="A5776" s="180">
        <v>36246</v>
      </c>
      <c r="B5776" s="180" t="s">
        <v>6777</v>
      </c>
      <c r="C5776" s="180" t="s">
        <v>6714</v>
      </c>
      <c r="D5776" s="180" t="s">
        <v>6072</v>
      </c>
      <c r="E5776" s="180" t="s">
        <v>6363</v>
      </c>
      <c r="J5776"/>
    </row>
    <row r="5777" spans="1:10" x14ac:dyDescent="0.25">
      <c r="A5777" s="180">
        <v>36246</v>
      </c>
      <c r="B5777" s="180" t="s">
        <v>6777</v>
      </c>
      <c r="C5777" s="180" t="s">
        <v>6714</v>
      </c>
      <c r="D5777" s="180" t="s">
        <v>6072</v>
      </c>
      <c r="E5777" s="180" t="s">
        <v>6364</v>
      </c>
      <c r="J5777"/>
    </row>
    <row r="5778" spans="1:10" x14ac:dyDescent="0.25">
      <c r="A5778" s="180">
        <v>36246</v>
      </c>
      <c r="B5778" s="180" t="s">
        <v>6777</v>
      </c>
      <c r="C5778" s="180" t="s">
        <v>6714</v>
      </c>
      <c r="D5778" s="180" t="s">
        <v>6072</v>
      </c>
      <c r="E5778" s="180" t="s">
        <v>6365</v>
      </c>
      <c r="J5778"/>
    </row>
    <row r="5779" spans="1:10" x14ac:dyDescent="0.25">
      <c r="A5779" s="180">
        <v>36246</v>
      </c>
      <c r="B5779" s="180" t="s">
        <v>6777</v>
      </c>
      <c r="C5779" s="180" t="s">
        <v>6714</v>
      </c>
      <c r="D5779" s="180" t="s">
        <v>6072</v>
      </c>
      <c r="E5779" s="180" t="s">
        <v>6366</v>
      </c>
      <c r="J5779"/>
    </row>
    <row r="5780" spans="1:10" x14ac:dyDescent="0.25">
      <c r="A5780" s="180">
        <v>36246</v>
      </c>
      <c r="B5780" s="180" t="s">
        <v>6777</v>
      </c>
      <c r="C5780" s="180" t="s">
        <v>6714</v>
      </c>
      <c r="D5780" s="180" t="s">
        <v>6072</v>
      </c>
      <c r="E5780" s="180" t="s">
        <v>6367</v>
      </c>
      <c r="J5780"/>
    </row>
    <row r="5781" spans="1:10" x14ac:dyDescent="0.25">
      <c r="A5781" s="180">
        <v>36246</v>
      </c>
      <c r="B5781" s="180" t="s">
        <v>6777</v>
      </c>
      <c r="C5781" s="180" t="s">
        <v>6714</v>
      </c>
      <c r="D5781" s="180" t="s">
        <v>6072</v>
      </c>
      <c r="E5781" s="180" t="s">
        <v>6368</v>
      </c>
      <c r="J5781"/>
    </row>
    <row r="5782" spans="1:10" x14ac:dyDescent="0.25">
      <c r="A5782" s="180">
        <v>36246</v>
      </c>
      <c r="B5782" s="180" t="s">
        <v>6777</v>
      </c>
      <c r="C5782" s="180" t="s">
        <v>6714</v>
      </c>
      <c r="D5782" s="180" t="s">
        <v>6072</v>
      </c>
      <c r="E5782" s="180" t="s">
        <v>6369</v>
      </c>
      <c r="J5782"/>
    </row>
    <row r="5783" spans="1:10" x14ac:dyDescent="0.25">
      <c r="A5783" s="180">
        <v>36246</v>
      </c>
      <c r="B5783" s="180" t="s">
        <v>6777</v>
      </c>
      <c r="C5783" s="180" t="s">
        <v>6714</v>
      </c>
      <c r="D5783" s="180" t="s">
        <v>6072</v>
      </c>
      <c r="E5783" s="180" t="s">
        <v>6371</v>
      </c>
      <c r="J5783"/>
    </row>
    <row r="5784" spans="1:10" x14ac:dyDescent="0.25">
      <c r="A5784" s="180">
        <v>36246</v>
      </c>
      <c r="B5784" s="180" t="s">
        <v>6777</v>
      </c>
      <c r="C5784" s="180" t="s">
        <v>6714</v>
      </c>
      <c r="D5784" s="180" t="s">
        <v>6072</v>
      </c>
      <c r="E5784" s="180" t="s">
        <v>6372</v>
      </c>
      <c r="J5784"/>
    </row>
    <row r="5785" spans="1:10" x14ac:dyDescent="0.25">
      <c r="A5785" s="180">
        <v>36246</v>
      </c>
      <c r="B5785" s="180" t="s">
        <v>6777</v>
      </c>
      <c r="C5785" s="180" t="s">
        <v>6714</v>
      </c>
      <c r="D5785" s="180" t="s">
        <v>6072</v>
      </c>
      <c r="E5785" s="180" t="s">
        <v>6373</v>
      </c>
      <c r="J5785"/>
    </row>
    <row r="5786" spans="1:10" x14ac:dyDescent="0.25">
      <c r="A5786" s="180">
        <v>36246</v>
      </c>
      <c r="B5786" s="180" t="s">
        <v>6777</v>
      </c>
      <c r="C5786" s="180" t="s">
        <v>6714</v>
      </c>
      <c r="D5786" s="180" t="s">
        <v>6072</v>
      </c>
      <c r="E5786" s="180" t="s">
        <v>6374</v>
      </c>
      <c r="J5786"/>
    </row>
    <row r="5787" spans="1:10" x14ac:dyDescent="0.25">
      <c r="A5787" s="180">
        <v>36246</v>
      </c>
      <c r="B5787" s="180" t="s">
        <v>6777</v>
      </c>
      <c r="C5787" s="180" t="s">
        <v>6714</v>
      </c>
      <c r="D5787" s="180" t="s">
        <v>6072</v>
      </c>
      <c r="E5787" s="180" t="s">
        <v>6375</v>
      </c>
      <c r="J5787"/>
    </row>
    <row r="5788" spans="1:10" x14ac:dyDescent="0.25">
      <c r="A5788" s="180">
        <v>36246</v>
      </c>
      <c r="B5788" s="180" t="s">
        <v>6777</v>
      </c>
      <c r="C5788" s="180" t="s">
        <v>6714</v>
      </c>
      <c r="D5788" s="180" t="s">
        <v>6072</v>
      </c>
      <c r="E5788" s="180" t="s">
        <v>6376</v>
      </c>
      <c r="J5788"/>
    </row>
    <row r="5789" spans="1:10" x14ac:dyDescent="0.25">
      <c r="A5789" s="180">
        <v>36246</v>
      </c>
      <c r="B5789" s="180" t="s">
        <v>6777</v>
      </c>
      <c r="C5789" s="180" t="s">
        <v>6714</v>
      </c>
      <c r="D5789" s="180" t="s">
        <v>6072</v>
      </c>
      <c r="E5789" s="180" t="s">
        <v>6377</v>
      </c>
      <c r="J5789"/>
    </row>
    <row r="5790" spans="1:10" x14ac:dyDescent="0.25">
      <c r="A5790" s="180">
        <v>36246</v>
      </c>
      <c r="B5790" s="180" t="s">
        <v>6777</v>
      </c>
      <c r="C5790" s="180" t="s">
        <v>6714</v>
      </c>
      <c r="D5790" s="180" t="s">
        <v>6072</v>
      </c>
      <c r="E5790" s="180" t="s">
        <v>6378</v>
      </c>
      <c r="J5790"/>
    </row>
    <row r="5791" spans="1:10" x14ac:dyDescent="0.25">
      <c r="A5791" s="180">
        <v>36246</v>
      </c>
      <c r="B5791" s="180" t="s">
        <v>6777</v>
      </c>
      <c r="C5791" s="180" t="s">
        <v>6714</v>
      </c>
      <c r="D5791" s="180" t="s">
        <v>6072</v>
      </c>
      <c r="E5791" s="180" t="s">
        <v>6379</v>
      </c>
      <c r="J5791"/>
    </row>
    <row r="5792" spans="1:10" x14ac:dyDescent="0.25">
      <c r="A5792" s="180">
        <v>36246</v>
      </c>
      <c r="B5792" s="180" t="s">
        <v>6777</v>
      </c>
      <c r="C5792" s="180" t="s">
        <v>6714</v>
      </c>
      <c r="D5792" s="180" t="s">
        <v>6072</v>
      </c>
      <c r="E5792" s="180" t="s">
        <v>6381</v>
      </c>
      <c r="J5792"/>
    </row>
    <row r="5793" spans="1:10" x14ac:dyDescent="0.25">
      <c r="A5793" s="180">
        <v>36246</v>
      </c>
      <c r="B5793" s="180" t="s">
        <v>6777</v>
      </c>
      <c r="C5793" s="180" t="s">
        <v>6714</v>
      </c>
      <c r="D5793" s="180" t="s">
        <v>6072</v>
      </c>
      <c r="E5793" s="180" t="s">
        <v>6382</v>
      </c>
      <c r="J5793"/>
    </row>
    <row r="5794" spans="1:10" x14ac:dyDescent="0.25">
      <c r="A5794" s="180">
        <v>36246</v>
      </c>
      <c r="B5794" s="180" t="s">
        <v>6777</v>
      </c>
      <c r="C5794" s="180" t="s">
        <v>6714</v>
      </c>
      <c r="D5794" s="180" t="s">
        <v>6072</v>
      </c>
      <c r="E5794" s="180" t="s">
        <v>6383</v>
      </c>
      <c r="J5794"/>
    </row>
    <row r="5795" spans="1:10" x14ac:dyDescent="0.25">
      <c r="A5795" s="180">
        <v>36246</v>
      </c>
      <c r="B5795" s="180" t="s">
        <v>6777</v>
      </c>
      <c r="C5795" s="180" t="s">
        <v>6714</v>
      </c>
      <c r="D5795" s="180" t="s">
        <v>6072</v>
      </c>
      <c r="E5795" s="180" t="s">
        <v>6384</v>
      </c>
      <c r="J5795"/>
    </row>
    <row r="5796" spans="1:10" x14ac:dyDescent="0.25">
      <c r="A5796" s="180">
        <v>36246</v>
      </c>
      <c r="B5796" s="180" t="s">
        <v>6777</v>
      </c>
      <c r="C5796" s="180" t="s">
        <v>6714</v>
      </c>
      <c r="D5796" s="180" t="s">
        <v>6072</v>
      </c>
      <c r="E5796" s="180" t="s">
        <v>6385</v>
      </c>
      <c r="J5796"/>
    </row>
    <row r="5797" spans="1:10" x14ac:dyDescent="0.25">
      <c r="A5797" s="180">
        <v>36246</v>
      </c>
      <c r="B5797" s="180" t="s">
        <v>6777</v>
      </c>
      <c r="C5797" s="180" t="s">
        <v>6714</v>
      </c>
      <c r="D5797" s="180" t="s">
        <v>6072</v>
      </c>
      <c r="E5797" s="180" t="s">
        <v>6386</v>
      </c>
      <c r="J5797"/>
    </row>
    <row r="5798" spans="1:10" x14ac:dyDescent="0.25">
      <c r="A5798" s="180">
        <v>36246</v>
      </c>
      <c r="B5798" s="180" t="s">
        <v>6777</v>
      </c>
      <c r="C5798" s="180" t="s">
        <v>6714</v>
      </c>
      <c r="D5798" s="180" t="s">
        <v>6072</v>
      </c>
      <c r="E5798" s="180" t="s">
        <v>6387</v>
      </c>
      <c r="J5798"/>
    </row>
    <row r="5799" spans="1:10" x14ac:dyDescent="0.25">
      <c r="A5799" s="180">
        <v>36246</v>
      </c>
      <c r="B5799" s="180" t="s">
        <v>6777</v>
      </c>
      <c r="C5799" s="180" t="s">
        <v>6714</v>
      </c>
      <c r="D5799" s="180" t="s">
        <v>6072</v>
      </c>
      <c r="E5799" s="180" t="s">
        <v>6388</v>
      </c>
      <c r="J5799"/>
    </row>
    <row r="5800" spans="1:10" x14ac:dyDescent="0.25">
      <c r="A5800" s="180">
        <v>36246</v>
      </c>
      <c r="B5800" s="180" t="s">
        <v>6777</v>
      </c>
      <c r="C5800" s="180" t="s">
        <v>6714</v>
      </c>
      <c r="D5800" s="180" t="s">
        <v>6072</v>
      </c>
      <c r="E5800" s="180" t="s">
        <v>6389</v>
      </c>
      <c r="J5800"/>
    </row>
    <row r="5801" spans="1:10" x14ac:dyDescent="0.25">
      <c r="A5801" s="180">
        <v>36246</v>
      </c>
      <c r="B5801" s="180" t="s">
        <v>6777</v>
      </c>
      <c r="C5801" s="180" t="s">
        <v>6714</v>
      </c>
      <c r="D5801" s="180" t="s">
        <v>6072</v>
      </c>
      <c r="E5801" s="180" t="s">
        <v>6391</v>
      </c>
      <c r="J5801"/>
    </row>
    <row r="5802" spans="1:10" x14ac:dyDescent="0.25">
      <c r="A5802" s="180">
        <v>36246</v>
      </c>
      <c r="B5802" s="180" t="s">
        <v>6777</v>
      </c>
      <c r="C5802" s="180" t="s">
        <v>6714</v>
      </c>
      <c r="D5802" s="180" t="s">
        <v>6072</v>
      </c>
      <c r="E5802" s="180" t="s">
        <v>6486</v>
      </c>
      <c r="J5802"/>
    </row>
    <row r="5803" spans="1:10" x14ac:dyDescent="0.25">
      <c r="A5803" s="180">
        <v>36246</v>
      </c>
      <c r="B5803" s="180" t="s">
        <v>6777</v>
      </c>
      <c r="C5803" s="180" t="s">
        <v>6714</v>
      </c>
      <c r="D5803" s="180" t="s">
        <v>6072</v>
      </c>
      <c r="E5803" s="180" t="s">
        <v>6487</v>
      </c>
      <c r="J5803"/>
    </row>
    <row r="5804" spans="1:10" x14ac:dyDescent="0.25">
      <c r="A5804" s="180">
        <v>36246</v>
      </c>
      <c r="B5804" s="180" t="s">
        <v>6777</v>
      </c>
      <c r="C5804" s="180" t="s">
        <v>6714</v>
      </c>
      <c r="D5804" s="180" t="s">
        <v>6072</v>
      </c>
      <c r="E5804" s="180" t="s">
        <v>6488</v>
      </c>
      <c r="J5804"/>
    </row>
    <row r="5805" spans="1:10" x14ac:dyDescent="0.25">
      <c r="A5805" s="180">
        <v>36246</v>
      </c>
      <c r="B5805" s="180" t="s">
        <v>6777</v>
      </c>
      <c r="C5805" s="180" t="s">
        <v>6714</v>
      </c>
      <c r="D5805" s="180" t="s">
        <v>6072</v>
      </c>
      <c r="E5805" s="180" t="s">
        <v>6489</v>
      </c>
      <c r="J5805"/>
    </row>
    <row r="5806" spans="1:10" x14ac:dyDescent="0.25">
      <c r="A5806" s="180">
        <v>36246</v>
      </c>
      <c r="B5806" s="180" t="s">
        <v>6777</v>
      </c>
      <c r="C5806" s="180" t="s">
        <v>6714</v>
      </c>
      <c r="D5806" s="180" t="s">
        <v>6072</v>
      </c>
      <c r="E5806" s="180" t="s">
        <v>6490</v>
      </c>
      <c r="J5806"/>
    </row>
    <row r="5807" spans="1:10" x14ac:dyDescent="0.25">
      <c r="A5807" s="180">
        <v>36246</v>
      </c>
      <c r="B5807" s="180" t="s">
        <v>6777</v>
      </c>
      <c r="C5807" s="180" t="s">
        <v>6714</v>
      </c>
      <c r="D5807" s="180" t="s">
        <v>6072</v>
      </c>
      <c r="E5807" s="180" t="s">
        <v>6566</v>
      </c>
      <c r="J5807"/>
    </row>
    <row r="5808" spans="1:10" x14ac:dyDescent="0.25">
      <c r="A5808" s="180">
        <v>36246</v>
      </c>
      <c r="B5808" s="180" t="s">
        <v>6777</v>
      </c>
      <c r="C5808" s="180" t="s">
        <v>6714</v>
      </c>
      <c r="D5808" s="180" t="s">
        <v>6072</v>
      </c>
      <c r="E5808" s="180" t="s">
        <v>6567</v>
      </c>
      <c r="J5808"/>
    </row>
    <row r="5809" spans="1:10" x14ac:dyDescent="0.25">
      <c r="A5809" s="180">
        <v>36246</v>
      </c>
      <c r="B5809" s="180" t="s">
        <v>6777</v>
      </c>
      <c r="C5809" s="180" t="s">
        <v>6714</v>
      </c>
      <c r="D5809" s="180" t="s">
        <v>6072</v>
      </c>
      <c r="E5809" s="180" t="s">
        <v>6568</v>
      </c>
      <c r="J5809"/>
    </row>
    <row r="5810" spans="1:10" x14ac:dyDescent="0.25">
      <c r="A5810" s="180">
        <v>36246</v>
      </c>
      <c r="B5810" s="180" t="s">
        <v>6777</v>
      </c>
      <c r="C5810" s="180" t="s">
        <v>6714</v>
      </c>
      <c r="D5810" s="180" t="s">
        <v>6072</v>
      </c>
      <c r="E5810" s="180" t="s">
        <v>6569</v>
      </c>
      <c r="J5810"/>
    </row>
    <row r="5811" spans="1:10" x14ac:dyDescent="0.25">
      <c r="A5811" s="180">
        <v>36246</v>
      </c>
      <c r="B5811" s="180" t="s">
        <v>6777</v>
      </c>
      <c r="C5811" s="180" t="s">
        <v>6714</v>
      </c>
      <c r="D5811" s="180" t="s">
        <v>6072</v>
      </c>
      <c r="E5811" s="180" t="s">
        <v>6392</v>
      </c>
      <c r="J5811"/>
    </row>
    <row r="5812" spans="1:10" x14ac:dyDescent="0.25">
      <c r="A5812" s="180">
        <v>36246</v>
      </c>
      <c r="B5812" s="180" t="s">
        <v>6777</v>
      </c>
      <c r="C5812" s="180" t="s">
        <v>6714</v>
      </c>
      <c r="D5812" s="180" t="s">
        <v>6072</v>
      </c>
      <c r="E5812" s="180" t="s">
        <v>6393</v>
      </c>
      <c r="J5812"/>
    </row>
    <row r="5813" spans="1:10" x14ac:dyDescent="0.25">
      <c r="A5813" s="180">
        <v>36246</v>
      </c>
      <c r="B5813" s="180" t="s">
        <v>6777</v>
      </c>
      <c r="C5813" s="180" t="s">
        <v>6714</v>
      </c>
      <c r="D5813" s="180" t="s">
        <v>6072</v>
      </c>
      <c r="E5813" s="180" t="s">
        <v>6394</v>
      </c>
      <c r="J5813"/>
    </row>
    <row r="5814" spans="1:10" x14ac:dyDescent="0.25">
      <c r="A5814" s="180">
        <v>36246</v>
      </c>
      <c r="B5814" s="180" t="s">
        <v>6777</v>
      </c>
      <c r="C5814" s="180" t="s">
        <v>6714</v>
      </c>
      <c r="D5814" s="180" t="s">
        <v>6072</v>
      </c>
      <c r="E5814" s="180" t="s">
        <v>6395</v>
      </c>
      <c r="J5814"/>
    </row>
    <row r="5815" spans="1:10" x14ac:dyDescent="0.25">
      <c r="A5815" s="180">
        <v>36246</v>
      </c>
      <c r="B5815" s="180" t="s">
        <v>6777</v>
      </c>
      <c r="C5815" s="180" t="s">
        <v>6714</v>
      </c>
      <c r="D5815" s="180" t="s">
        <v>6072</v>
      </c>
      <c r="E5815" s="180" t="s">
        <v>6396</v>
      </c>
      <c r="J5815"/>
    </row>
    <row r="5816" spans="1:10" x14ac:dyDescent="0.25">
      <c r="A5816" s="180">
        <v>36246</v>
      </c>
      <c r="B5816" s="180" t="s">
        <v>6777</v>
      </c>
      <c r="C5816" s="180" t="s">
        <v>6714</v>
      </c>
      <c r="D5816" s="180" t="s">
        <v>6072</v>
      </c>
      <c r="E5816" s="180" t="s">
        <v>6397</v>
      </c>
      <c r="J5816"/>
    </row>
    <row r="5817" spans="1:10" x14ac:dyDescent="0.25">
      <c r="A5817" s="180">
        <v>36246</v>
      </c>
      <c r="B5817" s="180" t="s">
        <v>6777</v>
      </c>
      <c r="C5817" s="180" t="s">
        <v>6714</v>
      </c>
      <c r="D5817" s="180" t="s">
        <v>6072</v>
      </c>
      <c r="E5817" s="180" t="s">
        <v>6398</v>
      </c>
      <c r="J5817"/>
    </row>
    <row r="5818" spans="1:10" x14ac:dyDescent="0.25">
      <c r="A5818" s="180">
        <v>36246</v>
      </c>
      <c r="B5818" s="180" t="s">
        <v>6777</v>
      </c>
      <c r="C5818" s="180" t="s">
        <v>6714</v>
      </c>
      <c r="D5818" s="180" t="s">
        <v>6072</v>
      </c>
      <c r="E5818" s="180" t="s">
        <v>6399</v>
      </c>
      <c r="J5818"/>
    </row>
    <row r="5819" spans="1:10" x14ac:dyDescent="0.25">
      <c r="A5819" s="180">
        <v>36246</v>
      </c>
      <c r="B5819" s="180" t="s">
        <v>6777</v>
      </c>
      <c r="C5819" s="180" t="s">
        <v>6714</v>
      </c>
      <c r="D5819" s="180" t="s">
        <v>6072</v>
      </c>
      <c r="E5819" s="180" t="s">
        <v>6402</v>
      </c>
      <c r="J5819"/>
    </row>
    <row r="5820" spans="1:10" x14ac:dyDescent="0.25">
      <c r="A5820" s="180">
        <v>36246</v>
      </c>
      <c r="B5820" s="180" t="s">
        <v>6777</v>
      </c>
      <c r="C5820" s="180" t="s">
        <v>6714</v>
      </c>
      <c r="D5820" s="180" t="s">
        <v>6072</v>
      </c>
      <c r="E5820" s="180" t="s">
        <v>6491</v>
      </c>
      <c r="J5820"/>
    </row>
    <row r="5821" spans="1:10" x14ac:dyDescent="0.25">
      <c r="A5821" s="180">
        <v>36246</v>
      </c>
      <c r="B5821" s="180" t="s">
        <v>6777</v>
      </c>
      <c r="C5821" s="180" t="s">
        <v>6714</v>
      </c>
      <c r="D5821" s="180" t="s">
        <v>6072</v>
      </c>
      <c r="E5821" s="180" t="s">
        <v>6493</v>
      </c>
      <c r="J5821"/>
    </row>
    <row r="5822" spans="1:10" x14ac:dyDescent="0.25">
      <c r="A5822" s="180">
        <v>36246</v>
      </c>
      <c r="B5822" s="180" t="s">
        <v>6777</v>
      </c>
      <c r="C5822" s="180" t="s">
        <v>6714</v>
      </c>
      <c r="D5822" s="180" t="s">
        <v>6072</v>
      </c>
      <c r="E5822" s="180" t="s">
        <v>6494</v>
      </c>
      <c r="J5822"/>
    </row>
    <row r="5823" spans="1:10" x14ac:dyDescent="0.25">
      <c r="A5823" s="180">
        <v>36246</v>
      </c>
      <c r="B5823" s="180" t="s">
        <v>6777</v>
      </c>
      <c r="C5823" s="180" t="s">
        <v>6714</v>
      </c>
      <c r="D5823" s="180" t="s">
        <v>6072</v>
      </c>
      <c r="E5823" s="180" t="s">
        <v>6495</v>
      </c>
      <c r="J5823"/>
    </row>
    <row r="5824" spans="1:10" x14ac:dyDescent="0.25">
      <c r="A5824" s="180">
        <v>36246</v>
      </c>
      <c r="B5824" s="180" t="s">
        <v>6777</v>
      </c>
      <c r="C5824" s="180" t="s">
        <v>6714</v>
      </c>
      <c r="D5824" s="180" t="s">
        <v>6072</v>
      </c>
      <c r="E5824" s="180" t="s">
        <v>6511</v>
      </c>
      <c r="J5824"/>
    </row>
    <row r="5825" spans="1:10" x14ac:dyDescent="0.25">
      <c r="A5825" s="180">
        <v>36246</v>
      </c>
      <c r="B5825" s="180" t="s">
        <v>6777</v>
      </c>
      <c r="C5825" s="180" t="s">
        <v>6714</v>
      </c>
      <c r="D5825" s="180" t="s">
        <v>6072</v>
      </c>
      <c r="E5825" s="180" t="s">
        <v>6512</v>
      </c>
      <c r="J5825"/>
    </row>
    <row r="5826" spans="1:10" x14ac:dyDescent="0.25">
      <c r="A5826" s="180">
        <v>36246</v>
      </c>
      <c r="B5826" s="180" t="s">
        <v>6777</v>
      </c>
      <c r="C5826" s="180" t="s">
        <v>6714</v>
      </c>
      <c r="D5826" s="180" t="s">
        <v>6072</v>
      </c>
      <c r="E5826" s="180" t="s">
        <v>6496</v>
      </c>
      <c r="J5826"/>
    </row>
    <row r="5827" spans="1:10" x14ac:dyDescent="0.25">
      <c r="A5827" s="180">
        <v>36246</v>
      </c>
      <c r="B5827" s="180" t="s">
        <v>6777</v>
      </c>
      <c r="C5827" s="180" t="s">
        <v>6714</v>
      </c>
      <c r="D5827" s="180" t="s">
        <v>6072</v>
      </c>
      <c r="E5827" s="180" t="s">
        <v>6513</v>
      </c>
      <c r="J5827"/>
    </row>
    <row r="5828" spans="1:10" x14ac:dyDescent="0.25">
      <c r="A5828" s="180">
        <v>36246</v>
      </c>
      <c r="B5828" s="180" t="s">
        <v>6777</v>
      </c>
      <c r="C5828" s="180" t="s">
        <v>6714</v>
      </c>
      <c r="D5828" s="180" t="s">
        <v>6072</v>
      </c>
      <c r="E5828" s="180" t="s">
        <v>6514</v>
      </c>
      <c r="J5828"/>
    </row>
    <row r="5829" spans="1:10" x14ac:dyDescent="0.25">
      <c r="A5829" s="180">
        <v>36246</v>
      </c>
      <c r="B5829" s="180" t="s">
        <v>6777</v>
      </c>
      <c r="C5829" s="180" t="s">
        <v>6714</v>
      </c>
      <c r="D5829" s="180" t="s">
        <v>6072</v>
      </c>
      <c r="E5829" s="180" t="s">
        <v>6403</v>
      </c>
      <c r="J5829"/>
    </row>
    <row r="5830" spans="1:10" x14ac:dyDescent="0.25">
      <c r="A5830" s="180">
        <v>36246</v>
      </c>
      <c r="B5830" s="180" t="s">
        <v>6777</v>
      </c>
      <c r="C5830" s="180" t="s">
        <v>6714</v>
      </c>
      <c r="D5830" s="180" t="s">
        <v>6072</v>
      </c>
      <c r="E5830" s="180" t="s">
        <v>6259</v>
      </c>
      <c r="J5830"/>
    </row>
    <row r="5831" spans="1:10" x14ac:dyDescent="0.25">
      <c r="A5831" s="180">
        <v>36246</v>
      </c>
      <c r="B5831" s="180" t="s">
        <v>6777</v>
      </c>
      <c r="C5831" s="180" t="s">
        <v>6714</v>
      </c>
      <c r="D5831" s="180" t="s">
        <v>6072</v>
      </c>
      <c r="E5831" s="180" t="s">
        <v>6405</v>
      </c>
      <c r="J5831"/>
    </row>
    <row r="5832" spans="1:10" x14ac:dyDescent="0.25">
      <c r="A5832" s="180">
        <v>36246</v>
      </c>
      <c r="B5832" s="180" t="s">
        <v>6777</v>
      </c>
      <c r="C5832" s="180" t="s">
        <v>6714</v>
      </c>
      <c r="D5832" s="180" t="s">
        <v>6072</v>
      </c>
      <c r="E5832" s="180" t="s">
        <v>6406</v>
      </c>
      <c r="J5832"/>
    </row>
    <row r="5833" spans="1:10" x14ac:dyDescent="0.25">
      <c r="A5833" s="180">
        <v>36246</v>
      </c>
      <c r="B5833" s="180" t="s">
        <v>6777</v>
      </c>
      <c r="C5833" s="180" t="s">
        <v>6714</v>
      </c>
      <c r="D5833" s="180" t="s">
        <v>6072</v>
      </c>
      <c r="E5833" s="180" t="s">
        <v>6407</v>
      </c>
      <c r="J5833"/>
    </row>
    <row r="5834" spans="1:10" x14ac:dyDescent="0.25">
      <c r="A5834" s="180">
        <v>36246</v>
      </c>
      <c r="B5834" s="180" t="s">
        <v>6777</v>
      </c>
      <c r="C5834" s="180" t="s">
        <v>6714</v>
      </c>
      <c r="D5834" s="180" t="s">
        <v>6072</v>
      </c>
      <c r="E5834" s="180" t="s">
        <v>6409</v>
      </c>
      <c r="J5834"/>
    </row>
    <row r="5835" spans="1:10" x14ac:dyDescent="0.25">
      <c r="A5835" s="180">
        <v>36246</v>
      </c>
      <c r="B5835" s="180" t="s">
        <v>6777</v>
      </c>
      <c r="C5835" s="180" t="s">
        <v>6714</v>
      </c>
      <c r="D5835" s="180" t="s">
        <v>6072</v>
      </c>
      <c r="E5835" s="180" t="s">
        <v>6410</v>
      </c>
      <c r="J5835"/>
    </row>
    <row r="5836" spans="1:10" x14ac:dyDescent="0.25">
      <c r="A5836" s="180">
        <v>36246</v>
      </c>
      <c r="B5836" s="180" t="s">
        <v>6777</v>
      </c>
      <c r="C5836" s="180" t="s">
        <v>6714</v>
      </c>
      <c r="D5836" s="180" t="s">
        <v>6072</v>
      </c>
      <c r="E5836" s="180" t="s">
        <v>6411</v>
      </c>
      <c r="J5836"/>
    </row>
    <row r="5837" spans="1:10" x14ac:dyDescent="0.25">
      <c r="A5837" s="180">
        <v>36246</v>
      </c>
      <c r="B5837" s="180" t="s">
        <v>6777</v>
      </c>
      <c r="C5837" s="180" t="s">
        <v>6714</v>
      </c>
      <c r="D5837" s="180" t="s">
        <v>6072</v>
      </c>
      <c r="E5837" s="180" t="s">
        <v>6412</v>
      </c>
      <c r="J5837"/>
    </row>
    <row r="5838" spans="1:10" x14ac:dyDescent="0.25">
      <c r="A5838" s="180">
        <v>36246</v>
      </c>
      <c r="B5838" s="180" t="s">
        <v>6777</v>
      </c>
      <c r="C5838" s="180" t="s">
        <v>6714</v>
      </c>
      <c r="D5838" s="180" t="s">
        <v>6072</v>
      </c>
      <c r="E5838" s="180" t="s">
        <v>6413</v>
      </c>
      <c r="J5838"/>
    </row>
    <row r="5839" spans="1:10" x14ac:dyDescent="0.25">
      <c r="A5839" s="180">
        <v>36246</v>
      </c>
      <c r="B5839" s="180" t="s">
        <v>6777</v>
      </c>
      <c r="C5839" s="180" t="s">
        <v>6714</v>
      </c>
      <c r="D5839" s="180" t="s">
        <v>6072</v>
      </c>
      <c r="E5839" s="180" t="s">
        <v>6414</v>
      </c>
      <c r="J5839"/>
    </row>
    <row r="5840" spans="1:10" x14ac:dyDescent="0.25">
      <c r="A5840" s="180">
        <v>36246</v>
      </c>
      <c r="B5840" s="180" t="s">
        <v>6777</v>
      </c>
      <c r="C5840" s="180" t="s">
        <v>6714</v>
      </c>
      <c r="D5840" s="180" t="s">
        <v>6072</v>
      </c>
      <c r="E5840" s="180" t="s">
        <v>6416</v>
      </c>
      <c r="J5840"/>
    </row>
    <row r="5841" spans="1:10" x14ac:dyDescent="0.25">
      <c r="A5841" s="180">
        <v>36246</v>
      </c>
      <c r="B5841" s="180" t="s">
        <v>6777</v>
      </c>
      <c r="C5841" s="180" t="s">
        <v>6714</v>
      </c>
      <c r="D5841" s="180" t="s">
        <v>6072</v>
      </c>
      <c r="E5841" s="180" t="s">
        <v>6267</v>
      </c>
      <c r="J5841"/>
    </row>
    <row r="5842" spans="1:10" x14ac:dyDescent="0.25">
      <c r="A5842" s="180">
        <v>36246</v>
      </c>
      <c r="B5842" s="180" t="s">
        <v>6777</v>
      </c>
      <c r="C5842" s="180" t="s">
        <v>6714</v>
      </c>
      <c r="D5842" s="180" t="s">
        <v>6080</v>
      </c>
      <c r="E5842" s="180" t="s">
        <v>6081</v>
      </c>
      <c r="J5842"/>
    </row>
    <row r="5843" spans="1:10" x14ac:dyDescent="0.25">
      <c r="A5843" s="180">
        <v>36246</v>
      </c>
      <c r="B5843" s="180" t="s">
        <v>6777</v>
      </c>
      <c r="C5843" s="180" t="s">
        <v>6714</v>
      </c>
      <c r="D5843" s="180" t="s">
        <v>6080</v>
      </c>
      <c r="E5843" s="180" t="s">
        <v>5978</v>
      </c>
      <c r="J5843"/>
    </row>
    <row r="5844" spans="1:10" x14ac:dyDescent="0.25">
      <c r="A5844" s="180">
        <v>36248</v>
      </c>
      <c r="B5844" s="180" t="s">
        <v>139</v>
      </c>
      <c r="C5844" s="180" t="s">
        <v>6714</v>
      </c>
      <c r="D5844" s="180" t="s">
        <v>6072</v>
      </c>
      <c r="E5844" s="180" t="s">
        <v>6082</v>
      </c>
      <c r="J5844"/>
    </row>
    <row r="5845" spans="1:10" x14ac:dyDescent="0.25">
      <c r="A5845" s="180">
        <v>36248</v>
      </c>
      <c r="B5845" s="180" t="s">
        <v>139</v>
      </c>
      <c r="C5845" s="180" t="s">
        <v>6714</v>
      </c>
      <c r="D5845" s="180" t="s">
        <v>6072</v>
      </c>
      <c r="E5845" s="180" t="s">
        <v>6778</v>
      </c>
      <c r="J5845"/>
    </row>
    <row r="5846" spans="1:10" x14ac:dyDescent="0.25">
      <c r="A5846" s="180">
        <v>36248</v>
      </c>
      <c r="B5846" s="180" t="s">
        <v>139</v>
      </c>
      <c r="C5846" s="180" t="s">
        <v>6714</v>
      </c>
      <c r="D5846" s="180" t="s">
        <v>6072</v>
      </c>
      <c r="E5846" s="180" t="s">
        <v>6544</v>
      </c>
      <c r="J5846"/>
    </row>
    <row r="5847" spans="1:10" x14ac:dyDescent="0.25">
      <c r="A5847" s="180">
        <v>36248</v>
      </c>
      <c r="B5847" s="180" t="s">
        <v>139</v>
      </c>
      <c r="C5847" s="180" t="s">
        <v>6714</v>
      </c>
      <c r="D5847" s="180" t="s">
        <v>6072</v>
      </c>
      <c r="E5847" s="180" t="s">
        <v>6780</v>
      </c>
      <c r="J5847"/>
    </row>
    <row r="5848" spans="1:10" x14ac:dyDescent="0.25">
      <c r="A5848" s="180">
        <v>36248</v>
      </c>
      <c r="B5848" s="180" t="s">
        <v>139</v>
      </c>
      <c r="C5848" s="180" t="s">
        <v>6714</v>
      </c>
      <c r="D5848" s="180" t="s">
        <v>6072</v>
      </c>
      <c r="E5848" s="180" t="s">
        <v>6782</v>
      </c>
      <c r="J5848"/>
    </row>
    <row r="5849" spans="1:10" x14ac:dyDescent="0.25">
      <c r="A5849" s="180">
        <v>36248</v>
      </c>
      <c r="B5849" s="180" t="s">
        <v>139</v>
      </c>
      <c r="C5849" s="180" t="s">
        <v>6714</v>
      </c>
      <c r="D5849" s="180" t="s">
        <v>6072</v>
      </c>
      <c r="E5849" s="180" t="s">
        <v>6547</v>
      </c>
      <c r="J5849"/>
    </row>
    <row r="5850" spans="1:10" x14ac:dyDescent="0.25">
      <c r="A5850" s="180">
        <v>36248</v>
      </c>
      <c r="B5850" s="180" t="s">
        <v>139</v>
      </c>
      <c r="C5850" s="180" t="s">
        <v>6714</v>
      </c>
      <c r="D5850" s="180" t="s">
        <v>6072</v>
      </c>
      <c r="E5850" s="180" t="s">
        <v>6318</v>
      </c>
      <c r="J5850"/>
    </row>
    <row r="5851" spans="1:10" x14ac:dyDescent="0.25">
      <c r="A5851" s="180">
        <v>36248</v>
      </c>
      <c r="B5851" s="180" t="s">
        <v>139</v>
      </c>
      <c r="C5851" s="180" t="s">
        <v>6714</v>
      </c>
      <c r="D5851" s="180" t="s">
        <v>6072</v>
      </c>
      <c r="E5851" s="180" t="s">
        <v>6323</v>
      </c>
      <c r="J5851"/>
    </row>
    <row r="5852" spans="1:10" x14ac:dyDescent="0.25">
      <c r="A5852" s="180">
        <v>36248</v>
      </c>
      <c r="B5852" s="180" t="s">
        <v>139</v>
      </c>
      <c r="C5852" s="180" t="s">
        <v>6714</v>
      </c>
      <c r="D5852" s="180" t="s">
        <v>6072</v>
      </c>
      <c r="E5852" s="180" t="s">
        <v>6324</v>
      </c>
      <c r="J5852"/>
    </row>
    <row r="5853" spans="1:10" x14ac:dyDescent="0.25">
      <c r="A5853" s="180">
        <v>36248</v>
      </c>
      <c r="B5853" s="180" t="s">
        <v>139</v>
      </c>
      <c r="C5853" s="180" t="s">
        <v>6714</v>
      </c>
      <c r="D5853" s="180" t="s">
        <v>6072</v>
      </c>
      <c r="E5853" s="180" t="s">
        <v>6325</v>
      </c>
      <c r="J5853"/>
    </row>
    <row r="5854" spans="1:10" x14ac:dyDescent="0.25">
      <c r="A5854" s="180">
        <v>36248</v>
      </c>
      <c r="B5854" s="180" t="s">
        <v>139</v>
      </c>
      <c r="C5854" s="180" t="s">
        <v>6714</v>
      </c>
      <c r="D5854" s="180" t="s">
        <v>6072</v>
      </c>
      <c r="E5854" s="180" t="s">
        <v>6449</v>
      </c>
      <c r="J5854"/>
    </row>
    <row r="5855" spans="1:10" x14ac:dyDescent="0.25">
      <c r="A5855" s="180">
        <v>36248</v>
      </c>
      <c r="B5855" s="180" t="s">
        <v>139</v>
      </c>
      <c r="C5855" s="180" t="s">
        <v>6714</v>
      </c>
      <c r="D5855" s="180" t="s">
        <v>6072</v>
      </c>
      <c r="E5855" s="180" t="s">
        <v>6450</v>
      </c>
      <c r="J5855"/>
    </row>
    <row r="5856" spans="1:10" x14ac:dyDescent="0.25">
      <c r="A5856" s="180">
        <v>36248</v>
      </c>
      <c r="B5856" s="180" t="s">
        <v>139</v>
      </c>
      <c r="C5856" s="180" t="s">
        <v>6714</v>
      </c>
      <c r="D5856" s="180" t="s">
        <v>6072</v>
      </c>
      <c r="E5856" s="180" t="s">
        <v>6451</v>
      </c>
      <c r="J5856"/>
    </row>
    <row r="5857" spans="1:10" x14ac:dyDescent="0.25">
      <c r="A5857" s="180">
        <v>36248</v>
      </c>
      <c r="B5857" s="180" t="s">
        <v>139</v>
      </c>
      <c r="C5857" s="180" t="s">
        <v>6714</v>
      </c>
      <c r="D5857" s="180" t="s">
        <v>6072</v>
      </c>
      <c r="E5857" s="180" t="s">
        <v>6330</v>
      </c>
      <c r="J5857"/>
    </row>
    <row r="5858" spans="1:10" x14ac:dyDescent="0.25">
      <c r="A5858" s="180">
        <v>36248</v>
      </c>
      <c r="B5858" s="180" t="s">
        <v>139</v>
      </c>
      <c r="C5858" s="180" t="s">
        <v>6714</v>
      </c>
      <c r="D5858" s="180" t="s">
        <v>6072</v>
      </c>
      <c r="E5858" s="180" t="s">
        <v>6331</v>
      </c>
      <c r="J5858"/>
    </row>
    <row r="5859" spans="1:10" x14ac:dyDescent="0.25">
      <c r="A5859" s="180">
        <v>36248</v>
      </c>
      <c r="B5859" s="180" t="s">
        <v>139</v>
      </c>
      <c r="C5859" s="180" t="s">
        <v>6714</v>
      </c>
      <c r="D5859" s="180" t="s">
        <v>6072</v>
      </c>
      <c r="E5859" s="180" t="s">
        <v>6332</v>
      </c>
      <c r="J5859"/>
    </row>
    <row r="5860" spans="1:10" x14ac:dyDescent="0.25">
      <c r="A5860" s="180">
        <v>36248</v>
      </c>
      <c r="B5860" s="180" t="s">
        <v>139</v>
      </c>
      <c r="C5860" s="180" t="s">
        <v>6714</v>
      </c>
      <c r="D5860" s="180" t="s">
        <v>6072</v>
      </c>
      <c r="E5860" s="180" t="s">
        <v>6453</v>
      </c>
      <c r="J5860"/>
    </row>
    <row r="5861" spans="1:10" x14ac:dyDescent="0.25">
      <c r="A5861" s="180">
        <v>36248</v>
      </c>
      <c r="B5861" s="180" t="s">
        <v>139</v>
      </c>
      <c r="C5861" s="180" t="s">
        <v>6714</v>
      </c>
      <c r="D5861" s="180" t="s">
        <v>6072</v>
      </c>
      <c r="E5861" s="180" t="s">
        <v>6455</v>
      </c>
      <c r="J5861"/>
    </row>
    <row r="5862" spans="1:10" x14ac:dyDescent="0.25">
      <c r="A5862" s="180">
        <v>36248</v>
      </c>
      <c r="B5862" s="180" t="s">
        <v>139</v>
      </c>
      <c r="C5862" s="180" t="s">
        <v>6714</v>
      </c>
      <c r="D5862" s="180" t="s">
        <v>6072</v>
      </c>
      <c r="E5862" s="180" t="s">
        <v>6456</v>
      </c>
      <c r="J5862"/>
    </row>
    <row r="5863" spans="1:10" x14ac:dyDescent="0.25">
      <c r="A5863" s="180">
        <v>36248</v>
      </c>
      <c r="B5863" s="180" t="s">
        <v>139</v>
      </c>
      <c r="C5863" s="180" t="s">
        <v>6714</v>
      </c>
      <c r="D5863" s="180" t="s">
        <v>6072</v>
      </c>
      <c r="E5863" s="180" t="s">
        <v>6457</v>
      </c>
      <c r="J5863"/>
    </row>
    <row r="5864" spans="1:10" x14ac:dyDescent="0.25">
      <c r="A5864" s="180">
        <v>36248</v>
      </c>
      <c r="B5864" s="180" t="s">
        <v>139</v>
      </c>
      <c r="C5864" s="180" t="s">
        <v>6714</v>
      </c>
      <c r="D5864" s="180" t="s">
        <v>6072</v>
      </c>
      <c r="E5864" s="180" t="s">
        <v>6460</v>
      </c>
      <c r="J5864"/>
    </row>
    <row r="5865" spans="1:10" x14ac:dyDescent="0.25">
      <c r="A5865" s="180">
        <v>36248</v>
      </c>
      <c r="B5865" s="180" t="s">
        <v>139</v>
      </c>
      <c r="C5865" s="180" t="s">
        <v>6714</v>
      </c>
      <c r="D5865" s="180" t="s">
        <v>6072</v>
      </c>
      <c r="E5865" s="180" t="s">
        <v>6462</v>
      </c>
      <c r="J5865"/>
    </row>
    <row r="5866" spans="1:10" x14ac:dyDescent="0.25">
      <c r="A5866" s="180">
        <v>36248</v>
      </c>
      <c r="B5866" s="180" t="s">
        <v>139</v>
      </c>
      <c r="C5866" s="180" t="s">
        <v>6714</v>
      </c>
      <c r="D5866" s="180" t="s">
        <v>6072</v>
      </c>
      <c r="E5866" s="180" t="s">
        <v>6463</v>
      </c>
      <c r="J5866"/>
    </row>
    <row r="5867" spans="1:10" x14ac:dyDescent="0.25">
      <c r="A5867" s="180">
        <v>36248</v>
      </c>
      <c r="B5867" s="180" t="s">
        <v>139</v>
      </c>
      <c r="C5867" s="180" t="s">
        <v>6714</v>
      </c>
      <c r="D5867" s="180" t="s">
        <v>6072</v>
      </c>
      <c r="E5867" s="180" t="s">
        <v>6464</v>
      </c>
      <c r="J5867"/>
    </row>
    <row r="5868" spans="1:10" x14ac:dyDescent="0.25">
      <c r="A5868" s="180">
        <v>36248</v>
      </c>
      <c r="B5868" s="180" t="s">
        <v>139</v>
      </c>
      <c r="C5868" s="180" t="s">
        <v>6714</v>
      </c>
      <c r="D5868" s="180" t="s">
        <v>6072</v>
      </c>
      <c r="E5868" s="180" t="s">
        <v>6337</v>
      </c>
      <c r="J5868"/>
    </row>
    <row r="5869" spans="1:10" x14ac:dyDescent="0.25">
      <c r="A5869" s="180">
        <v>36248</v>
      </c>
      <c r="B5869" s="180" t="s">
        <v>139</v>
      </c>
      <c r="C5869" s="180" t="s">
        <v>6714</v>
      </c>
      <c r="D5869" s="180" t="s">
        <v>6072</v>
      </c>
      <c r="E5869" s="180" t="s">
        <v>6339</v>
      </c>
      <c r="J5869"/>
    </row>
    <row r="5870" spans="1:10" x14ac:dyDescent="0.25">
      <c r="A5870" s="180">
        <v>36248</v>
      </c>
      <c r="B5870" s="180" t="s">
        <v>139</v>
      </c>
      <c r="C5870" s="180" t="s">
        <v>6714</v>
      </c>
      <c r="D5870" s="180" t="s">
        <v>6072</v>
      </c>
      <c r="E5870" s="180" t="s">
        <v>6340</v>
      </c>
      <c r="J5870"/>
    </row>
    <row r="5871" spans="1:10" x14ac:dyDescent="0.25">
      <c r="A5871" s="180">
        <v>36248</v>
      </c>
      <c r="B5871" s="180" t="s">
        <v>139</v>
      </c>
      <c r="C5871" s="180" t="s">
        <v>6714</v>
      </c>
      <c r="D5871" s="180" t="s">
        <v>6072</v>
      </c>
      <c r="E5871" s="180" t="s">
        <v>6341</v>
      </c>
      <c r="J5871"/>
    </row>
    <row r="5872" spans="1:10" x14ac:dyDescent="0.25">
      <c r="A5872" s="180">
        <v>36248</v>
      </c>
      <c r="B5872" s="180" t="s">
        <v>139</v>
      </c>
      <c r="C5872" s="180" t="s">
        <v>6714</v>
      </c>
      <c r="D5872" s="180" t="s">
        <v>6072</v>
      </c>
      <c r="E5872" s="180" t="s">
        <v>6466</v>
      </c>
      <c r="J5872"/>
    </row>
    <row r="5873" spans="1:10" x14ac:dyDescent="0.25">
      <c r="A5873" s="180">
        <v>36248</v>
      </c>
      <c r="B5873" s="180" t="s">
        <v>139</v>
      </c>
      <c r="C5873" s="180" t="s">
        <v>6714</v>
      </c>
      <c r="D5873" s="180" t="s">
        <v>6072</v>
      </c>
      <c r="E5873" s="180" t="s">
        <v>6468</v>
      </c>
      <c r="J5873"/>
    </row>
    <row r="5874" spans="1:10" x14ac:dyDescent="0.25">
      <c r="A5874" s="180">
        <v>36248</v>
      </c>
      <c r="B5874" s="180" t="s">
        <v>139</v>
      </c>
      <c r="C5874" s="180" t="s">
        <v>6714</v>
      </c>
      <c r="D5874" s="180" t="s">
        <v>6072</v>
      </c>
      <c r="E5874" s="180" t="s">
        <v>6469</v>
      </c>
      <c r="J5874"/>
    </row>
    <row r="5875" spans="1:10" x14ac:dyDescent="0.25">
      <c r="A5875" s="180">
        <v>36248</v>
      </c>
      <c r="B5875" s="180" t="s">
        <v>139</v>
      </c>
      <c r="C5875" s="180" t="s">
        <v>6714</v>
      </c>
      <c r="D5875" s="180" t="s">
        <v>6072</v>
      </c>
      <c r="E5875" s="180" t="s">
        <v>6470</v>
      </c>
      <c r="J5875"/>
    </row>
    <row r="5876" spans="1:10" x14ac:dyDescent="0.25">
      <c r="A5876" s="180">
        <v>36248</v>
      </c>
      <c r="B5876" s="180" t="s">
        <v>139</v>
      </c>
      <c r="C5876" s="180" t="s">
        <v>6714</v>
      </c>
      <c r="D5876" s="180" t="s">
        <v>6072</v>
      </c>
      <c r="E5876" s="180" t="s">
        <v>6473</v>
      </c>
      <c r="J5876"/>
    </row>
    <row r="5877" spans="1:10" x14ac:dyDescent="0.25">
      <c r="A5877" s="180">
        <v>36248</v>
      </c>
      <c r="B5877" s="180" t="s">
        <v>139</v>
      </c>
      <c r="C5877" s="180" t="s">
        <v>6714</v>
      </c>
      <c r="D5877" s="180" t="s">
        <v>6072</v>
      </c>
      <c r="E5877" s="180" t="s">
        <v>6475</v>
      </c>
      <c r="J5877"/>
    </row>
    <row r="5878" spans="1:10" x14ac:dyDescent="0.25">
      <c r="A5878" s="180">
        <v>36248</v>
      </c>
      <c r="B5878" s="180" t="s">
        <v>139</v>
      </c>
      <c r="C5878" s="180" t="s">
        <v>6714</v>
      </c>
      <c r="D5878" s="180" t="s">
        <v>6072</v>
      </c>
      <c r="E5878" s="180" t="s">
        <v>6476</v>
      </c>
      <c r="J5878"/>
    </row>
    <row r="5879" spans="1:10" x14ac:dyDescent="0.25">
      <c r="A5879" s="180">
        <v>36248</v>
      </c>
      <c r="B5879" s="180" t="s">
        <v>139</v>
      </c>
      <c r="C5879" s="180" t="s">
        <v>6714</v>
      </c>
      <c r="D5879" s="180" t="s">
        <v>6072</v>
      </c>
      <c r="E5879" s="180" t="s">
        <v>6477</v>
      </c>
      <c r="J5879"/>
    </row>
    <row r="5880" spans="1:10" x14ac:dyDescent="0.25">
      <c r="A5880" s="180">
        <v>36248</v>
      </c>
      <c r="B5880" s="180" t="s">
        <v>139</v>
      </c>
      <c r="C5880" s="180" t="s">
        <v>6714</v>
      </c>
      <c r="D5880" s="180" t="s">
        <v>6072</v>
      </c>
      <c r="E5880" s="180" t="s">
        <v>6350</v>
      </c>
      <c r="J5880"/>
    </row>
    <row r="5881" spans="1:10" x14ac:dyDescent="0.25">
      <c r="A5881" s="180">
        <v>36248</v>
      </c>
      <c r="B5881" s="180" t="s">
        <v>139</v>
      </c>
      <c r="C5881" s="180" t="s">
        <v>6714</v>
      </c>
      <c r="D5881" s="180" t="s">
        <v>6072</v>
      </c>
      <c r="E5881" s="180" t="s">
        <v>6352</v>
      </c>
      <c r="J5881"/>
    </row>
    <row r="5882" spans="1:10" x14ac:dyDescent="0.25">
      <c r="A5882" s="180">
        <v>36248</v>
      </c>
      <c r="B5882" s="180" t="s">
        <v>139</v>
      </c>
      <c r="C5882" s="180" t="s">
        <v>6714</v>
      </c>
      <c r="D5882" s="180" t="s">
        <v>6072</v>
      </c>
      <c r="E5882" s="180" t="s">
        <v>6353</v>
      </c>
      <c r="J5882"/>
    </row>
    <row r="5883" spans="1:10" x14ac:dyDescent="0.25">
      <c r="A5883" s="180">
        <v>36248</v>
      </c>
      <c r="B5883" s="180" t="s">
        <v>139</v>
      </c>
      <c r="C5883" s="180" t="s">
        <v>6714</v>
      </c>
      <c r="D5883" s="180" t="s">
        <v>6072</v>
      </c>
      <c r="E5883" s="180" t="s">
        <v>6354</v>
      </c>
      <c r="J5883"/>
    </row>
    <row r="5884" spans="1:10" x14ac:dyDescent="0.25">
      <c r="A5884" s="180">
        <v>36248</v>
      </c>
      <c r="B5884" s="180" t="s">
        <v>139</v>
      </c>
      <c r="C5884" s="180" t="s">
        <v>6714</v>
      </c>
      <c r="D5884" s="180" t="s">
        <v>6072</v>
      </c>
      <c r="E5884" s="180" t="s">
        <v>6480</v>
      </c>
      <c r="J5884"/>
    </row>
    <row r="5885" spans="1:10" x14ac:dyDescent="0.25">
      <c r="A5885" s="180">
        <v>36248</v>
      </c>
      <c r="B5885" s="180" t="s">
        <v>139</v>
      </c>
      <c r="C5885" s="180" t="s">
        <v>6714</v>
      </c>
      <c r="D5885" s="180" t="s">
        <v>6072</v>
      </c>
      <c r="E5885" s="180" t="s">
        <v>6482</v>
      </c>
      <c r="J5885"/>
    </row>
    <row r="5886" spans="1:10" x14ac:dyDescent="0.25">
      <c r="A5886" s="180">
        <v>36248</v>
      </c>
      <c r="B5886" s="180" t="s">
        <v>139</v>
      </c>
      <c r="C5886" s="180" t="s">
        <v>6714</v>
      </c>
      <c r="D5886" s="180" t="s">
        <v>6072</v>
      </c>
      <c r="E5886" s="180" t="s">
        <v>6483</v>
      </c>
      <c r="J5886"/>
    </row>
    <row r="5887" spans="1:10" x14ac:dyDescent="0.25">
      <c r="A5887" s="180">
        <v>36248</v>
      </c>
      <c r="B5887" s="180" t="s">
        <v>139</v>
      </c>
      <c r="C5887" s="180" t="s">
        <v>6714</v>
      </c>
      <c r="D5887" s="180" t="s">
        <v>6072</v>
      </c>
      <c r="E5887" s="180" t="s">
        <v>6484</v>
      </c>
      <c r="J5887"/>
    </row>
    <row r="5888" spans="1:10" x14ac:dyDescent="0.25">
      <c r="A5888" s="180">
        <v>36248</v>
      </c>
      <c r="B5888" s="180" t="s">
        <v>139</v>
      </c>
      <c r="C5888" s="180" t="s">
        <v>6714</v>
      </c>
      <c r="D5888" s="180" t="s">
        <v>6072</v>
      </c>
      <c r="E5888" s="180" t="s">
        <v>6361</v>
      </c>
      <c r="J5888"/>
    </row>
    <row r="5889" spans="1:10" x14ac:dyDescent="0.25">
      <c r="A5889" s="180">
        <v>36248</v>
      </c>
      <c r="B5889" s="180" t="s">
        <v>139</v>
      </c>
      <c r="C5889" s="180" t="s">
        <v>6714</v>
      </c>
      <c r="D5889" s="180" t="s">
        <v>6072</v>
      </c>
      <c r="E5889" s="180" t="s">
        <v>6363</v>
      </c>
      <c r="J5889"/>
    </row>
    <row r="5890" spans="1:10" x14ac:dyDescent="0.25">
      <c r="A5890" s="180">
        <v>36248</v>
      </c>
      <c r="B5890" s="180" t="s">
        <v>139</v>
      </c>
      <c r="C5890" s="180" t="s">
        <v>6714</v>
      </c>
      <c r="D5890" s="180" t="s">
        <v>6072</v>
      </c>
      <c r="E5890" s="180" t="s">
        <v>6364</v>
      </c>
      <c r="J5890"/>
    </row>
    <row r="5891" spans="1:10" x14ac:dyDescent="0.25">
      <c r="A5891" s="180">
        <v>36248</v>
      </c>
      <c r="B5891" s="180" t="s">
        <v>139</v>
      </c>
      <c r="C5891" s="180" t="s">
        <v>6714</v>
      </c>
      <c r="D5891" s="180" t="s">
        <v>6072</v>
      </c>
      <c r="E5891" s="180" t="s">
        <v>6365</v>
      </c>
      <c r="J5891"/>
    </row>
    <row r="5892" spans="1:10" x14ac:dyDescent="0.25">
      <c r="A5892" s="180">
        <v>36248</v>
      </c>
      <c r="B5892" s="180" t="s">
        <v>139</v>
      </c>
      <c r="C5892" s="180" t="s">
        <v>6714</v>
      </c>
      <c r="D5892" s="180" t="s">
        <v>6072</v>
      </c>
      <c r="E5892" s="180" t="s">
        <v>6372</v>
      </c>
      <c r="J5892"/>
    </row>
    <row r="5893" spans="1:10" x14ac:dyDescent="0.25">
      <c r="A5893" s="180">
        <v>36248</v>
      </c>
      <c r="B5893" s="180" t="s">
        <v>139</v>
      </c>
      <c r="C5893" s="180" t="s">
        <v>6714</v>
      </c>
      <c r="D5893" s="180" t="s">
        <v>6072</v>
      </c>
      <c r="E5893" s="180" t="s">
        <v>6374</v>
      </c>
      <c r="J5893"/>
    </row>
    <row r="5894" spans="1:10" x14ac:dyDescent="0.25">
      <c r="A5894" s="180">
        <v>36248</v>
      </c>
      <c r="B5894" s="180" t="s">
        <v>139</v>
      </c>
      <c r="C5894" s="180" t="s">
        <v>6714</v>
      </c>
      <c r="D5894" s="180" t="s">
        <v>6072</v>
      </c>
      <c r="E5894" s="180" t="s">
        <v>6375</v>
      </c>
      <c r="J5894"/>
    </row>
    <row r="5895" spans="1:10" x14ac:dyDescent="0.25">
      <c r="A5895" s="180">
        <v>36248</v>
      </c>
      <c r="B5895" s="180" t="s">
        <v>139</v>
      </c>
      <c r="C5895" s="180" t="s">
        <v>6714</v>
      </c>
      <c r="D5895" s="180" t="s">
        <v>6072</v>
      </c>
      <c r="E5895" s="180" t="s">
        <v>6376</v>
      </c>
      <c r="J5895"/>
    </row>
    <row r="5896" spans="1:10" x14ac:dyDescent="0.25">
      <c r="A5896" s="180">
        <v>36248</v>
      </c>
      <c r="B5896" s="180" t="s">
        <v>139</v>
      </c>
      <c r="C5896" s="180" t="s">
        <v>6714</v>
      </c>
      <c r="D5896" s="180" t="s">
        <v>6072</v>
      </c>
      <c r="E5896" s="180" t="s">
        <v>6382</v>
      </c>
      <c r="J5896"/>
    </row>
    <row r="5897" spans="1:10" x14ac:dyDescent="0.25">
      <c r="A5897" s="180">
        <v>36248</v>
      </c>
      <c r="B5897" s="180" t="s">
        <v>139</v>
      </c>
      <c r="C5897" s="180" t="s">
        <v>6714</v>
      </c>
      <c r="D5897" s="180" t="s">
        <v>6072</v>
      </c>
      <c r="E5897" s="180" t="s">
        <v>6384</v>
      </c>
      <c r="J5897"/>
    </row>
    <row r="5898" spans="1:10" x14ac:dyDescent="0.25">
      <c r="A5898" s="180">
        <v>36248</v>
      </c>
      <c r="B5898" s="180" t="s">
        <v>139</v>
      </c>
      <c r="C5898" s="180" t="s">
        <v>6714</v>
      </c>
      <c r="D5898" s="180" t="s">
        <v>6072</v>
      </c>
      <c r="E5898" s="180" t="s">
        <v>6385</v>
      </c>
      <c r="J5898"/>
    </row>
    <row r="5899" spans="1:10" x14ac:dyDescent="0.25">
      <c r="A5899" s="180">
        <v>36248</v>
      </c>
      <c r="B5899" s="180" t="s">
        <v>139</v>
      </c>
      <c r="C5899" s="180" t="s">
        <v>6714</v>
      </c>
      <c r="D5899" s="180" t="s">
        <v>6072</v>
      </c>
      <c r="E5899" s="180" t="s">
        <v>6386</v>
      </c>
      <c r="J5899"/>
    </row>
    <row r="5900" spans="1:10" x14ac:dyDescent="0.25">
      <c r="A5900" s="180">
        <v>36248</v>
      </c>
      <c r="B5900" s="180" t="s">
        <v>139</v>
      </c>
      <c r="C5900" s="180" t="s">
        <v>6714</v>
      </c>
      <c r="D5900" s="180" t="s">
        <v>6072</v>
      </c>
      <c r="E5900" s="180" t="s">
        <v>6486</v>
      </c>
      <c r="J5900"/>
    </row>
    <row r="5901" spans="1:10" x14ac:dyDescent="0.25">
      <c r="A5901" s="180">
        <v>36248</v>
      </c>
      <c r="B5901" s="180" t="s">
        <v>139</v>
      </c>
      <c r="C5901" s="180" t="s">
        <v>6714</v>
      </c>
      <c r="D5901" s="180" t="s">
        <v>6072</v>
      </c>
      <c r="E5901" s="180" t="s">
        <v>6488</v>
      </c>
      <c r="J5901"/>
    </row>
    <row r="5902" spans="1:10" x14ac:dyDescent="0.25">
      <c r="A5902" s="180">
        <v>36248</v>
      </c>
      <c r="B5902" s="180" t="s">
        <v>139</v>
      </c>
      <c r="C5902" s="180" t="s">
        <v>6714</v>
      </c>
      <c r="D5902" s="180" t="s">
        <v>6072</v>
      </c>
      <c r="E5902" s="180" t="s">
        <v>6489</v>
      </c>
      <c r="J5902"/>
    </row>
    <row r="5903" spans="1:10" x14ac:dyDescent="0.25">
      <c r="A5903" s="180">
        <v>36248</v>
      </c>
      <c r="B5903" s="180" t="s">
        <v>139</v>
      </c>
      <c r="C5903" s="180" t="s">
        <v>6714</v>
      </c>
      <c r="D5903" s="180" t="s">
        <v>6072</v>
      </c>
      <c r="E5903" s="180" t="s">
        <v>6490</v>
      </c>
      <c r="J5903"/>
    </row>
    <row r="5904" spans="1:10" x14ac:dyDescent="0.25">
      <c r="A5904" s="180">
        <v>36248</v>
      </c>
      <c r="B5904" s="180" t="s">
        <v>139</v>
      </c>
      <c r="C5904" s="180" t="s">
        <v>6714</v>
      </c>
      <c r="D5904" s="180" t="s">
        <v>6072</v>
      </c>
      <c r="E5904" s="180" t="s">
        <v>6735</v>
      </c>
      <c r="J5904"/>
    </row>
    <row r="5905" spans="1:10" x14ac:dyDescent="0.25">
      <c r="A5905" s="180">
        <v>36248</v>
      </c>
      <c r="B5905" s="180" t="s">
        <v>139</v>
      </c>
      <c r="C5905" s="180" t="s">
        <v>6714</v>
      </c>
      <c r="D5905" s="180" t="s">
        <v>6072</v>
      </c>
      <c r="E5905" s="180" t="s">
        <v>6392</v>
      </c>
      <c r="J5905"/>
    </row>
    <row r="5906" spans="1:10" x14ac:dyDescent="0.25">
      <c r="A5906" s="180">
        <v>36248</v>
      </c>
      <c r="B5906" s="180" t="s">
        <v>139</v>
      </c>
      <c r="C5906" s="180" t="s">
        <v>6714</v>
      </c>
      <c r="D5906" s="180" t="s">
        <v>6072</v>
      </c>
      <c r="E5906" s="180" t="s">
        <v>6394</v>
      </c>
      <c r="J5906"/>
    </row>
    <row r="5907" spans="1:10" x14ac:dyDescent="0.25">
      <c r="A5907" s="180">
        <v>36248</v>
      </c>
      <c r="B5907" s="180" t="s">
        <v>139</v>
      </c>
      <c r="C5907" s="180" t="s">
        <v>6714</v>
      </c>
      <c r="D5907" s="180" t="s">
        <v>6072</v>
      </c>
      <c r="E5907" s="180" t="s">
        <v>6395</v>
      </c>
      <c r="J5907"/>
    </row>
    <row r="5908" spans="1:10" x14ac:dyDescent="0.25">
      <c r="A5908" s="180">
        <v>36248</v>
      </c>
      <c r="B5908" s="180" t="s">
        <v>139</v>
      </c>
      <c r="C5908" s="180" t="s">
        <v>6714</v>
      </c>
      <c r="D5908" s="180" t="s">
        <v>6072</v>
      </c>
      <c r="E5908" s="180" t="s">
        <v>6396</v>
      </c>
      <c r="J5908"/>
    </row>
    <row r="5909" spans="1:10" x14ac:dyDescent="0.25">
      <c r="A5909" s="180">
        <v>36248</v>
      </c>
      <c r="B5909" s="180" t="s">
        <v>139</v>
      </c>
      <c r="C5909" s="180" t="s">
        <v>6714</v>
      </c>
      <c r="D5909" s="180" t="s">
        <v>6072</v>
      </c>
      <c r="E5909" s="180" t="s">
        <v>6491</v>
      </c>
      <c r="J5909"/>
    </row>
    <row r="5910" spans="1:10" x14ac:dyDescent="0.25">
      <c r="A5910" s="180">
        <v>36248</v>
      </c>
      <c r="B5910" s="180" t="s">
        <v>139</v>
      </c>
      <c r="C5910" s="180" t="s">
        <v>6714</v>
      </c>
      <c r="D5910" s="180" t="s">
        <v>6072</v>
      </c>
      <c r="E5910" s="180" t="s">
        <v>6493</v>
      </c>
      <c r="J5910"/>
    </row>
    <row r="5911" spans="1:10" x14ac:dyDescent="0.25">
      <c r="A5911" s="180">
        <v>36248</v>
      </c>
      <c r="B5911" s="180" t="s">
        <v>139</v>
      </c>
      <c r="C5911" s="180" t="s">
        <v>6714</v>
      </c>
      <c r="D5911" s="180" t="s">
        <v>6072</v>
      </c>
      <c r="E5911" s="180" t="s">
        <v>6494</v>
      </c>
      <c r="J5911"/>
    </row>
    <row r="5912" spans="1:10" x14ac:dyDescent="0.25">
      <c r="A5912" s="180">
        <v>36248</v>
      </c>
      <c r="B5912" s="180" t="s">
        <v>139</v>
      </c>
      <c r="C5912" s="180" t="s">
        <v>6714</v>
      </c>
      <c r="D5912" s="180" t="s">
        <v>6072</v>
      </c>
      <c r="E5912" s="180" t="s">
        <v>6495</v>
      </c>
      <c r="J5912"/>
    </row>
    <row r="5913" spans="1:10" x14ac:dyDescent="0.25">
      <c r="A5913" s="180">
        <v>36248</v>
      </c>
      <c r="B5913" s="180" t="s">
        <v>139</v>
      </c>
      <c r="C5913" s="180" t="s">
        <v>6714</v>
      </c>
      <c r="D5913" s="180" t="s">
        <v>6072</v>
      </c>
      <c r="E5913" s="180" t="s">
        <v>6581</v>
      </c>
      <c r="J5913"/>
    </row>
    <row r="5914" spans="1:10" x14ac:dyDescent="0.25">
      <c r="A5914" s="180">
        <v>36248</v>
      </c>
      <c r="B5914" s="180" t="s">
        <v>139</v>
      </c>
      <c r="C5914" s="180" t="s">
        <v>6714</v>
      </c>
      <c r="D5914" s="180" t="s">
        <v>6072</v>
      </c>
      <c r="E5914" s="180" t="s">
        <v>6403</v>
      </c>
      <c r="J5914"/>
    </row>
    <row r="5915" spans="1:10" x14ac:dyDescent="0.25">
      <c r="A5915" s="180">
        <v>36248</v>
      </c>
      <c r="B5915" s="180" t="s">
        <v>139</v>
      </c>
      <c r="C5915" s="180" t="s">
        <v>6714</v>
      </c>
      <c r="D5915" s="180" t="s">
        <v>6072</v>
      </c>
      <c r="E5915" s="180" t="s">
        <v>6259</v>
      </c>
      <c r="J5915"/>
    </row>
    <row r="5916" spans="1:10" x14ac:dyDescent="0.25">
      <c r="A5916" s="180">
        <v>36248</v>
      </c>
      <c r="B5916" s="180" t="s">
        <v>139</v>
      </c>
      <c r="C5916" s="180" t="s">
        <v>6714</v>
      </c>
      <c r="D5916" s="180" t="s">
        <v>6072</v>
      </c>
      <c r="E5916" s="180" t="s">
        <v>6404</v>
      </c>
      <c r="J5916"/>
    </row>
    <row r="5917" spans="1:10" x14ac:dyDescent="0.25">
      <c r="A5917" s="180">
        <v>36248</v>
      </c>
      <c r="B5917" s="180" t="s">
        <v>139</v>
      </c>
      <c r="C5917" s="180" t="s">
        <v>6714</v>
      </c>
      <c r="D5917" s="180" t="s">
        <v>6072</v>
      </c>
      <c r="E5917" s="180" t="s">
        <v>6406</v>
      </c>
      <c r="J5917"/>
    </row>
    <row r="5918" spans="1:10" x14ac:dyDescent="0.25">
      <c r="A5918" s="180">
        <v>36248</v>
      </c>
      <c r="B5918" s="180" t="s">
        <v>139</v>
      </c>
      <c r="C5918" s="180" t="s">
        <v>6714</v>
      </c>
      <c r="D5918" s="180" t="s">
        <v>6072</v>
      </c>
      <c r="E5918" s="180" t="s">
        <v>6407</v>
      </c>
      <c r="J5918"/>
    </row>
    <row r="5919" spans="1:10" x14ac:dyDescent="0.25">
      <c r="A5919" s="180">
        <v>36248</v>
      </c>
      <c r="B5919" s="180" t="s">
        <v>139</v>
      </c>
      <c r="C5919" s="180" t="s">
        <v>6714</v>
      </c>
      <c r="D5919" s="180" t="s">
        <v>6072</v>
      </c>
      <c r="E5919" s="180" t="s">
        <v>6409</v>
      </c>
      <c r="J5919"/>
    </row>
    <row r="5920" spans="1:10" x14ac:dyDescent="0.25">
      <c r="A5920" s="180">
        <v>36248</v>
      </c>
      <c r="B5920" s="180" t="s">
        <v>139</v>
      </c>
      <c r="C5920" s="180" t="s">
        <v>6714</v>
      </c>
      <c r="D5920" s="180" t="s">
        <v>6072</v>
      </c>
      <c r="E5920" s="180" t="s">
        <v>6410</v>
      </c>
      <c r="J5920"/>
    </row>
    <row r="5921" spans="1:10" x14ac:dyDescent="0.25">
      <c r="A5921" s="180">
        <v>36248</v>
      </c>
      <c r="B5921" s="180" t="s">
        <v>139</v>
      </c>
      <c r="C5921" s="180" t="s">
        <v>6714</v>
      </c>
      <c r="D5921" s="180" t="s">
        <v>6072</v>
      </c>
      <c r="E5921" s="180" t="s">
        <v>6264</v>
      </c>
      <c r="J5921"/>
    </row>
    <row r="5922" spans="1:10" x14ac:dyDescent="0.25">
      <c r="A5922" s="180">
        <v>36248</v>
      </c>
      <c r="B5922" s="180" t="s">
        <v>139</v>
      </c>
      <c r="C5922" s="180" t="s">
        <v>6714</v>
      </c>
      <c r="D5922" s="180" t="s">
        <v>6072</v>
      </c>
      <c r="E5922" s="180" t="s">
        <v>6265</v>
      </c>
      <c r="J5922"/>
    </row>
    <row r="5923" spans="1:10" x14ac:dyDescent="0.25">
      <c r="A5923" s="180">
        <v>36248</v>
      </c>
      <c r="B5923" s="180" t="s">
        <v>139</v>
      </c>
      <c r="C5923" s="180" t="s">
        <v>6714</v>
      </c>
      <c r="D5923" s="180" t="s">
        <v>6072</v>
      </c>
      <c r="E5923" s="180" t="s">
        <v>6266</v>
      </c>
      <c r="J5923"/>
    </row>
    <row r="5924" spans="1:10" x14ac:dyDescent="0.25">
      <c r="A5924" s="180">
        <v>36248</v>
      </c>
      <c r="B5924" s="180" t="s">
        <v>139</v>
      </c>
      <c r="C5924" s="180" t="s">
        <v>6714</v>
      </c>
      <c r="D5924" s="180" t="s">
        <v>6072</v>
      </c>
      <c r="E5924" s="180" t="s">
        <v>6418</v>
      </c>
      <c r="J5924"/>
    </row>
    <row r="5925" spans="1:10" x14ac:dyDescent="0.25">
      <c r="A5925" s="180">
        <v>36248</v>
      </c>
      <c r="B5925" s="180" t="s">
        <v>139</v>
      </c>
      <c r="C5925" s="180" t="s">
        <v>6714</v>
      </c>
      <c r="D5925" s="180" t="s">
        <v>6072</v>
      </c>
      <c r="E5925" s="180" t="s">
        <v>6419</v>
      </c>
      <c r="J5925"/>
    </row>
    <row r="5926" spans="1:10" x14ac:dyDescent="0.25">
      <c r="A5926" s="180">
        <v>36248</v>
      </c>
      <c r="B5926" s="180" t="s">
        <v>139</v>
      </c>
      <c r="C5926" s="180" t="s">
        <v>6714</v>
      </c>
      <c r="D5926" s="180" t="s">
        <v>6072</v>
      </c>
      <c r="E5926" s="180" t="s">
        <v>6420</v>
      </c>
      <c r="J5926"/>
    </row>
    <row r="5927" spans="1:10" x14ac:dyDescent="0.25">
      <c r="A5927" s="180">
        <v>36248</v>
      </c>
      <c r="B5927" s="180" t="s">
        <v>139</v>
      </c>
      <c r="C5927" s="180" t="s">
        <v>6714</v>
      </c>
      <c r="D5927" s="180" t="s">
        <v>6072</v>
      </c>
      <c r="E5927" s="180" t="s">
        <v>6423</v>
      </c>
      <c r="J5927"/>
    </row>
    <row r="5928" spans="1:10" x14ac:dyDescent="0.25">
      <c r="A5928" s="180">
        <v>36248</v>
      </c>
      <c r="B5928" s="180" t="s">
        <v>139</v>
      </c>
      <c r="C5928" s="180" t="s">
        <v>6714</v>
      </c>
      <c r="D5928" s="180" t="s">
        <v>6072</v>
      </c>
      <c r="E5928" s="180" t="s">
        <v>6424</v>
      </c>
      <c r="J5928"/>
    </row>
    <row r="5929" spans="1:10" x14ac:dyDescent="0.25">
      <c r="A5929" s="180">
        <v>36248</v>
      </c>
      <c r="B5929" s="180" t="s">
        <v>139</v>
      </c>
      <c r="C5929" s="180" t="s">
        <v>6714</v>
      </c>
      <c r="D5929" s="180" t="s">
        <v>6072</v>
      </c>
      <c r="E5929" s="180" t="s">
        <v>6426</v>
      </c>
      <c r="J5929"/>
    </row>
    <row r="5930" spans="1:10" x14ac:dyDescent="0.25">
      <c r="A5930" s="180">
        <v>36248</v>
      </c>
      <c r="B5930" s="180" t="s">
        <v>139</v>
      </c>
      <c r="C5930" s="180" t="s">
        <v>6714</v>
      </c>
      <c r="D5930" s="180" t="s">
        <v>6072</v>
      </c>
      <c r="E5930" s="180" t="s">
        <v>6427</v>
      </c>
      <c r="J5930"/>
    </row>
    <row r="5931" spans="1:10" x14ac:dyDescent="0.25">
      <c r="A5931" s="180">
        <v>36248</v>
      </c>
      <c r="B5931" s="180" t="s">
        <v>139</v>
      </c>
      <c r="C5931" s="180" t="s">
        <v>6714</v>
      </c>
      <c r="D5931" s="180" t="s">
        <v>6072</v>
      </c>
      <c r="E5931" s="180" t="s">
        <v>6428</v>
      </c>
      <c r="J5931"/>
    </row>
    <row r="5932" spans="1:10" x14ac:dyDescent="0.25">
      <c r="A5932" s="180">
        <v>36248</v>
      </c>
      <c r="B5932" s="180" t="s">
        <v>139</v>
      </c>
      <c r="C5932" s="180" t="s">
        <v>6714</v>
      </c>
      <c r="D5932" s="180" t="s">
        <v>6072</v>
      </c>
      <c r="E5932" s="180" t="s">
        <v>6431</v>
      </c>
      <c r="J5932"/>
    </row>
    <row r="5933" spans="1:10" x14ac:dyDescent="0.25">
      <c r="A5933" s="180">
        <v>36248</v>
      </c>
      <c r="B5933" s="180" t="s">
        <v>139</v>
      </c>
      <c r="C5933" s="180" t="s">
        <v>6714</v>
      </c>
      <c r="D5933" s="180" t="s">
        <v>6072</v>
      </c>
      <c r="E5933" s="180" t="s">
        <v>6433</v>
      </c>
      <c r="J5933"/>
    </row>
    <row r="5934" spans="1:10" x14ac:dyDescent="0.25">
      <c r="A5934" s="180">
        <v>36248</v>
      </c>
      <c r="B5934" s="180" t="s">
        <v>139</v>
      </c>
      <c r="C5934" s="180" t="s">
        <v>6714</v>
      </c>
      <c r="D5934" s="180" t="s">
        <v>6072</v>
      </c>
      <c r="E5934" s="180" t="s">
        <v>6434</v>
      </c>
      <c r="J5934"/>
    </row>
    <row r="5935" spans="1:10" x14ac:dyDescent="0.25">
      <c r="A5935" s="180">
        <v>36248</v>
      </c>
      <c r="B5935" s="180" t="s">
        <v>139</v>
      </c>
      <c r="C5935" s="180" t="s">
        <v>6714</v>
      </c>
      <c r="D5935" s="180" t="s">
        <v>6072</v>
      </c>
      <c r="E5935" s="180" t="s">
        <v>6435</v>
      </c>
      <c r="J5935"/>
    </row>
    <row r="5936" spans="1:10" x14ac:dyDescent="0.25">
      <c r="A5936" s="180">
        <v>36248</v>
      </c>
      <c r="B5936" s="180" t="s">
        <v>139</v>
      </c>
      <c r="C5936" s="180" t="s">
        <v>6714</v>
      </c>
      <c r="D5936" s="180" t="s">
        <v>6072</v>
      </c>
      <c r="E5936" s="180" t="s">
        <v>6267</v>
      </c>
      <c r="J5936"/>
    </row>
    <row r="5937" spans="1:10" x14ac:dyDescent="0.25">
      <c r="A5937" s="180">
        <v>36248</v>
      </c>
      <c r="B5937" s="180" t="s">
        <v>139</v>
      </c>
      <c r="C5937" s="180" t="s">
        <v>6714</v>
      </c>
      <c r="D5937" s="180" t="s">
        <v>6080</v>
      </c>
      <c r="E5937" s="180" t="s">
        <v>5978</v>
      </c>
      <c r="J5937"/>
    </row>
    <row r="5938" spans="1:10" x14ac:dyDescent="0.25">
      <c r="A5938" s="180">
        <v>36249</v>
      </c>
      <c r="B5938" s="180" t="s">
        <v>6783</v>
      </c>
      <c r="C5938" s="180" t="s">
        <v>6714</v>
      </c>
      <c r="D5938" s="180" t="s">
        <v>6072</v>
      </c>
      <c r="E5938" s="180" t="s">
        <v>6082</v>
      </c>
      <c r="J5938"/>
    </row>
    <row r="5939" spans="1:10" x14ac:dyDescent="0.25">
      <c r="A5939" s="180">
        <v>36249</v>
      </c>
      <c r="B5939" s="180" t="s">
        <v>6783</v>
      </c>
      <c r="C5939" s="180" t="s">
        <v>6714</v>
      </c>
      <c r="D5939" s="180" t="s">
        <v>6072</v>
      </c>
      <c r="E5939" s="180" t="s">
        <v>6544</v>
      </c>
      <c r="J5939"/>
    </row>
    <row r="5940" spans="1:10" x14ac:dyDescent="0.25">
      <c r="A5940" s="180">
        <v>36249</v>
      </c>
      <c r="B5940" s="180" t="s">
        <v>6783</v>
      </c>
      <c r="C5940" s="180" t="s">
        <v>6714</v>
      </c>
      <c r="D5940" s="180" t="s">
        <v>6072</v>
      </c>
      <c r="E5940" s="180" t="s">
        <v>6545</v>
      </c>
      <c r="J5940"/>
    </row>
    <row r="5941" spans="1:10" x14ac:dyDescent="0.25">
      <c r="A5941" s="180">
        <v>36249</v>
      </c>
      <c r="B5941" s="180" t="s">
        <v>6783</v>
      </c>
      <c r="C5941" s="180" t="s">
        <v>6714</v>
      </c>
      <c r="D5941" s="180" t="s">
        <v>6072</v>
      </c>
      <c r="E5941" s="180" t="s">
        <v>6546</v>
      </c>
      <c r="J5941"/>
    </row>
    <row r="5942" spans="1:10" x14ac:dyDescent="0.25">
      <c r="A5942" s="180">
        <v>36249</v>
      </c>
      <c r="B5942" s="180" t="s">
        <v>6783</v>
      </c>
      <c r="C5942" s="180" t="s">
        <v>6714</v>
      </c>
      <c r="D5942" s="180" t="s">
        <v>6072</v>
      </c>
      <c r="E5942" s="180" t="s">
        <v>6547</v>
      </c>
      <c r="J5942"/>
    </row>
    <row r="5943" spans="1:10" x14ac:dyDescent="0.25">
      <c r="A5943" s="180">
        <v>36249</v>
      </c>
      <c r="B5943" s="180" t="s">
        <v>6783</v>
      </c>
      <c r="C5943" s="180" t="s">
        <v>6714</v>
      </c>
      <c r="D5943" s="180" t="s">
        <v>6072</v>
      </c>
      <c r="E5943" s="180" t="s">
        <v>6326</v>
      </c>
      <c r="J5943"/>
    </row>
    <row r="5944" spans="1:10" x14ac:dyDescent="0.25">
      <c r="A5944" s="180">
        <v>36249</v>
      </c>
      <c r="B5944" s="180" t="s">
        <v>6783</v>
      </c>
      <c r="C5944" s="180" t="s">
        <v>6714</v>
      </c>
      <c r="D5944" s="180" t="s">
        <v>6072</v>
      </c>
      <c r="E5944" s="180" t="s">
        <v>6327</v>
      </c>
      <c r="J5944"/>
    </row>
    <row r="5945" spans="1:10" x14ac:dyDescent="0.25">
      <c r="A5945" s="180">
        <v>36249</v>
      </c>
      <c r="B5945" s="180" t="s">
        <v>6783</v>
      </c>
      <c r="C5945" s="180" t="s">
        <v>6714</v>
      </c>
      <c r="D5945" s="180" t="s">
        <v>6072</v>
      </c>
      <c r="E5945" s="180" t="s">
        <v>6550</v>
      </c>
      <c r="J5945"/>
    </row>
    <row r="5946" spans="1:10" x14ac:dyDescent="0.25">
      <c r="A5946" s="180">
        <v>36249</v>
      </c>
      <c r="B5946" s="180" t="s">
        <v>6783</v>
      </c>
      <c r="C5946" s="180" t="s">
        <v>6714</v>
      </c>
      <c r="D5946" s="180" t="s">
        <v>6072</v>
      </c>
      <c r="E5946" s="180" t="s">
        <v>6499</v>
      </c>
      <c r="J5946"/>
    </row>
    <row r="5947" spans="1:10" x14ac:dyDescent="0.25">
      <c r="A5947" s="180">
        <v>36249</v>
      </c>
      <c r="B5947" s="180" t="s">
        <v>6783</v>
      </c>
      <c r="C5947" s="180" t="s">
        <v>6714</v>
      </c>
      <c r="D5947" s="180" t="s">
        <v>6072</v>
      </c>
      <c r="E5947" s="180" t="s">
        <v>6500</v>
      </c>
      <c r="J5947"/>
    </row>
    <row r="5948" spans="1:10" x14ac:dyDescent="0.25">
      <c r="A5948" s="180">
        <v>36249</v>
      </c>
      <c r="B5948" s="180" t="s">
        <v>6783</v>
      </c>
      <c r="C5948" s="180" t="s">
        <v>6714</v>
      </c>
      <c r="D5948" s="180" t="s">
        <v>6072</v>
      </c>
      <c r="E5948" s="180" t="s">
        <v>6501</v>
      </c>
      <c r="J5948"/>
    </row>
    <row r="5949" spans="1:10" x14ac:dyDescent="0.25">
      <c r="A5949" s="180">
        <v>36249</v>
      </c>
      <c r="B5949" s="180" t="s">
        <v>6783</v>
      </c>
      <c r="C5949" s="180" t="s">
        <v>6714</v>
      </c>
      <c r="D5949" s="180" t="s">
        <v>6072</v>
      </c>
      <c r="E5949" s="180" t="s">
        <v>6502</v>
      </c>
      <c r="J5949"/>
    </row>
    <row r="5950" spans="1:10" x14ac:dyDescent="0.25">
      <c r="A5950" s="180">
        <v>36249</v>
      </c>
      <c r="B5950" s="180" t="s">
        <v>6783</v>
      </c>
      <c r="C5950" s="180" t="s">
        <v>6714</v>
      </c>
      <c r="D5950" s="180" t="s">
        <v>6072</v>
      </c>
      <c r="E5950" s="180" t="s">
        <v>6503</v>
      </c>
      <c r="J5950"/>
    </row>
    <row r="5951" spans="1:10" x14ac:dyDescent="0.25">
      <c r="A5951" s="180">
        <v>36249</v>
      </c>
      <c r="B5951" s="180" t="s">
        <v>6783</v>
      </c>
      <c r="C5951" s="180" t="s">
        <v>6714</v>
      </c>
      <c r="D5951" s="180" t="s">
        <v>6072</v>
      </c>
      <c r="E5951" s="180" t="s">
        <v>6504</v>
      </c>
      <c r="J5951"/>
    </row>
    <row r="5952" spans="1:10" x14ac:dyDescent="0.25">
      <c r="A5952" s="180">
        <v>36249</v>
      </c>
      <c r="B5952" s="180" t="s">
        <v>6783</v>
      </c>
      <c r="C5952" s="180" t="s">
        <v>6714</v>
      </c>
      <c r="D5952" s="180" t="s">
        <v>6072</v>
      </c>
      <c r="E5952" s="180" t="s">
        <v>6505</v>
      </c>
      <c r="J5952"/>
    </row>
    <row r="5953" spans="1:10" x14ac:dyDescent="0.25">
      <c r="A5953" s="180">
        <v>36249</v>
      </c>
      <c r="B5953" s="180" t="s">
        <v>6783</v>
      </c>
      <c r="C5953" s="180" t="s">
        <v>6714</v>
      </c>
      <c r="D5953" s="180" t="s">
        <v>6072</v>
      </c>
      <c r="E5953" s="180" t="s">
        <v>6506</v>
      </c>
      <c r="J5953"/>
    </row>
    <row r="5954" spans="1:10" x14ac:dyDescent="0.25">
      <c r="A5954" s="180">
        <v>36249</v>
      </c>
      <c r="B5954" s="180" t="s">
        <v>6783</v>
      </c>
      <c r="C5954" s="180" t="s">
        <v>6714</v>
      </c>
      <c r="D5954" s="180" t="s">
        <v>6072</v>
      </c>
      <c r="E5954" s="180" t="s">
        <v>6342</v>
      </c>
      <c r="J5954"/>
    </row>
    <row r="5955" spans="1:10" x14ac:dyDescent="0.25">
      <c r="A5955" s="180">
        <v>36249</v>
      </c>
      <c r="B5955" s="180" t="s">
        <v>6783</v>
      </c>
      <c r="C5955" s="180" t="s">
        <v>6714</v>
      </c>
      <c r="D5955" s="180" t="s">
        <v>6072</v>
      </c>
      <c r="E5955" s="180" t="s">
        <v>6343</v>
      </c>
      <c r="J5955"/>
    </row>
    <row r="5956" spans="1:10" x14ac:dyDescent="0.25">
      <c r="A5956" s="180">
        <v>36249</v>
      </c>
      <c r="B5956" s="180" t="s">
        <v>6783</v>
      </c>
      <c r="C5956" s="180" t="s">
        <v>6714</v>
      </c>
      <c r="D5956" s="180" t="s">
        <v>6072</v>
      </c>
      <c r="E5956" s="180" t="s">
        <v>6345</v>
      </c>
      <c r="J5956"/>
    </row>
    <row r="5957" spans="1:10" x14ac:dyDescent="0.25">
      <c r="A5957" s="180">
        <v>36249</v>
      </c>
      <c r="B5957" s="180" t="s">
        <v>6783</v>
      </c>
      <c r="C5957" s="180" t="s">
        <v>6714</v>
      </c>
      <c r="D5957" s="180" t="s">
        <v>6072</v>
      </c>
      <c r="E5957" s="180" t="s">
        <v>6347</v>
      </c>
      <c r="J5957"/>
    </row>
    <row r="5958" spans="1:10" x14ac:dyDescent="0.25">
      <c r="A5958" s="180">
        <v>36249</v>
      </c>
      <c r="B5958" s="180" t="s">
        <v>6783</v>
      </c>
      <c r="C5958" s="180" t="s">
        <v>6714</v>
      </c>
      <c r="D5958" s="180" t="s">
        <v>6072</v>
      </c>
      <c r="E5958" s="180" t="s">
        <v>6507</v>
      </c>
      <c r="J5958"/>
    </row>
    <row r="5959" spans="1:10" x14ac:dyDescent="0.25">
      <c r="A5959" s="180">
        <v>36249</v>
      </c>
      <c r="B5959" s="180" t="s">
        <v>6783</v>
      </c>
      <c r="C5959" s="180" t="s">
        <v>6714</v>
      </c>
      <c r="D5959" s="180" t="s">
        <v>6072</v>
      </c>
      <c r="E5959" s="180" t="s">
        <v>6508</v>
      </c>
      <c r="J5959"/>
    </row>
    <row r="5960" spans="1:10" x14ac:dyDescent="0.25">
      <c r="A5960" s="180">
        <v>36249</v>
      </c>
      <c r="B5960" s="180" t="s">
        <v>6783</v>
      </c>
      <c r="C5960" s="180" t="s">
        <v>6714</v>
      </c>
      <c r="D5960" s="180" t="s">
        <v>6072</v>
      </c>
      <c r="E5960" s="180" t="s">
        <v>6509</v>
      </c>
      <c r="J5960"/>
    </row>
    <row r="5961" spans="1:10" x14ac:dyDescent="0.25">
      <c r="A5961" s="180">
        <v>36249</v>
      </c>
      <c r="B5961" s="180" t="s">
        <v>6783</v>
      </c>
      <c r="C5961" s="180" t="s">
        <v>6714</v>
      </c>
      <c r="D5961" s="180" t="s">
        <v>6072</v>
      </c>
      <c r="E5961" s="180" t="s">
        <v>6510</v>
      </c>
      <c r="J5961"/>
    </row>
    <row r="5962" spans="1:10" x14ac:dyDescent="0.25">
      <c r="A5962" s="180">
        <v>36249</v>
      </c>
      <c r="B5962" s="180" t="s">
        <v>6783</v>
      </c>
      <c r="C5962" s="180" t="s">
        <v>6714</v>
      </c>
      <c r="D5962" s="180" t="s">
        <v>6072</v>
      </c>
      <c r="E5962" s="180" t="s">
        <v>6558</v>
      </c>
      <c r="J5962"/>
    </row>
    <row r="5963" spans="1:10" x14ac:dyDescent="0.25">
      <c r="A5963" s="180">
        <v>36249</v>
      </c>
      <c r="B5963" s="180" t="s">
        <v>6783</v>
      </c>
      <c r="C5963" s="180" t="s">
        <v>6714</v>
      </c>
      <c r="D5963" s="180" t="s">
        <v>6072</v>
      </c>
      <c r="E5963" s="180" t="s">
        <v>6559</v>
      </c>
      <c r="J5963"/>
    </row>
    <row r="5964" spans="1:10" x14ac:dyDescent="0.25">
      <c r="A5964" s="180">
        <v>36249</v>
      </c>
      <c r="B5964" s="180" t="s">
        <v>6783</v>
      </c>
      <c r="C5964" s="180" t="s">
        <v>6714</v>
      </c>
      <c r="D5964" s="180" t="s">
        <v>6072</v>
      </c>
      <c r="E5964" s="180" t="s">
        <v>6560</v>
      </c>
      <c r="J5964"/>
    </row>
    <row r="5965" spans="1:10" x14ac:dyDescent="0.25">
      <c r="A5965" s="180">
        <v>36249</v>
      </c>
      <c r="B5965" s="180" t="s">
        <v>6783</v>
      </c>
      <c r="C5965" s="180" t="s">
        <v>6714</v>
      </c>
      <c r="D5965" s="180" t="s">
        <v>6072</v>
      </c>
      <c r="E5965" s="180" t="s">
        <v>6561</v>
      </c>
      <c r="J5965"/>
    </row>
    <row r="5966" spans="1:10" x14ac:dyDescent="0.25">
      <c r="A5966" s="180">
        <v>36249</v>
      </c>
      <c r="B5966" s="180" t="s">
        <v>6783</v>
      </c>
      <c r="C5966" s="180" t="s">
        <v>6714</v>
      </c>
      <c r="D5966" s="180" t="s">
        <v>6072</v>
      </c>
      <c r="E5966" s="180" t="s">
        <v>6355</v>
      </c>
      <c r="J5966"/>
    </row>
    <row r="5967" spans="1:10" x14ac:dyDescent="0.25">
      <c r="A5967" s="180">
        <v>36249</v>
      </c>
      <c r="B5967" s="180" t="s">
        <v>6783</v>
      </c>
      <c r="C5967" s="180" t="s">
        <v>6714</v>
      </c>
      <c r="D5967" s="180" t="s">
        <v>6072</v>
      </c>
      <c r="E5967" s="180" t="s">
        <v>6356</v>
      </c>
      <c r="J5967"/>
    </row>
    <row r="5968" spans="1:10" x14ac:dyDescent="0.25">
      <c r="A5968" s="180">
        <v>36249</v>
      </c>
      <c r="B5968" s="180" t="s">
        <v>6783</v>
      </c>
      <c r="C5968" s="180" t="s">
        <v>6714</v>
      </c>
      <c r="D5968" s="180" t="s">
        <v>6072</v>
      </c>
      <c r="E5968" s="180" t="s">
        <v>6358</v>
      </c>
      <c r="J5968"/>
    </row>
    <row r="5969" spans="1:10" x14ac:dyDescent="0.25">
      <c r="A5969" s="180">
        <v>36249</v>
      </c>
      <c r="B5969" s="180" t="s">
        <v>6783</v>
      </c>
      <c r="C5969" s="180" t="s">
        <v>6714</v>
      </c>
      <c r="D5969" s="180" t="s">
        <v>6072</v>
      </c>
      <c r="E5969" s="180" t="s">
        <v>6360</v>
      </c>
      <c r="J5969"/>
    </row>
    <row r="5970" spans="1:10" x14ac:dyDescent="0.25">
      <c r="A5970" s="180">
        <v>36249</v>
      </c>
      <c r="B5970" s="180" t="s">
        <v>6783</v>
      </c>
      <c r="C5970" s="180" t="s">
        <v>6714</v>
      </c>
      <c r="D5970" s="180" t="s">
        <v>6072</v>
      </c>
      <c r="E5970" s="180" t="s">
        <v>6562</v>
      </c>
      <c r="J5970"/>
    </row>
    <row r="5971" spans="1:10" x14ac:dyDescent="0.25">
      <c r="A5971" s="180">
        <v>36249</v>
      </c>
      <c r="B5971" s="180" t="s">
        <v>6783</v>
      </c>
      <c r="C5971" s="180" t="s">
        <v>6714</v>
      </c>
      <c r="D5971" s="180" t="s">
        <v>6072</v>
      </c>
      <c r="E5971" s="180" t="s">
        <v>6563</v>
      </c>
      <c r="J5971"/>
    </row>
    <row r="5972" spans="1:10" x14ac:dyDescent="0.25">
      <c r="A5972" s="180">
        <v>36249</v>
      </c>
      <c r="B5972" s="180" t="s">
        <v>6783</v>
      </c>
      <c r="C5972" s="180" t="s">
        <v>6714</v>
      </c>
      <c r="D5972" s="180" t="s">
        <v>6072</v>
      </c>
      <c r="E5972" s="180" t="s">
        <v>6564</v>
      </c>
      <c r="J5972"/>
    </row>
    <row r="5973" spans="1:10" x14ac:dyDescent="0.25">
      <c r="A5973" s="180">
        <v>36249</v>
      </c>
      <c r="B5973" s="180" t="s">
        <v>6783</v>
      </c>
      <c r="C5973" s="180" t="s">
        <v>6714</v>
      </c>
      <c r="D5973" s="180" t="s">
        <v>6072</v>
      </c>
      <c r="E5973" s="180" t="s">
        <v>6565</v>
      </c>
      <c r="J5973"/>
    </row>
    <row r="5974" spans="1:10" x14ac:dyDescent="0.25">
      <c r="A5974" s="180">
        <v>36249</v>
      </c>
      <c r="B5974" s="180" t="s">
        <v>6783</v>
      </c>
      <c r="C5974" s="180" t="s">
        <v>6714</v>
      </c>
      <c r="D5974" s="180" t="s">
        <v>6072</v>
      </c>
      <c r="E5974" s="180" t="s">
        <v>6366</v>
      </c>
      <c r="J5974"/>
    </row>
    <row r="5975" spans="1:10" x14ac:dyDescent="0.25">
      <c r="A5975" s="180">
        <v>36249</v>
      </c>
      <c r="B5975" s="180" t="s">
        <v>6783</v>
      </c>
      <c r="C5975" s="180" t="s">
        <v>6714</v>
      </c>
      <c r="D5975" s="180" t="s">
        <v>6072</v>
      </c>
      <c r="E5975" s="180" t="s">
        <v>6367</v>
      </c>
      <c r="J5975"/>
    </row>
    <row r="5976" spans="1:10" x14ac:dyDescent="0.25">
      <c r="A5976" s="180">
        <v>36249</v>
      </c>
      <c r="B5976" s="180" t="s">
        <v>6783</v>
      </c>
      <c r="C5976" s="180" t="s">
        <v>6714</v>
      </c>
      <c r="D5976" s="180" t="s">
        <v>6072</v>
      </c>
      <c r="E5976" s="180" t="s">
        <v>6369</v>
      </c>
      <c r="J5976"/>
    </row>
    <row r="5977" spans="1:10" x14ac:dyDescent="0.25">
      <c r="A5977" s="180">
        <v>36249</v>
      </c>
      <c r="B5977" s="180" t="s">
        <v>6783</v>
      </c>
      <c r="C5977" s="180" t="s">
        <v>6714</v>
      </c>
      <c r="D5977" s="180" t="s">
        <v>6072</v>
      </c>
      <c r="E5977" s="180" t="s">
        <v>6371</v>
      </c>
      <c r="J5977"/>
    </row>
    <row r="5978" spans="1:10" x14ac:dyDescent="0.25">
      <c r="A5978" s="180">
        <v>36249</v>
      </c>
      <c r="B5978" s="180" t="s">
        <v>6783</v>
      </c>
      <c r="C5978" s="180" t="s">
        <v>6714</v>
      </c>
      <c r="D5978" s="180" t="s">
        <v>6072</v>
      </c>
      <c r="E5978" s="180" t="s">
        <v>6377</v>
      </c>
      <c r="J5978"/>
    </row>
    <row r="5979" spans="1:10" x14ac:dyDescent="0.25">
      <c r="A5979" s="180">
        <v>36249</v>
      </c>
      <c r="B5979" s="180" t="s">
        <v>6783</v>
      </c>
      <c r="C5979" s="180" t="s">
        <v>6714</v>
      </c>
      <c r="D5979" s="180" t="s">
        <v>6072</v>
      </c>
      <c r="E5979" s="180" t="s">
        <v>6378</v>
      </c>
      <c r="J5979"/>
    </row>
    <row r="5980" spans="1:10" x14ac:dyDescent="0.25">
      <c r="A5980" s="180">
        <v>36249</v>
      </c>
      <c r="B5980" s="180" t="s">
        <v>6783</v>
      </c>
      <c r="C5980" s="180" t="s">
        <v>6714</v>
      </c>
      <c r="D5980" s="180" t="s">
        <v>6072</v>
      </c>
      <c r="E5980" s="180" t="s">
        <v>6379</v>
      </c>
      <c r="J5980"/>
    </row>
    <row r="5981" spans="1:10" x14ac:dyDescent="0.25">
      <c r="A5981" s="180">
        <v>36249</v>
      </c>
      <c r="B5981" s="180" t="s">
        <v>6783</v>
      </c>
      <c r="C5981" s="180" t="s">
        <v>6714</v>
      </c>
      <c r="D5981" s="180" t="s">
        <v>6072</v>
      </c>
      <c r="E5981" s="180" t="s">
        <v>6381</v>
      </c>
      <c r="J5981"/>
    </row>
    <row r="5982" spans="1:10" x14ac:dyDescent="0.25">
      <c r="A5982" s="180">
        <v>36249</v>
      </c>
      <c r="B5982" s="180" t="s">
        <v>6783</v>
      </c>
      <c r="C5982" s="180" t="s">
        <v>6714</v>
      </c>
      <c r="D5982" s="180" t="s">
        <v>6072</v>
      </c>
      <c r="E5982" s="180" t="s">
        <v>6387</v>
      </c>
      <c r="J5982"/>
    </row>
    <row r="5983" spans="1:10" x14ac:dyDescent="0.25">
      <c r="A5983" s="180">
        <v>36249</v>
      </c>
      <c r="B5983" s="180" t="s">
        <v>6783</v>
      </c>
      <c r="C5983" s="180" t="s">
        <v>6714</v>
      </c>
      <c r="D5983" s="180" t="s">
        <v>6072</v>
      </c>
      <c r="E5983" s="180" t="s">
        <v>6388</v>
      </c>
      <c r="J5983"/>
    </row>
    <row r="5984" spans="1:10" x14ac:dyDescent="0.25">
      <c r="A5984" s="180">
        <v>36249</v>
      </c>
      <c r="B5984" s="180" t="s">
        <v>6783</v>
      </c>
      <c r="C5984" s="180" t="s">
        <v>6714</v>
      </c>
      <c r="D5984" s="180" t="s">
        <v>6072</v>
      </c>
      <c r="E5984" s="180" t="s">
        <v>6389</v>
      </c>
      <c r="J5984"/>
    </row>
    <row r="5985" spans="1:10" x14ac:dyDescent="0.25">
      <c r="A5985" s="180">
        <v>36249</v>
      </c>
      <c r="B5985" s="180" t="s">
        <v>6783</v>
      </c>
      <c r="C5985" s="180" t="s">
        <v>6714</v>
      </c>
      <c r="D5985" s="180" t="s">
        <v>6072</v>
      </c>
      <c r="E5985" s="180" t="s">
        <v>6391</v>
      </c>
      <c r="J5985"/>
    </row>
    <row r="5986" spans="1:10" x14ac:dyDescent="0.25">
      <c r="A5986" s="180">
        <v>36249</v>
      </c>
      <c r="B5986" s="180" t="s">
        <v>6783</v>
      </c>
      <c r="C5986" s="180" t="s">
        <v>6714</v>
      </c>
      <c r="D5986" s="180" t="s">
        <v>6072</v>
      </c>
      <c r="E5986" s="180" t="s">
        <v>6566</v>
      </c>
      <c r="J5986"/>
    </row>
    <row r="5987" spans="1:10" x14ac:dyDescent="0.25">
      <c r="A5987" s="180">
        <v>36249</v>
      </c>
      <c r="B5987" s="180" t="s">
        <v>6783</v>
      </c>
      <c r="C5987" s="180" t="s">
        <v>6714</v>
      </c>
      <c r="D5987" s="180" t="s">
        <v>6072</v>
      </c>
      <c r="E5987" s="180" t="s">
        <v>6567</v>
      </c>
      <c r="J5987"/>
    </row>
    <row r="5988" spans="1:10" x14ac:dyDescent="0.25">
      <c r="A5988" s="180">
        <v>36249</v>
      </c>
      <c r="B5988" s="180" t="s">
        <v>6783</v>
      </c>
      <c r="C5988" s="180" t="s">
        <v>6714</v>
      </c>
      <c r="D5988" s="180" t="s">
        <v>6072</v>
      </c>
      <c r="E5988" s="180" t="s">
        <v>6568</v>
      </c>
      <c r="J5988"/>
    </row>
    <row r="5989" spans="1:10" x14ac:dyDescent="0.25">
      <c r="A5989" s="180">
        <v>36249</v>
      </c>
      <c r="B5989" s="180" t="s">
        <v>6783</v>
      </c>
      <c r="C5989" s="180" t="s">
        <v>6714</v>
      </c>
      <c r="D5989" s="180" t="s">
        <v>6072</v>
      </c>
      <c r="E5989" s="180" t="s">
        <v>6569</v>
      </c>
      <c r="J5989"/>
    </row>
    <row r="5990" spans="1:10" x14ac:dyDescent="0.25">
      <c r="A5990" s="180">
        <v>36249</v>
      </c>
      <c r="B5990" s="180" t="s">
        <v>6783</v>
      </c>
      <c r="C5990" s="180" t="s">
        <v>6714</v>
      </c>
      <c r="D5990" s="180" t="s">
        <v>6072</v>
      </c>
      <c r="E5990" s="180" t="s">
        <v>6397</v>
      </c>
      <c r="J5990"/>
    </row>
    <row r="5991" spans="1:10" x14ac:dyDescent="0.25">
      <c r="A5991" s="180">
        <v>36249</v>
      </c>
      <c r="B5991" s="180" t="s">
        <v>6783</v>
      </c>
      <c r="C5991" s="180" t="s">
        <v>6714</v>
      </c>
      <c r="D5991" s="180" t="s">
        <v>6072</v>
      </c>
      <c r="E5991" s="180" t="s">
        <v>6398</v>
      </c>
      <c r="J5991"/>
    </row>
    <row r="5992" spans="1:10" x14ac:dyDescent="0.25">
      <c r="A5992" s="180">
        <v>36249</v>
      </c>
      <c r="B5992" s="180" t="s">
        <v>6783</v>
      </c>
      <c r="C5992" s="180" t="s">
        <v>6714</v>
      </c>
      <c r="D5992" s="180" t="s">
        <v>6072</v>
      </c>
      <c r="E5992" s="180" t="s">
        <v>6399</v>
      </c>
      <c r="J5992"/>
    </row>
    <row r="5993" spans="1:10" x14ac:dyDescent="0.25">
      <c r="A5993" s="180">
        <v>36249</v>
      </c>
      <c r="B5993" s="180" t="s">
        <v>6783</v>
      </c>
      <c r="C5993" s="180" t="s">
        <v>6714</v>
      </c>
      <c r="D5993" s="180" t="s">
        <v>6072</v>
      </c>
      <c r="E5993" s="180" t="s">
        <v>6402</v>
      </c>
      <c r="J5993"/>
    </row>
    <row r="5994" spans="1:10" x14ac:dyDescent="0.25">
      <c r="A5994" s="180">
        <v>36249</v>
      </c>
      <c r="B5994" s="180" t="s">
        <v>6783</v>
      </c>
      <c r="C5994" s="180" t="s">
        <v>6714</v>
      </c>
      <c r="D5994" s="180" t="s">
        <v>6072</v>
      </c>
      <c r="E5994" s="180" t="s">
        <v>6511</v>
      </c>
      <c r="J5994"/>
    </row>
    <row r="5995" spans="1:10" x14ac:dyDescent="0.25">
      <c r="A5995" s="180">
        <v>36249</v>
      </c>
      <c r="B5995" s="180" t="s">
        <v>6783</v>
      </c>
      <c r="C5995" s="180" t="s">
        <v>6714</v>
      </c>
      <c r="D5995" s="180" t="s">
        <v>6072</v>
      </c>
      <c r="E5995" s="180" t="s">
        <v>6512</v>
      </c>
      <c r="J5995"/>
    </row>
    <row r="5996" spans="1:10" x14ac:dyDescent="0.25">
      <c r="A5996" s="180">
        <v>36249</v>
      </c>
      <c r="B5996" s="180" t="s">
        <v>6783</v>
      </c>
      <c r="C5996" s="180" t="s">
        <v>6714</v>
      </c>
      <c r="D5996" s="180" t="s">
        <v>6072</v>
      </c>
      <c r="E5996" s="180" t="s">
        <v>6513</v>
      </c>
      <c r="J5996"/>
    </row>
    <row r="5997" spans="1:10" x14ac:dyDescent="0.25">
      <c r="A5997" s="180">
        <v>36249</v>
      </c>
      <c r="B5997" s="180" t="s">
        <v>6783</v>
      </c>
      <c r="C5997" s="180" t="s">
        <v>6714</v>
      </c>
      <c r="D5997" s="180" t="s">
        <v>6072</v>
      </c>
      <c r="E5997" s="180" t="s">
        <v>6514</v>
      </c>
      <c r="J5997"/>
    </row>
    <row r="5998" spans="1:10" x14ac:dyDescent="0.25">
      <c r="A5998" s="180">
        <v>36249</v>
      </c>
      <c r="B5998" s="180" t="s">
        <v>6783</v>
      </c>
      <c r="C5998" s="180" t="s">
        <v>6714</v>
      </c>
      <c r="D5998" s="180" t="s">
        <v>6072</v>
      </c>
      <c r="E5998" s="180" t="s">
        <v>6405</v>
      </c>
      <c r="J5998"/>
    </row>
    <row r="5999" spans="1:10" x14ac:dyDescent="0.25">
      <c r="A5999" s="180">
        <v>36249</v>
      </c>
      <c r="B5999" s="180" t="s">
        <v>6783</v>
      </c>
      <c r="C5999" s="180" t="s">
        <v>6714</v>
      </c>
      <c r="D5999" s="180" t="s">
        <v>6072</v>
      </c>
      <c r="E5999" s="180" t="s">
        <v>6411</v>
      </c>
      <c r="J5999"/>
    </row>
    <row r="6000" spans="1:10" x14ac:dyDescent="0.25">
      <c r="A6000" s="180">
        <v>36249</v>
      </c>
      <c r="B6000" s="180" t="s">
        <v>6783</v>
      </c>
      <c r="C6000" s="180" t="s">
        <v>6714</v>
      </c>
      <c r="D6000" s="180" t="s">
        <v>6072</v>
      </c>
      <c r="E6000" s="180" t="s">
        <v>6412</v>
      </c>
      <c r="J6000"/>
    </row>
    <row r="6001" spans="1:10" x14ac:dyDescent="0.25">
      <c r="A6001" s="180">
        <v>36249</v>
      </c>
      <c r="B6001" s="180" t="s">
        <v>6783</v>
      </c>
      <c r="C6001" s="180" t="s">
        <v>6714</v>
      </c>
      <c r="D6001" s="180" t="s">
        <v>6072</v>
      </c>
      <c r="E6001" s="180" t="s">
        <v>6414</v>
      </c>
      <c r="J6001"/>
    </row>
    <row r="6002" spans="1:10" x14ac:dyDescent="0.25">
      <c r="A6002" s="180">
        <v>36249</v>
      </c>
      <c r="B6002" s="180" t="s">
        <v>6783</v>
      </c>
      <c r="C6002" s="180" t="s">
        <v>6714</v>
      </c>
      <c r="D6002" s="180" t="s">
        <v>6072</v>
      </c>
      <c r="E6002" s="180" t="s">
        <v>6416</v>
      </c>
      <c r="J6002"/>
    </row>
    <row r="6003" spans="1:10" x14ac:dyDescent="0.25">
      <c r="A6003" s="180">
        <v>36249</v>
      </c>
      <c r="B6003" s="180" t="s">
        <v>6783</v>
      </c>
      <c r="C6003" s="180" t="s">
        <v>6714</v>
      </c>
      <c r="D6003" s="180" t="s">
        <v>6080</v>
      </c>
      <c r="E6003" s="180" t="s">
        <v>6101</v>
      </c>
      <c r="J6003"/>
    </row>
    <row r="6004" spans="1:10" x14ac:dyDescent="0.25">
      <c r="A6004" s="180">
        <v>36249</v>
      </c>
      <c r="B6004" s="180" t="s">
        <v>6783</v>
      </c>
      <c r="C6004" s="180" t="s">
        <v>6714</v>
      </c>
      <c r="D6004" s="180" t="s">
        <v>6080</v>
      </c>
      <c r="E6004" s="180" t="s">
        <v>5978</v>
      </c>
      <c r="J6004"/>
    </row>
    <row r="6005" spans="1:10" x14ac:dyDescent="0.25">
      <c r="A6005" s="180">
        <v>36297</v>
      </c>
      <c r="B6005" s="180" t="s">
        <v>191</v>
      </c>
      <c r="C6005" s="180" t="s">
        <v>6715</v>
      </c>
      <c r="D6005" s="180" t="s">
        <v>6072</v>
      </c>
      <c r="E6005" s="180" t="s">
        <v>6317</v>
      </c>
      <c r="J6005"/>
    </row>
    <row r="6006" spans="1:10" x14ac:dyDescent="0.25">
      <c r="A6006" s="180">
        <v>36297</v>
      </c>
      <c r="B6006" s="180" t="s">
        <v>191</v>
      </c>
      <c r="C6006" s="180" t="s">
        <v>6715</v>
      </c>
      <c r="D6006" s="180" t="s">
        <v>6072</v>
      </c>
      <c r="E6006" s="180" t="s">
        <v>6277</v>
      </c>
      <c r="J6006"/>
    </row>
    <row r="6007" spans="1:10" x14ac:dyDescent="0.25">
      <c r="A6007" s="180">
        <v>36297</v>
      </c>
      <c r="B6007" s="180" t="s">
        <v>191</v>
      </c>
      <c r="C6007" s="180" t="s">
        <v>6715</v>
      </c>
      <c r="D6007" s="180" t="s">
        <v>6072</v>
      </c>
      <c r="E6007" s="180" t="s">
        <v>6322</v>
      </c>
      <c r="J6007"/>
    </row>
    <row r="6008" spans="1:10" x14ac:dyDescent="0.25">
      <c r="A6008" s="180">
        <v>36297</v>
      </c>
      <c r="B6008" s="180" t="s">
        <v>191</v>
      </c>
      <c r="C6008" s="180" t="s">
        <v>6715</v>
      </c>
      <c r="D6008" s="180" t="s">
        <v>6072</v>
      </c>
      <c r="E6008" s="180" t="s">
        <v>6278</v>
      </c>
      <c r="J6008"/>
    </row>
    <row r="6009" spans="1:10" x14ac:dyDescent="0.25">
      <c r="A6009" s="180">
        <v>36297</v>
      </c>
      <c r="B6009" s="180" t="s">
        <v>191</v>
      </c>
      <c r="C6009" s="180" t="s">
        <v>6715</v>
      </c>
      <c r="D6009" s="180" t="s">
        <v>6072</v>
      </c>
      <c r="E6009" s="180" t="s">
        <v>6279</v>
      </c>
      <c r="J6009"/>
    </row>
    <row r="6010" spans="1:10" x14ac:dyDescent="0.25">
      <c r="A6010" s="180">
        <v>36297</v>
      </c>
      <c r="B6010" s="180" t="s">
        <v>191</v>
      </c>
      <c r="C6010" s="180" t="s">
        <v>6715</v>
      </c>
      <c r="D6010" s="180" t="s">
        <v>6072</v>
      </c>
      <c r="E6010" s="180" t="s">
        <v>6280</v>
      </c>
      <c r="J6010"/>
    </row>
    <row r="6011" spans="1:10" x14ac:dyDescent="0.25">
      <c r="A6011" s="180">
        <v>36297</v>
      </c>
      <c r="B6011" s="180" t="s">
        <v>191</v>
      </c>
      <c r="C6011" s="180" t="s">
        <v>6715</v>
      </c>
      <c r="D6011" s="180" t="s">
        <v>6072</v>
      </c>
      <c r="E6011" s="180" t="s">
        <v>6520</v>
      </c>
      <c r="J6011"/>
    </row>
    <row r="6012" spans="1:10" x14ac:dyDescent="0.25">
      <c r="A6012" s="180">
        <v>36297</v>
      </c>
      <c r="B6012" s="180" t="s">
        <v>191</v>
      </c>
      <c r="C6012" s="180" t="s">
        <v>6715</v>
      </c>
      <c r="D6012" s="180" t="s">
        <v>6072</v>
      </c>
      <c r="E6012" s="180" t="s">
        <v>6281</v>
      </c>
      <c r="J6012"/>
    </row>
    <row r="6013" spans="1:10" x14ac:dyDescent="0.25">
      <c r="A6013" s="180">
        <v>36297</v>
      </c>
      <c r="B6013" s="180" t="s">
        <v>191</v>
      </c>
      <c r="C6013" s="180" t="s">
        <v>6715</v>
      </c>
      <c r="D6013" s="180" t="s">
        <v>6072</v>
      </c>
      <c r="E6013" s="180" t="s">
        <v>6282</v>
      </c>
      <c r="J6013"/>
    </row>
    <row r="6014" spans="1:10" x14ac:dyDescent="0.25">
      <c r="A6014" s="180">
        <v>36297</v>
      </c>
      <c r="B6014" s="180" t="s">
        <v>191</v>
      </c>
      <c r="C6014" s="180" t="s">
        <v>6715</v>
      </c>
      <c r="D6014" s="180" t="s">
        <v>6072</v>
      </c>
      <c r="E6014" s="180" t="s">
        <v>6329</v>
      </c>
      <c r="J6014"/>
    </row>
    <row r="6015" spans="1:10" x14ac:dyDescent="0.25">
      <c r="A6015" s="180">
        <v>36297</v>
      </c>
      <c r="B6015" s="180" t="s">
        <v>191</v>
      </c>
      <c r="C6015" s="180" t="s">
        <v>6715</v>
      </c>
      <c r="D6015" s="180" t="s">
        <v>6072</v>
      </c>
      <c r="E6015" s="180" t="s">
        <v>7408</v>
      </c>
      <c r="J6015"/>
    </row>
    <row r="6016" spans="1:10" x14ac:dyDescent="0.25">
      <c r="A6016" s="180">
        <v>36297</v>
      </c>
      <c r="B6016" s="180" t="s">
        <v>191</v>
      </c>
      <c r="C6016" s="180" t="s">
        <v>6715</v>
      </c>
      <c r="D6016" s="180" t="s">
        <v>6072</v>
      </c>
      <c r="E6016" s="180" t="s">
        <v>7409</v>
      </c>
      <c r="J6016"/>
    </row>
    <row r="6017" spans="1:10" x14ac:dyDescent="0.25">
      <c r="A6017" s="180">
        <v>36297</v>
      </c>
      <c r="B6017" s="180" t="s">
        <v>191</v>
      </c>
      <c r="C6017" s="180" t="s">
        <v>6715</v>
      </c>
      <c r="D6017" s="180" t="s">
        <v>6072</v>
      </c>
      <c r="E6017" s="180" t="s">
        <v>7410</v>
      </c>
      <c r="J6017"/>
    </row>
    <row r="6018" spans="1:10" x14ac:dyDescent="0.25">
      <c r="A6018" s="180">
        <v>36297</v>
      </c>
      <c r="B6018" s="180" t="s">
        <v>191</v>
      </c>
      <c r="C6018" s="180" t="s">
        <v>6715</v>
      </c>
      <c r="D6018" s="180" t="s">
        <v>6072</v>
      </c>
      <c r="E6018" s="180" t="s">
        <v>7411</v>
      </c>
      <c r="J6018"/>
    </row>
    <row r="6019" spans="1:10" x14ac:dyDescent="0.25">
      <c r="A6019" s="180">
        <v>36297</v>
      </c>
      <c r="B6019" s="180" t="s">
        <v>191</v>
      </c>
      <c r="C6019" s="180" t="s">
        <v>6715</v>
      </c>
      <c r="D6019" s="180" t="s">
        <v>6072</v>
      </c>
      <c r="E6019" s="180" t="s">
        <v>7412</v>
      </c>
      <c r="J6019"/>
    </row>
    <row r="6020" spans="1:10" x14ac:dyDescent="0.25">
      <c r="A6020" s="180">
        <v>36297</v>
      </c>
      <c r="B6020" s="180" t="s">
        <v>191</v>
      </c>
      <c r="C6020" s="180" t="s">
        <v>6715</v>
      </c>
      <c r="D6020" s="180" t="s">
        <v>6072</v>
      </c>
      <c r="E6020" s="180" t="s">
        <v>7413</v>
      </c>
      <c r="J6020"/>
    </row>
    <row r="6021" spans="1:10" x14ac:dyDescent="0.25">
      <c r="A6021" s="180">
        <v>36297</v>
      </c>
      <c r="B6021" s="180" t="s">
        <v>191</v>
      </c>
      <c r="C6021" s="180" t="s">
        <v>6715</v>
      </c>
      <c r="D6021" s="180" t="s">
        <v>6072</v>
      </c>
      <c r="E6021" s="180" t="s">
        <v>7414</v>
      </c>
      <c r="J6021"/>
    </row>
    <row r="6022" spans="1:10" x14ac:dyDescent="0.25">
      <c r="A6022" s="180">
        <v>36297</v>
      </c>
      <c r="B6022" s="180" t="s">
        <v>191</v>
      </c>
      <c r="C6022" s="180" t="s">
        <v>6715</v>
      </c>
      <c r="D6022" s="180" t="s">
        <v>6072</v>
      </c>
      <c r="E6022" s="180" t="s">
        <v>6492</v>
      </c>
      <c r="J6022"/>
    </row>
    <row r="6023" spans="1:10" x14ac:dyDescent="0.25">
      <c r="A6023" s="180">
        <v>36297</v>
      </c>
      <c r="B6023" s="180" t="s">
        <v>191</v>
      </c>
      <c r="C6023" s="180" t="s">
        <v>6715</v>
      </c>
      <c r="D6023" s="180" t="s">
        <v>6072</v>
      </c>
      <c r="E6023" s="180" t="s">
        <v>6309</v>
      </c>
      <c r="J6023"/>
    </row>
    <row r="6024" spans="1:10" x14ac:dyDescent="0.25">
      <c r="A6024" s="180">
        <v>36297</v>
      </c>
      <c r="B6024" s="180" t="s">
        <v>191</v>
      </c>
      <c r="C6024" s="180" t="s">
        <v>6715</v>
      </c>
      <c r="D6024" s="180" t="s">
        <v>6072</v>
      </c>
      <c r="E6024" s="180" t="s">
        <v>6310</v>
      </c>
      <c r="J6024"/>
    </row>
    <row r="6025" spans="1:10" x14ac:dyDescent="0.25">
      <c r="A6025" s="180">
        <v>36297</v>
      </c>
      <c r="B6025" s="180" t="s">
        <v>191</v>
      </c>
      <c r="C6025" s="180" t="s">
        <v>6715</v>
      </c>
      <c r="D6025" s="180" t="s">
        <v>6072</v>
      </c>
      <c r="E6025" s="180" t="s">
        <v>6258</v>
      </c>
      <c r="J6025"/>
    </row>
    <row r="6026" spans="1:10" x14ac:dyDescent="0.25">
      <c r="A6026" s="180">
        <v>36297</v>
      </c>
      <c r="B6026" s="180" t="s">
        <v>191</v>
      </c>
      <c r="C6026" s="180" t="s">
        <v>6715</v>
      </c>
      <c r="D6026" s="180" t="s">
        <v>6072</v>
      </c>
      <c r="E6026" s="180" t="s">
        <v>6261</v>
      </c>
      <c r="J6026"/>
    </row>
    <row r="6027" spans="1:10" x14ac:dyDescent="0.25">
      <c r="A6027" s="180">
        <v>36297</v>
      </c>
      <c r="B6027" s="180" t="s">
        <v>191</v>
      </c>
      <c r="C6027" s="180" t="s">
        <v>6715</v>
      </c>
      <c r="D6027" s="180" t="s">
        <v>6072</v>
      </c>
      <c r="E6027" s="180" t="s">
        <v>6311</v>
      </c>
      <c r="J6027"/>
    </row>
    <row r="6028" spans="1:10" x14ac:dyDescent="0.25">
      <c r="A6028" s="180">
        <v>36297</v>
      </c>
      <c r="B6028" s="180" t="s">
        <v>191</v>
      </c>
      <c r="C6028" s="180" t="s">
        <v>6715</v>
      </c>
      <c r="D6028" s="180" t="s">
        <v>6072</v>
      </c>
      <c r="E6028" s="180" t="s">
        <v>6413</v>
      </c>
      <c r="J6028"/>
    </row>
    <row r="6029" spans="1:10" x14ac:dyDescent="0.25">
      <c r="A6029" s="180">
        <v>36297</v>
      </c>
      <c r="B6029" s="180" t="s">
        <v>191</v>
      </c>
      <c r="C6029" s="180" t="s">
        <v>6715</v>
      </c>
      <c r="D6029" s="180" t="s">
        <v>6072</v>
      </c>
      <c r="E6029" s="180" t="s">
        <v>6264</v>
      </c>
      <c r="J6029"/>
    </row>
    <row r="6030" spans="1:10" x14ac:dyDescent="0.25">
      <c r="A6030" s="180">
        <v>36297</v>
      </c>
      <c r="B6030" s="180" t="s">
        <v>191</v>
      </c>
      <c r="C6030" s="180" t="s">
        <v>6715</v>
      </c>
      <c r="D6030" s="180" t="s">
        <v>6072</v>
      </c>
      <c r="E6030" s="180" t="s">
        <v>6265</v>
      </c>
      <c r="J6030"/>
    </row>
    <row r="6031" spans="1:10" x14ac:dyDescent="0.25">
      <c r="A6031" s="180">
        <v>36297</v>
      </c>
      <c r="B6031" s="180" t="s">
        <v>191</v>
      </c>
      <c r="C6031" s="180" t="s">
        <v>6715</v>
      </c>
      <c r="D6031" s="180" t="s">
        <v>6072</v>
      </c>
      <c r="E6031" s="180" t="s">
        <v>6266</v>
      </c>
      <c r="J6031"/>
    </row>
    <row r="6032" spans="1:10" x14ac:dyDescent="0.25">
      <c r="A6032" s="180">
        <v>36297</v>
      </c>
      <c r="B6032" s="180" t="s">
        <v>191</v>
      </c>
      <c r="C6032" s="180" t="s">
        <v>6715</v>
      </c>
      <c r="D6032" s="180" t="s">
        <v>6072</v>
      </c>
      <c r="E6032" s="180" t="s">
        <v>6267</v>
      </c>
      <c r="J6032"/>
    </row>
    <row r="6033" spans="1:10" x14ac:dyDescent="0.25">
      <c r="A6033" s="180">
        <v>36297</v>
      </c>
      <c r="B6033" s="180" t="s">
        <v>191</v>
      </c>
      <c r="C6033" s="180" t="s">
        <v>6715</v>
      </c>
      <c r="D6033" s="180" t="s">
        <v>6080</v>
      </c>
      <c r="E6033" s="180" t="s">
        <v>5978</v>
      </c>
      <c r="J6033"/>
    </row>
    <row r="6034" spans="1:10" x14ac:dyDescent="0.25">
      <c r="A6034" s="180">
        <v>36297</v>
      </c>
      <c r="B6034" s="180" t="s">
        <v>191</v>
      </c>
      <c r="C6034" s="180" t="s">
        <v>6715</v>
      </c>
      <c r="D6034" s="180" t="s">
        <v>6080</v>
      </c>
      <c r="E6034" s="180" t="s">
        <v>7395</v>
      </c>
      <c r="J6034"/>
    </row>
    <row r="6035" spans="1:10" x14ac:dyDescent="0.25">
      <c r="A6035" s="180">
        <v>36298</v>
      </c>
      <c r="B6035" s="180" t="s">
        <v>102</v>
      </c>
      <c r="C6035" s="180" t="s">
        <v>6715</v>
      </c>
      <c r="D6035" s="180" t="s">
        <v>6072</v>
      </c>
      <c r="E6035" s="180" t="s">
        <v>7408</v>
      </c>
      <c r="J6035"/>
    </row>
    <row r="6036" spans="1:10" x14ac:dyDescent="0.25">
      <c r="A6036" s="180">
        <v>36298</v>
      </c>
      <c r="B6036" s="180" t="s">
        <v>102</v>
      </c>
      <c r="C6036" s="180" t="s">
        <v>6715</v>
      </c>
      <c r="D6036" s="180" t="s">
        <v>6072</v>
      </c>
      <c r="E6036" s="180" t="s">
        <v>7409</v>
      </c>
      <c r="J6036"/>
    </row>
    <row r="6037" spans="1:10" x14ac:dyDescent="0.25">
      <c r="A6037" s="180">
        <v>36298</v>
      </c>
      <c r="B6037" s="180" t="s">
        <v>102</v>
      </c>
      <c r="C6037" s="180" t="s">
        <v>6715</v>
      </c>
      <c r="D6037" s="180" t="s">
        <v>6072</v>
      </c>
      <c r="E6037" s="180" t="s">
        <v>7410</v>
      </c>
      <c r="J6037"/>
    </row>
    <row r="6038" spans="1:10" x14ac:dyDescent="0.25">
      <c r="A6038" s="180">
        <v>36298</v>
      </c>
      <c r="B6038" s="180" t="s">
        <v>102</v>
      </c>
      <c r="C6038" s="180" t="s">
        <v>6715</v>
      </c>
      <c r="D6038" s="180" t="s">
        <v>6072</v>
      </c>
      <c r="E6038" s="180" t="s">
        <v>7411</v>
      </c>
      <c r="J6038"/>
    </row>
    <row r="6039" spans="1:10" x14ac:dyDescent="0.25">
      <c r="A6039" s="180">
        <v>36298</v>
      </c>
      <c r="B6039" s="180" t="s">
        <v>102</v>
      </c>
      <c r="C6039" s="180" t="s">
        <v>6715</v>
      </c>
      <c r="D6039" s="180" t="s">
        <v>6072</v>
      </c>
      <c r="E6039" s="180" t="s">
        <v>7412</v>
      </c>
      <c r="J6039"/>
    </row>
    <row r="6040" spans="1:10" x14ac:dyDescent="0.25">
      <c r="A6040" s="180">
        <v>36298</v>
      </c>
      <c r="B6040" s="180" t="s">
        <v>102</v>
      </c>
      <c r="C6040" s="180" t="s">
        <v>6715</v>
      </c>
      <c r="D6040" s="180" t="s">
        <v>6072</v>
      </c>
      <c r="E6040" s="180" t="s">
        <v>7413</v>
      </c>
      <c r="J6040"/>
    </row>
    <row r="6041" spans="1:10" x14ac:dyDescent="0.25">
      <c r="A6041" s="180">
        <v>36298</v>
      </c>
      <c r="B6041" s="180" t="s">
        <v>102</v>
      </c>
      <c r="C6041" s="180" t="s">
        <v>6715</v>
      </c>
      <c r="D6041" s="180" t="s">
        <v>6072</v>
      </c>
      <c r="E6041" s="180" t="s">
        <v>7414</v>
      </c>
      <c r="J6041"/>
    </row>
    <row r="6042" spans="1:10" x14ac:dyDescent="0.25">
      <c r="A6042" s="180">
        <v>36298</v>
      </c>
      <c r="B6042" s="180" t="s">
        <v>102</v>
      </c>
      <c r="C6042" s="180" t="s">
        <v>6715</v>
      </c>
      <c r="D6042" s="180" t="s">
        <v>6072</v>
      </c>
      <c r="E6042" s="180" t="s">
        <v>6784</v>
      </c>
      <c r="J6042"/>
    </row>
    <row r="6043" spans="1:10" x14ac:dyDescent="0.25">
      <c r="A6043" s="180">
        <v>36298</v>
      </c>
      <c r="B6043" s="180" t="s">
        <v>102</v>
      </c>
      <c r="C6043" s="180" t="s">
        <v>6715</v>
      </c>
      <c r="D6043" s="180" t="s">
        <v>6072</v>
      </c>
      <c r="E6043" s="180" t="s">
        <v>6144</v>
      </c>
      <c r="J6043"/>
    </row>
    <row r="6044" spans="1:10" x14ac:dyDescent="0.25">
      <c r="A6044" s="180">
        <v>36298</v>
      </c>
      <c r="B6044" s="180" t="s">
        <v>102</v>
      </c>
      <c r="C6044" s="180" t="s">
        <v>6715</v>
      </c>
      <c r="D6044" s="180" t="s">
        <v>6072</v>
      </c>
      <c r="E6044" s="180" t="s">
        <v>6089</v>
      </c>
      <c r="J6044"/>
    </row>
    <row r="6045" spans="1:10" x14ac:dyDescent="0.25">
      <c r="A6045" s="180">
        <v>36298</v>
      </c>
      <c r="B6045" s="180" t="s">
        <v>102</v>
      </c>
      <c r="C6045" s="180" t="s">
        <v>6715</v>
      </c>
      <c r="D6045" s="180" t="s">
        <v>6072</v>
      </c>
      <c r="E6045" s="180" t="s">
        <v>6181</v>
      </c>
      <c r="J6045"/>
    </row>
    <row r="6046" spans="1:10" x14ac:dyDescent="0.25">
      <c r="A6046" s="180">
        <v>36298</v>
      </c>
      <c r="B6046" s="180" t="s">
        <v>102</v>
      </c>
      <c r="C6046" s="180" t="s">
        <v>6715</v>
      </c>
      <c r="D6046" s="180" t="s">
        <v>6072</v>
      </c>
      <c r="E6046" s="180" t="s">
        <v>6705</v>
      </c>
      <c r="J6046"/>
    </row>
    <row r="6047" spans="1:10" x14ac:dyDescent="0.25">
      <c r="A6047" s="180">
        <v>36298</v>
      </c>
      <c r="B6047" s="180" t="s">
        <v>102</v>
      </c>
      <c r="C6047" s="180" t="s">
        <v>6715</v>
      </c>
      <c r="D6047" s="180" t="s">
        <v>6072</v>
      </c>
      <c r="E6047" s="180" t="s">
        <v>6259</v>
      </c>
      <c r="J6047"/>
    </row>
    <row r="6048" spans="1:10" x14ac:dyDescent="0.25">
      <c r="A6048" s="180">
        <v>36298</v>
      </c>
      <c r="B6048" s="180" t="s">
        <v>102</v>
      </c>
      <c r="C6048" s="180" t="s">
        <v>6715</v>
      </c>
      <c r="D6048" s="180" t="s">
        <v>6072</v>
      </c>
      <c r="E6048" s="180" t="s">
        <v>6404</v>
      </c>
      <c r="J6048"/>
    </row>
    <row r="6049" spans="1:10" x14ac:dyDescent="0.25">
      <c r="A6049" s="180">
        <v>36298</v>
      </c>
      <c r="B6049" s="180" t="s">
        <v>102</v>
      </c>
      <c r="C6049" s="180" t="s">
        <v>6715</v>
      </c>
      <c r="D6049" s="180" t="s">
        <v>6072</v>
      </c>
      <c r="E6049" s="180" t="s">
        <v>6410</v>
      </c>
      <c r="J6049"/>
    </row>
    <row r="6050" spans="1:10" x14ac:dyDescent="0.25">
      <c r="A6050" s="180">
        <v>36298</v>
      </c>
      <c r="B6050" s="180" t="s">
        <v>102</v>
      </c>
      <c r="C6050" s="180" t="s">
        <v>6715</v>
      </c>
      <c r="D6050" s="180" t="s">
        <v>6080</v>
      </c>
      <c r="E6050" s="180" t="s">
        <v>5978</v>
      </c>
      <c r="J6050"/>
    </row>
    <row r="6051" spans="1:10" x14ac:dyDescent="0.25">
      <c r="A6051" s="180">
        <v>36298</v>
      </c>
      <c r="B6051" s="180" t="s">
        <v>102</v>
      </c>
      <c r="C6051" s="180" t="s">
        <v>6715</v>
      </c>
      <c r="D6051" s="180" t="s">
        <v>6080</v>
      </c>
      <c r="E6051" s="180" t="s">
        <v>7395</v>
      </c>
      <c r="J6051"/>
    </row>
    <row r="6052" spans="1:10" x14ac:dyDescent="0.25">
      <c r="A6052" s="180">
        <v>36299</v>
      </c>
      <c r="B6052" s="180" t="s">
        <v>107</v>
      </c>
      <c r="C6052" s="180" t="s">
        <v>6715</v>
      </c>
      <c r="D6052" s="180" t="s">
        <v>6072</v>
      </c>
      <c r="E6052" s="180" t="s">
        <v>6083</v>
      </c>
      <c r="J6052"/>
    </row>
    <row r="6053" spans="1:10" x14ac:dyDescent="0.25">
      <c r="A6053" s="180">
        <v>36299</v>
      </c>
      <c r="B6053" s="180" t="s">
        <v>107</v>
      </c>
      <c r="C6053" s="180" t="s">
        <v>6715</v>
      </c>
      <c r="D6053" s="180" t="s">
        <v>6072</v>
      </c>
      <c r="E6053" s="180" t="s">
        <v>6085</v>
      </c>
      <c r="J6053"/>
    </row>
    <row r="6054" spans="1:10" x14ac:dyDescent="0.25">
      <c r="A6054" s="180">
        <v>36299</v>
      </c>
      <c r="B6054" s="180" t="s">
        <v>107</v>
      </c>
      <c r="C6054" s="180" t="s">
        <v>6715</v>
      </c>
      <c r="D6054" s="180" t="s">
        <v>6072</v>
      </c>
      <c r="E6054" s="180" t="s">
        <v>6086</v>
      </c>
      <c r="J6054"/>
    </row>
    <row r="6055" spans="1:10" x14ac:dyDescent="0.25">
      <c r="A6055" s="180">
        <v>36299</v>
      </c>
      <c r="B6055" s="180" t="s">
        <v>107</v>
      </c>
      <c r="C6055" s="180" t="s">
        <v>6715</v>
      </c>
      <c r="D6055" s="180" t="s">
        <v>6072</v>
      </c>
      <c r="E6055" s="180" t="s">
        <v>6088</v>
      </c>
      <c r="J6055"/>
    </row>
    <row r="6056" spans="1:10" x14ac:dyDescent="0.25">
      <c r="A6056" s="180">
        <v>36299</v>
      </c>
      <c r="B6056" s="180" t="s">
        <v>107</v>
      </c>
      <c r="C6056" s="180" t="s">
        <v>6715</v>
      </c>
      <c r="D6056" s="180" t="s">
        <v>6072</v>
      </c>
      <c r="E6056" s="180" t="s">
        <v>6089</v>
      </c>
      <c r="J6056"/>
    </row>
    <row r="6057" spans="1:10" x14ac:dyDescent="0.25">
      <c r="A6057" s="180">
        <v>36299</v>
      </c>
      <c r="B6057" s="180" t="s">
        <v>107</v>
      </c>
      <c r="C6057" s="180" t="s">
        <v>6715</v>
      </c>
      <c r="D6057" s="180" t="s">
        <v>6072</v>
      </c>
      <c r="E6057" s="180" t="s">
        <v>6092</v>
      </c>
      <c r="J6057"/>
    </row>
    <row r="6058" spans="1:10" x14ac:dyDescent="0.25">
      <c r="A6058" s="180">
        <v>36299</v>
      </c>
      <c r="B6058" s="180" t="s">
        <v>107</v>
      </c>
      <c r="C6058" s="180" t="s">
        <v>6715</v>
      </c>
      <c r="D6058" s="180" t="s">
        <v>6072</v>
      </c>
      <c r="E6058" s="180" t="s">
        <v>6093</v>
      </c>
      <c r="J6058"/>
    </row>
    <row r="6059" spans="1:10" x14ac:dyDescent="0.25">
      <c r="A6059" s="180">
        <v>36299</v>
      </c>
      <c r="B6059" s="180" t="s">
        <v>107</v>
      </c>
      <c r="C6059" s="180" t="s">
        <v>6715</v>
      </c>
      <c r="D6059" s="180" t="s">
        <v>6072</v>
      </c>
      <c r="E6059" s="180" t="s">
        <v>6094</v>
      </c>
      <c r="J6059"/>
    </row>
    <row r="6060" spans="1:10" x14ac:dyDescent="0.25">
      <c r="A6060" s="180">
        <v>36299</v>
      </c>
      <c r="B6060" s="180" t="s">
        <v>107</v>
      </c>
      <c r="C6060" s="180" t="s">
        <v>6715</v>
      </c>
      <c r="D6060" s="180" t="s">
        <v>6072</v>
      </c>
      <c r="E6060" s="180" t="s">
        <v>6095</v>
      </c>
      <c r="J6060"/>
    </row>
    <row r="6061" spans="1:10" x14ac:dyDescent="0.25">
      <c r="A6061" s="180">
        <v>36299</v>
      </c>
      <c r="B6061" s="180" t="s">
        <v>107</v>
      </c>
      <c r="C6061" s="180" t="s">
        <v>6715</v>
      </c>
      <c r="D6061" s="180" t="s">
        <v>6072</v>
      </c>
      <c r="E6061" s="180" t="s">
        <v>6096</v>
      </c>
      <c r="J6061"/>
    </row>
    <row r="6062" spans="1:10" x14ac:dyDescent="0.25">
      <c r="A6062" s="180">
        <v>36299</v>
      </c>
      <c r="B6062" s="180" t="s">
        <v>107</v>
      </c>
      <c r="C6062" s="180" t="s">
        <v>6715</v>
      </c>
      <c r="D6062" s="180" t="s">
        <v>6072</v>
      </c>
      <c r="E6062" s="180" t="s">
        <v>6097</v>
      </c>
      <c r="J6062"/>
    </row>
    <row r="6063" spans="1:10" x14ac:dyDescent="0.25">
      <c r="A6063" s="180">
        <v>36299</v>
      </c>
      <c r="B6063" s="180" t="s">
        <v>107</v>
      </c>
      <c r="C6063" s="180" t="s">
        <v>6715</v>
      </c>
      <c r="D6063" s="180" t="s">
        <v>6072</v>
      </c>
      <c r="E6063" s="180" t="s">
        <v>6098</v>
      </c>
      <c r="J6063"/>
    </row>
    <row r="6064" spans="1:10" x14ac:dyDescent="0.25">
      <c r="A6064" s="180">
        <v>36299</v>
      </c>
      <c r="B6064" s="180" t="s">
        <v>107</v>
      </c>
      <c r="C6064" s="180" t="s">
        <v>6715</v>
      </c>
      <c r="D6064" s="180" t="s">
        <v>6072</v>
      </c>
      <c r="E6064" s="180" t="s">
        <v>6099</v>
      </c>
      <c r="J6064"/>
    </row>
    <row r="6065" spans="1:10" x14ac:dyDescent="0.25">
      <c r="A6065" s="180">
        <v>36299</v>
      </c>
      <c r="B6065" s="180" t="s">
        <v>107</v>
      </c>
      <c r="C6065" s="180" t="s">
        <v>6715</v>
      </c>
      <c r="D6065" s="180" t="s">
        <v>6072</v>
      </c>
      <c r="E6065" s="180" t="s">
        <v>6100</v>
      </c>
      <c r="J6065"/>
    </row>
    <row r="6066" spans="1:10" x14ac:dyDescent="0.25">
      <c r="A6066" s="180">
        <v>36299</v>
      </c>
      <c r="B6066" s="180" t="s">
        <v>107</v>
      </c>
      <c r="C6066" s="180" t="s">
        <v>6715</v>
      </c>
      <c r="D6066" s="180" t="s">
        <v>6080</v>
      </c>
      <c r="E6066" s="180" t="s">
        <v>5978</v>
      </c>
      <c r="J6066"/>
    </row>
    <row r="6067" spans="1:10" x14ac:dyDescent="0.25">
      <c r="A6067" s="180">
        <v>36299</v>
      </c>
      <c r="B6067" s="180" t="s">
        <v>107</v>
      </c>
      <c r="C6067" s="180" t="s">
        <v>6715</v>
      </c>
      <c r="D6067" s="180" t="s">
        <v>6080</v>
      </c>
      <c r="E6067" s="180" t="s">
        <v>7392</v>
      </c>
      <c r="J6067"/>
    </row>
    <row r="6068" spans="1:10" x14ac:dyDescent="0.25">
      <c r="A6068" s="180">
        <v>36299</v>
      </c>
      <c r="B6068" s="180" t="s">
        <v>107</v>
      </c>
      <c r="C6068" s="180" t="s">
        <v>6715</v>
      </c>
      <c r="D6068" s="180" t="s">
        <v>6080</v>
      </c>
      <c r="E6068" s="180" t="s">
        <v>7388</v>
      </c>
      <c r="J6068"/>
    </row>
    <row r="6069" spans="1:10" x14ac:dyDescent="0.25">
      <c r="A6069" s="180">
        <v>36328</v>
      </c>
      <c r="B6069" s="180" t="s">
        <v>155</v>
      </c>
      <c r="C6069" s="180" t="s">
        <v>6715</v>
      </c>
      <c r="D6069" s="180" t="s">
        <v>6072</v>
      </c>
      <c r="E6069" s="180" t="s">
        <v>6115</v>
      </c>
      <c r="J6069"/>
    </row>
    <row r="6070" spans="1:10" x14ac:dyDescent="0.25">
      <c r="A6070" s="180">
        <v>36328</v>
      </c>
      <c r="B6070" s="180" t="s">
        <v>155</v>
      </c>
      <c r="C6070" s="180" t="s">
        <v>6715</v>
      </c>
      <c r="D6070" s="180" t="s">
        <v>6072</v>
      </c>
      <c r="E6070" s="180" t="s">
        <v>6443</v>
      </c>
      <c r="J6070"/>
    </row>
    <row r="6071" spans="1:10" x14ac:dyDescent="0.25">
      <c r="A6071" s="180">
        <v>36328</v>
      </c>
      <c r="B6071" s="180" t="s">
        <v>155</v>
      </c>
      <c r="C6071" s="180" t="s">
        <v>6715</v>
      </c>
      <c r="D6071" s="180" t="s">
        <v>6072</v>
      </c>
      <c r="E6071" s="180" t="s">
        <v>6444</v>
      </c>
      <c r="J6071"/>
    </row>
    <row r="6072" spans="1:10" x14ac:dyDescent="0.25">
      <c r="A6072" s="180">
        <v>36328</v>
      </c>
      <c r="B6072" s="180" t="s">
        <v>155</v>
      </c>
      <c r="C6072" s="180" t="s">
        <v>6715</v>
      </c>
      <c r="D6072" s="180" t="s">
        <v>6072</v>
      </c>
      <c r="E6072" s="180" t="s">
        <v>6317</v>
      </c>
      <c r="J6072"/>
    </row>
    <row r="6073" spans="1:10" x14ac:dyDescent="0.25">
      <c r="A6073" s="180">
        <v>36328</v>
      </c>
      <c r="B6073" s="180" t="s">
        <v>155</v>
      </c>
      <c r="C6073" s="180" t="s">
        <v>6715</v>
      </c>
      <c r="D6073" s="180" t="s">
        <v>6072</v>
      </c>
      <c r="E6073" s="180" t="s">
        <v>6083</v>
      </c>
      <c r="J6073"/>
    </row>
    <row r="6074" spans="1:10" x14ac:dyDescent="0.25">
      <c r="A6074" s="180">
        <v>36328</v>
      </c>
      <c r="B6074" s="180" t="s">
        <v>155</v>
      </c>
      <c r="C6074" s="180" t="s">
        <v>6715</v>
      </c>
      <c r="D6074" s="180" t="s">
        <v>6072</v>
      </c>
      <c r="E6074" s="180" t="s">
        <v>6320</v>
      </c>
      <c r="J6074"/>
    </row>
    <row r="6075" spans="1:10" x14ac:dyDescent="0.25">
      <c r="A6075" s="180">
        <v>36328</v>
      </c>
      <c r="B6075" s="180" t="s">
        <v>155</v>
      </c>
      <c r="C6075" s="180" t="s">
        <v>6715</v>
      </c>
      <c r="D6075" s="180" t="s">
        <v>6072</v>
      </c>
      <c r="E6075" s="180" t="s">
        <v>6328</v>
      </c>
      <c r="J6075"/>
    </row>
    <row r="6076" spans="1:10" x14ac:dyDescent="0.25">
      <c r="A6076" s="180">
        <v>36328</v>
      </c>
      <c r="B6076" s="180" t="s">
        <v>155</v>
      </c>
      <c r="C6076" s="180" t="s">
        <v>6715</v>
      </c>
      <c r="D6076" s="180" t="s">
        <v>6072</v>
      </c>
      <c r="E6076" s="180" t="s">
        <v>6577</v>
      </c>
      <c r="J6076"/>
    </row>
    <row r="6077" spans="1:10" x14ac:dyDescent="0.25">
      <c r="A6077" s="180">
        <v>36328</v>
      </c>
      <c r="B6077" s="180" t="s">
        <v>155</v>
      </c>
      <c r="C6077" s="180" t="s">
        <v>6715</v>
      </c>
      <c r="D6077" s="180" t="s">
        <v>6072</v>
      </c>
      <c r="E6077" s="180" t="s">
        <v>6092</v>
      </c>
      <c r="J6077"/>
    </row>
    <row r="6078" spans="1:10" x14ac:dyDescent="0.25">
      <c r="A6078" s="180">
        <v>36328</v>
      </c>
      <c r="B6078" s="180" t="s">
        <v>155</v>
      </c>
      <c r="C6078" s="180" t="s">
        <v>6715</v>
      </c>
      <c r="D6078" s="180" t="s">
        <v>6072</v>
      </c>
      <c r="E6078" s="180" t="s">
        <v>7387</v>
      </c>
      <c r="J6078"/>
    </row>
    <row r="6079" spans="1:10" x14ac:dyDescent="0.25">
      <c r="A6079" s="180">
        <v>36328</v>
      </c>
      <c r="B6079" s="180" t="s">
        <v>155</v>
      </c>
      <c r="C6079" s="180" t="s">
        <v>6715</v>
      </c>
      <c r="D6079" s="180" t="s">
        <v>6072</v>
      </c>
      <c r="E6079" s="180" t="s">
        <v>6093</v>
      </c>
      <c r="J6079"/>
    </row>
    <row r="6080" spans="1:10" x14ac:dyDescent="0.25">
      <c r="A6080" s="180">
        <v>36328</v>
      </c>
      <c r="B6080" s="180" t="s">
        <v>155</v>
      </c>
      <c r="C6080" s="180" t="s">
        <v>6715</v>
      </c>
      <c r="D6080" s="180" t="s">
        <v>6072</v>
      </c>
      <c r="E6080" s="180" t="s">
        <v>6094</v>
      </c>
      <c r="J6080"/>
    </row>
    <row r="6081" spans="1:10" x14ac:dyDescent="0.25">
      <c r="A6081" s="180">
        <v>36328</v>
      </c>
      <c r="B6081" s="180" t="s">
        <v>155</v>
      </c>
      <c r="C6081" s="180" t="s">
        <v>6715</v>
      </c>
      <c r="D6081" s="180" t="s">
        <v>6072</v>
      </c>
      <c r="E6081" s="180" t="s">
        <v>6096</v>
      </c>
      <c r="J6081"/>
    </row>
    <row r="6082" spans="1:10" x14ac:dyDescent="0.25">
      <c r="A6082" s="180">
        <v>36328</v>
      </c>
      <c r="B6082" s="180" t="s">
        <v>155</v>
      </c>
      <c r="C6082" s="180" t="s">
        <v>6715</v>
      </c>
      <c r="D6082" s="180" t="s">
        <v>6072</v>
      </c>
      <c r="E6082" s="180" t="s">
        <v>6147</v>
      </c>
      <c r="J6082"/>
    </row>
    <row r="6083" spans="1:10" x14ac:dyDescent="0.25">
      <c r="A6083" s="180">
        <v>36328</v>
      </c>
      <c r="B6083" s="180" t="s">
        <v>155</v>
      </c>
      <c r="C6083" s="180" t="s">
        <v>6715</v>
      </c>
      <c r="D6083" s="180" t="s">
        <v>6072</v>
      </c>
      <c r="E6083" s="180" t="s">
        <v>6097</v>
      </c>
      <c r="J6083"/>
    </row>
    <row r="6084" spans="1:10" x14ac:dyDescent="0.25">
      <c r="A6084" s="180">
        <v>36328</v>
      </c>
      <c r="B6084" s="180" t="s">
        <v>155</v>
      </c>
      <c r="C6084" s="180" t="s">
        <v>6715</v>
      </c>
      <c r="D6084" s="180" t="s">
        <v>6072</v>
      </c>
      <c r="E6084" s="180" t="s">
        <v>6400</v>
      </c>
      <c r="J6084"/>
    </row>
    <row r="6085" spans="1:10" x14ac:dyDescent="0.25">
      <c r="A6085" s="180">
        <v>36328</v>
      </c>
      <c r="B6085" s="180" t="s">
        <v>155</v>
      </c>
      <c r="C6085" s="180" t="s">
        <v>6715</v>
      </c>
      <c r="D6085" s="180" t="s">
        <v>6072</v>
      </c>
      <c r="E6085" s="180" t="s">
        <v>6401</v>
      </c>
      <c r="J6085"/>
    </row>
    <row r="6086" spans="1:10" x14ac:dyDescent="0.25">
      <c r="A6086" s="180">
        <v>36328</v>
      </c>
      <c r="B6086" s="180" t="s">
        <v>155</v>
      </c>
      <c r="C6086" s="180" t="s">
        <v>6715</v>
      </c>
      <c r="D6086" s="180" t="s">
        <v>6072</v>
      </c>
      <c r="E6086" s="180" t="s">
        <v>6492</v>
      </c>
      <c r="J6086"/>
    </row>
    <row r="6087" spans="1:10" x14ac:dyDescent="0.25">
      <c r="A6087" s="180">
        <v>36328</v>
      </c>
      <c r="B6087" s="180" t="s">
        <v>155</v>
      </c>
      <c r="C6087" s="180" t="s">
        <v>6715</v>
      </c>
      <c r="D6087" s="180" t="s">
        <v>6072</v>
      </c>
      <c r="E6087" s="180" t="s">
        <v>6704</v>
      </c>
      <c r="J6087"/>
    </row>
    <row r="6088" spans="1:10" x14ac:dyDescent="0.25">
      <c r="A6088" s="180">
        <v>36328</v>
      </c>
      <c r="B6088" s="180" t="s">
        <v>155</v>
      </c>
      <c r="C6088" s="180" t="s">
        <v>6715</v>
      </c>
      <c r="D6088" s="180" t="s">
        <v>6072</v>
      </c>
      <c r="E6088" s="180" t="s">
        <v>6098</v>
      </c>
      <c r="J6088"/>
    </row>
    <row r="6089" spans="1:10" x14ac:dyDescent="0.25">
      <c r="A6089" s="180">
        <v>36328</v>
      </c>
      <c r="B6089" s="180" t="s">
        <v>155</v>
      </c>
      <c r="C6089" s="180" t="s">
        <v>6715</v>
      </c>
      <c r="D6089" s="180" t="s">
        <v>6072</v>
      </c>
      <c r="E6089" s="180" t="s">
        <v>6496</v>
      </c>
      <c r="J6089"/>
    </row>
    <row r="6090" spans="1:10" x14ac:dyDescent="0.25">
      <c r="A6090" s="180">
        <v>36328</v>
      </c>
      <c r="B6090" s="180" t="s">
        <v>155</v>
      </c>
      <c r="C6090" s="180" t="s">
        <v>6715</v>
      </c>
      <c r="D6090" s="180" t="s">
        <v>6072</v>
      </c>
      <c r="E6090" s="180" t="s">
        <v>6581</v>
      </c>
      <c r="J6090"/>
    </row>
    <row r="6091" spans="1:10" x14ac:dyDescent="0.25">
      <c r="A6091" s="180">
        <v>36328</v>
      </c>
      <c r="B6091" s="180" t="s">
        <v>155</v>
      </c>
      <c r="C6091" s="180" t="s">
        <v>6715</v>
      </c>
      <c r="D6091" s="180" t="s">
        <v>6072</v>
      </c>
      <c r="E6091" s="180" t="s">
        <v>6099</v>
      </c>
      <c r="J6091"/>
    </row>
    <row r="6092" spans="1:10" x14ac:dyDescent="0.25">
      <c r="A6092" s="180">
        <v>36328</v>
      </c>
      <c r="B6092" s="180" t="s">
        <v>155</v>
      </c>
      <c r="C6092" s="180" t="s">
        <v>6715</v>
      </c>
      <c r="D6092" s="180" t="s">
        <v>6072</v>
      </c>
      <c r="E6092" s="180" t="s">
        <v>6408</v>
      </c>
      <c r="J6092"/>
    </row>
    <row r="6093" spans="1:10" x14ac:dyDescent="0.25">
      <c r="A6093" s="180">
        <v>36328</v>
      </c>
      <c r="B6093" s="180" t="s">
        <v>155</v>
      </c>
      <c r="C6093" s="180" t="s">
        <v>6715</v>
      </c>
      <c r="D6093" s="180" t="s">
        <v>6072</v>
      </c>
      <c r="E6093" s="180" t="s">
        <v>6100</v>
      </c>
      <c r="J6093"/>
    </row>
    <row r="6094" spans="1:10" x14ac:dyDescent="0.25">
      <c r="A6094" s="180">
        <v>36328</v>
      </c>
      <c r="B6094" s="180" t="s">
        <v>155</v>
      </c>
      <c r="C6094" s="180" t="s">
        <v>6715</v>
      </c>
      <c r="D6094" s="180" t="s">
        <v>6072</v>
      </c>
      <c r="E6094" s="180" t="s">
        <v>6413</v>
      </c>
      <c r="J6094"/>
    </row>
    <row r="6095" spans="1:10" x14ac:dyDescent="0.25">
      <c r="A6095" s="180">
        <v>36328</v>
      </c>
      <c r="B6095" s="180" t="s">
        <v>155</v>
      </c>
      <c r="C6095" s="180" t="s">
        <v>6715</v>
      </c>
      <c r="D6095" s="180" t="s">
        <v>6072</v>
      </c>
      <c r="E6095" s="180" t="s">
        <v>6264</v>
      </c>
      <c r="J6095"/>
    </row>
    <row r="6096" spans="1:10" x14ac:dyDescent="0.25">
      <c r="A6096" s="180">
        <v>36328</v>
      </c>
      <c r="B6096" s="180" t="s">
        <v>155</v>
      </c>
      <c r="C6096" s="180" t="s">
        <v>6715</v>
      </c>
      <c r="D6096" s="180" t="s">
        <v>6072</v>
      </c>
      <c r="E6096" s="180" t="s">
        <v>6265</v>
      </c>
      <c r="J6096"/>
    </row>
    <row r="6097" spans="1:10" x14ac:dyDescent="0.25">
      <c r="A6097" s="180">
        <v>36328</v>
      </c>
      <c r="B6097" s="180" t="s">
        <v>155</v>
      </c>
      <c r="C6097" s="180" t="s">
        <v>6715</v>
      </c>
      <c r="D6097" s="180" t="s">
        <v>6072</v>
      </c>
      <c r="E6097" s="180" t="s">
        <v>6266</v>
      </c>
      <c r="J6097"/>
    </row>
    <row r="6098" spans="1:10" x14ac:dyDescent="0.25">
      <c r="A6098" s="180">
        <v>36328</v>
      </c>
      <c r="B6098" s="180" t="s">
        <v>155</v>
      </c>
      <c r="C6098" s="180" t="s">
        <v>6715</v>
      </c>
      <c r="D6098" s="180" t="s">
        <v>6072</v>
      </c>
      <c r="E6098" s="180" t="s">
        <v>6267</v>
      </c>
      <c r="J6098"/>
    </row>
    <row r="6099" spans="1:10" x14ac:dyDescent="0.25">
      <c r="A6099" s="180">
        <v>36328</v>
      </c>
      <c r="B6099" s="180" t="s">
        <v>155</v>
      </c>
      <c r="C6099" s="180" t="s">
        <v>6715</v>
      </c>
      <c r="D6099" s="180" t="s">
        <v>6080</v>
      </c>
      <c r="E6099" s="180" t="s">
        <v>5978</v>
      </c>
      <c r="J6099"/>
    </row>
    <row r="6100" spans="1:10" x14ac:dyDescent="0.25">
      <c r="A6100" s="180">
        <v>36328</v>
      </c>
      <c r="B6100" s="180" t="s">
        <v>155</v>
      </c>
      <c r="C6100" s="180" t="s">
        <v>6715</v>
      </c>
      <c r="D6100" s="180" t="s">
        <v>6080</v>
      </c>
      <c r="E6100" s="180" t="s">
        <v>7400</v>
      </c>
      <c r="J6100"/>
    </row>
    <row r="6101" spans="1:10" x14ac:dyDescent="0.25">
      <c r="A6101" s="180">
        <v>36330</v>
      </c>
      <c r="B6101" s="180" t="s">
        <v>122</v>
      </c>
      <c r="C6101" s="180" t="s">
        <v>6715</v>
      </c>
      <c r="D6101" s="180" t="s">
        <v>6072</v>
      </c>
      <c r="E6101" s="180" t="s">
        <v>6083</v>
      </c>
      <c r="J6101"/>
    </row>
    <row r="6102" spans="1:10" x14ac:dyDescent="0.25">
      <c r="A6102" s="180">
        <v>36330</v>
      </c>
      <c r="B6102" s="180" t="s">
        <v>122</v>
      </c>
      <c r="C6102" s="180" t="s">
        <v>6715</v>
      </c>
      <c r="D6102" s="180" t="s">
        <v>6072</v>
      </c>
      <c r="E6102" s="180" t="s">
        <v>6324</v>
      </c>
      <c r="J6102"/>
    </row>
    <row r="6103" spans="1:10" x14ac:dyDescent="0.25">
      <c r="A6103" s="180">
        <v>36330</v>
      </c>
      <c r="B6103" s="180" t="s">
        <v>122</v>
      </c>
      <c r="C6103" s="180" t="s">
        <v>6715</v>
      </c>
      <c r="D6103" s="180" t="s">
        <v>6072</v>
      </c>
      <c r="E6103" s="180" t="s">
        <v>6325</v>
      </c>
      <c r="J6103"/>
    </row>
    <row r="6104" spans="1:10" x14ac:dyDescent="0.25">
      <c r="A6104" s="180">
        <v>36330</v>
      </c>
      <c r="B6104" s="180" t="s">
        <v>122</v>
      </c>
      <c r="C6104" s="180" t="s">
        <v>6715</v>
      </c>
      <c r="D6104" s="180" t="s">
        <v>6072</v>
      </c>
      <c r="E6104" s="180" t="s">
        <v>6326</v>
      </c>
      <c r="J6104"/>
    </row>
    <row r="6105" spans="1:10" x14ac:dyDescent="0.25">
      <c r="A6105" s="180">
        <v>36330</v>
      </c>
      <c r="B6105" s="180" t="s">
        <v>122</v>
      </c>
      <c r="C6105" s="180" t="s">
        <v>6715</v>
      </c>
      <c r="D6105" s="180" t="s">
        <v>6072</v>
      </c>
      <c r="E6105" s="180" t="s">
        <v>6327</v>
      </c>
      <c r="J6105"/>
    </row>
    <row r="6106" spans="1:10" x14ac:dyDescent="0.25">
      <c r="A6106" s="180">
        <v>36330</v>
      </c>
      <c r="B6106" s="180" t="s">
        <v>122</v>
      </c>
      <c r="C6106" s="180" t="s">
        <v>6715</v>
      </c>
      <c r="D6106" s="180" t="s">
        <v>6072</v>
      </c>
      <c r="E6106" s="180" t="s">
        <v>6328</v>
      </c>
      <c r="J6106"/>
    </row>
    <row r="6107" spans="1:10" x14ac:dyDescent="0.25">
      <c r="A6107" s="180">
        <v>36330</v>
      </c>
      <c r="B6107" s="180" t="s">
        <v>122</v>
      </c>
      <c r="C6107" s="180" t="s">
        <v>6715</v>
      </c>
      <c r="D6107" s="180" t="s">
        <v>6072</v>
      </c>
      <c r="E6107" s="180" t="s">
        <v>6085</v>
      </c>
      <c r="J6107"/>
    </row>
    <row r="6108" spans="1:10" x14ac:dyDescent="0.25">
      <c r="A6108" s="180">
        <v>36330</v>
      </c>
      <c r="B6108" s="180" t="s">
        <v>122</v>
      </c>
      <c r="C6108" s="180" t="s">
        <v>6715</v>
      </c>
      <c r="D6108" s="180" t="s">
        <v>6072</v>
      </c>
      <c r="E6108" s="180" t="s">
        <v>7391</v>
      </c>
      <c r="J6108"/>
    </row>
    <row r="6109" spans="1:10" x14ac:dyDescent="0.25">
      <c r="A6109" s="180">
        <v>36330</v>
      </c>
      <c r="B6109" s="180" t="s">
        <v>122</v>
      </c>
      <c r="C6109" s="180" t="s">
        <v>6715</v>
      </c>
      <c r="D6109" s="180" t="s">
        <v>6072</v>
      </c>
      <c r="E6109" s="180" t="s">
        <v>6400</v>
      </c>
      <c r="J6109"/>
    </row>
    <row r="6110" spans="1:10" x14ac:dyDescent="0.25">
      <c r="A6110" s="180">
        <v>36330</v>
      </c>
      <c r="B6110" s="180" t="s">
        <v>122</v>
      </c>
      <c r="C6110" s="180" t="s">
        <v>6715</v>
      </c>
      <c r="D6110" s="180" t="s">
        <v>6072</v>
      </c>
      <c r="E6110" s="180" t="s">
        <v>6401</v>
      </c>
      <c r="J6110"/>
    </row>
    <row r="6111" spans="1:10" x14ac:dyDescent="0.25">
      <c r="A6111" s="180">
        <v>36330</v>
      </c>
      <c r="B6111" s="180" t="s">
        <v>122</v>
      </c>
      <c r="C6111" s="180" t="s">
        <v>6715</v>
      </c>
      <c r="D6111" s="180" t="s">
        <v>6072</v>
      </c>
      <c r="E6111" s="180" t="s">
        <v>6098</v>
      </c>
      <c r="J6111"/>
    </row>
    <row r="6112" spans="1:10" x14ac:dyDescent="0.25">
      <c r="A6112" s="180">
        <v>36330</v>
      </c>
      <c r="B6112" s="180" t="s">
        <v>122</v>
      </c>
      <c r="C6112" s="180" t="s">
        <v>6715</v>
      </c>
      <c r="D6112" s="180" t="s">
        <v>6072</v>
      </c>
      <c r="E6112" s="180" t="s">
        <v>6099</v>
      </c>
      <c r="J6112"/>
    </row>
    <row r="6113" spans="1:10" x14ac:dyDescent="0.25">
      <c r="A6113" s="180">
        <v>36330</v>
      </c>
      <c r="B6113" s="180" t="s">
        <v>122</v>
      </c>
      <c r="C6113" s="180" t="s">
        <v>6715</v>
      </c>
      <c r="D6113" s="180" t="s">
        <v>6072</v>
      </c>
      <c r="E6113" s="180" t="s">
        <v>6259</v>
      </c>
      <c r="J6113"/>
    </row>
    <row r="6114" spans="1:10" x14ac:dyDescent="0.25">
      <c r="A6114" s="180">
        <v>36330</v>
      </c>
      <c r="B6114" s="180" t="s">
        <v>122</v>
      </c>
      <c r="C6114" s="180" t="s">
        <v>6715</v>
      </c>
      <c r="D6114" s="180" t="s">
        <v>6072</v>
      </c>
      <c r="E6114" s="180" t="s">
        <v>6404</v>
      </c>
      <c r="J6114"/>
    </row>
    <row r="6115" spans="1:10" x14ac:dyDescent="0.25">
      <c r="A6115" s="180">
        <v>36330</v>
      </c>
      <c r="B6115" s="180" t="s">
        <v>122</v>
      </c>
      <c r="C6115" s="180" t="s">
        <v>6715</v>
      </c>
      <c r="D6115" s="180" t="s">
        <v>6072</v>
      </c>
      <c r="E6115" s="180" t="s">
        <v>6406</v>
      </c>
      <c r="J6115"/>
    </row>
    <row r="6116" spans="1:10" x14ac:dyDescent="0.25">
      <c r="A6116" s="180">
        <v>36330</v>
      </c>
      <c r="B6116" s="180" t="s">
        <v>122</v>
      </c>
      <c r="C6116" s="180" t="s">
        <v>6715</v>
      </c>
      <c r="D6116" s="180" t="s">
        <v>6072</v>
      </c>
      <c r="E6116" s="180" t="s">
        <v>6407</v>
      </c>
      <c r="J6116"/>
    </row>
    <row r="6117" spans="1:10" x14ac:dyDescent="0.25">
      <c r="A6117" s="180">
        <v>36330</v>
      </c>
      <c r="B6117" s="180" t="s">
        <v>122</v>
      </c>
      <c r="C6117" s="180" t="s">
        <v>6715</v>
      </c>
      <c r="D6117" s="180" t="s">
        <v>6072</v>
      </c>
      <c r="E6117" s="180" t="s">
        <v>6409</v>
      </c>
      <c r="J6117"/>
    </row>
    <row r="6118" spans="1:10" x14ac:dyDescent="0.25">
      <c r="A6118" s="180">
        <v>36330</v>
      </c>
      <c r="B6118" s="180" t="s">
        <v>122</v>
      </c>
      <c r="C6118" s="180" t="s">
        <v>6715</v>
      </c>
      <c r="D6118" s="180" t="s">
        <v>6072</v>
      </c>
      <c r="E6118" s="180" t="s">
        <v>6410</v>
      </c>
      <c r="J6118"/>
    </row>
    <row r="6119" spans="1:10" x14ac:dyDescent="0.25">
      <c r="A6119" s="180">
        <v>36330</v>
      </c>
      <c r="B6119" s="180" t="s">
        <v>122</v>
      </c>
      <c r="C6119" s="180" t="s">
        <v>6715</v>
      </c>
      <c r="D6119" s="180" t="s">
        <v>6072</v>
      </c>
      <c r="E6119" s="180" t="s">
        <v>6100</v>
      </c>
      <c r="J6119"/>
    </row>
    <row r="6120" spans="1:10" x14ac:dyDescent="0.25">
      <c r="A6120" s="180">
        <v>36330</v>
      </c>
      <c r="B6120" s="180" t="s">
        <v>122</v>
      </c>
      <c r="C6120" s="180" t="s">
        <v>6715</v>
      </c>
      <c r="D6120" s="180" t="s">
        <v>6080</v>
      </c>
      <c r="E6120" s="180" t="s">
        <v>5978</v>
      </c>
      <c r="J6120"/>
    </row>
    <row r="6121" spans="1:10" x14ac:dyDescent="0.25">
      <c r="A6121" s="180">
        <v>36330</v>
      </c>
      <c r="B6121" s="180" t="s">
        <v>122</v>
      </c>
      <c r="C6121" s="180" t="s">
        <v>6715</v>
      </c>
      <c r="D6121" s="180" t="s">
        <v>6080</v>
      </c>
      <c r="E6121" s="180" t="s">
        <v>7407</v>
      </c>
      <c r="J6121"/>
    </row>
    <row r="6122" spans="1:10" x14ac:dyDescent="0.25">
      <c r="A6122" s="180">
        <v>36340</v>
      </c>
      <c r="B6122" s="180" t="s">
        <v>6785</v>
      </c>
      <c r="C6122" s="180" t="s">
        <v>6720</v>
      </c>
      <c r="D6122" s="180" t="s">
        <v>6072</v>
      </c>
      <c r="E6122" s="180" t="s">
        <v>6082</v>
      </c>
      <c r="J6122"/>
    </row>
    <row r="6123" spans="1:10" x14ac:dyDescent="0.25">
      <c r="A6123" s="180">
        <v>36340</v>
      </c>
      <c r="B6123" s="180" t="s">
        <v>6785</v>
      </c>
      <c r="C6123" s="180" t="s">
        <v>6720</v>
      </c>
      <c r="D6123" s="180" t="s">
        <v>6072</v>
      </c>
      <c r="E6123" s="180" t="s">
        <v>6544</v>
      </c>
      <c r="J6123"/>
    </row>
    <row r="6124" spans="1:10" x14ac:dyDescent="0.25">
      <c r="A6124" s="180">
        <v>36340</v>
      </c>
      <c r="B6124" s="180" t="s">
        <v>6785</v>
      </c>
      <c r="C6124" s="180" t="s">
        <v>6720</v>
      </c>
      <c r="D6124" s="180" t="s">
        <v>6072</v>
      </c>
      <c r="E6124" s="180" t="s">
        <v>6545</v>
      </c>
      <c r="J6124"/>
    </row>
    <row r="6125" spans="1:10" x14ac:dyDescent="0.25">
      <c r="A6125" s="180">
        <v>36340</v>
      </c>
      <c r="B6125" s="180" t="s">
        <v>6785</v>
      </c>
      <c r="C6125" s="180" t="s">
        <v>6720</v>
      </c>
      <c r="D6125" s="180" t="s">
        <v>6072</v>
      </c>
      <c r="E6125" s="180" t="s">
        <v>6546</v>
      </c>
      <c r="J6125"/>
    </row>
    <row r="6126" spans="1:10" x14ac:dyDescent="0.25">
      <c r="A6126" s="180">
        <v>36340</v>
      </c>
      <c r="B6126" s="180" t="s">
        <v>6785</v>
      </c>
      <c r="C6126" s="180" t="s">
        <v>6720</v>
      </c>
      <c r="D6126" s="180" t="s">
        <v>6072</v>
      </c>
      <c r="E6126" s="180" t="s">
        <v>6547</v>
      </c>
      <c r="J6126"/>
    </row>
    <row r="6127" spans="1:10" x14ac:dyDescent="0.25">
      <c r="A6127" s="180">
        <v>36340</v>
      </c>
      <c r="B6127" s="180" t="s">
        <v>6785</v>
      </c>
      <c r="C6127" s="180" t="s">
        <v>6720</v>
      </c>
      <c r="D6127" s="180" t="s">
        <v>6072</v>
      </c>
      <c r="E6127" s="180" t="s">
        <v>6191</v>
      </c>
      <c r="J6127"/>
    </row>
    <row r="6128" spans="1:10" x14ac:dyDescent="0.25">
      <c r="A6128" s="180">
        <v>36340</v>
      </c>
      <c r="B6128" s="180" t="s">
        <v>6785</v>
      </c>
      <c r="C6128" s="180" t="s">
        <v>6720</v>
      </c>
      <c r="D6128" s="180" t="s">
        <v>6072</v>
      </c>
      <c r="E6128" s="180" t="s">
        <v>6587</v>
      </c>
      <c r="J6128"/>
    </row>
    <row r="6129" spans="1:10" x14ac:dyDescent="0.25">
      <c r="A6129" s="180">
        <v>36340</v>
      </c>
      <c r="B6129" s="180" t="s">
        <v>6785</v>
      </c>
      <c r="C6129" s="180" t="s">
        <v>6720</v>
      </c>
      <c r="D6129" s="180" t="s">
        <v>6072</v>
      </c>
      <c r="E6129" s="180" t="s">
        <v>6318</v>
      </c>
      <c r="J6129"/>
    </row>
    <row r="6130" spans="1:10" x14ac:dyDescent="0.25">
      <c r="A6130" s="180">
        <v>36340</v>
      </c>
      <c r="B6130" s="180" t="s">
        <v>6785</v>
      </c>
      <c r="C6130" s="180" t="s">
        <v>6720</v>
      </c>
      <c r="D6130" s="180" t="s">
        <v>6072</v>
      </c>
      <c r="E6130" s="180" t="s">
        <v>6323</v>
      </c>
      <c r="J6130"/>
    </row>
    <row r="6131" spans="1:10" x14ac:dyDescent="0.25">
      <c r="A6131" s="180">
        <v>36340</v>
      </c>
      <c r="B6131" s="180" t="s">
        <v>6785</v>
      </c>
      <c r="C6131" s="180" t="s">
        <v>6720</v>
      </c>
      <c r="D6131" s="180" t="s">
        <v>6072</v>
      </c>
      <c r="E6131" s="180" t="s">
        <v>6325</v>
      </c>
      <c r="J6131"/>
    </row>
    <row r="6132" spans="1:10" x14ac:dyDescent="0.25">
      <c r="A6132" s="180">
        <v>36340</v>
      </c>
      <c r="B6132" s="180" t="s">
        <v>6785</v>
      </c>
      <c r="C6132" s="180" t="s">
        <v>6720</v>
      </c>
      <c r="D6132" s="180" t="s">
        <v>6072</v>
      </c>
      <c r="E6132" s="180" t="s">
        <v>6326</v>
      </c>
      <c r="J6132"/>
    </row>
    <row r="6133" spans="1:10" x14ac:dyDescent="0.25">
      <c r="A6133" s="180">
        <v>36340</v>
      </c>
      <c r="B6133" s="180" t="s">
        <v>6785</v>
      </c>
      <c r="C6133" s="180" t="s">
        <v>6720</v>
      </c>
      <c r="D6133" s="180" t="s">
        <v>6072</v>
      </c>
      <c r="E6133" s="180" t="s">
        <v>6327</v>
      </c>
      <c r="J6133"/>
    </row>
    <row r="6134" spans="1:10" x14ac:dyDescent="0.25">
      <c r="A6134" s="180">
        <v>36340</v>
      </c>
      <c r="B6134" s="180" t="s">
        <v>6785</v>
      </c>
      <c r="C6134" s="180" t="s">
        <v>6720</v>
      </c>
      <c r="D6134" s="180" t="s">
        <v>6072</v>
      </c>
      <c r="E6134" s="180" t="s">
        <v>6549</v>
      </c>
      <c r="J6134"/>
    </row>
    <row r="6135" spans="1:10" x14ac:dyDescent="0.25">
      <c r="A6135" s="180">
        <v>36340</v>
      </c>
      <c r="B6135" s="180" t="s">
        <v>6785</v>
      </c>
      <c r="C6135" s="180" t="s">
        <v>6720</v>
      </c>
      <c r="D6135" s="180" t="s">
        <v>6072</v>
      </c>
      <c r="E6135" s="180" t="s">
        <v>6449</v>
      </c>
      <c r="J6135"/>
    </row>
    <row r="6136" spans="1:10" x14ac:dyDescent="0.25">
      <c r="A6136" s="180">
        <v>36340</v>
      </c>
      <c r="B6136" s="180" t="s">
        <v>6785</v>
      </c>
      <c r="C6136" s="180" t="s">
        <v>6720</v>
      </c>
      <c r="D6136" s="180" t="s">
        <v>6072</v>
      </c>
      <c r="E6136" s="180" t="s">
        <v>6450</v>
      </c>
      <c r="J6136"/>
    </row>
    <row r="6137" spans="1:10" x14ac:dyDescent="0.25">
      <c r="A6137" s="180">
        <v>36340</v>
      </c>
      <c r="B6137" s="180" t="s">
        <v>6785</v>
      </c>
      <c r="C6137" s="180" t="s">
        <v>6720</v>
      </c>
      <c r="D6137" s="180" t="s">
        <v>6072</v>
      </c>
      <c r="E6137" s="180" t="s">
        <v>6451</v>
      </c>
      <c r="J6137"/>
    </row>
    <row r="6138" spans="1:10" x14ac:dyDescent="0.25">
      <c r="A6138" s="180">
        <v>36340</v>
      </c>
      <c r="B6138" s="180" t="s">
        <v>6785</v>
      </c>
      <c r="C6138" s="180" t="s">
        <v>6720</v>
      </c>
      <c r="D6138" s="180" t="s">
        <v>6072</v>
      </c>
      <c r="E6138" s="180" t="s">
        <v>6550</v>
      </c>
      <c r="J6138"/>
    </row>
    <row r="6139" spans="1:10" x14ac:dyDescent="0.25">
      <c r="A6139" s="180">
        <v>36340</v>
      </c>
      <c r="B6139" s="180" t="s">
        <v>6785</v>
      </c>
      <c r="C6139" s="180" t="s">
        <v>6720</v>
      </c>
      <c r="D6139" s="180" t="s">
        <v>6072</v>
      </c>
      <c r="E6139" s="180" t="s">
        <v>6551</v>
      </c>
      <c r="J6139"/>
    </row>
    <row r="6140" spans="1:10" x14ac:dyDescent="0.25">
      <c r="A6140" s="180">
        <v>36340</v>
      </c>
      <c r="B6140" s="180" t="s">
        <v>6785</v>
      </c>
      <c r="C6140" s="180" t="s">
        <v>6720</v>
      </c>
      <c r="D6140" s="180" t="s">
        <v>6072</v>
      </c>
      <c r="E6140" s="180" t="s">
        <v>6453</v>
      </c>
      <c r="J6140"/>
    </row>
    <row r="6141" spans="1:10" x14ac:dyDescent="0.25">
      <c r="A6141" s="180">
        <v>36340</v>
      </c>
      <c r="B6141" s="180" t="s">
        <v>6785</v>
      </c>
      <c r="C6141" s="180" t="s">
        <v>6720</v>
      </c>
      <c r="D6141" s="180" t="s">
        <v>6072</v>
      </c>
      <c r="E6141" s="180" t="s">
        <v>6455</v>
      </c>
      <c r="J6141"/>
    </row>
    <row r="6142" spans="1:10" x14ac:dyDescent="0.25">
      <c r="A6142" s="180">
        <v>36340</v>
      </c>
      <c r="B6142" s="180" t="s">
        <v>6785</v>
      </c>
      <c r="C6142" s="180" t="s">
        <v>6720</v>
      </c>
      <c r="D6142" s="180" t="s">
        <v>6072</v>
      </c>
      <c r="E6142" s="180" t="s">
        <v>6456</v>
      </c>
      <c r="J6142"/>
    </row>
    <row r="6143" spans="1:10" x14ac:dyDescent="0.25">
      <c r="A6143" s="180">
        <v>36340</v>
      </c>
      <c r="B6143" s="180" t="s">
        <v>6785</v>
      </c>
      <c r="C6143" s="180" t="s">
        <v>6720</v>
      </c>
      <c r="D6143" s="180" t="s">
        <v>6072</v>
      </c>
      <c r="E6143" s="180" t="s">
        <v>6457</v>
      </c>
      <c r="J6143"/>
    </row>
    <row r="6144" spans="1:10" x14ac:dyDescent="0.25">
      <c r="A6144" s="180">
        <v>36340</v>
      </c>
      <c r="B6144" s="180" t="s">
        <v>6785</v>
      </c>
      <c r="C6144" s="180" t="s">
        <v>6720</v>
      </c>
      <c r="D6144" s="180" t="s">
        <v>6072</v>
      </c>
      <c r="E6144" s="180" t="s">
        <v>6499</v>
      </c>
      <c r="J6144"/>
    </row>
    <row r="6145" spans="1:10" x14ac:dyDescent="0.25">
      <c r="A6145" s="180">
        <v>36340</v>
      </c>
      <c r="B6145" s="180" t="s">
        <v>6785</v>
      </c>
      <c r="C6145" s="180" t="s">
        <v>6720</v>
      </c>
      <c r="D6145" s="180" t="s">
        <v>6072</v>
      </c>
      <c r="E6145" s="180" t="s">
        <v>6500</v>
      </c>
      <c r="J6145"/>
    </row>
    <row r="6146" spans="1:10" x14ac:dyDescent="0.25">
      <c r="A6146" s="180">
        <v>36340</v>
      </c>
      <c r="B6146" s="180" t="s">
        <v>6785</v>
      </c>
      <c r="C6146" s="180" t="s">
        <v>6720</v>
      </c>
      <c r="D6146" s="180" t="s">
        <v>6072</v>
      </c>
      <c r="E6146" s="180" t="s">
        <v>6501</v>
      </c>
      <c r="J6146"/>
    </row>
    <row r="6147" spans="1:10" x14ac:dyDescent="0.25">
      <c r="A6147" s="180">
        <v>36340</v>
      </c>
      <c r="B6147" s="180" t="s">
        <v>6785</v>
      </c>
      <c r="C6147" s="180" t="s">
        <v>6720</v>
      </c>
      <c r="D6147" s="180" t="s">
        <v>6072</v>
      </c>
      <c r="E6147" s="180" t="s">
        <v>6502</v>
      </c>
      <c r="J6147"/>
    </row>
    <row r="6148" spans="1:10" x14ac:dyDescent="0.25">
      <c r="A6148" s="180">
        <v>36340</v>
      </c>
      <c r="B6148" s="180" t="s">
        <v>6785</v>
      </c>
      <c r="C6148" s="180" t="s">
        <v>6720</v>
      </c>
      <c r="D6148" s="180" t="s">
        <v>6072</v>
      </c>
      <c r="E6148" s="180" t="s">
        <v>6460</v>
      </c>
      <c r="J6148"/>
    </row>
    <row r="6149" spans="1:10" x14ac:dyDescent="0.25">
      <c r="A6149" s="180">
        <v>36340</v>
      </c>
      <c r="B6149" s="180" t="s">
        <v>6785</v>
      </c>
      <c r="C6149" s="180" t="s">
        <v>6720</v>
      </c>
      <c r="D6149" s="180" t="s">
        <v>6072</v>
      </c>
      <c r="E6149" s="180" t="s">
        <v>6462</v>
      </c>
      <c r="J6149"/>
    </row>
    <row r="6150" spans="1:10" x14ac:dyDescent="0.25">
      <c r="A6150" s="180">
        <v>36340</v>
      </c>
      <c r="B6150" s="180" t="s">
        <v>6785</v>
      </c>
      <c r="C6150" s="180" t="s">
        <v>6720</v>
      </c>
      <c r="D6150" s="180" t="s">
        <v>6072</v>
      </c>
      <c r="E6150" s="180" t="s">
        <v>6463</v>
      </c>
      <c r="J6150"/>
    </row>
    <row r="6151" spans="1:10" x14ac:dyDescent="0.25">
      <c r="A6151" s="180">
        <v>36340</v>
      </c>
      <c r="B6151" s="180" t="s">
        <v>6785</v>
      </c>
      <c r="C6151" s="180" t="s">
        <v>6720</v>
      </c>
      <c r="D6151" s="180" t="s">
        <v>6072</v>
      </c>
      <c r="E6151" s="180" t="s">
        <v>6464</v>
      </c>
      <c r="J6151"/>
    </row>
    <row r="6152" spans="1:10" x14ac:dyDescent="0.25">
      <c r="A6152" s="180">
        <v>36340</v>
      </c>
      <c r="B6152" s="180" t="s">
        <v>6785</v>
      </c>
      <c r="C6152" s="180" t="s">
        <v>6720</v>
      </c>
      <c r="D6152" s="180" t="s">
        <v>6072</v>
      </c>
      <c r="E6152" s="180" t="s">
        <v>6503</v>
      </c>
      <c r="J6152"/>
    </row>
    <row r="6153" spans="1:10" x14ac:dyDescent="0.25">
      <c r="A6153" s="180">
        <v>36340</v>
      </c>
      <c r="B6153" s="180" t="s">
        <v>6785</v>
      </c>
      <c r="C6153" s="180" t="s">
        <v>6720</v>
      </c>
      <c r="D6153" s="180" t="s">
        <v>6072</v>
      </c>
      <c r="E6153" s="180" t="s">
        <v>6504</v>
      </c>
      <c r="J6153"/>
    </row>
    <row r="6154" spans="1:10" x14ac:dyDescent="0.25">
      <c r="A6154" s="180">
        <v>36340</v>
      </c>
      <c r="B6154" s="180" t="s">
        <v>6785</v>
      </c>
      <c r="C6154" s="180" t="s">
        <v>6720</v>
      </c>
      <c r="D6154" s="180" t="s">
        <v>6072</v>
      </c>
      <c r="E6154" s="180" t="s">
        <v>6505</v>
      </c>
      <c r="J6154"/>
    </row>
    <row r="6155" spans="1:10" x14ac:dyDescent="0.25">
      <c r="A6155" s="180">
        <v>36340</v>
      </c>
      <c r="B6155" s="180" t="s">
        <v>6785</v>
      </c>
      <c r="C6155" s="180" t="s">
        <v>6720</v>
      </c>
      <c r="D6155" s="180" t="s">
        <v>6072</v>
      </c>
      <c r="E6155" s="180" t="s">
        <v>6506</v>
      </c>
      <c r="J6155"/>
    </row>
    <row r="6156" spans="1:10" x14ac:dyDescent="0.25">
      <c r="A6156" s="180">
        <v>36340</v>
      </c>
      <c r="B6156" s="180" t="s">
        <v>6785</v>
      </c>
      <c r="C6156" s="180" t="s">
        <v>6720</v>
      </c>
      <c r="D6156" s="180" t="s">
        <v>6072</v>
      </c>
      <c r="E6156" s="180" t="s">
        <v>6337</v>
      </c>
      <c r="J6156"/>
    </row>
    <row r="6157" spans="1:10" x14ac:dyDescent="0.25">
      <c r="A6157" s="180">
        <v>36340</v>
      </c>
      <c r="B6157" s="180" t="s">
        <v>6785</v>
      </c>
      <c r="C6157" s="180" t="s">
        <v>6720</v>
      </c>
      <c r="D6157" s="180" t="s">
        <v>6072</v>
      </c>
      <c r="E6157" s="180" t="s">
        <v>6339</v>
      </c>
      <c r="J6157"/>
    </row>
    <row r="6158" spans="1:10" x14ac:dyDescent="0.25">
      <c r="A6158" s="180">
        <v>36340</v>
      </c>
      <c r="B6158" s="180" t="s">
        <v>6785</v>
      </c>
      <c r="C6158" s="180" t="s">
        <v>6720</v>
      </c>
      <c r="D6158" s="180" t="s">
        <v>6072</v>
      </c>
      <c r="E6158" s="180" t="s">
        <v>6340</v>
      </c>
      <c r="J6158"/>
    </row>
    <row r="6159" spans="1:10" x14ac:dyDescent="0.25">
      <c r="A6159" s="180">
        <v>36340</v>
      </c>
      <c r="B6159" s="180" t="s">
        <v>6785</v>
      </c>
      <c r="C6159" s="180" t="s">
        <v>6720</v>
      </c>
      <c r="D6159" s="180" t="s">
        <v>6072</v>
      </c>
      <c r="E6159" s="180" t="s">
        <v>6341</v>
      </c>
      <c r="J6159"/>
    </row>
    <row r="6160" spans="1:10" x14ac:dyDescent="0.25">
      <c r="A6160" s="180">
        <v>36340</v>
      </c>
      <c r="B6160" s="180" t="s">
        <v>6785</v>
      </c>
      <c r="C6160" s="180" t="s">
        <v>6720</v>
      </c>
      <c r="D6160" s="180" t="s">
        <v>6072</v>
      </c>
      <c r="E6160" s="180" t="s">
        <v>6342</v>
      </c>
      <c r="J6160"/>
    </row>
    <row r="6161" spans="1:10" x14ac:dyDescent="0.25">
      <c r="A6161" s="180">
        <v>36340</v>
      </c>
      <c r="B6161" s="180" t="s">
        <v>6785</v>
      </c>
      <c r="C6161" s="180" t="s">
        <v>6720</v>
      </c>
      <c r="D6161" s="180" t="s">
        <v>6072</v>
      </c>
      <c r="E6161" s="180" t="s">
        <v>6343</v>
      </c>
      <c r="J6161"/>
    </row>
    <row r="6162" spans="1:10" x14ac:dyDescent="0.25">
      <c r="A6162" s="180">
        <v>36340</v>
      </c>
      <c r="B6162" s="180" t="s">
        <v>6785</v>
      </c>
      <c r="C6162" s="180" t="s">
        <v>6720</v>
      </c>
      <c r="D6162" s="180" t="s">
        <v>6072</v>
      </c>
      <c r="E6162" s="180" t="s">
        <v>6345</v>
      </c>
      <c r="J6162"/>
    </row>
    <row r="6163" spans="1:10" x14ac:dyDescent="0.25">
      <c r="A6163" s="180">
        <v>36340</v>
      </c>
      <c r="B6163" s="180" t="s">
        <v>6785</v>
      </c>
      <c r="C6163" s="180" t="s">
        <v>6720</v>
      </c>
      <c r="D6163" s="180" t="s">
        <v>6072</v>
      </c>
      <c r="E6163" s="180" t="s">
        <v>6347</v>
      </c>
      <c r="J6163"/>
    </row>
    <row r="6164" spans="1:10" x14ac:dyDescent="0.25">
      <c r="A6164" s="180">
        <v>36340</v>
      </c>
      <c r="B6164" s="180" t="s">
        <v>6785</v>
      </c>
      <c r="C6164" s="180" t="s">
        <v>6720</v>
      </c>
      <c r="D6164" s="180" t="s">
        <v>6072</v>
      </c>
      <c r="E6164" s="180" t="s">
        <v>6466</v>
      </c>
      <c r="J6164"/>
    </row>
    <row r="6165" spans="1:10" x14ac:dyDescent="0.25">
      <c r="A6165" s="180">
        <v>36340</v>
      </c>
      <c r="B6165" s="180" t="s">
        <v>6785</v>
      </c>
      <c r="C6165" s="180" t="s">
        <v>6720</v>
      </c>
      <c r="D6165" s="180" t="s">
        <v>6072</v>
      </c>
      <c r="E6165" s="180" t="s">
        <v>6468</v>
      </c>
      <c r="J6165"/>
    </row>
    <row r="6166" spans="1:10" x14ac:dyDescent="0.25">
      <c r="A6166" s="180">
        <v>36340</v>
      </c>
      <c r="B6166" s="180" t="s">
        <v>6785</v>
      </c>
      <c r="C6166" s="180" t="s">
        <v>6720</v>
      </c>
      <c r="D6166" s="180" t="s">
        <v>6072</v>
      </c>
      <c r="E6166" s="180" t="s">
        <v>6469</v>
      </c>
      <c r="J6166"/>
    </row>
    <row r="6167" spans="1:10" x14ac:dyDescent="0.25">
      <c r="A6167" s="180">
        <v>36340</v>
      </c>
      <c r="B6167" s="180" t="s">
        <v>6785</v>
      </c>
      <c r="C6167" s="180" t="s">
        <v>6720</v>
      </c>
      <c r="D6167" s="180" t="s">
        <v>6072</v>
      </c>
      <c r="E6167" s="180" t="s">
        <v>6470</v>
      </c>
      <c r="J6167"/>
    </row>
    <row r="6168" spans="1:10" x14ac:dyDescent="0.25">
      <c r="A6168" s="180">
        <v>36340</v>
      </c>
      <c r="B6168" s="180" t="s">
        <v>6785</v>
      </c>
      <c r="C6168" s="180" t="s">
        <v>6720</v>
      </c>
      <c r="D6168" s="180" t="s">
        <v>6072</v>
      </c>
      <c r="E6168" s="180" t="s">
        <v>6507</v>
      </c>
      <c r="J6168"/>
    </row>
    <row r="6169" spans="1:10" x14ac:dyDescent="0.25">
      <c r="A6169" s="180">
        <v>36340</v>
      </c>
      <c r="B6169" s="180" t="s">
        <v>6785</v>
      </c>
      <c r="C6169" s="180" t="s">
        <v>6720</v>
      </c>
      <c r="D6169" s="180" t="s">
        <v>6072</v>
      </c>
      <c r="E6169" s="180" t="s">
        <v>6508</v>
      </c>
      <c r="J6169"/>
    </row>
    <row r="6170" spans="1:10" x14ac:dyDescent="0.25">
      <c r="A6170" s="180">
        <v>36340</v>
      </c>
      <c r="B6170" s="180" t="s">
        <v>6785</v>
      </c>
      <c r="C6170" s="180" t="s">
        <v>6720</v>
      </c>
      <c r="D6170" s="180" t="s">
        <v>6072</v>
      </c>
      <c r="E6170" s="180" t="s">
        <v>6509</v>
      </c>
      <c r="J6170"/>
    </row>
    <row r="6171" spans="1:10" x14ac:dyDescent="0.25">
      <c r="A6171" s="180">
        <v>36340</v>
      </c>
      <c r="B6171" s="180" t="s">
        <v>6785</v>
      </c>
      <c r="C6171" s="180" t="s">
        <v>6720</v>
      </c>
      <c r="D6171" s="180" t="s">
        <v>6072</v>
      </c>
      <c r="E6171" s="180" t="s">
        <v>6510</v>
      </c>
      <c r="J6171"/>
    </row>
    <row r="6172" spans="1:10" x14ac:dyDescent="0.25">
      <c r="A6172" s="180">
        <v>36340</v>
      </c>
      <c r="B6172" s="180" t="s">
        <v>6785</v>
      </c>
      <c r="C6172" s="180" t="s">
        <v>6720</v>
      </c>
      <c r="D6172" s="180" t="s">
        <v>6072</v>
      </c>
      <c r="E6172" s="180" t="s">
        <v>6473</v>
      </c>
      <c r="J6172"/>
    </row>
    <row r="6173" spans="1:10" x14ac:dyDescent="0.25">
      <c r="A6173" s="180">
        <v>36340</v>
      </c>
      <c r="B6173" s="180" t="s">
        <v>6785</v>
      </c>
      <c r="C6173" s="180" t="s">
        <v>6720</v>
      </c>
      <c r="D6173" s="180" t="s">
        <v>6072</v>
      </c>
      <c r="E6173" s="180" t="s">
        <v>6475</v>
      </c>
      <c r="J6173"/>
    </row>
    <row r="6174" spans="1:10" x14ac:dyDescent="0.25">
      <c r="A6174" s="180">
        <v>36340</v>
      </c>
      <c r="B6174" s="180" t="s">
        <v>6785</v>
      </c>
      <c r="C6174" s="180" t="s">
        <v>6720</v>
      </c>
      <c r="D6174" s="180" t="s">
        <v>6072</v>
      </c>
      <c r="E6174" s="180" t="s">
        <v>6476</v>
      </c>
      <c r="J6174"/>
    </row>
    <row r="6175" spans="1:10" x14ac:dyDescent="0.25">
      <c r="A6175" s="180">
        <v>36340</v>
      </c>
      <c r="B6175" s="180" t="s">
        <v>6785</v>
      </c>
      <c r="C6175" s="180" t="s">
        <v>6720</v>
      </c>
      <c r="D6175" s="180" t="s">
        <v>6072</v>
      </c>
      <c r="E6175" s="180" t="s">
        <v>6477</v>
      </c>
      <c r="J6175"/>
    </row>
    <row r="6176" spans="1:10" x14ac:dyDescent="0.25">
      <c r="A6176" s="180">
        <v>36340</v>
      </c>
      <c r="B6176" s="180" t="s">
        <v>6785</v>
      </c>
      <c r="C6176" s="180" t="s">
        <v>6720</v>
      </c>
      <c r="D6176" s="180" t="s">
        <v>6072</v>
      </c>
      <c r="E6176" s="180" t="s">
        <v>6558</v>
      </c>
      <c r="J6176"/>
    </row>
    <row r="6177" spans="1:10" x14ac:dyDescent="0.25">
      <c r="A6177" s="180">
        <v>36340</v>
      </c>
      <c r="B6177" s="180" t="s">
        <v>6785</v>
      </c>
      <c r="C6177" s="180" t="s">
        <v>6720</v>
      </c>
      <c r="D6177" s="180" t="s">
        <v>6072</v>
      </c>
      <c r="E6177" s="180" t="s">
        <v>6559</v>
      </c>
      <c r="J6177"/>
    </row>
    <row r="6178" spans="1:10" x14ac:dyDescent="0.25">
      <c r="A6178" s="180">
        <v>36340</v>
      </c>
      <c r="B6178" s="180" t="s">
        <v>6785</v>
      </c>
      <c r="C6178" s="180" t="s">
        <v>6720</v>
      </c>
      <c r="D6178" s="180" t="s">
        <v>6072</v>
      </c>
      <c r="E6178" s="180" t="s">
        <v>6560</v>
      </c>
      <c r="J6178"/>
    </row>
    <row r="6179" spans="1:10" x14ac:dyDescent="0.25">
      <c r="A6179" s="180">
        <v>36340</v>
      </c>
      <c r="B6179" s="180" t="s">
        <v>6785</v>
      </c>
      <c r="C6179" s="180" t="s">
        <v>6720</v>
      </c>
      <c r="D6179" s="180" t="s">
        <v>6072</v>
      </c>
      <c r="E6179" s="180" t="s">
        <v>6561</v>
      </c>
      <c r="J6179"/>
    </row>
    <row r="6180" spans="1:10" x14ac:dyDescent="0.25">
      <c r="A6180" s="180">
        <v>36340</v>
      </c>
      <c r="B6180" s="180" t="s">
        <v>6785</v>
      </c>
      <c r="C6180" s="180" t="s">
        <v>6720</v>
      </c>
      <c r="D6180" s="180" t="s">
        <v>6072</v>
      </c>
      <c r="E6180" s="180" t="s">
        <v>6350</v>
      </c>
      <c r="J6180"/>
    </row>
    <row r="6181" spans="1:10" x14ac:dyDescent="0.25">
      <c r="A6181" s="180">
        <v>36340</v>
      </c>
      <c r="B6181" s="180" t="s">
        <v>6785</v>
      </c>
      <c r="C6181" s="180" t="s">
        <v>6720</v>
      </c>
      <c r="D6181" s="180" t="s">
        <v>6072</v>
      </c>
      <c r="E6181" s="180" t="s">
        <v>6352</v>
      </c>
      <c r="J6181"/>
    </row>
    <row r="6182" spans="1:10" x14ac:dyDescent="0.25">
      <c r="A6182" s="180">
        <v>36340</v>
      </c>
      <c r="B6182" s="180" t="s">
        <v>6785</v>
      </c>
      <c r="C6182" s="180" t="s">
        <v>6720</v>
      </c>
      <c r="D6182" s="180" t="s">
        <v>6072</v>
      </c>
      <c r="E6182" s="180" t="s">
        <v>6353</v>
      </c>
      <c r="J6182"/>
    </row>
    <row r="6183" spans="1:10" x14ac:dyDescent="0.25">
      <c r="A6183" s="180">
        <v>36340</v>
      </c>
      <c r="B6183" s="180" t="s">
        <v>6785</v>
      </c>
      <c r="C6183" s="180" t="s">
        <v>6720</v>
      </c>
      <c r="D6183" s="180" t="s">
        <v>6072</v>
      </c>
      <c r="E6183" s="180" t="s">
        <v>6354</v>
      </c>
      <c r="J6183"/>
    </row>
    <row r="6184" spans="1:10" x14ac:dyDescent="0.25">
      <c r="A6184" s="180">
        <v>36340</v>
      </c>
      <c r="B6184" s="180" t="s">
        <v>6785</v>
      </c>
      <c r="C6184" s="180" t="s">
        <v>6720</v>
      </c>
      <c r="D6184" s="180" t="s">
        <v>6072</v>
      </c>
      <c r="E6184" s="180" t="s">
        <v>6355</v>
      </c>
      <c r="J6184"/>
    </row>
    <row r="6185" spans="1:10" x14ac:dyDescent="0.25">
      <c r="A6185" s="180">
        <v>36340</v>
      </c>
      <c r="B6185" s="180" t="s">
        <v>6785</v>
      </c>
      <c r="C6185" s="180" t="s">
        <v>6720</v>
      </c>
      <c r="D6185" s="180" t="s">
        <v>6072</v>
      </c>
      <c r="E6185" s="180" t="s">
        <v>6356</v>
      </c>
      <c r="J6185"/>
    </row>
    <row r="6186" spans="1:10" x14ac:dyDescent="0.25">
      <c r="A6186" s="180">
        <v>36340</v>
      </c>
      <c r="B6186" s="180" t="s">
        <v>6785</v>
      </c>
      <c r="C6186" s="180" t="s">
        <v>6720</v>
      </c>
      <c r="D6186" s="180" t="s">
        <v>6072</v>
      </c>
      <c r="E6186" s="180" t="s">
        <v>6358</v>
      </c>
      <c r="J6186"/>
    </row>
    <row r="6187" spans="1:10" x14ac:dyDescent="0.25">
      <c r="A6187" s="180">
        <v>36340</v>
      </c>
      <c r="B6187" s="180" t="s">
        <v>6785</v>
      </c>
      <c r="C6187" s="180" t="s">
        <v>6720</v>
      </c>
      <c r="D6187" s="180" t="s">
        <v>6072</v>
      </c>
      <c r="E6187" s="180" t="s">
        <v>6360</v>
      </c>
      <c r="J6187"/>
    </row>
    <row r="6188" spans="1:10" x14ac:dyDescent="0.25">
      <c r="A6188" s="180">
        <v>36340</v>
      </c>
      <c r="B6188" s="180" t="s">
        <v>6785</v>
      </c>
      <c r="C6188" s="180" t="s">
        <v>6720</v>
      </c>
      <c r="D6188" s="180" t="s">
        <v>6072</v>
      </c>
      <c r="E6188" s="180" t="s">
        <v>6480</v>
      </c>
      <c r="J6188"/>
    </row>
    <row r="6189" spans="1:10" x14ac:dyDescent="0.25">
      <c r="A6189" s="180">
        <v>36340</v>
      </c>
      <c r="B6189" s="180" t="s">
        <v>6785</v>
      </c>
      <c r="C6189" s="180" t="s">
        <v>6720</v>
      </c>
      <c r="D6189" s="180" t="s">
        <v>6072</v>
      </c>
      <c r="E6189" s="180" t="s">
        <v>6482</v>
      </c>
      <c r="J6189"/>
    </row>
    <row r="6190" spans="1:10" x14ac:dyDescent="0.25">
      <c r="A6190" s="180">
        <v>36340</v>
      </c>
      <c r="B6190" s="180" t="s">
        <v>6785</v>
      </c>
      <c r="C6190" s="180" t="s">
        <v>6720</v>
      </c>
      <c r="D6190" s="180" t="s">
        <v>6072</v>
      </c>
      <c r="E6190" s="180" t="s">
        <v>6483</v>
      </c>
      <c r="J6190"/>
    </row>
    <row r="6191" spans="1:10" x14ac:dyDescent="0.25">
      <c r="A6191" s="180">
        <v>36340</v>
      </c>
      <c r="B6191" s="180" t="s">
        <v>6785</v>
      </c>
      <c r="C6191" s="180" t="s">
        <v>6720</v>
      </c>
      <c r="D6191" s="180" t="s">
        <v>6072</v>
      </c>
      <c r="E6191" s="180" t="s">
        <v>6484</v>
      </c>
      <c r="J6191"/>
    </row>
    <row r="6192" spans="1:10" x14ac:dyDescent="0.25">
      <c r="A6192" s="180">
        <v>36340</v>
      </c>
      <c r="B6192" s="180" t="s">
        <v>6785</v>
      </c>
      <c r="C6192" s="180" t="s">
        <v>6720</v>
      </c>
      <c r="D6192" s="180" t="s">
        <v>6072</v>
      </c>
      <c r="E6192" s="180" t="s">
        <v>6562</v>
      </c>
      <c r="J6192"/>
    </row>
    <row r="6193" spans="1:10" x14ac:dyDescent="0.25">
      <c r="A6193" s="180">
        <v>36340</v>
      </c>
      <c r="B6193" s="180" t="s">
        <v>6785</v>
      </c>
      <c r="C6193" s="180" t="s">
        <v>6720</v>
      </c>
      <c r="D6193" s="180" t="s">
        <v>6072</v>
      </c>
      <c r="E6193" s="180" t="s">
        <v>6563</v>
      </c>
      <c r="J6193"/>
    </row>
    <row r="6194" spans="1:10" x14ac:dyDescent="0.25">
      <c r="A6194" s="180">
        <v>36340</v>
      </c>
      <c r="B6194" s="180" t="s">
        <v>6785</v>
      </c>
      <c r="C6194" s="180" t="s">
        <v>6720</v>
      </c>
      <c r="D6194" s="180" t="s">
        <v>6072</v>
      </c>
      <c r="E6194" s="180" t="s">
        <v>6564</v>
      </c>
      <c r="J6194"/>
    </row>
    <row r="6195" spans="1:10" x14ac:dyDescent="0.25">
      <c r="A6195" s="180">
        <v>36340</v>
      </c>
      <c r="B6195" s="180" t="s">
        <v>6785</v>
      </c>
      <c r="C6195" s="180" t="s">
        <v>6720</v>
      </c>
      <c r="D6195" s="180" t="s">
        <v>6072</v>
      </c>
      <c r="E6195" s="180" t="s">
        <v>6565</v>
      </c>
      <c r="J6195"/>
    </row>
    <row r="6196" spans="1:10" x14ac:dyDescent="0.25">
      <c r="A6196" s="180">
        <v>36340</v>
      </c>
      <c r="B6196" s="180" t="s">
        <v>6785</v>
      </c>
      <c r="C6196" s="180" t="s">
        <v>6720</v>
      </c>
      <c r="D6196" s="180" t="s">
        <v>6072</v>
      </c>
      <c r="E6196" s="180" t="s">
        <v>6361</v>
      </c>
      <c r="J6196"/>
    </row>
    <row r="6197" spans="1:10" x14ac:dyDescent="0.25">
      <c r="A6197" s="180">
        <v>36340</v>
      </c>
      <c r="B6197" s="180" t="s">
        <v>6785</v>
      </c>
      <c r="C6197" s="180" t="s">
        <v>6720</v>
      </c>
      <c r="D6197" s="180" t="s">
        <v>6072</v>
      </c>
      <c r="E6197" s="180" t="s">
        <v>6363</v>
      </c>
      <c r="J6197"/>
    </row>
    <row r="6198" spans="1:10" x14ac:dyDescent="0.25">
      <c r="A6198" s="180">
        <v>36340</v>
      </c>
      <c r="B6198" s="180" t="s">
        <v>6785</v>
      </c>
      <c r="C6198" s="180" t="s">
        <v>6720</v>
      </c>
      <c r="D6198" s="180" t="s">
        <v>6072</v>
      </c>
      <c r="E6198" s="180" t="s">
        <v>6364</v>
      </c>
      <c r="J6198"/>
    </row>
    <row r="6199" spans="1:10" x14ac:dyDescent="0.25">
      <c r="A6199" s="180">
        <v>36340</v>
      </c>
      <c r="B6199" s="180" t="s">
        <v>6785</v>
      </c>
      <c r="C6199" s="180" t="s">
        <v>6720</v>
      </c>
      <c r="D6199" s="180" t="s">
        <v>6072</v>
      </c>
      <c r="E6199" s="180" t="s">
        <v>6365</v>
      </c>
      <c r="J6199"/>
    </row>
    <row r="6200" spans="1:10" x14ac:dyDescent="0.25">
      <c r="A6200" s="180">
        <v>36340</v>
      </c>
      <c r="B6200" s="180" t="s">
        <v>6785</v>
      </c>
      <c r="C6200" s="180" t="s">
        <v>6720</v>
      </c>
      <c r="D6200" s="180" t="s">
        <v>6072</v>
      </c>
      <c r="E6200" s="180" t="s">
        <v>6366</v>
      </c>
      <c r="J6200"/>
    </row>
    <row r="6201" spans="1:10" x14ac:dyDescent="0.25">
      <c r="A6201" s="180">
        <v>36340</v>
      </c>
      <c r="B6201" s="180" t="s">
        <v>6785</v>
      </c>
      <c r="C6201" s="180" t="s">
        <v>6720</v>
      </c>
      <c r="D6201" s="180" t="s">
        <v>6072</v>
      </c>
      <c r="E6201" s="180" t="s">
        <v>6367</v>
      </c>
      <c r="J6201"/>
    </row>
    <row r="6202" spans="1:10" x14ac:dyDescent="0.25">
      <c r="A6202" s="180">
        <v>36340</v>
      </c>
      <c r="B6202" s="180" t="s">
        <v>6785</v>
      </c>
      <c r="C6202" s="180" t="s">
        <v>6720</v>
      </c>
      <c r="D6202" s="180" t="s">
        <v>6072</v>
      </c>
      <c r="E6202" s="180" t="s">
        <v>6369</v>
      </c>
      <c r="J6202"/>
    </row>
    <row r="6203" spans="1:10" x14ac:dyDescent="0.25">
      <c r="A6203" s="180">
        <v>36340</v>
      </c>
      <c r="B6203" s="180" t="s">
        <v>6785</v>
      </c>
      <c r="C6203" s="180" t="s">
        <v>6720</v>
      </c>
      <c r="D6203" s="180" t="s">
        <v>6072</v>
      </c>
      <c r="E6203" s="180" t="s">
        <v>6371</v>
      </c>
      <c r="J6203"/>
    </row>
    <row r="6204" spans="1:10" x14ac:dyDescent="0.25">
      <c r="A6204" s="180">
        <v>36340</v>
      </c>
      <c r="B6204" s="180" t="s">
        <v>6785</v>
      </c>
      <c r="C6204" s="180" t="s">
        <v>6720</v>
      </c>
      <c r="D6204" s="180" t="s">
        <v>6072</v>
      </c>
      <c r="E6204" s="180" t="s">
        <v>6372</v>
      </c>
      <c r="J6204"/>
    </row>
    <row r="6205" spans="1:10" x14ac:dyDescent="0.25">
      <c r="A6205" s="180">
        <v>36340</v>
      </c>
      <c r="B6205" s="180" t="s">
        <v>6785</v>
      </c>
      <c r="C6205" s="180" t="s">
        <v>6720</v>
      </c>
      <c r="D6205" s="180" t="s">
        <v>6072</v>
      </c>
      <c r="E6205" s="180" t="s">
        <v>6374</v>
      </c>
      <c r="J6205"/>
    </row>
    <row r="6206" spans="1:10" x14ac:dyDescent="0.25">
      <c r="A6206" s="180">
        <v>36340</v>
      </c>
      <c r="B6206" s="180" t="s">
        <v>6785</v>
      </c>
      <c r="C6206" s="180" t="s">
        <v>6720</v>
      </c>
      <c r="D6206" s="180" t="s">
        <v>6072</v>
      </c>
      <c r="E6206" s="180" t="s">
        <v>6375</v>
      </c>
      <c r="J6206"/>
    </row>
    <row r="6207" spans="1:10" x14ac:dyDescent="0.25">
      <c r="A6207" s="180">
        <v>36340</v>
      </c>
      <c r="B6207" s="180" t="s">
        <v>6785</v>
      </c>
      <c r="C6207" s="180" t="s">
        <v>6720</v>
      </c>
      <c r="D6207" s="180" t="s">
        <v>6072</v>
      </c>
      <c r="E6207" s="180" t="s">
        <v>6376</v>
      </c>
      <c r="J6207"/>
    </row>
    <row r="6208" spans="1:10" x14ac:dyDescent="0.25">
      <c r="A6208" s="180">
        <v>36340</v>
      </c>
      <c r="B6208" s="180" t="s">
        <v>6785</v>
      </c>
      <c r="C6208" s="180" t="s">
        <v>6720</v>
      </c>
      <c r="D6208" s="180" t="s">
        <v>6072</v>
      </c>
      <c r="E6208" s="180" t="s">
        <v>6377</v>
      </c>
      <c r="J6208"/>
    </row>
    <row r="6209" spans="1:10" x14ac:dyDescent="0.25">
      <c r="A6209" s="180">
        <v>36340</v>
      </c>
      <c r="B6209" s="180" t="s">
        <v>6785</v>
      </c>
      <c r="C6209" s="180" t="s">
        <v>6720</v>
      </c>
      <c r="D6209" s="180" t="s">
        <v>6072</v>
      </c>
      <c r="E6209" s="180" t="s">
        <v>6378</v>
      </c>
      <c r="J6209"/>
    </row>
    <row r="6210" spans="1:10" x14ac:dyDescent="0.25">
      <c r="A6210" s="180">
        <v>36340</v>
      </c>
      <c r="B6210" s="180" t="s">
        <v>6785</v>
      </c>
      <c r="C6210" s="180" t="s">
        <v>6720</v>
      </c>
      <c r="D6210" s="180" t="s">
        <v>6072</v>
      </c>
      <c r="E6210" s="180" t="s">
        <v>6379</v>
      </c>
      <c r="J6210"/>
    </row>
    <row r="6211" spans="1:10" x14ac:dyDescent="0.25">
      <c r="A6211" s="180">
        <v>36340</v>
      </c>
      <c r="B6211" s="180" t="s">
        <v>6785</v>
      </c>
      <c r="C6211" s="180" t="s">
        <v>6720</v>
      </c>
      <c r="D6211" s="180" t="s">
        <v>6072</v>
      </c>
      <c r="E6211" s="180" t="s">
        <v>6381</v>
      </c>
      <c r="J6211"/>
    </row>
    <row r="6212" spans="1:10" x14ac:dyDescent="0.25">
      <c r="A6212" s="180">
        <v>36340</v>
      </c>
      <c r="B6212" s="180" t="s">
        <v>6785</v>
      </c>
      <c r="C6212" s="180" t="s">
        <v>6720</v>
      </c>
      <c r="D6212" s="180" t="s">
        <v>6072</v>
      </c>
      <c r="E6212" s="180" t="s">
        <v>6382</v>
      </c>
      <c r="J6212"/>
    </row>
    <row r="6213" spans="1:10" x14ac:dyDescent="0.25">
      <c r="A6213" s="180">
        <v>36340</v>
      </c>
      <c r="B6213" s="180" t="s">
        <v>6785</v>
      </c>
      <c r="C6213" s="180" t="s">
        <v>6720</v>
      </c>
      <c r="D6213" s="180" t="s">
        <v>6072</v>
      </c>
      <c r="E6213" s="180" t="s">
        <v>6384</v>
      </c>
      <c r="J6213"/>
    </row>
    <row r="6214" spans="1:10" x14ac:dyDescent="0.25">
      <c r="A6214" s="180">
        <v>36340</v>
      </c>
      <c r="B6214" s="180" t="s">
        <v>6785</v>
      </c>
      <c r="C6214" s="180" t="s">
        <v>6720</v>
      </c>
      <c r="D6214" s="180" t="s">
        <v>6072</v>
      </c>
      <c r="E6214" s="180" t="s">
        <v>6385</v>
      </c>
      <c r="J6214"/>
    </row>
    <row r="6215" spans="1:10" x14ac:dyDescent="0.25">
      <c r="A6215" s="180">
        <v>36340</v>
      </c>
      <c r="B6215" s="180" t="s">
        <v>6785</v>
      </c>
      <c r="C6215" s="180" t="s">
        <v>6720</v>
      </c>
      <c r="D6215" s="180" t="s">
        <v>6072</v>
      </c>
      <c r="E6215" s="180" t="s">
        <v>6386</v>
      </c>
      <c r="J6215"/>
    </row>
    <row r="6216" spans="1:10" x14ac:dyDescent="0.25">
      <c r="A6216" s="180">
        <v>36340</v>
      </c>
      <c r="B6216" s="180" t="s">
        <v>6785</v>
      </c>
      <c r="C6216" s="180" t="s">
        <v>6720</v>
      </c>
      <c r="D6216" s="180" t="s">
        <v>6072</v>
      </c>
      <c r="E6216" s="180" t="s">
        <v>6387</v>
      </c>
      <c r="J6216"/>
    </row>
    <row r="6217" spans="1:10" x14ac:dyDescent="0.25">
      <c r="A6217" s="180">
        <v>36340</v>
      </c>
      <c r="B6217" s="180" t="s">
        <v>6785</v>
      </c>
      <c r="C6217" s="180" t="s">
        <v>6720</v>
      </c>
      <c r="D6217" s="180" t="s">
        <v>6072</v>
      </c>
      <c r="E6217" s="180" t="s">
        <v>6388</v>
      </c>
      <c r="J6217"/>
    </row>
    <row r="6218" spans="1:10" x14ac:dyDescent="0.25">
      <c r="A6218" s="180">
        <v>36340</v>
      </c>
      <c r="B6218" s="180" t="s">
        <v>6785</v>
      </c>
      <c r="C6218" s="180" t="s">
        <v>6720</v>
      </c>
      <c r="D6218" s="180" t="s">
        <v>6072</v>
      </c>
      <c r="E6218" s="180" t="s">
        <v>6389</v>
      </c>
      <c r="J6218"/>
    </row>
    <row r="6219" spans="1:10" x14ac:dyDescent="0.25">
      <c r="A6219" s="180">
        <v>36340</v>
      </c>
      <c r="B6219" s="180" t="s">
        <v>6785</v>
      </c>
      <c r="C6219" s="180" t="s">
        <v>6720</v>
      </c>
      <c r="D6219" s="180" t="s">
        <v>6072</v>
      </c>
      <c r="E6219" s="180" t="s">
        <v>6391</v>
      </c>
      <c r="J6219"/>
    </row>
    <row r="6220" spans="1:10" x14ac:dyDescent="0.25">
      <c r="A6220" s="180">
        <v>36340</v>
      </c>
      <c r="B6220" s="180" t="s">
        <v>6785</v>
      </c>
      <c r="C6220" s="180" t="s">
        <v>6720</v>
      </c>
      <c r="D6220" s="180" t="s">
        <v>6072</v>
      </c>
      <c r="E6220" s="180" t="s">
        <v>6486</v>
      </c>
      <c r="J6220"/>
    </row>
    <row r="6221" spans="1:10" x14ac:dyDescent="0.25">
      <c r="A6221" s="180">
        <v>36340</v>
      </c>
      <c r="B6221" s="180" t="s">
        <v>6785</v>
      </c>
      <c r="C6221" s="180" t="s">
        <v>6720</v>
      </c>
      <c r="D6221" s="180" t="s">
        <v>6072</v>
      </c>
      <c r="E6221" s="180" t="s">
        <v>6488</v>
      </c>
      <c r="J6221"/>
    </row>
    <row r="6222" spans="1:10" x14ac:dyDescent="0.25">
      <c r="A6222" s="180">
        <v>36340</v>
      </c>
      <c r="B6222" s="180" t="s">
        <v>6785</v>
      </c>
      <c r="C6222" s="180" t="s">
        <v>6720</v>
      </c>
      <c r="D6222" s="180" t="s">
        <v>6072</v>
      </c>
      <c r="E6222" s="180" t="s">
        <v>6489</v>
      </c>
      <c r="J6222"/>
    </row>
    <row r="6223" spans="1:10" x14ac:dyDescent="0.25">
      <c r="A6223" s="180">
        <v>36340</v>
      </c>
      <c r="B6223" s="180" t="s">
        <v>6785</v>
      </c>
      <c r="C6223" s="180" t="s">
        <v>6720</v>
      </c>
      <c r="D6223" s="180" t="s">
        <v>6072</v>
      </c>
      <c r="E6223" s="180" t="s">
        <v>6490</v>
      </c>
      <c r="J6223"/>
    </row>
    <row r="6224" spans="1:10" x14ac:dyDescent="0.25">
      <c r="A6224" s="180">
        <v>36340</v>
      </c>
      <c r="B6224" s="180" t="s">
        <v>6785</v>
      </c>
      <c r="C6224" s="180" t="s">
        <v>6720</v>
      </c>
      <c r="D6224" s="180" t="s">
        <v>6072</v>
      </c>
      <c r="E6224" s="180" t="s">
        <v>6566</v>
      </c>
      <c r="J6224"/>
    </row>
    <row r="6225" spans="1:10" x14ac:dyDescent="0.25">
      <c r="A6225" s="180">
        <v>36340</v>
      </c>
      <c r="B6225" s="180" t="s">
        <v>6785</v>
      </c>
      <c r="C6225" s="180" t="s">
        <v>6720</v>
      </c>
      <c r="D6225" s="180" t="s">
        <v>6072</v>
      </c>
      <c r="E6225" s="180" t="s">
        <v>6567</v>
      </c>
      <c r="J6225"/>
    </row>
    <row r="6226" spans="1:10" x14ac:dyDescent="0.25">
      <c r="A6226" s="180">
        <v>36340</v>
      </c>
      <c r="B6226" s="180" t="s">
        <v>6785</v>
      </c>
      <c r="C6226" s="180" t="s">
        <v>6720</v>
      </c>
      <c r="D6226" s="180" t="s">
        <v>6072</v>
      </c>
      <c r="E6226" s="180" t="s">
        <v>6568</v>
      </c>
      <c r="J6226"/>
    </row>
    <row r="6227" spans="1:10" x14ac:dyDescent="0.25">
      <c r="A6227" s="180">
        <v>36340</v>
      </c>
      <c r="B6227" s="180" t="s">
        <v>6785</v>
      </c>
      <c r="C6227" s="180" t="s">
        <v>6720</v>
      </c>
      <c r="D6227" s="180" t="s">
        <v>6072</v>
      </c>
      <c r="E6227" s="180" t="s">
        <v>6569</v>
      </c>
      <c r="J6227"/>
    </row>
    <row r="6228" spans="1:10" x14ac:dyDescent="0.25">
      <c r="A6228" s="180">
        <v>36340</v>
      </c>
      <c r="B6228" s="180" t="s">
        <v>6785</v>
      </c>
      <c r="C6228" s="180" t="s">
        <v>6720</v>
      </c>
      <c r="D6228" s="180" t="s">
        <v>6072</v>
      </c>
      <c r="E6228" s="180" t="s">
        <v>6392</v>
      </c>
      <c r="J6228"/>
    </row>
    <row r="6229" spans="1:10" x14ac:dyDescent="0.25">
      <c r="A6229" s="180">
        <v>36340</v>
      </c>
      <c r="B6229" s="180" t="s">
        <v>6785</v>
      </c>
      <c r="C6229" s="180" t="s">
        <v>6720</v>
      </c>
      <c r="D6229" s="180" t="s">
        <v>6072</v>
      </c>
      <c r="E6229" s="180" t="s">
        <v>6394</v>
      </c>
      <c r="J6229"/>
    </row>
    <row r="6230" spans="1:10" x14ac:dyDescent="0.25">
      <c r="A6230" s="180">
        <v>36340</v>
      </c>
      <c r="B6230" s="180" t="s">
        <v>6785</v>
      </c>
      <c r="C6230" s="180" t="s">
        <v>6720</v>
      </c>
      <c r="D6230" s="180" t="s">
        <v>6072</v>
      </c>
      <c r="E6230" s="180" t="s">
        <v>6395</v>
      </c>
      <c r="J6230"/>
    </row>
    <row r="6231" spans="1:10" x14ac:dyDescent="0.25">
      <c r="A6231" s="180">
        <v>36340</v>
      </c>
      <c r="B6231" s="180" t="s">
        <v>6785</v>
      </c>
      <c r="C6231" s="180" t="s">
        <v>6720</v>
      </c>
      <c r="D6231" s="180" t="s">
        <v>6072</v>
      </c>
      <c r="E6231" s="180" t="s">
        <v>6396</v>
      </c>
      <c r="J6231"/>
    </row>
    <row r="6232" spans="1:10" x14ac:dyDescent="0.25">
      <c r="A6232" s="180">
        <v>36340</v>
      </c>
      <c r="B6232" s="180" t="s">
        <v>6785</v>
      </c>
      <c r="C6232" s="180" t="s">
        <v>6720</v>
      </c>
      <c r="D6232" s="180" t="s">
        <v>6072</v>
      </c>
      <c r="E6232" s="180" t="s">
        <v>6397</v>
      </c>
      <c r="J6232"/>
    </row>
    <row r="6233" spans="1:10" x14ac:dyDescent="0.25">
      <c r="A6233" s="180">
        <v>36340</v>
      </c>
      <c r="B6233" s="180" t="s">
        <v>6785</v>
      </c>
      <c r="C6233" s="180" t="s">
        <v>6720</v>
      </c>
      <c r="D6233" s="180" t="s">
        <v>6072</v>
      </c>
      <c r="E6233" s="180" t="s">
        <v>6398</v>
      </c>
      <c r="J6233"/>
    </row>
    <row r="6234" spans="1:10" x14ac:dyDescent="0.25">
      <c r="A6234" s="180">
        <v>36340</v>
      </c>
      <c r="B6234" s="180" t="s">
        <v>6785</v>
      </c>
      <c r="C6234" s="180" t="s">
        <v>6720</v>
      </c>
      <c r="D6234" s="180" t="s">
        <v>6072</v>
      </c>
      <c r="E6234" s="180" t="s">
        <v>6399</v>
      </c>
      <c r="J6234"/>
    </row>
    <row r="6235" spans="1:10" x14ac:dyDescent="0.25">
      <c r="A6235" s="180">
        <v>36340</v>
      </c>
      <c r="B6235" s="180" t="s">
        <v>6785</v>
      </c>
      <c r="C6235" s="180" t="s">
        <v>6720</v>
      </c>
      <c r="D6235" s="180" t="s">
        <v>6072</v>
      </c>
      <c r="E6235" s="180" t="s">
        <v>6402</v>
      </c>
      <c r="J6235"/>
    </row>
    <row r="6236" spans="1:10" x14ac:dyDescent="0.25">
      <c r="A6236" s="180">
        <v>36340</v>
      </c>
      <c r="B6236" s="180" t="s">
        <v>6785</v>
      </c>
      <c r="C6236" s="180" t="s">
        <v>6720</v>
      </c>
      <c r="D6236" s="180" t="s">
        <v>6072</v>
      </c>
      <c r="E6236" s="180" t="s">
        <v>6491</v>
      </c>
      <c r="J6236"/>
    </row>
    <row r="6237" spans="1:10" x14ac:dyDescent="0.25">
      <c r="A6237" s="180">
        <v>36340</v>
      </c>
      <c r="B6237" s="180" t="s">
        <v>6785</v>
      </c>
      <c r="C6237" s="180" t="s">
        <v>6720</v>
      </c>
      <c r="D6237" s="180" t="s">
        <v>6072</v>
      </c>
      <c r="E6237" s="180" t="s">
        <v>6492</v>
      </c>
      <c r="J6237"/>
    </row>
    <row r="6238" spans="1:10" x14ac:dyDescent="0.25">
      <c r="A6238" s="180">
        <v>36340</v>
      </c>
      <c r="B6238" s="180" t="s">
        <v>6785</v>
      </c>
      <c r="C6238" s="180" t="s">
        <v>6720</v>
      </c>
      <c r="D6238" s="180" t="s">
        <v>6072</v>
      </c>
      <c r="E6238" s="180" t="s">
        <v>6493</v>
      </c>
      <c r="J6238"/>
    </row>
    <row r="6239" spans="1:10" x14ac:dyDescent="0.25">
      <c r="A6239" s="180">
        <v>36340</v>
      </c>
      <c r="B6239" s="180" t="s">
        <v>6785</v>
      </c>
      <c r="C6239" s="180" t="s">
        <v>6720</v>
      </c>
      <c r="D6239" s="180" t="s">
        <v>6072</v>
      </c>
      <c r="E6239" s="180" t="s">
        <v>6494</v>
      </c>
      <c r="J6239"/>
    </row>
    <row r="6240" spans="1:10" x14ac:dyDescent="0.25">
      <c r="A6240" s="180">
        <v>36340</v>
      </c>
      <c r="B6240" s="180" t="s">
        <v>6785</v>
      </c>
      <c r="C6240" s="180" t="s">
        <v>6720</v>
      </c>
      <c r="D6240" s="180" t="s">
        <v>6072</v>
      </c>
      <c r="E6240" s="180" t="s">
        <v>6495</v>
      </c>
      <c r="J6240"/>
    </row>
    <row r="6241" spans="1:10" x14ac:dyDescent="0.25">
      <c r="A6241" s="180">
        <v>36340</v>
      </c>
      <c r="B6241" s="180" t="s">
        <v>6785</v>
      </c>
      <c r="C6241" s="180" t="s">
        <v>6720</v>
      </c>
      <c r="D6241" s="180" t="s">
        <v>6072</v>
      </c>
      <c r="E6241" s="180" t="s">
        <v>6511</v>
      </c>
      <c r="J6241"/>
    </row>
    <row r="6242" spans="1:10" x14ac:dyDescent="0.25">
      <c r="A6242" s="180">
        <v>36340</v>
      </c>
      <c r="B6242" s="180" t="s">
        <v>6785</v>
      </c>
      <c r="C6242" s="180" t="s">
        <v>6720</v>
      </c>
      <c r="D6242" s="180" t="s">
        <v>6072</v>
      </c>
      <c r="E6242" s="180" t="s">
        <v>6512</v>
      </c>
      <c r="J6242"/>
    </row>
    <row r="6243" spans="1:10" x14ac:dyDescent="0.25">
      <c r="A6243" s="180">
        <v>36340</v>
      </c>
      <c r="B6243" s="180" t="s">
        <v>6785</v>
      </c>
      <c r="C6243" s="180" t="s">
        <v>6720</v>
      </c>
      <c r="D6243" s="180" t="s">
        <v>6072</v>
      </c>
      <c r="E6243" s="180" t="s">
        <v>6513</v>
      </c>
      <c r="J6243"/>
    </row>
    <row r="6244" spans="1:10" x14ac:dyDescent="0.25">
      <c r="A6244" s="180">
        <v>36340</v>
      </c>
      <c r="B6244" s="180" t="s">
        <v>6785</v>
      </c>
      <c r="C6244" s="180" t="s">
        <v>6720</v>
      </c>
      <c r="D6244" s="180" t="s">
        <v>6072</v>
      </c>
      <c r="E6244" s="180" t="s">
        <v>6514</v>
      </c>
      <c r="J6244"/>
    </row>
    <row r="6245" spans="1:10" x14ac:dyDescent="0.25">
      <c r="A6245" s="180">
        <v>36340</v>
      </c>
      <c r="B6245" s="180" t="s">
        <v>6785</v>
      </c>
      <c r="C6245" s="180" t="s">
        <v>6720</v>
      </c>
      <c r="D6245" s="180" t="s">
        <v>6072</v>
      </c>
      <c r="E6245" s="180" t="s">
        <v>6403</v>
      </c>
      <c r="J6245"/>
    </row>
    <row r="6246" spans="1:10" x14ac:dyDescent="0.25">
      <c r="A6246" s="180">
        <v>36340</v>
      </c>
      <c r="B6246" s="180" t="s">
        <v>6785</v>
      </c>
      <c r="C6246" s="180" t="s">
        <v>6720</v>
      </c>
      <c r="D6246" s="180" t="s">
        <v>6072</v>
      </c>
      <c r="E6246" s="180" t="s">
        <v>6258</v>
      </c>
      <c r="J6246"/>
    </row>
    <row r="6247" spans="1:10" x14ac:dyDescent="0.25">
      <c r="A6247" s="180">
        <v>36340</v>
      </c>
      <c r="B6247" s="180" t="s">
        <v>6785</v>
      </c>
      <c r="C6247" s="180" t="s">
        <v>6720</v>
      </c>
      <c r="D6247" s="180" t="s">
        <v>6072</v>
      </c>
      <c r="E6247" s="180" t="s">
        <v>6404</v>
      </c>
      <c r="J6247"/>
    </row>
    <row r="6248" spans="1:10" x14ac:dyDescent="0.25">
      <c r="A6248" s="180">
        <v>36340</v>
      </c>
      <c r="B6248" s="180" t="s">
        <v>6785</v>
      </c>
      <c r="C6248" s="180" t="s">
        <v>6720</v>
      </c>
      <c r="D6248" s="180" t="s">
        <v>6072</v>
      </c>
      <c r="E6248" s="180" t="s">
        <v>6405</v>
      </c>
      <c r="J6248"/>
    </row>
    <row r="6249" spans="1:10" x14ac:dyDescent="0.25">
      <c r="A6249" s="180">
        <v>36340</v>
      </c>
      <c r="B6249" s="180" t="s">
        <v>6785</v>
      </c>
      <c r="C6249" s="180" t="s">
        <v>6720</v>
      </c>
      <c r="D6249" s="180" t="s">
        <v>6072</v>
      </c>
      <c r="E6249" s="180" t="s">
        <v>6129</v>
      </c>
      <c r="J6249"/>
    </row>
    <row r="6250" spans="1:10" x14ac:dyDescent="0.25">
      <c r="A6250" s="180">
        <v>36340</v>
      </c>
      <c r="B6250" s="180" t="s">
        <v>6785</v>
      </c>
      <c r="C6250" s="180" t="s">
        <v>6720</v>
      </c>
      <c r="D6250" s="180" t="s">
        <v>6080</v>
      </c>
      <c r="E6250" s="180" t="s">
        <v>6104</v>
      </c>
      <c r="J6250"/>
    </row>
    <row r="6251" spans="1:10" x14ac:dyDescent="0.25">
      <c r="A6251" s="180">
        <v>36341</v>
      </c>
      <c r="B6251" s="180" t="s">
        <v>6786</v>
      </c>
      <c r="C6251" s="180" t="s">
        <v>6720</v>
      </c>
      <c r="D6251" s="180" t="s">
        <v>6072</v>
      </c>
      <c r="E6251" s="180" t="s">
        <v>6082</v>
      </c>
      <c r="J6251"/>
    </row>
    <row r="6252" spans="1:10" x14ac:dyDescent="0.25">
      <c r="A6252" s="180">
        <v>36341</v>
      </c>
      <c r="B6252" s="180" t="s">
        <v>6786</v>
      </c>
      <c r="C6252" s="180" t="s">
        <v>6720</v>
      </c>
      <c r="D6252" s="180" t="s">
        <v>6072</v>
      </c>
      <c r="E6252" s="180" t="s">
        <v>6113</v>
      </c>
      <c r="J6252"/>
    </row>
    <row r="6253" spans="1:10" x14ac:dyDescent="0.25">
      <c r="A6253" s="180">
        <v>36341</v>
      </c>
      <c r="B6253" s="180" t="s">
        <v>6786</v>
      </c>
      <c r="C6253" s="180" t="s">
        <v>6720</v>
      </c>
      <c r="D6253" s="180" t="s">
        <v>6072</v>
      </c>
      <c r="E6253" s="180" t="s">
        <v>6315</v>
      </c>
      <c r="J6253"/>
    </row>
    <row r="6254" spans="1:10" x14ac:dyDescent="0.25">
      <c r="A6254" s="180">
        <v>36341</v>
      </c>
      <c r="B6254" s="180" t="s">
        <v>6786</v>
      </c>
      <c r="C6254" s="180" t="s">
        <v>6720</v>
      </c>
      <c r="D6254" s="180" t="s">
        <v>6072</v>
      </c>
      <c r="E6254" s="180" t="s">
        <v>6316</v>
      </c>
      <c r="J6254"/>
    </row>
    <row r="6255" spans="1:10" x14ac:dyDescent="0.25">
      <c r="A6255" s="180">
        <v>36341</v>
      </c>
      <c r="B6255" s="180" t="s">
        <v>6786</v>
      </c>
      <c r="C6255" s="180" t="s">
        <v>6720</v>
      </c>
      <c r="D6255" s="180" t="s">
        <v>6072</v>
      </c>
      <c r="E6255" s="180" t="s">
        <v>6317</v>
      </c>
      <c r="J6255"/>
    </row>
    <row r="6256" spans="1:10" x14ac:dyDescent="0.25">
      <c r="A6256" s="180">
        <v>36341</v>
      </c>
      <c r="B6256" s="180" t="s">
        <v>6786</v>
      </c>
      <c r="C6256" s="180" t="s">
        <v>6720</v>
      </c>
      <c r="D6256" s="180" t="s">
        <v>6072</v>
      </c>
      <c r="E6256" s="180" t="s">
        <v>6318</v>
      </c>
      <c r="J6256"/>
    </row>
    <row r="6257" spans="1:10" x14ac:dyDescent="0.25">
      <c r="A6257" s="180">
        <v>36341</v>
      </c>
      <c r="B6257" s="180" t="s">
        <v>6786</v>
      </c>
      <c r="C6257" s="180" t="s">
        <v>6720</v>
      </c>
      <c r="D6257" s="180" t="s">
        <v>6072</v>
      </c>
      <c r="E6257" s="180" t="s">
        <v>6192</v>
      </c>
      <c r="J6257"/>
    </row>
    <row r="6258" spans="1:10" x14ac:dyDescent="0.25">
      <c r="A6258" s="180">
        <v>36341</v>
      </c>
      <c r="B6258" s="180" t="s">
        <v>6786</v>
      </c>
      <c r="C6258" s="180" t="s">
        <v>6720</v>
      </c>
      <c r="D6258" s="180" t="s">
        <v>6072</v>
      </c>
      <c r="E6258" s="180" t="s">
        <v>6193</v>
      </c>
      <c r="J6258"/>
    </row>
    <row r="6259" spans="1:10" x14ac:dyDescent="0.25">
      <c r="A6259" s="180">
        <v>36341</v>
      </c>
      <c r="B6259" s="180" t="s">
        <v>6786</v>
      </c>
      <c r="C6259" s="180" t="s">
        <v>6720</v>
      </c>
      <c r="D6259" s="180" t="s">
        <v>6072</v>
      </c>
      <c r="E6259" s="180" t="s">
        <v>6277</v>
      </c>
      <c r="J6259"/>
    </row>
    <row r="6260" spans="1:10" x14ac:dyDescent="0.25">
      <c r="A6260" s="180">
        <v>36341</v>
      </c>
      <c r="B6260" s="180" t="s">
        <v>6786</v>
      </c>
      <c r="C6260" s="180" t="s">
        <v>6720</v>
      </c>
      <c r="D6260" s="180" t="s">
        <v>6072</v>
      </c>
      <c r="E6260" s="180" t="s">
        <v>6319</v>
      </c>
      <c r="J6260"/>
    </row>
    <row r="6261" spans="1:10" x14ac:dyDescent="0.25">
      <c r="A6261" s="180">
        <v>36341</v>
      </c>
      <c r="B6261" s="180" t="s">
        <v>6786</v>
      </c>
      <c r="C6261" s="180" t="s">
        <v>6720</v>
      </c>
      <c r="D6261" s="180" t="s">
        <v>6072</v>
      </c>
      <c r="E6261" s="180" t="s">
        <v>6194</v>
      </c>
      <c r="J6261"/>
    </row>
    <row r="6262" spans="1:10" x14ac:dyDescent="0.25">
      <c r="A6262" s="180">
        <v>36341</v>
      </c>
      <c r="B6262" s="180" t="s">
        <v>6786</v>
      </c>
      <c r="C6262" s="180" t="s">
        <v>6720</v>
      </c>
      <c r="D6262" s="180" t="s">
        <v>6072</v>
      </c>
      <c r="E6262" s="180" t="s">
        <v>6320</v>
      </c>
      <c r="J6262"/>
    </row>
    <row r="6263" spans="1:10" x14ac:dyDescent="0.25">
      <c r="A6263" s="180">
        <v>36341</v>
      </c>
      <c r="B6263" s="180" t="s">
        <v>6786</v>
      </c>
      <c r="C6263" s="180" t="s">
        <v>6720</v>
      </c>
      <c r="D6263" s="180" t="s">
        <v>6072</v>
      </c>
      <c r="E6263" s="180" t="s">
        <v>6321</v>
      </c>
      <c r="J6263"/>
    </row>
    <row r="6264" spans="1:10" x14ac:dyDescent="0.25">
      <c r="A6264" s="180">
        <v>36341</v>
      </c>
      <c r="B6264" s="180" t="s">
        <v>6786</v>
      </c>
      <c r="C6264" s="180" t="s">
        <v>6720</v>
      </c>
      <c r="D6264" s="180" t="s">
        <v>6072</v>
      </c>
      <c r="E6264" s="180" t="s">
        <v>6117</v>
      </c>
      <c r="J6264"/>
    </row>
    <row r="6265" spans="1:10" x14ac:dyDescent="0.25">
      <c r="A6265" s="180">
        <v>36341</v>
      </c>
      <c r="B6265" s="180" t="s">
        <v>6786</v>
      </c>
      <c r="C6265" s="180" t="s">
        <v>6720</v>
      </c>
      <c r="D6265" s="180" t="s">
        <v>6072</v>
      </c>
      <c r="E6265" s="180" t="s">
        <v>6322</v>
      </c>
      <c r="J6265"/>
    </row>
    <row r="6266" spans="1:10" x14ac:dyDescent="0.25">
      <c r="A6266" s="180">
        <v>36341</v>
      </c>
      <c r="B6266" s="180" t="s">
        <v>6786</v>
      </c>
      <c r="C6266" s="180" t="s">
        <v>6720</v>
      </c>
      <c r="D6266" s="180" t="s">
        <v>6072</v>
      </c>
      <c r="E6266" s="180" t="s">
        <v>6323</v>
      </c>
      <c r="J6266"/>
    </row>
    <row r="6267" spans="1:10" x14ac:dyDescent="0.25">
      <c r="A6267" s="180">
        <v>36341</v>
      </c>
      <c r="B6267" s="180" t="s">
        <v>6786</v>
      </c>
      <c r="C6267" s="180" t="s">
        <v>6720</v>
      </c>
      <c r="D6267" s="180" t="s">
        <v>6072</v>
      </c>
      <c r="E6267" s="180" t="s">
        <v>6324</v>
      </c>
      <c r="J6267"/>
    </row>
    <row r="6268" spans="1:10" x14ac:dyDescent="0.25">
      <c r="A6268" s="180">
        <v>36341</v>
      </c>
      <c r="B6268" s="180" t="s">
        <v>6786</v>
      </c>
      <c r="C6268" s="180" t="s">
        <v>6720</v>
      </c>
      <c r="D6268" s="180" t="s">
        <v>6072</v>
      </c>
      <c r="E6268" s="180" t="s">
        <v>6325</v>
      </c>
      <c r="J6268"/>
    </row>
    <row r="6269" spans="1:10" x14ac:dyDescent="0.25">
      <c r="A6269" s="180">
        <v>36341</v>
      </c>
      <c r="B6269" s="180" t="s">
        <v>6786</v>
      </c>
      <c r="C6269" s="180" t="s">
        <v>6720</v>
      </c>
      <c r="D6269" s="180" t="s">
        <v>6072</v>
      </c>
      <c r="E6269" s="180" t="s">
        <v>6199</v>
      </c>
      <c r="J6269"/>
    </row>
    <row r="6270" spans="1:10" x14ac:dyDescent="0.25">
      <c r="A6270" s="180">
        <v>36341</v>
      </c>
      <c r="B6270" s="180" t="s">
        <v>6786</v>
      </c>
      <c r="C6270" s="180" t="s">
        <v>6720</v>
      </c>
      <c r="D6270" s="180" t="s">
        <v>6072</v>
      </c>
      <c r="E6270" s="180" t="s">
        <v>6200</v>
      </c>
      <c r="J6270"/>
    </row>
    <row r="6271" spans="1:10" x14ac:dyDescent="0.25">
      <c r="A6271" s="180">
        <v>36341</v>
      </c>
      <c r="B6271" s="180" t="s">
        <v>6786</v>
      </c>
      <c r="C6271" s="180" t="s">
        <v>6720</v>
      </c>
      <c r="D6271" s="180" t="s">
        <v>6072</v>
      </c>
      <c r="E6271" s="180" t="s">
        <v>6076</v>
      </c>
      <c r="J6271"/>
    </row>
    <row r="6272" spans="1:10" x14ac:dyDescent="0.25">
      <c r="A6272" s="180">
        <v>36341</v>
      </c>
      <c r="B6272" s="180" t="s">
        <v>6786</v>
      </c>
      <c r="C6272" s="180" t="s">
        <v>6720</v>
      </c>
      <c r="D6272" s="180" t="s">
        <v>6072</v>
      </c>
      <c r="E6272" s="180" t="s">
        <v>6077</v>
      </c>
      <c r="J6272"/>
    </row>
    <row r="6273" spans="1:10" x14ac:dyDescent="0.25">
      <c r="A6273" s="180">
        <v>36341</v>
      </c>
      <c r="B6273" s="180" t="s">
        <v>6786</v>
      </c>
      <c r="C6273" s="180" t="s">
        <v>6720</v>
      </c>
      <c r="D6273" s="180" t="s">
        <v>6072</v>
      </c>
      <c r="E6273" s="180" t="s">
        <v>6278</v>
      </c>
      <c r="J6273"/>
    </row>
    <row r="6274" spans="1:10" x14ac:dyDescent="0.25">
      <c r="A6274" s="180">
        <v>36341</v>
      </c>
      <c r="B6274" s="180" t="s">
        <v>6786</v>
      </c>
      <c r="C6274" s="180" t="s">
        <v>6720</v>
      </c>
      <c r="D6274" s="180" t="s">
        <v>6072</v>
      </c>
      <c r="E6274" s="180" t="s">
        <v>6279</v>
      </c>
      <c r="J6274"/>
    </row>
    <row r="6275" spans="1:10" x14ac:dyDescent="0.25">
      <c r="A6275" s="180">
        <v>36341</v>
      </c>
      <c r="B6275" s="180" t="s">
        <v>6786</v>
      </c>
      <c r="C6275" s="180" t="s">
        <v>6720</v>
      </c>
      <c r="D6275" s="180" t="s">
        <v>6072</v>
      </c>
      <c r="E6275" s="180" t="s">
        <v>6280</v>
      </c>
      <c r="J6275"/>
    </row>
    <row r="6276" spans="1:10" x14ac:dyDescent="0.25">
      <c r="A6276" s="180">
        <v>36341</v>
      </c>
      <c r="B6276" s="180" t="s">
        <v>6786</v>
      </c>
      <c r="C6276" s="180" t="s">
        <v>6720</v>
      </c>
      <c r="D6276" s="180" t="s">
        <v>6072</v>
      </c>
      <c r="E6276" s="180" t="s">
        <v>6326</v>
      </c>
      <c r="J6276"/>
    </row>
    <row r="6277" spans="1:10" x14ac:dyDescent="0.25">
      <c r="A6277" s="180">
        <v>36341</v>
      </c>
      <c r="B6277" s="180" t="s">
        <v>6786</v>
      </c>
      <c r="C6277" s="180" t="s">
        <v>6720</v>
      </c>
      <c r="D6277" s="180" t="s">
        <v>6072</v>
      </c>
      <c r="E6277" s="180" t="s">
        <v>6787</v>
      </c>
      <c r="J6277"/>
    </row>
    <row r="6278" spans="1:10" x14ac:dyDescent="0.25">
      <c r="A6278" s="180">
        <v>36341</v>
      </c>
      <c r="B6278" s="180" t="s">
        <v>6786</v>
      </c>
      <c r="C6278" s="180" t="s">
        <v>6720</v>
      </c>
      <c r="D6278" s="180" t="s">
        <v>6072</v>
      </c>
      <c r="E6278" s="180" t="s">
        <v>6201</v>
      </c>
      <c r="J6278"/>
    </row>
    <row r="6279" spans="1:10" x14ac:dyDescent="0.25">
      <c r="A6279" s="180">
        <v>36341</v>
      </c>
      <c r="B6279" s="180" t="s">
        <v>6786</v>
      </c>
      <c r="C6279" s="180" t="s">
        <v>6720</v>
      </c>
      <c r="D6279" s="180" t="s">
        <v>6072</v>
      </c>
      <c r="E6279" s="180" t="s">
        <v>6327</v>
      </c>
      <c r="J6279"/>
    </row>
    <row r="6280" spans="1:10" x14ac:dyDescent="0.25">
      <c r="A6280" s="180">
        <v>36341</v>
      </c>
      <c r="B6280" s="180" t="s">
        <v>6786</v>
      </c>
      <c r="C6280" s="180" t="s">
        <v>6720</v>
      </c>
      <c r="D6280" s="180" t="s">
        <v>6072</v>
      </c>
      <c r="E6280" s="180" t="s">
        <v>6328</v>
      </c>
      <c r="J6280"/>
    </row>
    <row r="6281" spans="1:10" x14ac:dyDescent="0.25">
      <c r="A6281" s="180">
        <v>36341</v>
      </c>
      <c r="B6281" s="180" t="s">
        <v>6786</v>
      </c>
      <c r="C6281" s="180" t="s">
        <v>6720</v>
      </c>
      <c r="D6281" s="180" t="s">
        <v>6072</v>
      </c>
      <c r="E6281" s="180" t="s">
        <v>6549</v>
      </c>
      <c r="J6281"/>
    </row>
    <row r="6282" spans="1:10" x14ac:dyDescent="0.25">
      <c r="A6282" s="180">
        <v>36341</v>
      </c>
      <c r="B6282" s="180" t="s">
        <v>6786</v>
      </c>
      <c r="C6282" s="180" t="s">
        <v>6720</v>
      </c>
      <c r="D6282" s="180" t="s">
        <v>6072</v>
      </c>
      <c r="E6282" s="180" t="s">
        <v>6453</v>
      </c>
      <c r="J6282"/>
    </row>
    <row r="6283" spans="1:10" x14ac:dyDescent="0.25">
      <c r="A6283" s="180">
        <v>36341</v>
      </c>
      <c r="B6283" s="180" t="s">
        <v>6786</v>
      </c>
      <c r="C6283" s="180" t="s">
        <v>6720</v>
      </c>
      <c r="D6283" s="180" t="s">
        <v>6072</v>
      </c>
      <c r="E6283" s="180" t="s">
        <v>6454</v>
      </c>
      <c r="J6283"/>
    </row>
    <row r="6284" spans="1:10" x14ac:dyDescent="0.25">
      <c r="A6284" s="180">
        <v>36341</v>
      </c>
      <c r="B6284" s="180" t="s">
        <v>6786</v>
      </c>
      <c r="C6284" s="180" t="s">
        <v>6720</v>
      </c>
      <c r="D6284" s="180" t="s">
        <v>6072</v>
      </c>
      <c r="E6284" s="180" t="s">
        <v>6455</v>
      </c>
      <c r="J6284"/>
    </row>
    <row r="6285" spans="1:10" x14ac:dyDescent="0.25">
      <c r="A6285" s="180">
        <v>36341</v>
      </c>
      <c r="B6285" s="180" t="s">
        <v>6786</v>
      </c>
      <c r="C6285" s="180" t="s">
        <v>6720</v>
      </c>
      <c r="D6285" s="180" t="s">
        <v>6072</v>
      </c>
      <c r="E6285" s="180" t="s">
        <v>6456</v>
      </c>
      <c r="J6285"/>
    </row>
    <row r="6286" spans="1:10" x14ac:dyDescent="0.25">
      <c r="A6286" s="180">
        <v>36341</v>
      </c>
      <c r="B6286" s="180" t="s">
        <v>6786</v>
      </c>
      <c r="C6286" s="180" t="s">
        <v>6720</v>
      </c>
      <c r="D6286" s="180" t="s">
        <v>6072</v>
      </c>
      <c r="E6286" s="180" t="s">
        <v>6457</v>
      </c>
      <c r="J6286"/>
    </row>
    <row r="6287" spans="1:10" x14ac:dyDescent="0.25">
      <c r="A6287" s="180">
        <v>36341</v>
      </c>
      <c r="B6287" s="180" t="s">
        <v>6786</v>
      </c>
      <c r="C6287" s="180" t="s">
        <v>6720</v>
      </c>
      <c r="D6287" s="180" t="s">
        <v>6072</v>
      </c>
      <c r="E6287" s="180" t="s">
        <v>6499</v>
      </c>
      <c r="J6287"/>
    </row>
    <row r="6288" spans="1:10" x14ac:dyDescent="0.25">
      <c r="A6288" s="180">
        <v>36341</v>
      </c>
      <c r="B6288" s="180" t="s">
        <v>6786</v>
      </c>
      <c r="C6288" s="180" t="s">
        <v>6720</v>
      </c>
      <c r="D6288" s="180" t="s">
        <v>6072</v>
      </c>
      <c r="E6288" s="180" t="s">
        <v>6209</v>
      </c>
      <c r="J6288"/>
    </row>
    <row r="6289" spans="1:10" x14ac:dyDescent="0.25">
      <c r="A6289" s="180">
        <v>36341</v>
      </c>
      <c r="B6289" s="180" t="s">
        <v>6786</v>
      </c>
      <c r="C6289" s="180" t="s">
        <v>6720</v>
      </c>
      <c r="D6289" s="180" t="s">
        <v>6072</v>
      </c>
      <c r="E6289" s="180" t="s">
        <v>6210</v>
      </c>
      <c r="J6289"/>
    </row>
    <row r="6290" spans="1:10" x14ac:dyDescent="0.25">
      <c r="A6290" s="180">
        <v>36341</v>
      </c>
      <c r="B6290" s="180" t="s">
        <v>6786</v>
      </c>
      <c r="C6290" s="180" t="s">
        <v>6720</v>
      </c>
      <c r="D6290" s="180" t="s">
        <v>6072</v>
      </c>
      <c r="E6290" s="180" t="s">
        <v>6500</v>
      </c>
      <c r="J6290"/>
    </row>
    <row r="6291" spans="1:10" x14ac:dyDescent="0.25">
      <c r="A6291" s="180">
        <v>36341</v>
      </c>
      <c r="B6291" s="180" t="s">
        <v>6786</v>
      </c>
      <c r="C6291" s="180" t="s">
        <v>6720</v>
      </c>
      <c r="D6291" s="180" t="s">
        <v>6072</v>
      </c>
      <c r="E6291" s="180" t="s">
        <v>6552</v>
      </c>
      <c r="J6291"/>
    </row>
    <row r="6292" spans="1:10" x14ac:dyDescent="0.25">
      <c r="A6292" s="180">
        <v>36341</v>
      </c>
      <c r="B6292" s="180" t="s">
        <v>6786</v>
      </c>
      <c r="C6292" s="180" t="s">
        <v>6720</v>
      </c>
      <c r="D6292" s="180" t="s">
        <v>6072</v>
      </c>
      <c r="E6292" s="180" t="s">
        <v>6553</v>
      </c>
      <c r="J6292"/>
    </row>
    <row r="6293" spans="1:10" x14ac:dyDescent="0.25">
      <c r="A6293" s="180">
        <v>36341</v>
      </c>
      <c r="B6293" s="180" t="s">
        <v>6786</v>
      </c>
      <c r="C6293" s="180" t="s">
        <v>6720</v>
      </c>
      <c r="D6293" s="180" t="s">
        <v>6072</v>
      </c>
      <c r="E6293" s="180" t="s">
        <v>6554</v>
      </c>
      <c r="J6293"/>
    </row>
    <row r="6294" spans="1:10" x14ac:dyDescent="0.25">
      <c r="A6294" s="180">
        <v>36341</v>
      </c>
      <c r="B6294" s="180" t="s">
        <v>6786</v>
      </c>
      <c r="C6294" s="180" t="s">
        <v>6720</v>
      </c>
      <c r="D6294" s="180" t="s">
        <v>6072</v>
      </c>
      <c r="E6294" s="180" t="s">
        <v>6335</v>
      </c>
      <c r="J6294"/>
    </row>
    <row r="6295" spans="1:10" x14ac:dyDescent="0.25">
      <c r="A6295" s="180">
        <v>36341</v>
      </c>
      <c r="B6295" s="180" t="s">
        <v>6786</v>
      </c>
      <c r="C6295" s="180" t="s">
        <v>6720</v>
      </c>
      <c r="D6295" s="180" t="s">
        <v>6072</v>
      </c>
      <c r="E6295" s="180" t="s">
        <v>6458</v>
      </c>
      <c r="J6295"/>
    </row>
    <row r="6296" spans="1:10" x14ac:dyDescent="0.25">
      <c r="A6296" s="180">
        <v>36341</v>
      </c>
      <c r="B6296" s="180" t="s">
        <v>6786</v>
      </c>
      <c r="C6296" s="180" t="s">
        <v>6720</v>
      </c>
      <c r="D6296" s="180" t="s">
        <v>6072</v>
      </c>
      <c r="E6296" s="180" t="s">
        <v>6501</v>
      </c>
      <c r="J6296"/>
    </row>
    <row r="6297" spans="1:10" x14ac:dyDescent="0.25">
      <c r="A6297" s="180">
        <v>36341</v>
      </c>
      <c r="B6297" s="180" t="s">
        <v>6786</v>
      </c>
      <c r="C6297" s="180" t="s">
        <v>6720</v>
      </c>
      <c r="D6297" s="180" t="s">
        <v>6072</v>
      </c>
      <c r="E6297" s="180" t="s">
        <v>6212</v>
      </c>
      <c r="J6297"/>
    </row>
    <row r="6298" spans="1:10" x14ac:dyDescent="0.25">
      <c r="A6298" s="180">
        <v>36341</v>
      </c>
      <c r="B6298" s="180" t="s">
        <v>6786</v>
      </c>
      <c r="C6298" s="180" t="s">
        <v>6720</v>
      </c>
      <c r="D6298" s="180" t="s">
        <v>6072</v>
      </c>
      <c r="E6298" s="180" t="s">
        <v>6578</v>
      </c>
      <c r="J6298"/>
    </row>
    <row r="6299" spans="1:10" x14ac:dyDescent="0.25">
      <c r="A6299" s="180">
        <v>36341</v>
      </c>
      <c r="B6299" s="180" t="s">
        <v>6786</v>
      </c>
      <c r="C6299" s="180" t="s">
        <v>6720</v>
      </c>
      <c r="D6299" s="180" t="s">
        <v>6072</v>
      </c>
      <c r="E6299" s="180" t="s">
        <v>6502</v>
      </c>
      <c r="J6299"/>
    </row>
    <row r="6300" spans="1:10" x14ac:dyDescent="0.25">
      <c r="A6300" s="180">
        <v>36341</v>
      </c>
      <c r="B6300" s="180" t="s">
        <v>6786</v>
      </c>
      <c r="C6300" s="180" t="s">
        <v>6720</v>
      </c>
      <c r="D6300" s="180" t="s">
        <v>6072</v>
      </c>
      <c r="E6300" s="180" t="s">
        <v>6336</v>
      </c>
      <c r="J6300"/>
    </row>
    <row r="6301" spans="1:10" x14ac:dyDescent="0.25">
      <c r="A6301" s="180">
        <v>36341</v>
      </c>
      <c r="B6301" s="180" t="s">
        <v>6786</v>
      </c>
      <c r="C6301" s="180" t="s">
        <v>6720</v>
      </c>
      <c r="D6301" s="180" t="s">
        <v>6072</v>
      </c>
      <c r="E6301" s="180" t="s">
        <v>6460</v>
      </c>
      <c r="J6301"/>
    </row>
    <row r="6302" spans="1:10" x14ac:dyDescent="0.25">
      <c r="A6302" s="180">
        <v>36341</v>
      </c>
      <c r="B6302" s="180" t="s">
        <v>6786</v>
      </c>
      <c r="C6302" s="180" t="s">
        <v>6720</v>
      </c>
      <c r="D6302" s="180" t="s">
        <v>6072</v>
      </c>
      <c r="E6302" s="180" t="s">
        <v>6461</v>
      </c>
      <c r="J6302"/>
    </row>
    <row r="6303" spans="1:10" x14ac:dyDescent="0.25">
      <c r="A6303" s="180">
        <v>36341</v>
      </c>
      <c r="B6303" s="180" t="s">
        <v>6786</v>
      </c>
      <c r="C6303" s="180" t="s">
        <v>6720</v>
      </c>
      <c r="D6303" s="180" t="s">
        <v>6072</v>
      </c>
      <c r="E6303" s="180" t="s">
        <v>6462</v>
      </c>
      <c r="J6303"/>
    </row>
    <row r="6304" spans="1:10" x14ac:dyDescent="0.25">
      <c r="A6304" s="180">
        <v>36341</v>
      </c>
      <c r="B6304" s="180" t="s">
        <v>6786</v>
      </c>
      <c r="C6304" s="180" t="s">
        <v>6720</v>
      </c>
      <c r="D6304" s="180" t="s">
        <v>6072</v>
      </c>
      <c r="E6304" s="180" t="s">
        <v>6463</v>
      </c>
      <c r="J6304"/>
    </row>
    <row r="6305" spans="1:10" x14ac:dyDescent="0.25">
      <c r="A6305" s="180">
        <v>36341</v>
      </c>
      <c r="B6305" s="180" t="s">
        <v>6786</v>
      </c>
      <c r="C6305" s="180" t="s">
        <v>6720</v>
      </c>
      <c r="D6305" s="180" t="s">
        <v>6072</v>
      </c>
      <c r="E6305" s="180" t="s">
        <v>6464</v>
      </c>
      <c r="J6305"/>
    </row>
    <row r="6306" spans="1:10" x14ac:dyDescent="0.25">
      <c r="A6306" s="180">
        <v>36341</v>
      </c>
      <c r="B6306" s="180" t="s">
        <v>6786</v>
      </c>
      <c r="C6306" s="180" t="s">
        <v>6720</v>
      </c>
      <c r="D6306" s="180" t="s">
        <v>6072</v>
      </c>
      <c r="E6306" s="180" t="s">
        <v>6503</v>
      </c>
      <c r="J6306"/>
    </row>
    <row r="6307" spans="1:10" x14ac:dyDescent="0.25">
      <c r="A6307" s="180">
        <v>36341</v>
      </c>
      <c r="B6307" s="180" t="s">
        <v>6786</v>
      </c>
      <c r="C6307" s="180" t="s">
        <v>6720</v>
      </c>
      <c r="D6307" s="180" t="s">
        <v>6072</v>
      </c>
      <c r="E6307" s="180" t="s">
        <v>6213</v>
      </c>
      <c r="J6307"/>
    </row>
    <row r="6308" spans="1:10" x14ac:dyDescent="0.25">
      <c r="A6308" s="180">
        <v>36341</v>
      </c>
      <c r="B6308" s="180" t="s">
        <v>6786</v>
      </c>
      <c r="C6308" s="180" t="s">
        <v>6720</v>
      </c>
      <c r="D6308" s="180" t="s">
        <v>6072</v>
      </c>
      <c r="E6308" s="180" t="s">
        <v>6214</v>
      </c>
      <c r="J6308"/>
    </row>
    <row r="6309" spans="1:10" x14ac:dyDescent="0.25">
      <c r="A6309" s="180">
        <v>36341</v>
      </c>
      <c r="B6309" s="180" t="s">
        <v>6786</v>
      </c>
      <c r="C6309" s="180" t="s">
        <v>6720</v>
      </c>
      <c r="D6309" s="180" t="s">
        <v>6072</v>
      </c>
      <c r="E6309" s="180" t="s">
        <v>6504</v>
      </c>
      <c r="J6309"/>
    </row>
    <row r="6310" spans="1:10" x14ac:dyDescent="0.25">
      <c r="A6310" s="180">
        <v>36341</v>
      </c>
      <c r="B6310" s="180" t="s">
        <v>6786</v>
      </c>
      <c r="C6310" s="180" t="s">
        <v>6720</v>
      </c>
      <c r="D6310" s="180" t="s">
        <v>6072</v>
      </c>
      <c r="E6310" s="180" t="s">
        <v>6119</v>
      </c>
      <c r="J6310"/>
    </row>
    <row r="6311" spans="1:10" x14ac:dyDescent="0.25">
      <c r="A6311" s="180">
        <v>36341</v>
      </c>
      <c r="B6311" s="180" t="s">
        <v>6786</v>
      </c>
      <c r="C6311" s="180" t="s">
        <v>6720</v>
      </c>
      <c r="D6311" s="180" t="s">
        <v>6072</v>
      </c>
      <c r="E6311" s="180" t="s">
        <v>6120</v>
      </c>
      <c r="J6311"/>
    </row>
    <row r="6312" spans="1:10" x14ac:dyDescent="0.25">
      <c r="A6312" s="180">
        <v>36341</v>
      </c>
      <c r="B6312" s="180" t="s">
        <v>6786</v>
      </c>
      <c r="C6312" s="180" t="s">
        <v>6720</v>
      </c>
      <c r="D6312" s="180" t="s">
        <v>6072</v>
      </c>
      <c r="E6312" s="180" t="s">
        <v>6121</v>
      </c>
      <c r="J6312"/>
    </row>
    <row r="6313" spans="1:10" x14ac:dyDescent="0.25">
      <c r="A6313" s="180">
        <v>36341</v>
      </c>
      <c r="B6313" s="180" t="s">
        <v>6786</v>
      </c>
      <c r="C6313" s="180" t="s">
        <v>6720</v>
      </c>
      <c r="D6313" s="180" t="s">
        <v>6072</v>
      </c>
      <c r="E6313" s="180" t="s">
        <v>6283</v>
      </c>
      <c r="J6313"/>
    </row>
    <row r="6314" spans="1:10" x14ac:dyDescent="0.25">
      <c r="A6314" s="180">
        <v>36341</v>
      </c>
      <c r="B6314" s="180" t="s">
        <v>6786</v>
      </c>
      <c r="C6314" s="180" t="s">
        <v>6720</v>
      </c>
      <c r="D6314" s="180" t="s">
        <v>6072</v>
      </c>
      <c r="E6314" s="180" t="s">
        <v>6465</v>
      </c>
      <c r="J6314"/>
    </row>
    <row r="6315" spans="1:10" x14ac:dyDescent="0.25">
      <c r="A6315" s="180">
        <v>36341</v>
      </c>
      <c r="B6315" s="180" t="s">
        <v>6786</v>
      </c>
      <c r="C6315" s="180" t="s">
        <v>6720</v>
      </c>
      <c r="D6315" s="180" t="s">
        <v>6072</v>
      </c>
      <c r="E6315" s="180" t="s">
        <v>6505</v>
      </c>
      <c r="J6315"/>
    </row>
    <row r="6316" spans="1:10" x14ac:dyDescent="0.25">
      <c r="A6316" s="180">
        <v>36341</v>
      </c>
      <c r="B6316" s="180" t="s">
        <v>6786</v>
      </c>
      <c r="C6316" s="180" t="s">
        <v>6720</v>
      </c>
      <c r="D6316" s="180" t="s">
        <v>6072</v>
      </c>
      <c r="E6316" s="180" t="s">
        <v>6216</v>
      </c>
      <c r="J6316"/>
    </row>
    <row r="6317" spans="1:10" x14ac:dyDescent="0.25">
      <c r="A6317" s="180">
        <v>36341</v>
      </c>
      <c r="B6317" s="180" t="s">
        <v>6786</v>
      </c>
      <c r="C6317" s="180" t="s">
        <v>6720</v>
      </c>
      <c r="D6317" s="180" t="s">
        <v>6072</v>
      </c>
      <c r="E6317" s="180" t="s">
        <v>6579</v>
      </c>
      <c r="J6317"/>
    </row>
    <row r="6318" spans="1:10" x14ac:dyDescent="0.25">
      <c r="A6318" s="180">
        <v>36341</v>
      </c>
      <c r="B6318" s="180" t="s">
        <v>6786</v>
      </c>
      <c r="C6318" s="180" t="s">
        <v>6720</v>
      </c>
      <c r="D6318" s="180" t="s">
        <v>6072</v>
      </c>
      <c r="E6318" s="180" t="s">
        <v>6506</v>
      </c>
      <c r="J6318"/>
    </row>
    <row r="6319" spans="1:10" x14ac:dyDescent="0.25">
      <c r="A6319" s="180">
        <v>36341</v>
      </c>
      <c r="B6319" s="180" t="s">
        <v>6786</v>
      </c>
      <c r="C6319" s="180" t="s">
        <v>6720</v>
      </c>
      <c r="D6319" s="180" t="s">
        <v>6072</v>
      </c>
      <c r="E6319" s="180" t="s">
        <v>6284</v>
      </c>
      <c r="J6319"/>
    </row>
    <row r="6320" spans="1:10" x14ac:dyDescent="0.25">
      <c r="A6320" s="180">
        <v>36341</v>
      </c>
      <c r="B6320" s="180" t="s">
        <v>6786</v>
      </c>
      <c r="C6320" s="180" t="s">
        <v>6720</v>
      </c>
      <c r="D6320" s="180" t="s">
        <v>6072</v>
      </c>
      <c r="E6320" s="180" t="s">
        <v>6337</v>
      </c>
      <c r="J6320"/>
    </row>
    <row r="6321" spans="1:10" x14ac:dyDescent="0.25">
      <c r="A6321" s="180">
        <v>36341</v>
      </c>
      <c r="B6321" s="180" t="s">
        <v>6786</v>
      </c>
      <c r="C6321" s="180" t="s">
        <v>6720</v>
      </c>
      <c r="D6321" s="180" t="s">
        <v>6072</v>
      </c>
      <c r="E6321" s="180" t="s">
        <v>6338</v>
      </c>
      <c r="J6321"/>
    </row>
    <row r="6322" spans="1:10" x14ac:dyDescent="0.25">
      <c r="A6322" s="180">
        <v>36341</v>
      </c>
      <c r="B6322" s="180" t="s">
        <v>6786</v>
      </c>
      <c r="C6322" s="180" t="s">
        <v>6720</v>
      </c>
      <c r="D6322" s="180" t="s">
        <v>6072</v>
      </c>
      <c r="E6322" s="180" t="s">
        <v>6339</v>
      </c>
      <c r="J6322"/>
    </row>
    <row r="6323" spans="1:10" x14ac:dyDescent="0.25">
      <c r="A6323" s="180">
        <v>36341</v>
      </c>
      <c r="B6323" s="180" t="s">
        <v>6786</v>
      </c>
      <c r="C6323" s="180" t="s">
        <v>6720</v>
      </c>
      <c r="D6323" s="180" t="s">
        <v>6072</v>
      </c>
      <c r="E6323" s="180" t="s">
        <v>6340</v>
      </c>
      <c r="J6323"/>
    </row>
    <row r="6324" spans="1:10" x14ac:dyDescent="0.25">
      <c r="A6324" s="180">
        <v>36341</v>
      </c>
      <c r="B6324" s="180" t="s">
        <v>6786</v>
      </c>
      <c r="C6324" s="180" t="s">
        <v>6720</v>
      </c>
      <c r="D6324" s="180" t="s">
        <v>6072</v>
      </c>
      <c r="E6324" s="180" t="s">
        <v>6341</v>
      </c>
      <c r="J6324"/>
    </row>
    <row r="6325" spans="1:10" x14ac:dyDescent="0.25">
      <c r="A6325" s="180">
        <v>36341</v>
      </c>
      <c r="B6325" s="180" t="s">
        <v>6786</v>
      </c>
      <c r="C6325" s="180" t="s">
        <v>6720</v>
      </c>
      <c r="D6325" s="180" t="s">
        <v>6072</v>
      </c>
      <c r="E6325" s="180" t="s">
        <v>6342</v>
      </c>
      <c r="J6325"/>
    </row>
    <row r="6326" spans="1:10" x14ac:dyDescent="0.25">
      <c r="A6326" s="180">
        <v>36341</v>
      </c>
      <c r="B6326" s="180" t="s">
        <v>6786</v>
      </c>
      <c r="C6326" s="180" t="s">
        <v>6720</v>
      </c>
      <c r="D6326" s="180" t="s">
        <v>6072</v>
      </c>
      <c r="E6326" s="180" t="s">
        <v>6217</v>
      </c>
      <c r="J6326"/>
    </row>
    <row r="6327" spans="1:10" x14ac:dyDescent="0.25">
      <c r="A6327" s="180">
        <v>36341</v>
      </c>
      <c r="B6327" s="180" t="s">
        <v>6786</v>
      </c>
      <c r="C6327" s="180" t="s">
        <v>6720</v>
      </c>
      <c r="D6327" s="180" t="s">
        <v>6072</v>
      </c>
      <c r="E6327" s="180" t="s">
        <v>6218</v>
      </c>
      <c r="J6327"/>
    </row>
    <row r="6328" spans="1:10" x14ac:dyDescent="0.25">
      <c r="A6328" s="180">
        <v>36341</v>
      </c>
      <c r="B6328" s="180" t="s">
        <v>6786</v>
      </c>
      <c r="C6328" s="180" t="s">
        <v>6720</v>
      </c>
      <c r="D6328" s="180" t="s">
        <v>6072</v>
      </c>
      <c r="E6328" s="180" t="s">
        <v>6343</v>
      </c>
      <c r="J6328"/>
    </row>
    <row r="6329" spans="1:10" x14ac:dyDescent="0.25">
      <c r="A6329" s="180">
        <v>36341</v>
      </c>
      <c r="B6329" s="180" t="s">
        <v>6786</v>
      </c>
      <c r="C6329" s="180" t="s">
        <v>6720</v>
      </c>
      <c r="D6329" s="180" t="s">
        <v>6072</v>
      </c>
      <c r="E6329" s="180" t="s">
        <v>6219</v>
      </c>
      <c r="J6329"/>
    </row>
    <row r="6330" spans="1:10" x14ac:dyDescent="0.25">
      <c r="A6330" s="180">
        <v>36341</v>
      </c>
      <c r="B6330" s="180" t="s">
        <v>6786</v>
      </c>
      <c r="C6330" s="180" t="s">
        <v>6720</v>
      </c>
      <c r="D6330" s="180" t="s">
        <v>6072</v>
      </c>
      <c r="E6330" s="180" t="s">
        <v>6220</v>
      </c>
      <c r="J6330"/>
    </row>
    <row r="6331" spans="1:10" x14ac:dyDescent="0.25">
      <c r="A6331" s="180">
        <v>36341</v>
      </c>
      <c r="B6331" s="180" t="s">
        <v>6786</v>
      </c>
      <c r="C6331" s="180" t="s">
        <v>6720</v>
      </c>
      <c r="D6331" s="180" t="s">
        <v>6072</v>
      </c>
      <c r="E6331" s="180" t="s">
        <v>6221</v>
      </c>
      <c r="J6331"/>
    </row>
    <row r="6332" spans="1:10" x14ac:dyDescent="0.25">
      <c r="A6332" s="180">
        <v>36341</v>
      </c>
      <c r="B6332" s="180" t="s">
        <v>6786</v>
      </c>
      <c r="C6332" s="180" t="s">
        <v>6720</v>
      </c>
      <c r="D6332" s="180" t="s">
        <v>6072</v>
      </c>
      <c r="E6332" s="180" t="s">
        <v>6285</v>
      </c>
      <c r="J6332"/>
    </row>
    <row r="6333" spans="1:10" x14ac:dyDescent="0.25">
      <c r="A6333" s="180">
        <v>36341</v>
      </c>
      <c r="B6333" s="180" t="s">
        <v>6786</v>
      </c>
      <c r="C6333" s="180" t="s">
        <v>6720</v>
      </c>
      <c r="D6333" s="180" t="s">
        <v>6072</v>
      </c>
      <c r="E6333" s="180" t="s">
        <v>6344</v>
      </c>
      <c r="J6333"/>
    </row>
    <row r="6334" spans="1:10" x14ac:dyDescent="0.25">
      <c r="A6334" s="180">
        <v>36341</v>
      </c>
      <c r="B6334" s="180" t="s">
        <v>6786</v>
      </c>
      <c r="C6334" s="180" t="s">
        <v>6720</v>
      </c>
      <c r="D6334" s="180" t="s">
        <v>6072</v>
      </c>
      <c r="E6334" s="180" t="s">
        <v>6345</v>
      </c>
      <c r="J6334"/>
    </row>
    <row r="6335" spans="1:10" x14ac:dyDescent="0.25">
      <c r="A6335" s="180">
        <v>36341</v>
      </c>
      <c r="B6335" s="180" t="s">
        <v>6786</v>
      </c>
      <c r="C6335" s="180" t="s">
        <v>6720</v>
      </c>
      <c r="D6335" s="180" t="s">
        <v>6072</v>
      </c>
      <c r="E6335" s="180" t="s">
        <v>6223</v>
      </c>
      <c r="J6335"/>
    </row>
    <row r="6336" spans="1:10" x14ac:dyDescent="0.25">
      <c r="A6336" s="180">
        <v>36341</v>
      </c>
      <c r="B6336" s="180" t="s">
        <v>6786</v>
      </c>
      <c r="C6336" s="180" t="s">
        <v>6720</v>
      </c>
      <c r="D6336" s="180" t="s">
        <v>6072</v>
      </c>
      <c r="E6336" s="180" t="s">
        <v>6346</v>
      </c>
      <c r="J6336"/>
    </row>
    <row r="6337" spans="1:10" x14ac:dyDescent="0.25">
      <c r="A6337" s="180">
        <v>36341</v>
      </c>
      <c r="B6337" s="180" t="s">
        <v>6786</v>
      </c>
      <c r="C6337" s="180" t="s">
        <v>6720</v>
      </c>
      <c r="D6337" s="180" t="s">
        <v>6072</v>
      </c>
      <c r="E6337" s="180" t="s">
        <v>6347</v>
      </c>
      <c r="J6337"/>
    </row>
    <row r="6338" spans="1:10" x14ac:dyDescent="0.25">
      <c r="A6338" s="180">
        <v>36341</v>
      </c>
      <c r="B6338" s="180" t="s">
        <v>6786</v>
      </c>
      <c r="C6338" s="180" t="s">
        <v>6720</v>
      </c>
      <c r="D6338" s="180" t="s">
        <v>6072</v>
      </c>
      <c r="E6338" s="180" t="s">
        <v>6286</v>
      </c>
      <c r="J6338"/>
    </row>
    <row r="6339" spans="1:10" x14ac:dyDescent="0.25">
      <c r="A6339" s="180">
        <v>36341</v>
      </c>
      <c r="B6339" s="180" t="s">
        <v>6786</v>
      </c>
      <c r="C6339" s="180" t="s">
        <v>6720</v>
      </c>
      <c r="D6339" s="180" t="s">
        <v>6072</v>
      </c>
      <c r="E6339" s="180" t="s">
        <v>6350</v>
      </c>
      <c r="J6339"/>
    </row>
    <row r="6340" spans="1:10" x14ac:dyDescent="0.25">
      <c r="A6340" s="180">
        <v>36341</v>
      </c>
      <c r="B6340" s="180" t="s">
        <v>6786</v>
      </c>
      <c r="C6340" s="180" t="s">
        <v>6720</v>
      </c>
      <c r="D6340" s="180" t="s">
        <v>6072</v>
      </c>
      <c r="E6340" s="180" t="s">
        <v>6351</v>
      </c>
      <c r="J6340"/>
    </row>
    <row r="6341" spans="1:10" x14ac:dyDescent="0.25">
      <c r="A6341" s="180">
        <v>36341</v>
      </c>
      <c r="B6341" s="180" t="s">
        <v>6786</v>
      </c>
      <c r="C6341" s="180" t="s">
        <v>6720</v>
      </c>
      <c r="D6341" s="180" t="s">
        <v>6072</v>
      </c>
      <c r="E6341" s="180" t="s">
        <v>6352</v>
      </c>
      <c r="J6341"/>
    </row>
    <row r="6342" spans="1:10" x14ac:dyDescent="0.25">
      <c r="A6342" s="180">
        <v>36341</v>
      </c>
      <c r="B6342" s="180" t="s">
        <v>6786</v>
      </c>
      <c r="C6342" s="180" t="s">
        <v>6720</v>
      </c>
      <c r="D6342" s="180" t="s">
        <v>6072</v>
      </c>
      <c r="E6342" s="180" t="s">
        <v>6353</v>
      </c>
      <c r="J6342"/>
    </row>
    <row r="6343" spans="1:10" x14ac:dyDescent="0.25">
      <c r="A6343" s="180">
        <v>36341</v>
      </c>
      <c r="B6343" s="180" t="s">
        <v>6786</v>
      </c>
      <c r="C6343" s="180" t="s">
        <v>6720</v>
      </c>
      <c r="D6343" s="180" t="s">
        <v>6072</v>
      </c>
      <c r="E6343" s="180" t="s">
        <v>6354</v>
      </c>
      <c r="J6343"/>
    </row>
    <row r="6344" spans="1:10" x14ac:dyDescent="0.25">
      <c r="A6344" s="180">
        <v>36341</v>
      </c>
      <c r="B6344" s="180" t="s">
        <v>6786</v>
      </c>
      <c r="C6344" s="180" t="s">
        <v>6720</v>
      </c>
      <c r="D6344" s="180" t="s">
        <v>6072</v>
      </c>
      <c r="E6344" s="180" t="s">
        <v>6355</v>
      </c>
      <c r="J6344"/>
    </row>
    <row r="6345" spans="1:10" x14ac:dyDescent="0.25">
      <c r="A6345" s="180">
        <v>36341</v>
      </c>
      <c r="B6345" s="180" t="s">
        <v>6786</v>
      </c>
      <c r="C6345" s="180" t="s">
        <v>6720</v>
      </c>
      <c r="D6345" s="180" t="s">
        <v>6072</v>
      </c>
      <c r="E6345" s="180" t="s">
        <v>6525</v>
      </c>
      <c r="J6345"/>
    </row>
    <row r="6346" spans="1:10" x14ac:dyDescent="0.25">
      <c r="A6346" s="180">
        <v>36341</v>
      </c>
      <c r="B6346" s="180" t="s">
        <v>6786</v>
      </c>
      <c r="C6346" s="180" t="s">
        <v>6720</v>
      </c>
      <c r="D6346" s="180" t="s">
        <v>6072</v>
      </c>
      <c r="E6346" s="180" t="s">
        <v>6291</v>
      </c>
      <c r="J6346"/>
    </row>
    <row r="6347" spans="1:10" x14ac:dyDescent="0.25">
      <c r="A6347" s="180">
        <v>36341</v>
      </c>
      <c r="B6347" s="180" t="s">
        <v>6786</v>
      </c>
      <c r="C6347" s="180" t="s">
        <v>6720</v>
      </c>
      <c r="D6347" s="180" t="s">
        <v>6072</v>
      </c>
      <c r="E6347" s="180" t="s">
        <v>6356</v>
      </c>
      <c r="J6347"/>
    </row>
    <row r="6348" spans="1:10" x14ac:dyDescent="0.25">
      <c r="A6348" s="180">
        <v>36341</v>
      </c>
      <c r="B6348" s="180" t="s">
        <v>6786</v>
      </c>
      <c r="C6348" s="180" t="s">
        <v>6720</v>
      </c>
      <c r="D6348" s="180" t="s">
        <v>6072</v>
      </c>
      <c r="E6348" s="180" t="s">
        <v>6526</v>
      </c>
      <c r="J6348"/>
    </row>
    <row r="6349" spans="1:10" x14ac:dyDescent="0.25">
      <c r="A6349" s="180">
        <v>36341</v>
      </c>
      <c r="B6349" s="180" t="s">
        <v>6786</v>
      </c>
      <c r="C6349" s="180" t="s">
        <v>6720</v>
      </c>
      <c r="D6349" s="180" t="s">
        <v>6072</v>
      </c>
      <c r="E6349" s="180" t="s">
        <v>6527</v>
      </c>
      <c r="J6349"/>
    </row>
    <row r="6350" spans="1:10" x14ac:dyDescent="0.25">
      <c r="A6350" s="180">
        <v>36341</v>
      </c>
      <c r="B6350" s="180" t="s">
        <v>6786</v>
      </c>
      <c r="C6350" s="180" t="s">
        <v>6720</v>
      </c>
      <c r="D6350" s="180" t="s">
        <v>6072</v>
      </c>
      <c r="E6350" s="180" t="s">
        <v>6528</v>
      </c>
      <c r="J6350"/>
    </row>
    <row r="6351" spans="1:10" x14ac:dyDescent="0.25">
      <c r="A6351" s="180">
        <v>36341</v>
      </c>
      <c r="B6351" s="180" t="s">
        <v>6786</v>
      </c>
      <c r="C6351" s="180" t="s">
        <v>6720</v>
      </c>
      <c r="D6351" s="180" t="s">
        <v>6072</v>
      </c>
      <c r="E6351" s="180" t="s">
        <v>6292</v>
      </c>
      <c r="J6351"/>
    </row>
    <row r="6352" spans="1:10" x14ac:dyDescent="0.25">
      <c r="A6352" s="180">
        <v>36341</v>
      </c>
      <c r="B6352" s="180" t="s">
        <v>6786</v>
      </c>
      <c r="C6352" s="180" t="s">
        <v>6720</v>
      </c>
      <c r="D6352" s="180" t="s">
        <v>6072</v>
      </c>
      <c r="E6352" s="180" t="s">
        <v>6357</v>
      </c>
      <c r="J6352"/>
    </row>
    <row r="6353" spans="1:10" x14ac:dyDescent="0.25">
      <c r="A6353" s="180">
        <v>36341</v>
      </c>
      <c r="B6353" s="180" t="s">
        <v>6786</v>
      </c>
      <c r="C6353" s="180" t="s">
        <v>6720</v>
      </c>
      <c r="D6353" s="180" t="s">
        <v>6072</v>
      </c>
      <c r="E6353" s="180" t="s">
        <v>6358</v>
      </c>
      <c r="J6353"/>
    </row>
    <row r="6354" spans="1:10" x14ac:dyDescent="0.25">
      <c r="A6354" s="180">
        <v>36341</v>
      </c>
      <c r="B6354" s="180" t="s">
        <v>6786</v>
      </c>
      <c r="C6354" s="180" t="s">
        <v>6720</v>
      </c>
      <c r="D6354" s="180" t="s">
        <v>6072</v>
      </c>
      <c r="E6354" s="180" t="s">
        <v>6293</v>
      </c>
      <c r="J6354"/>
    </row>
    <row r="6355" spans="1:10" x14ac:dyDescent="0.25">
      <c r="A6355" s="180">
        <v>36341</v>
      </c>
      <c r="B6355" s="180" t="s">
        <v>6786</v>
      </c>
      <c r="C6355" s="180" t="s">
        <v>6720</v>
      </c>
      <c r="D6355" s="180" t="s">
        <v>6072</v>
      </c>
      <c r="E6355" s="180" t="s">
        <v>6359</v>
      </c>
      <c r="J6355"/>
    </row>
    <row r="6356" spans="1:10" x14ac:dyDescent="0.25">
      <c r="A6356" s="180">
        <v>36341</v>
      </c>
      <c r="B6356" s="180" t="s">
        <v>6786</v>
      </c>
      <c r="C6356" s="180" t="s">
        <v>6720</v>
      </c>
      <c r="D6356" s="180" t="s">
        <v>6072</v>
      </c>
      <c r="E6356" s="180" t="s">
        <v>6360</v>
      </c>
      <c r="J6356"/>
    </row>
    <row r="6357" spans="1:10" x14ac:dyDescent="0.25">
      <c r="A6357" s="180">
        <v>36341</v>
      </c>
      <c r="B6357" s="180" t="s">
        <v>6786</v>
      </c>
      <c r="C6357" s="180" t="s">
        <v>6720</v>
      </c>
      <c r="D6357" s="180" t="s">
        <v>6072</v>
      </c>
      <c r="E6357" s="180" t="s">
        <v>6294</v>
      </c>
      <c r="J6357"/>
    </row>
    <row r="6358" spans="1:10" x14ac:dyDescent="0.25">
      <c r="A6358" s="180">
        <v>36341</v>
      </c>
      <c r="B6358" s="180" t="s">
        <v>6786</v>
      </c>
      <c r="C6358" s="180" t="s">
        <v>6720</v>
      </c>
      <c r="D6358" s="180" t="s">
        <v>6072</v>
      </c>
      <c r="E6358" s="180" t="s">
        <v>6361</v>
      </c>
      <c r="J6358"/>
    </row>
    <row r="6359" spans="1:10" x14ac:dyDescent="0.25">
      <c r="A6359" s="180">
        <v>36341</v>
      </c>
      <c r="B6359" s="180" t="s">
        <v>6786</v>
      </c>
      <c r="C6359" s="180" t="s">
        <v>6720</v>
      </c>
      <c r="D6359" s="180" t="s">
        <v>6072</v>
      </c>
      <c r="E6359" s="180" t="s">
        <v>6362</v>
      </c>
      <c r="J6359"/>
    </row>
    <row r="6360" spans="1:10" x14ac:dyDescent="0.25">
      <c r="A6360" s="180">
        <v>36341</v>
      </c>
      <c r="B6360" s="180" t="s">
        <v>6786</v>
      </c>
      <c r="C6360" s="180" t="s">
        <v>6720</v>
      </c>
      <c r="D6360" s="180" t="s">
        <v>6072</v>
      </c>
      <c r="E6360" s="180" t="s">
        <v>6363</v>
      </c>
      <c r="J6360"/>
    </row>
    <row r="6361" spans="1:10" x14ac:dyDescent="0.25">
      <c r="A6361" s="180">
        <v>36341</v>
      </c>
      <c r="B6361" s="180" t="s">
        <v>6786</v>
      </c>
      <c r="C6361" s="180" t="s">
        <v>6720</v>
      </c>
      <c r="D6361" s="180" t="s">
        <v>6072</v>
      </c>
      <c r="E6361" s="180" t="s">
        <v>6364</v>
      </c>
      <c r="J6361"/>
    </row>
    <row r="6362" spans="1:10" x14ac:dyDescent="0.25">
      <c r="A6362" s="180">
        <v>36341</v>
      </c>
      <c r="B6362" s="180" t="s">
        <v>6786</v>
      </c>
      <c r="C6362" s="180" t="s">
        <v>6720</v>
      </c>
      <c r="D6362" s="180" t="s">
        <v>6072</v>
      </c>
      <c r="E6362" s="180" t="s">
        <v>6365</v>
      </c>
      <c r="J6362"/>
    </row>
    <row r="6363" spans="1:10" x14ac:dyDescent="0.25">
      <c r="A6363" s="180">
        <v>36341</v>
      </c>
      <c r="B6363" s="180" t="s">
        <v>6786</v>
      </c>
      <c r="C6363" s="180" t="s">
        <v>6720</v>
      </c>
      <c r="D6363" s="180" t="s">
        <v>6072</v>
      </c>
      <c r="E6363" s="180" t="s">
        <v>6366</v>
      </c>
      <c r="J6363"/>
    </row>
    <row r="6364" spans="1:10" x14ac:dyDescent="0.25">
      <c r="A6364" s="180">
        <v>36341</v>
      </c>
      <c r="B6364" s="180" t="s">
        <v>6786</v>
      </c>
      <c r="C6364" s="180" t="s">
        <v>6720</v>
      </c>
      <c r="D6364" s="180" t="s">
        <v>6072</v>
      </c>
      <c r="E6364" s="180" t="s">
        <v>6231</v>
      </c>
      <c r="J6364"/>
    </row>
    <row r="6365" spans="1:10" x14ac:dyDescent="0.25">
      <c r="A6365" s="180">
        <v>36341</v>
      </c>
      <c r="B6365" s="180" t="s">
        <v>6786</v>
      </c>
      <c r="C6365" s="180" t="s">
        <v>6720</v>
      </c>
      <c r="D6365" s="180" t="s">
        <v>6072</v>
      </c>
      <c r="E6365" s="180" t="s">
        <v>6232</v>
      </c>
      <c r="J6365"/>
    </row>
    <row r="6366" spans="1:10" x14ac:dyDescent="0.25">
      <c r="A6366" s="180">
        <v>36341</v>
      </c>
      <c r="B6366" s="180" t="s">
        <v>6786</v>
      </c>
      <c r="C6366" s="180" t="s">
        <v>6720</v>
      </c>
      <c r="D6366" s="180" t="s">
        <v>6072</v>
      </c>
      <c r="E6366" s="180" t="s">
        <v>6367</v>
      </c>
      <c r="J6366"/>
    </row>
    <row r="6367" spans="1:10" x14ac:dyDescent="0.25">
      <c r="A6367" s="180">
        <v>36341</v>
      </c>
      <c r="B6367" s="180" t="s">
        <v>6786</v>
      </c>
      <c r="C6367" s="180" t="s">
        <v>6720</v>
      </c>
      <c r="D6367" s="180" t="s">
        <v>6072</v>
      </c>
      <c r="E6367" s="180" t="s">
        <v>6233</v>
      </c>
      <c r="J6367"/>
    </row>
    <row r="6368" spans="1:10" x14ac:dyDescent="0.25">
      <c r="A6368" s="180">
        <v>36341</v>
      </c>
      <c r="B6368" s="180" t="s">
        <v>6786</v>
      </c>
      <c r="C6368" s="180" t="s">
        <v>6720</v>
      </c>
      <c r="D6368" s="180" t="s">
        <v>6072</v>
      </c>
      <c r="E6368" s="180" t="s">
        <v>6234</v>
      </c>
      <c r="J6368"/>
    </row>
    <row r="6369" spans="1:10" x14ac:dyDescent="0.25">
      <c r="A6369" s="180">
        <v>36341</v>
      </c>
      <c r="B6369" s="180" t="s">
        <v>6786</v>
      </c>
      <c r="C6369" s="180" t="s">
        <v>6720</v>
      </c>
      <c r="D6369" s="180" t="s">
        <v>6072</v>
      </c>
      <c r="E6369" s="180" t="s">
        <v>6235</v>
      </c>
      <c r="J6369"/>
    </row>
    <row r="6370" spans="1:10" x14ac:dyDescent="0.25">
      <c r="A6370" s="180">
        <v>36341</v>
      </c>
      <c r="B6370" s="180" t="s">
        <v>6786</v>
      </c>
      <c r="C6370" s="180" t="s">
        <v>6720</v>
      </c>
      <c r="D6370" s="180" t="s">
        <v>6072</v>
      </c>
      <c r="E6370" s="180" t="s">
        <v>6299</v>
      </c>
      <c r="J6370"/>
    </row>
    <row r="6371" spans="1:10" x14ac:dyDescent="0.25">
      <c r="A6371" s="180">
        <v>36341</v>
      </c>
      <c r="B6371" s="180" t="s">
        <v>6786</v>
      </c>
      <c r="C6371" s="180" t="s">
        <v>6720</v>
      </c>
      <c r="D6371" s="180" t="s">
        <v>6072</v>
      </c>
      <c r="E6371" s="180" t="s">
        <v>6368</v>
      </c>
      <c r="J6371"/>
    </row>
    <row r="6372" spans="1:10" x14ac:dyDescent="0.25">
      <c r="A6372" s="180">
        <v>36341</v>
      </c>
      <c r="B6372" s="180" t="s">
        <v>6786</v>
      </c>
      <c r="C6372" s="180" t="s">
        <v>6720</v>
      </c>
      <c r="D6372" s="180" t="s">
        <v>6072</v>
      </c>
      <c r="E6372" s="180" t="s">
        <v>6369</v>
      </c>
      <c r="J6372"/>
    </row>
    <row r="6373" spans="1:10" x14ac:dyDescent="0.25">
      <c r="A6373" s="180">
        <v>36341</v>
      </c>
      <c r="B6373" s="180" t="s">
        <v>6786</v>
      </c>
      <c r="C6373" s="180" t="s">
        <v>6720</v>
      </c>
      <c r="D6373" s="180" t="s">
        <v>6072</v>
      </c>
      <c r="E6373" s="180" t="s">
        <v>6237</v>
      </c>
      <c r="J6373"/>
    </row>
    <row r="6374" spans="1:10" x14ac:dyDescent="0.25">
      <c r="A6374" s="180">
        <v>36341</v>
      </c>
      <c r="B6374" s="180" t="s">
        <v>6786</v>
      </c>
      <c r="C6374" s="180" t="s">
        <v>6720</v>
      </c>
      <c r="D6374" s="180" t="s">
        <v>6072</v>
      </c>
      <c r="E6374" s="180" t="s">
        <v>6370</v>
      </c>
      <c r="J6374"/>
    </row>
    <row r="6375" spans="1:10" x14ac:dyDescent="0.25">
      <c r="A6375" s="180">
        <v>36341</v>
      </c>
      <c r="B6375" s="180" t="s">
        <v>6786</v>
      </c>
      <c r="C6375" s="180" t="s">
        <v>6720</v>
      </c>
      <c r="D6375" s="180" t="s">
        <v>6072</v>
      </c>
      <c r="E6375" s="180" t="s">
        <v>6371</v>
      </c>
      <c r="J6375"/>
    </row>
    <row r="6376" spans="1:10" x14ac:dyDescent="0.25">
      <c r="A6376" s="180">
        <v>36341</v>
      </c>
      <c r="B6376" s="180" t="s">
        <v>6786</v>
      </c>
      <c r="C6376" s="180" t="s">
        <v>6720</v>
      </c>
      <c r="D6376" s="180" t="s">
        <v>6072</v>
      </c>
      <c r="E6376" s="180" t="s">
        <v>6300</v>
      </c>
      <c r="J6376"/>
    </row>
    <row r="6377" spans="1:10" x14ac:dyDescent="0.25">
      <c r="A6377" s="180">
        <v>36341</v>
      </c>
      <c r="B6377" s="180" t="s">
        <v>6786</v>
      </c>
      <c r="C6377" s="180" t="s">
        <v>6720</v>
      </c>
      <c r="D6377" s="180" t="s">
        <v>6072</v>
      </c>
      <c r="E6377" s="180" t="s">
        <v>6372</v>
      </c>
      <c r="J6377"/>
    </row>
    <row r="6378" spans="1:10" x14ac:dyDescent="0.25">
      <c r="A6378" s="180">
        <v>36341</v>
      </c>
      <c r="B6378" s="180" t="s">
        <v>6786</v>
      </c>
      <c r="C6378" s="180" t="s">
        <v>6720</v>
      </c>
      <c r="D6378" s="180" t="s">
        <v>6072</v>
      </c>
      <c r="E6378" s="180" t="s">
        <v>6373</v>
      </c>
      <c r="J6378"/>
    </row>
    <row r="6379" spans="1:10" x14ac:dyDescent="0.25">
      <c r="A6379" s="180">
        <v>36341</v>
      </c>
      <c r="B6379" s="180" t="s">
        <v>6786</v>
      </c>
      <c r="C6379" s="180" t="s">
        <v>6720</v>
      </c>
      <c r="D6379" s="180" t="s">
        <v>6072</v>
      </c>
      <c r="E6379" s="180" t="s">
        <v>6374</v>
      </c>
      <c r="J6379"/>
    </row>
    <row r="6380" spans="1:10" x14ac:dyDescent="0.25">
      <c r="A6380" s="180">
        <v>36341</v>
      </c>
      <c r="B6380" s="180" t="s">
        <v>6786</v>
      </c>
      <c r="C6380" s="180" t="s">
        <v>6720</v>
      </c>
      <c r="D6380" s="180" t="s">
        <v>6072</v>
      </c>
      <c r="E6380" s="180" t="s">
        <v>6375</v>
      </c>
      <c r="J6380"/>
    </row>
    <row r="6381" spans="1:10" x14ac:dyDescent="0.25">
      <c r="A6381" s="180">
        <v>36341</v>
      </c>
      <c r="B6381" s="180" t="s">
        <v>6786</v>
      </c>
      <c r="C6381" s="180" t="s">
        <v>6720</v>
      </c>
      <c r="D6381" s="180" t="s">
        <v>6072</v>
      </c>
      <c r="E6381" s="180" t="s">
        <v>6376</v>
      </c>
      <c r="J6381"/>
    </row>
    <row r="6382" spans="1:10" x14ac:dyDescent="0.25">
      <c r="A6382" s="180">
        <v>36341</v>
      </c>
      <c r="B6382" s="180" t="s">
        <v>6786</v>
      </c>
      <c r="C6382" s="180" t="s">
        <v>6720</v>
      </c>
      <c r="D6382" s="180" t="s">
        <v>6072</v>
      </c>
      <c r="E6382" s="180" t="s">
        <v>6377</v>
      </c>
      <c r="J6382"/>
    </row>
    <row r="6383" spans="1:10" x14ac:dyDescent="0.25">
      <c r="A6383" s="180">
        <v>36341</v>
      </c>
      <c r="B6383" s="180" t="s">
        <v>6786</v>
      </c>
      <c r="C6383" s="180" t="s">
        <v>6720</v>
      </c>
      <c r="D6383" s="180" t="s">
        <v>6072</v>
      </c>
      <c r="E6383" s="180" t="s">
        <v>6531</v>
      </c>
      <c r="J6383"/>
    </row>
    <row r="6384" spans="1:10" x14ac:dyDescent="0.25">
      <c r="A6384" s="180">
        <v>36341</v>
      </c>
      <c r="B6384" s="180" t="s">
        <v>6786</v>
      </c>
      <c r="C6384" s="180" t="s">
        <v>6720</v>
      </c>
      <c r="D6384" s="180" t="s">
        <v>6072</v>
      </c>
      <c r="E6384" s="180" t="s">
        <v>6301</v>
      </c>
      <c r="J6384"/>
    </row>
    <row r="6385" spans="1:10" x14ac:dyDescent="0.25">
      <c r="A6385" s="180">
        <v>36341</v>
      </c>
      <c r="B6385" s="180" t="s">
        <v>6786</v>
      </c>
      <c r="C6385" s="180" t="s">
        <v>6720</v>
      </c>
      <c r="D6385" s="180" t="s">
        <v>6072</v>
      </c>
      <c r="E6385" s="180" t="s">
        <v>6378</v>
      </c>
      <c r="J6385"/>
    </row>
    <row r="6386" spans="1:10" x14ac:dyDescent="0.25">
      <c r="A6386" s="180">
        <v>36341</v>
      </c>
      <c r="B6386" s="180" t="s">
        <v>6786</v>
      </c>
      <c r="C6386" s="180" t="s">
        <v>6720</v>
      </c>
      <c r="D6386" s="180" t="s">
        <v>6072</v>
      </c>
      <c r="E6386" s="180" t="s">
        <v>6532</v>
      </c>
      <c r="J6386"/>
    </row>
    <row r="6387" spans="1:10" x14ac:dyDescent="0.25">
      <c r="A6387" s="180">
        <v>36341</v>
      </c>
      <c r="B6387" s="180" t="s">
        <v>6786</v>
      </c>
      <c r="C6387" s="180" t="s">
        <v>6720</v>
      </c>
      <c r="D6387" s="180" t="s">
        <v>6072</v>
      </c>
      <c r="E6387" s="180" t="s">
        <v>6533</v>
      </c>
      <c r="J6387"/>
    </row>
    <row r="6388" spans="1:10" x14ac:dyDescent="0.25">
      <c r="A6388" s="180">
        <v>36341</v>
      </c>
      <c r="B6388" s="180" t="s">
        <v>6786</v>
      </c>
      <c r="C6388" s="180" t="s">
        <v>6720</v>
      </c>
      <c r="D6388" s="180" t="s">
        <v>6072</v>
      </c>
      <c r="E6388" s="180" t="s">
        <v>6302</v>
      </c>
      <c r="J6388"/>
    </row>
    <row r="6389" spans="1:10" x14ac:dyDescent="0.25">
      <c r="A6389" s="180">
        <v>36341</v>
      </c>
      <c r="B6389" s="180" t="s">
        <v>6786</v>
      </c>
      <c r="C6389" s="180" t="s">
        <v>6720</v>
      </c>
      <c r="D6389" s="180" t="s">
        <v>6072</v>
      </c>
      <c r="E6389" s="180" t="s">
        <v>6303</v>
      </c>
      <c r="J6389"/>
    </row>
    <row r="6390" spans="1:10" x14ac:dyDescent="0.25">
      <c r="A6390" s="180">
        <v>36341</v>
      </c>
      <c r="B6390" s="180" t="s">
        <v>6786</v>
      </c>
      <c r="C6390" s="180" t="s">
        <v>6720</v>
      </c>
      <c r="D6390" s="180" t="s">
        <v>6072</v>
      </c>
      <c r="E6390" s="180" t="s">
        <v>6534</v>
      </c>
      <c r="J6390"/>
    </row>
    <row r="6391" spans="1:10" x14ac:dyDescent="0.25">
      <c r="A6391" s="180">
        <v>36341</v>
      </c>
      <c r="B6391" s="180" t="s">
        <v>6786</v>
      </c>
      <c r="C6391" s="180" t="s">
        <v>6720</v>
      </c>
      <c r="D6391" s="180" t="s">
        <v>6072</v>
      </c>
      <c r="E6391" s="180" t="s">
        <v>6379</v>
      </c>
      <c r="J6391"/>
    </row>
    <row r="6392" spans="1:10" x14ac:dyDescent="0.25">
      <c r="A6392" s="180">
        <v>36341</v>
      </c>
      <c r="B6392" s="180" t="s">
        <v>6786</v>
      </c>
      <c r="C6392" s="180" t="s">
        <v>6720</v>
      </c>
      <c r="D6392" s="180" t="s">
        <v>6072</v>
      </c>
      <c r="E6392" s="180" t="s">
        <v>6304</v>
      </c>
      <c r="J6392"/>
    </row>
    <row r="6393" spans="1:10" x14ac:dyDescent="0.25">
      <c r="A6393" s="180">
        <v>36341</v>
      </c>
      <c r="B6393" s="180" t="s">
        <v>6786</v>
      </c>
      <c r="C6393" s="180" t="s">
        <v>6720</v>
      </c>
      <c r="D6393" s="180" t="s">
        <v>6072</v>
      </c>
      <c r="E6393" s="180" t="s">
        <v>6380</v>
      </c>
      <c r="J6393"/>
    </row>
    <row r="6394" spans="1:10" x14ac:dyDescent="0.25">
      <c r="A6394" s="180">
        <v>36341</v>
      </c>
      <c r="B6394" s="180" t="s">
        <v>6786</v>
      </c>
      <c r="C6394" s="180" t="s">
        <v>6720</v>
      </c>
      <c r="D6394" s="180" t="s">
        <v>6072</v>
      </c>
      <c r="E6394" s="180" t="s">
        <v>6381</v>
      </c>
      <c r="J6394"/>
    </row>
    <row r="6395" spans="1:10" x14ac:dyDescent="0.25">
      <c r="A6395" s="180">
        <v>36341</v>
      </c>
      <c r="B6395" s="180" t="s">
        <v>6786</v>
      </c>
      <c r="C6395" s="180" t="s">
        <v>6720</v>
      </c>
      <c r="D6395" s="180" t="s">
        <v>6072</v>
      </c>
      <c r="E6395" s="180" t="s">
        <v>6382</v>
      </c>
      <c r="J6395"/>
    </row>
    <row r="6396" spans="1:10" x14ac:dyDescent="0.25">
      <c r="A6396" s="180">
        <v>36341</v>
      </c>
      <c r="B6396" s="180" t="s">
        <v>6786</v>
      </c>
      <c r="C6396" s="180" t="s">
        <v>6720</v>
      </c>
      <c r="D6396" s="180" t="s">
        <v>6072</v>
      </c>
      <c r="E6396" s="180" t="s">
        <v>6383</v>
      </c>
      <c r="J6396"/>
    </row>
    <row r="6397" spans="1:10" x14ac:dyDescent="0.25">
      <c r="A6397" s="180">
        <v>36341</v>
      </c>
      <c r="B6397" s="180" t="s">
        <v>6786</v>
      </c>
      <c r="C6397" s="180" t="s">
        <v>6720</v>
      </c>
      <c r="D6397" s="180" t="s">
        <v>6072</v>
      </c>
      <c r="E6397" s="180" t="s">
        <v>6384</v>
      </c>
      <c r="J6397"/>
    </row>
    <row r="6398" spans="1:10" x14ac:dyDescent="0.25">
      <c r="A6398" s="180">
        <v>36341</v>
      </c>
      <c r="B6398" s="180" t="s">
        <v>6786</v>
      </c>
      <c r="C6398" s="180" t="s">
        <v>6720</v>
      </c>
      <c r="D6398" s="180" t="s">
        <v>6072</v>
      </c>
      <c r="E6398" s="180" t="s">
        <v>6385</v>
      </c>
      <c r="J6398"/>
    </row>
    <row r="6399" spans="1:10" x14ac:dyDescent="0.25">
      <c r="A6399" s="180">
        <v>36341</v>
      </c>
      <c r="B6399" s="180" t="s">
        <v>6786</v>
      </c>
      <c r="C6399" s="180" t="s">
        <v>6720</v>
      </c>
      <c r="D6399" s="180" t="s">
        <v>6072</v>
      </c>
      <c r="E6399" s="180" t="s">
        <v>6386</v>
      </c>
      <c r="J6399"/>
    </row>
    <row r="6400" spans="1:10" x14ac:dyDescent="0.25">
      <c r="A6400" s="180">
        <v>36341</v>
      </c>
      <c r="B6400" s="180" t="s">
        <v>6786</v>
      </c>
      <c r="C6400" s="180" t="s">
        <v>6720</v>
      </c>
      <c r="D6400" s="180" t="s">
        <v>6072</v>
      </c>
      <c r="E6400" s="180" t="s">
        <v>6387</v>
      </c>
      <c r="J6400"/>
    </row>
    <row r="6401" spans="1:10" x14ac:dyDescent="0.25">
      <c r="A6401" s="180">
        <v>36341</v>
      </c>
      <c r="B6401" s="180" t="s">
        <v>6786</v>
      </c>
      <c r="C6401" s="180" t="s">
        <v>6720</v>
      </c>
      <c r="D6401" s="180" t="s">
        <v>6072</v>
      </c>
      <c r="E6401" s="180" t="s">
        <v>6535</v>
      </c>
      <c r="J6401"/>
    </row>
    <row r="6402" spans="1:10" x14ac:dyDescent="0.25">
      <c r="A6402" s="180">
        <v>36341</v>
      </c>
      <c r="B6402" s="180" t="s">
        <v>6786</v>
      </c>
      <c r="C6402" s="180" t="s">
        <v>6720</v>
      </c>
      <c r="D6402" s="180" t="s">
        <v>6072</v>
      </c>
      <c r="E6402" s="180" t="s">
        <v>6239</v>
      </c>
      <c r="J6402"/>
    </row>
    <row r="6403" spans="1:10" x14ac:dyDescent="0.25">
      <c r="A6403" s="180">
        <v>36341</v>
      </c>
      <c r="B6403" s="180" t="s">
        <v>6786</v>
      </c>
      <c r="C6403" s="180" t="s">
        <v>6720</v>
      </c>
      <c r="D6403" s="180" t="s">
        <v>6072</v>
      </c>
      <c r="E6403" s="180" t="s">
        <v>6388</v>
      </c>
      <c r="J6403"/>
    </row>
    <row r="6404" spans="1:10" x14ac:dyDescent="0.25">
      <c r="A6404" s="180">
        <v>36341</v>
      </c>
      <c r="B6404" s="180" t="s">
        <v>6786</v>
      </c>
      <c r="C6404" s="180" t="s">
        <v>6720</v>
      </c>
      <c r="D6404" s="180" t="s">
        <v>6072</v>
      </c>
      <c r="E6404" s="180" t="s">
        <v>6536</v>
      </c>
      <c r="J6404"/>
    </row>
    <row r="6405" spans="1:10" x14ac:dyDescent="0.25">
      <c r="A6405" s="180">
        <v>36341</v>
      </c>
      <c r="B6405" s="180" t="s">
        <v>6786</v>
      </c>
      <c r="C6405" s="180" t="s">
        <v>6720</v>
      </c>
      <c r="D6405" s="180" t="s">
        <v>6072</v>
      </c>
      <c r="E6405" s="180" t="s">
        <v>6537</v>
      </c>
      <c r="J6405"/>
    </row>
    <row r="6406" spans="1:10" x14ac:dyDescent="0.25">
      <c r="A6406" s="180">
        <v>36341</v>
      </c>
      <c r="B6406" s="180" t="s">
        <v>6786</v>
      </c>
      <c r="C6406" s="180" t="s">
        <v>6720</v>
      </c>
      <c r="D6406" s="180" t="s">
        <v>6072</v>
      </c>
      <c r="E6406" s="180" t="s">
        <v>6305</v>
      </c>
      <c r="J6406"/>
    </row>
    <row r="6407" spans="1:10" x14ac:dyDescent="0.25">
      <c r="A6407" s="180">
        <v>36341</v>
      </c>
      <c r="B6407" s="180" t="s">
        <v>6786</v>
      </c>
      <c r="C6407" s="180" t="s">
        <v>6720</v>
      </c>
      <c r="D6407" s="180" t="s">
        <v>6072</v>
      </c>
      <c r="E6407" s="180" t="s">
        <v>6306</v>
      </c>
      <c r="J6407"/>
    </row>
    <row r="6408" spans="1:10" x14ac:dyDescent="0.25">
      <c r="A6408" s="180">
        <v>36341</v>
      </c>
      <c r="B6408" s="180" t="s">
        <v>6786</v>
      </c>
      <c r="C6408" s="180" t="s">
        <v>6720</v>
      </c>
      <c r="D6408" s="180" t="s">
        <v>6072</v>
      </c>
      <c r="E6408" s="180" t="s">
        <v>6538</v>
      </c>
      <c r="J6408"/>
    </row>
    <row r="6409" spans="1:10" x14ac:dyDescent="0.25">
      <c r="A6409" s="180">
        <v>36341</v>
      </c>
      <c r="B6409" s="180" t="s">
        <v>6786</v>
      </c>
      <c r="C6409" s="180" t="s">
        <v>6720</v>
      </c>
      <c r="D6409" s="180" t="s">
        <v>6072</v>
      </c>
      <c r="E6409" s="180" t="s">
        <v>6389</v>
      </c>
      <c r="J6409"/>
    </row>
    <row r="6410" spans="1:10" x14ac:dyDescent="0.25">
      <c r="A6410" s="180">
        <v>36341</v>
      </c>
      <c r="B6410" s="180" t="s">
        <v>6786</v>
      </c>
      <c r="C6410" s="180" t="s">
        <v>6720</v>
      </c>
      <c r="D6410" s="180" t="s">
        <v>6072</v>
      </c>
      <c r="E6410" s="180" t="s">
        <v>6241</v>
      </c>
      <c r="J6410"/>
    </row>
    <row r="6411" spans="1:10" x14ac:dyDescent="0.25">
      <c r="A6411" s="180">
        <v>36341</v>
      </c>
      <c r="B6411" s="180" t="s">
        <v>6786</v>
      </c>
      <c r="C6411" s="180" t="s">
        <v>6720</v>
      </c>
      <c r="D6411" s="180" t="s">
        <v>6072</v>
      </c>
      <c r="E6411" s="180" t="s">
        <v>6390</v>
      </c>
      <c r="J6411"/>
    </row>
    <row r="6412" spans="1:10" x14ac:dyDescent="0.25">
      <c r="A6412" s="180">
        <v>36341</v>
      </c>
      <c r="B6412" s="180" t="s">
        <v>6786</v>
      </c>
      <c r="C6412" s="180" t="s">
        <v>6720</v>
      </c>
      <c r="D6412" s="180" t="s">
        <v>6072</v>
      </c>
      <c r="E6412" s="180" t="s">
        <v>6391</v>
      </c>
      <c r="J6412"/>
    </row>
    <row r="6413" spans="1:10" x14ac:dyDescent="0.25">
      <c r="A6413" s="180">
        <v>36341</v>
      </c>
      <c r="B6413" s="180" t="s">
        <v>6786</v>
      </c>
      <c r="C6413" s="180" t="s">
        <v>6720</v>
      </c>
      <c r="D6413" s="180" t="s">
        <v>6072</v>
      </c>
      <c r="E6413" s="180" t="s">
        <v>6392</v>
      </c>
      <c r="J6413"/>
    </row>
    <row r="6414" spans="1:10" x14ac:dyDescent="0.25">
      <c r="A6414" s="180">
        <v>36341</v>
      </c>
      <c r="B6414" s="180" t="s">
        <v>6786</v>
      </c>
      <c r="C6414" s="180" t="s">
        <v>6720</v>
      </c>
      <c r="D6414" s="180" t="s">
        <v>6072</v>
      </c>
      <c r="E6414" s="180" t="s">
        <v>6393</v>
      </c>
      <c r="J6414"/>
    </row>
    <row r="6415" spans="1:10" x14ac:dyDescent="0.25">
      <c r="A6415" s="180">
        <v>36341</v>
      </c>
      <c r="B6415" s="180" t="s">
        <v>6786</v>
      </c>
      <c r="C6415" s="180" t="s">
        <v>6720</v>
      </c>
      <c r="D6415" s="180" t="s">
        <v>6072</v>
      </c>
      <c r="E6415" s="180" t="s">
        <v>6394</v>
      </c>
      <c r="J6415"/>
    </row>
    <row r="6416" spans="1:10" x14ac:dyDescent="0.25">
      <c r="A6416" s="180">
        <v>36341</v>
      </c>
      <c r="B6416" s="180" t="s">
        <v>6786</v>
      </c>
      <c r="C6416" s="180" t="s">
        <v>6720</v>
      </c>
      <c r="D6416" s="180" t="s">
        <v>6072</v>
      </c>
      <c r="E6416" s="180" t="s">
        <v>6395</v>
      </c>
      <c r="J6416"/>
    </row>
    <row r="6417" spans="1:10" x14ac:dyDescent="0.25">
      <c r="A6417" s="180">
        <v>36341</v>
      </c>
      <c r="B6417" s="180" t="s">
        <v>6786</v>
      </c>
      <c r="C6417" s="180" t="s">
        <v>6720</v>
      </c>
      <c r="D6417" s="180" t="s">
        <v>6072</v>
      </c>
      <c r="E6417" s="180" t="s">
        <v>6396</v>
      </c>
      <c r="J6417"/>
    </row>
    <row r="6418" spans="1:10" x14ac:dyDescent="0.25">
      <c r="A6418" s="180">
        <v>36341</v>
      </c>
      <c r="B6418" s="180" t="s">
        <v>6786</v>
      </c>
      <c r="C6418" s="180" t="s">
        <v>6720</v>
      </c>
      <c r="D6418" s="180" t="s">
        <v>6072</v>
      </c>
      <c r="E6418" s="180" t="s">
        <v>6397</v>
      </c>
      <c r="J6418"/>
    </row>
    <row r="6419" spans="1:10" x14ac:dyDescent="0.25">
      <c r="A6419" s="180">
        <v>36341</v>
      </c>
      <c r="B6419" s="180" t="s">
        <v>6786</v>
      </c>
      <c r="C6419" s="180" t="s">
        <v>6720</v>
      </c>
      <c r="D6419" s="180" t="s">
        <v>6072</v>
      </c>
      <c r="E6419" s="180" t="s">
        <v>6249</v>
      </c>
      <c r="J6419"/>
    </row>
    <row r="6420" spans="1:10" x14ac:dyDescent="0.25">
      <c r="A6420" s="180">
        <v>36341</v>
      </c>
      <c r="B6420" s="180" t="s">
        <v>6786</v>
      </c>
      <c r="C6420" s="180" t="s">
        <v>6720</v>
      </c>
      <c r="D6420" s="180" t="s">
        <v>6072</v>
      </c>
      <c r="E6420" s="180" t="s">
        <v>6125</v>
      </c>
      <c r="J6420"/>
    </row>
    <row r="6421" spans="1:10" x14ac:dyDescent="0.25">
      <c r="A6421" s="180">
        <v>36341</v>
      </c>
      <c r="B6421" s="180" t="s">
        <v>6786</v>
      </c>
      <c r="C6421" s="180" t="s">
        <v>6720</v>
      </c>
      <c r="D6421" s="180" t="s">
        <v>6072</v>
      </c>
      <c r="E6421" s="180" t="s">
        <v>6398</v>
      </c>
      <c r="J6421"/>
    </row>
    <row r="6422" spans="1:10" x14ac:dyDescent="0.25">
      <c r="A6422" s="180">
        <v>36341</v>
      </c>
      <c r="B6422" s="180" t="s">
        <v>6786</v>
      </c>
      <c r="C6422" s="180" t="s">
        <v>6720</v>
      </c>
      <c r="D6422" s="180" t="s">
        <v>6072</v>
      </c>
      <c r="E6422" s="180" t="s">
        <v>6078</v>
      </c>
      <c r="J6422"/>
    </row>
    <row r="6423" spans="1:10" x14ac:dyDescent="0.25">
      <c r="A6423" s="180">
        <v>36341</v>
      </c>
      <c r="B6423" s="180" t="s">
        <v>6786</v>
      </c>
      <c r="C6423" s="180" t="s">
        <v>6720</v>
      </c>
      <c r="D6423" s="180" t="s">
        <v>6072</v>
      </c>
      <c r="E6423" s="180" t="s">
        <v>6079</v>
      </c>
      <c r="J6423"/>
    </row>
    <row r="6424" spans="1:10" x14ac:dyDescent="0.25">
      <c r="A6424" s="180">
        <v>36341</v>
      </c>
      <c r="B6424" s="180" t="s">
        <v>6786</v>
      </c>
      <c r="C6424" s="180" t="s">
        <v>6720</v>
      </c>
      <c r="D6424" s="180" t="s">
        <v>6072</v>
      </c>
      <c r="E6424" s="180" t="s">
        <v>6307</v>
      </c>
      <c r="J6424"/>
    </row>
    <row r="6425" spans="1:10" x14ac:dyDescent="0.25">
      <c r="A6425" s="180">
        <v>36341</v>
      </c>
      <c r="B6425" s="180" t="s">
        <v>6786</v>
      </c>
      <c r="C6425" s="180" t="s">
        <v>6720</v>
      </c>
      <c r="D6425" s="180" t="s">
        <v>6072</v>
      </c>
      <c r="E6425" s="180" t="s">
        <v>6308</v>
      </c>
      <c r="J6425"/>
    </row>
    <row r="6426" spans="1:10" x14ac:dyDescent="0.25">
      <c r="A6426" s="180">
        <v>36341</v>
      </c>
      <c r="B6426" s="180" t="s">
        <v>6786</v>
      </c>
      <c r="C6426" s="180" t="s">
        <v>6720</v>
      </c>
      <c r="D6426" s="180" t="s">
        <v>6072</v>
      </c>
      <c r="E6426" s="180" t="s">
        <v>6250</v>
      </c>
      <c r="J6426"/>
    </row>
    <row r="6427" spans="1:10" x14ac:dyDescent="0.25">
      <c r="A6427" s="180">
        <v>36341</v>
      </c>
      <c r="B6427" s="180" t="s">
        <v>6786</v>
      </c>
      <c r="C6427" s="180" t="s">
        <v>6720</v>
      </c>
      <c r="D6427" s="180" t="s">
        <v>6072</v>
      </c>
      <c r="E6427" s="180" t="s">
        <v>6399</v>
      </c>
      <c r="J6427"/>
    </row>
    <row r="6428" spans="1:10" x14ac:dyDescent="0.25">
      <c r="A6428" s="180">
        <v>36341</v>
      </c>
      <c r="B6428" s="180" t="s">
        <v>6786</v>
      </c>
      <c r="C6428" s="180" t="s">
        <v>6720</v>
      </c>
      <c r="D6428" s="180" t="s">
        <v>6072</v>
      </c>
      <c r="E6428" s="180" t="s">
        <v>6127</v>
      </c>
      <c r="J6428"/>
    </row>
    <row r="6429" spans="1:10" x14ac:dyDescent="0.25">
      <c r="A6429" s="180">
        <v>36341</v>
      </c>
      <c r="B6429" s="180" t="s">
        <v>6786</v>
      </c>
      <c r="C6429" s="180" t="s">
        <v>6720</v>
      </c>
      <c r="D6429" s="180" t="s">
        <v>6072</v>
      </c>
      <c r="E6429" s="180" t="s">
        <v>6400</v>
      </c>
      <c r="J6429"/>
    </row>
    <row r="6430" spans="1:10" x14ac:dyDescent="0.25">
      <c r="A6430" s="180">
        <v>36341</v>
      </c>
      <c r="B6430" s="180" t="s">
        <v>6786</v>
      </c>
      <c r="C6430" s="180" t="s">
        <v>6720</v>
      </c>
      <c r="D6430" s="180" t="s">
        <v>6072</v>
      </c>
      <c r="E6430" s="180" t="s">
        <v>6401</v>
      </c>
      <c r="J6430"/>
    </row>
    <row r="6431" spans="1:10" x14ac:dyDescent="0.25">
      <c r="A6431" s="180">
        <v>36341</v>
      </c>
      <c r="B6431" s="180" t="s">
        <v>6786</v>
      </c>
      <c r="C6431" s="180" t="s">
        <v>6720</v>
      </c>
      <c r="D6431" s="180" t="s">
        <v>6072</v>
      </c>
      <c r="E6431" s="180" t="s">
        <v>6402</v>
      </c>
      <c r="J6431"/>
    </row>
    <row r="6432" spans="1:10" x14ac:dyDescent="0.25">
      <c r="A6432" s="180">
        <v>36341</v>
      </c>
      <c r="B6432" s="180" t="s">
        <v>6786</v>
      </c>
      <c r="C6432" s="180" t="s">
        <v>6720</v>
      </c>
      <c r="D6432" s="180" t="s">
        <v>6072</v>
      </c>
      <c r="E6432" s="180" t="s">
        <v>6403</v>
      </c>
      <c r="J6432"/>
    </row>
    <row r="6433" spans="1:10" x14ac:dyDescent="0.25">
      <c r="A6433" s="180">
        <v>36341</v>
      </c>
      <c r="B6433" s="180" t="s">
        <v>6786</v>
      </c>
      <c r="C6433" s="180" t="s">
        <v>6720</v>
      </c>
      <c r="D6433" s="180" t="s">
        <v>6072</v>
      </c>
      <c r="E6433" s="180" t="s">
        <v>6258</v>
      </c>
      <c r="J6433"/>
    </row>
    <row r="6434" spans="1:10" x14ac:dyDescent="0.25">
      <c r="A6434" s="180">
        <v>36341</v>
      </c>
      <c r="B6434" s="180" t="s">
        <v>6786</v>
      </c>
      <c r="C6434" s="180" t="s">
        <v>6720</v>
      </c>
      <c r="D6434" s="180" t="s">
        <v>6072</v>
      </c>
      <c r="E6434" s="180" t="s">
        <v>6404</v>
      </c>
      <c r="J6434"/>
    </row>
    <row r="6435" spans="1:10" x14ac:dyDescent="0.25">
      <c r="A6435" s="180">
        <v>36341</v>
      </c>
      <c r="B6435" s="180" t="s">
        <v>6786</v>
      </c>
      <c r="C6435" s="180" t="s">
        <v>6720</v>
      </c>
      <c r="D6435" s="180" t="s">
        <v>6072</v>
      </c>
      <c r="E6435" s="180" t="s">
        <v>6405</v>
      </c>
      <c r="J6435"/>
    </row>
    <row r="6436" spans="1:10" x14ac:dyDescent="0.25">
      <c r="A6436" s="180">
        <v>36341</v>
      </c>
      <c r="B6436" s="180" t="s">
        <v>6786</v>
      </c>
      <c r="C6436" s="180" t="s">
        <v>6720</v>
      </c>
      <c r="D6436" s="180" t="s">
        <v>6072</v>
      </c>
      <c r="E6436" s="180" t="s">
        <v>6406</v>
      </c>
      <c r="J6436"/>
    </row>
    <row r="6437" spans="1:10" x14ac:dyDescent="0.25">
      <c r="A6437" s="180">
        <v>36341</v>
      </c>
      <c r="B6437" s="180" t="s">
        <v>6786</v>
      </c>
      <c r="C6437" s="180" t="s">
        <v>6720</v>
      </c>
      <c r="D6437" s="180" t="s">
        <v>6072</v>
      </c>
      <c r="E6437" s="180" t="s">
        <v>6407</v>
      </c>
      <c r="J6437"/>
    </row>
    <row r="6438" spans="1:10" x14ac:dyDescent="0.25">
      <c r="A6438" s="180">
        <v>36341</v>
      </c>
      <c r="B6438" s="180" t="s">
        <v>6786</v>
      </c>
      <c r="C6438" s="180" t="s">
        <v>6720</v>
      </c>
      <c r="D6438" s="180" t="s">
        <v>6072</v>
      </c>
      <c r="E6438" s="180" t="s">
        <v>6408</v>
      </c>
      <c r="J6438"/>
    </row>
    <row r="6439" spans="1:10" x14ac:dyDescent="0.25">
      <c r="A6439" s="180">
        <v>36341</v>
      </c>
      <c r="B6439" s="180" t="s">
        <v>6786</v>
      </c>
      <c r="C6439" s="180" t="s">
        <v>6720</v>
      </c>
      <c r="D6439" s="180" t="s">
        <v>6072</v>
      </c>
      <c r="E6439" s="180" t="s">
        <v>6409</v>
      </c>
      <c r="J6439"/>
    </row>
    <row r="6440" spans="1:10" x14ac:dyDescent="0.25">
      <c r="A6440" s="180">
        <v>36341</v>
      </c>
      <c r="B6440" s="180" t="s">
        <v>6786</v>
      </c>
      <c r="C6440" s="180" t="s">
        <v>6720</v>
      </c>
      <c r="D6440" s="180" t="s">
        <v>6072</v>
      </c>
      <c r="E6440" s="180" t="s">
        <v>6410</v>
      </c>
      <c r="J6440"/>
    </row>
    <row r="6441" spans="1:10" x14ac:dyDescent="0.25">
      <c r="A6441" s="180">
        <v>36341</v>
      </c>
      <c r="B6441" s="180" t="s">
        <v>6786</v>
      </c>
      <c r="C6441" s="180" t="s">
        <v>6720</v>
      </c>
      <c r="D6441" s="180" t="s">
        <v>6072</v>
      </c>
      <c r="E6441" s="180" t="s">
        <v>6411</v>
      </c>
      <c r="J6441"/>
    </row>
    <row r="6442" spans="1:10" x14ac:dyDescent="0.25">
      <c r="A6442" s="180">
        <v>36341</v>
      </c>
      <c r="B6442" s="180" t="s">
        <v>6786</v>
      </c>
      <c r="C6442" s="180" t="s">
        <v>6720</v>
      </c>
      <c r="D6442" s="180" t="s">
        <v>6072</v>
      </c>
      <c r="E6442" s="180" t="s">
        <v>6260</v>
      </c>
      <c r="J6442"/>
    </row>
    <row r="6443" spans="1:10" x14ac:dyDescent="0.25">
      <c r="A6443" s="180">
        <v>36341</v>
      </c>
      <c r="B6443" s="180" t="s">
        <v>6786</v>
      </c>
      <c r="C6443" s="180" t="s">
        <v>6720</v>
      </c>
      <c r="D6443" s="180" t="s">
        <v>6072</v>
      </c>
      <c r="E6443" s="180" t="s">
        <v>6412</v>
      </c>
      <c r="J6443"/>
    </row>
    <row r="6444" spans="1:10" x14ac:dyDescent="0.25">
      <c r="A6444" s="180">
        <v>36341</v>
      </c>
      <c r="B6444" s="180" t="s">
        <v>6786</v>
      </c>
      <c r="C6444" s="180" t="s">
        <v>6720</v>
      </c>
      <c r="D6444" s="180" t="s">
        <v>6072</v>
      </c>
      <c r="E6444" s="180" t="s">
        <v>6311</v>
      </c>
      <c r="J6444"/>
    </row>
    <row r="6445" spans="1:10" x14ac:dyDescent="0.25">
      <c r="A6445" s="180">
        <v>36341</v>
      </c>
      <c r="B6445" s="180" t="s">
        <v>6786</v>
      </c>
      <c r="C6445" s="180" t="s">
        <v>6720</v>
      </c>
      <c r="D6445" s="180" t="s">
        <v>6072</v>
      </c>
      <c r="E6445" s="180" t="s">
        <v>6413</v>
      </c>
      <c r="J6445"/>
    </row>
    <row r="6446" spans="1:10" x14ac:dyDescent="0.25">
      <c r="A6446" s="180">
        <v>36341</v>
      </c>
      <c r="B6446" s="180" t="s">
        <v>6786</v>
      </c>
      <c r="C6446" s="180" t="s">
        <v>6720</v>
      </c>
      <c r="D6446" s="180" t="s">
        <v>6072</v>
      </c>
      <c r="E6446" s="180" t="s">
        <v>6414</v>
      </c>
      <c r="J6446"/>
    </row>
    <row r="6447" spans="1:10" x14ac:dyDescent="0.25">
      <c r="A6447" s="180">
        <v>36341</v>
      </c>
      <c r="B6447" s="180" t="s">
        <v>6786</v>
      </c>
      <c r="C6447" s="180" t="s">
        <v>6720</v>
      </c>
      <c r="D6447" s="180" t="s">
        <v>6072</v>
      </c>
      <c r="E6447" s="180" t="s">
        <v>6263</v>
      </c>
      <c r="J6447"/>
    </row>
    <row r="6448" spans="1:10" x14ac:dyDescent="0.25">
      <c r="A6448" s="180">
        <v>36341</v>
      </c>
      <c r="B6448" s="180" t="s">
        <v>6786</v>
      </c>
      <c r="C6448" s="180" t="s">
        <v>6720</v>
      </c>
      <c r="D6448" s="180" t="s">
        <v>6072</v>
      </c>
      <c r="E6448" s="180" t="s">
        <v>6415</v>
      </c>
      <c r="J6448"/>
    </row>
    <row r="6449" spans="1:10" x14ac:dyDescent="0.25">
      <c r="A6449" s="180">
        <v>36341</v>
      </c>
      <c r="B6449" s="180" t="s">
        <v>6786</v>
      </c>
      <c r="C6449" s="180" t="s">
        <v>6720</v>
      </c>
      <c r="D6449" s="180" t="s">
        <v>6072</v>
      </c>
      <c r="E6449" s="180" t="s">
        <v>6416</v>
      </c>
      <c r="J6449"/>
    </row>
    <row r="6450" spans="1:10" x14ac:dyDescent="0.25">
      <c r="A6450" s="180">
        <v>36341</v>
      </c>
      <c r="B6450" s="180" t="s">
        <v>6786</v>
      </c>
      <c r="C6450" s="180" t="s">
        <v>6720</v>
      </c>
      <c r="D6450" s="180" t="s">
        <v>6072</v>
      </c>
      <c r="E6450" s="180" t="s">
        <v>6267</v>
      </c>
      <c r="J6450"/>
    </row>
    <row r="6451" spans="1:10" x14ac:dyDescent="0.25">
      <c r="A6451" s="180">
        <v>36341</v>
      </c>
      <c r="B6451" s="180" t="s">
        <v>6786</v>
      </c>
      <c r="C6451" s="180" t="s">
        <v>6720</v>
      </c>
      <c r="D6451" s="180" t="s">
        <v>6080</v>
      </c>
      <c r="E6451" s="180" t="s">
        <v>6081</v>
      </c>
      <c r="J6451"/>
    </row>
    <row r="6452" spans="1:10" x14ac:dyDescent="0.25">
      <c r="A6452" s="180">
        <v>36341</v>
      </c>
      <c r="B6452" s="180" t="s">
        <v>6786</v>
      </c>
      <c r="C6452" s="180" t="s">
        <v>6720</v>
      </c>
      <c r="D6452" s="180" t="s">
        <v>6080</v>
      </c>
      <c r="E6452" s="180" t="s">
        <v>5978</v>
      </c>
      <c r="J6452"/>
    </row>
    <row r="6453" spans="1:10" x14ac:dyDescent="0.25">
      <c r="A6453" s="180">
        <v>36347</v>
      </c>
      <c r="B6453" s="180" t="s">
        <v>114</v>
      </c>
      <c r="C6453" s="180" t="s">
        <v>6714</v>
      </c>
      <c r="D6453" s="180" t="s">
        <v>6072</v>
      </c>
      <c r="E6453" s="180" t="s">
        <v>6083</v>
      </c>
      <c r="J6453"/>
    </row>
    <row r="6454" spans="1:10" x14ac:dyDescent="0.25">
      <c r="A6454" s="180">
        <v>36347</v>
      </c>
      <c r="B6454" s="180" t="s">
        <v>114</v>
      </c>
      <c r="C6454" s="180" t="s">
        <v>6714</v>
      </c>
      <c r="D6454" s="180" t="s">
        <v>6072</v>
      </c>
      <c r="E6454" s="180" t="s">
        <v>6150</v>
      </c>
      <c r="J6454"/>
    </row>
    <row r="6455" spans="1:10" x14ac:dyDescent="0.25">
      <c r="A6455" s="180">
        <v>36347</v>
      </c>
      <c r="B6455" s="180" t="s">
        <v>114</v>
      </c>
      <c r="C6455" s="180" t="s">
        <v>6714</v>
      </c>
      <c r="D6455" s="180" t="s">
        <v>6072</v>
      </c>
      <c r="E6455" s="180" t="s">
        <v>6085</v>
      </c>
      <c r="J6455"/>
    </row>
    <row r="6456" spans="1:10" x14ac:dyDescent="0.25">
      <c r="A6456" s="180">
        <v>36347</v>
      </c>
      <c r="B6456" s="180" t="s">
        <v>114</v>
      </c>
      <c r="C6456" s="180" t="s">
        <v>6714</v>
      </c>
      <c r="D6456" s="180" t="s">
        <v>6072</v>
      </c>
      <c r="E6456" s="180" t="s">
        <v>6089</v>
      </c>
      <c r="J6456"/>
    </row>
    <row r="6457" spans="1:10" x14ac:dyDescent="0.25">
      <c r="A6457" s="180">
        <v>36347</v>
      </c>
      <c r="B6457" s="180" t="s">
        <v>114</v>
      </c>
      <c r="C6457" s="180" t="s">
        <v>6714</v>
      </c>
      <c r="D6457" s="180" t="s">
        <v>6072</v>
      </c>
      <c r="E6457" s="180" t="s">
        <v>6092</v>
      </c>
      <c r="J6457"/>
    </row>
    <row r="6458" spans="1:10" x14ac:dyDescent="0.25">
      <c r="A6458" s="180">
        <v>36347</v>
      </c>
      <c r="B6458" s="180" t="s">
        <v>114</v>
      </c>
      <c r="C6458" s="180" t="s">
        <v>6714</v>
      </c>
      <c r="D6458" s="180" t="s">
        <v>6072</v>
      </c>
      <c r="E6458" s="180" t="s">
        <v>6093</v>
      </c>
      <c r="J6458"/>
    </row>
    <row r="6459" spans="1:10" x14ac:dyDescent="0.25">
      <c r="A6459" s="180">
        <v>36347</v>
      </c>
      <c r="B6459" s="180" t="s">
        <v>114</v>
      </c>
      <c r="C6459" s="180" t="s">
        <v>6714</v>
      </c>
      <c r="D6459" s="180" t="s">
        <v>6072</v>
      </c>
      <c r="E6459" s="180" t="s">
        <v>6094</v>
      </c>
      <c r="J6459"/>
    </row>
    <row r="6460" spans="1:10" x14ac:dyDescent="0.25">
      <c r="A6460" s="180">
        <v>36347</v>
      </c>
      <c r="B6460" s="180" t="s">
        <v>114</v>
      </c>
      <c r="C6460" s="180" t="s">
        <v>6714</v>
      </c>
      <c r="D6460" s="180" t="s">
        <v>6072</v>
      </c>
      <c r="E6460" s="180" t="s">
        <v>6096</v>
      </c>
      <c r="J6460"/>
    </row>
    <row r="6461" spans="1:10" x14ac:dyDescent="0.25">
      <c r="A6461" s="180">
        <v>36347</v>
      </c>
      <c r="B6461" s="180" t="s">
        <v>114</v>
      </c>
      <c r="C6461" s="180" t="s">
        <v>6714</v>
      </c>
      <c r="D6461" s="180" t="s">
        <v>6072</v>
      </c>
      <c r="E6461" s="180" t="s">
        <v>6097</v>
      </c>
      <c r="J6461"/>
    </row>
    <row r="6462" spans="1:10" x14ac:dyDescent="0.25">
      <c r="A6462" s="180">
        <v>36347</v>
      </c>
      <c r="B6462" s="180" t="s">
        <v>114</v>
      </c>
      <c r="C6462" s="180" t="s">
        <v>6714</v>
      </c>
      <c r="D6462" s="180" t="s">
        <v>6072</v>
      </c>
      <c r="E6462" s="180" t="s">
        <v>6098</v>
      </c>
      <c r="J6462"/>
    </row>
    <row r="6463" spans="1:10" x14ac:dyDescent="0.25">
      <c r="A6463" s="180">
        <v>36347</v>
      </c>
      <c r="B6463" s="180" t="s">
        <v>114</v>
      </c>
      <c r="C6463" s="180" t="s">
        <v>6714</v>
      </c>
      <c r="D6463" s="180" t="s">
        <v>6072</v>
      </c>
      <c r="E6463" s="180" t="s">
        <v>6099</v>
      </c>
      <c r="J6463"/>
    </row>
    <row r="6464" spans="1:10" x14ac:dyDescent="0.25">
      <c r="A6464" s="180">
        <v>36347</v>
      </c>
      <c r="B6464" s="180" t="s">
        <v>114</v>
      </c>
      <c r="C6464" s="180" t="s">
        <v>6714</v>
      </c>
      <c r="D6464" s="180" t="s">
        <v>6072</v>
      </c>
      <c r="E6464" s="180" t="s">
        <v>6100</v>
      </c>
      <c r="J6464"/>
    </row>
    <row r="6465" spans="1:10" x14ac:dyDescent="0.25">
      <c r="A6465" s="180">
        <v>36355</v>
      </c>
      <c r="B6465" s="180" t="s">
        <v>6788</v>
      </c>
      <c r="C6465" s="180" t="s">
        <v>6720</v>
      </c>
      <c r="D6465" s="180" t="s">
        <v>6072</v>
      </c>
      <c r="E6465" s="180" t="s">
        <v>6082</v>
      </c>
      <c r="J6465"/>
    </row>
    <row r="6466" spans="1:10" x14ac:dyDescent="0.25">
      <c r="A6466" s="180">
        <v>36355</v>
      </c>
      <c r="B6466" s="180" t="s">
        <v>6788</v>
      </c>
      <c r="C6466" s="180" t="s">
        <v>6720</v>
      </c>
      <c r="D6466" s="180" t="s">
        <v>6072</v>
      </c>
      <c r="E6466" s="180" t="s">
        <v>6318</v>
      </c>
      <c r="J6466"/>
    </row>
    <row r="6467" spans="1:10" x14ac:dyDescent="0.25">
      <c r="A6467" s="180">
        <v>36355</v>
      </c>
      <c r="B6467" s="180" t="s">
        <v>6788</v>
      </c>
      <c r="C6467" s="180" t="s">
        <v>6720</v>
      </c>
      <c r="D6467" s="180" t="s">
        <v>6072</v>
      </c>
      <c r="E6467" s="180" t="s">
        <v>6323</v>
      </c>
      <c r="J6467"/>
    </row>
    <row r="6468" spans="1:10" x14ac:dyDescent="0.25">
      <c r="A6468" s="180">
        <v>36355</v>
      </c>
      <c r="B6468" s="180" t="s">
        <v>6788</v>
      </c>
      <c r="C6468" s="180" t="s">
        <v>6720</v>
      </c>
      <c r="D6468" s="180" t="s">
        <v>6072</v>
      </c>
      <c r="E6468" s="180" t="s">
        <v>6324</v>
      </c>
      <c r="J6468"/>
    </row>
    <row r="6469" spans="1:10" x14ac:dyDescent="0.25">
      <c r="A6469" s="180">
        <v>36355</v>
      </c>
      <c r="B6469" s="180" t="s">
        <v>6788</v>
      </c>
      <c r="C6469" s="180" t="s">
        <v>6720</v>
      </c>
      <c r="D6469" s="180" t="s">
        <v>6072</v>
      </c>
      <c r="E6469" s="180" t="s">
        <v>6325</v>
      </c>
      <c r="J6469"/>
    </row>
    <row r="6470" spans="1:10" x14ac:dyDescent="0.25">
      <c r="A6470" s="180">
        <v>36355</v>
      </c>
      <c r="B6470" s="180" t="s">
        <v>6788</v>
      </c>
      <c r="C6470" s="180" t="s">
        <v>6720</v>
      </c>
      <c r="D6470" s="180" t="s">
        <v>6072</v>
      </c>
      <c r="E6470" s="180" t="s">
        <v>6449</v>
      </c>
      <c r="J6470"/>
    </row>
    <row r="6471" spans="1:10" x14ac:dyDescent="0.25">
      <c r="A6471" s="180">
        <v>36355</v>
      </c>
      <c r="B6471" s="180" t="s">
        <v>6788</v>
      </c>
      <c r="C6471" s="180" t="s">
        <v>6720</v>
      </c>
      <c r="D6471" s="180" t="s">
        <v>6072</v>
      </c>
      <c r="E6471" s="180" t="s">
        <v>6450</v>
      </c>
      <c r="J6471"/>
    </row>
    <row r="6472" spans="1:10" x14ac:dyDescent="0.25">
      <c r="A6472" s="180">
        <v>36355</v>
      </c>
      <c r="B6472" s="180" t="s">
        <v>6788</v>
      </c>
      <c r="C6472" s="180" t="s">
        <v>6720</v>
      </c>
      <c r="D6472" s="180" t="s">
        <v>6072</v>
      </c>
      <c r="E6472" s="180" t="s">
        <v>6451</v>
      </c>
      <c r="J6472"/>
    </row>
    <row r="6473" spans="1:10" x14ac:dyDescent="0.25">
      <c r="A6473" s="180">
        <v>36355</v>
      </c>
      <c r="B6473" s="180" t="s">
        <v>6788</v>
      </c>
      <c r="C6473" s="180" t="s">
        <v>6720</v>
      </c>
      <c r="D6473" s="180" t="s">
        <v>6072</v>
      </c>
      <c r="E6473" s="180" t="s">
        <v>6453</v>
      </c>
      <c r="J6473"/>
    </row>
    <row r="6474" spans="1:10" x14ac:dyDescent="0.25">
      <c r="A6474" s="180">
        <v>36355</v>
      </c>
      <c r="B6474" s="180" t="s">
        <v>6788</v>
      </c>
      <c r="C6474" s="180" t="s">
        <v>6720</v>
      </c>
      <c r="D6474" s="180" t="s">
        <v>6072</v>
      </c>
      <c r="E6474" s="180" t="s">
        <v>6455</v>
      </c>
      <c r="J6474"/>
    </row>
    <row r="6475" spans="1:10" x14ac:dyDescent="0.25">
      <c r="A6475" s="180">
        <v>36355</v>
      </c>
      <c r="B6475" s="180" t="s">
        <v>6788</v>
      </c>
      <c r="C6475" s="180" t="s">
        <v>6720</v>
      </c>
      <c r="D6475" s="180" t="s">
        <v>6072</v>
      </c>
      <c r="E6475" s="180" t="s">
        <v>6456</v>
      </c>
      <c r="J6475"/>
    </row>
    <row r="6476" spans="1:10" x14ac:dyDescent="0.25">
      <c r="A6476" s="180">
        <v>36355</v>
      </c>
      <c r="B6476" s="180" t="s">
        <v>6788</v>
      </c>
      <c r="C6476" s="180" t="s">
        <v>6720</v>
      </c>
      <c r="D6476" s="180" t="s">
        <v>6072</v>
      </c>
      <c r="E6476" s="180" t="s">
        <v>6457</v>
      </c>
      <c r="J6476"/>
    </row>
    <row r="6477" spans="1:10" x14ac:dyDescent="0.25">
      <c r="A6477" s="180">
        <v>36355</v>
      </c>
      <c r="B6477" s="180" t="s">
        <v>6788</v>
      </c>
      <c r="C6477" s="180" t="s">
        <v>6720</v>
      </c>
      <c r="D6477" s="180" t="s">
        <v>6072</v>
      </c>
      <c r="E6477" s="180" t="s">
        <v>6460</v>
      </c>
      <c r="J6477"/>
    </row>
    <row r="6478" spans="1:10" x14ac:dyDescent="0.25">
      <c r="A6478" s="180">
        <v>36355</v>
      </c>
      <c r="B6478" s="180" t="s">
        <v>6788</v>
      </c>
      <c r="C6478" s="180" t="s">
        <v>6720</v>
      </c>
      <c r="D6478" s="180" t="s">
        <v>6072</v>
      </c>
      <c r="E6478" s="180" t="s">
        <v>6462</v>
      </c>
      <c r="J6478"/>
    </row>
    <row r="6479" spans="1:10" x14ac:dyDescent="0.25">
      <c r="A6479" s="180">
        <v>36355</v>
      </c>
      <c r="B6479" s="180" t="s">
        <v>6788</v>
      </c>
      <c r="C6479" s="180" t="s">
        <v>6720</v>
      </c>
      <c r="D6479" s="180" t="s">
        <v>6072</v>
      </c>
      <c r="E6479" s="180" t="s">
        <v>6463</v>
      </c>
      <c r="J6479"/>
    </row>
    <row r="6480" spans="1:10" x14ac:dyDescent="0.25">
      <c r="A6480" s="180">
        <v>36355</v>
      </c>
      <c r="B6480" s="180" t="s">
        <v>6788</v>
      </c>
      <c r="C6480" s="180" t="s">
        <v>6720</v>
      </c>
      <c r="D6480" s="180" t="s">
        <v>6072</v>
      </c>
      <c r="E6480" s="180" t="s">
        <v>6464</v>
      </c>
      <c r="J6480"/>
    </row>
    <row r="6481" spans="1:10" x14ac:dyDescent="0.25">
      <c r="A6481" s="180">
        <v>36355</v>
      </c>
      <c r="B6481" s="180" t="s">
        <v>6788</v>
      </c>
      <c r="C6481" s="180" t="s">
        <v>6720</v>
      </c>
      <c r="D6481" s="180" t="s">
        <v>6072</v>
      </c>
      <c r="E6481" s="180" t="s">
        <v>6337</v>
      </c>
      <c r="J6481"/>
    </row>
    <row r="6482" spans="1:10" x14ac:dyDescent="0.25">
      <c r="A6482" s="180">
        <v>36355</v>
      </c>
      <c r="B6482" s="180" t="s">
        <v>6788</v>
      </c>
      <c r="C6482" s="180" t="s">
        <v>6720</v>
      </c>
      <c r="D6482" s="180" t="s">
        <v>6072</v>
      </c>
      <c r="E6482" s="180" t="s">
        <v>6339</v>
      </c>
      <c r="J6482"/>
    </row>
    <row r="6483" spans="1:10" x14ac:dyDescent="0.25">
      <c r="A6483" s="180">
        <v>36355</v>
      </c>
      <c r="B6483" s="180" t="s">
        <v>6788</v>
      </c>
      <c r="C6483" s="180" t="s">
        <v>6720</v>
      </c>
      <c r="D6483" s="180" t="s">
        <v>6072</v>
      </c>
      <c r="E6483" s="180" t="s">
        <v>6340</v>
      </c>
      <c r="J6483"/>
    </row>
    <row r="6484" spans="1:10" x14ac:dyDescent="0.25">
      <c r="A6484" s="180">
        <v>36355</v>
      </c>
      <c r="B6484" s="180" t="s">
        <v>6788</v>
      </c>
      <c r="C6484" s="180" t="s">
        <v>6720</v>
      </c>
      <c r="D6484" s="180" t="s">
        <v>6072</v>
      </c>
      <c r="E6484" s="180" t="s">
        <v>6341</v>
      </c>
      <c r="J6484"/>
    </row>
    <row r="6485" spans="1:10" x14ac:dyDescent="0.25">
      <c r="A6485" s="180">
        <v>36355</v>
      </c>
      <c r="B6485" s="180" t="s">
        <v>6788</v>
      </c>
      <c r="C6485" s="180" t="s">
        <v>6720</v>
      </c>
      <c r="D6485" s="180" t="s">
        <v>6072</v>
      </c>
      <c r="E6485" s="180" t="s">
        <v>6466</v>
      </c>
      <c r="J6485"/>
    </row>
    <row r="6486" spans="1:10" x14ac:dyDescent="0.25">
      <c r="A6486" s="180">
        <v>36355</v>
      </c>
      <c r="B6486" s="180" t="s">
        <v>6788</v>
      </c>
      <c r="C6486" s="180" t="s">
        <v>6720</v>
      </c>
      <c r="D6486" s="180" t="s">
        <v>6072</v>
      </c>
      <c r="E6486" s="180" t="s">
        <v>6468</v>
      </c>
      <c r="J6486"/>
    </row>
    <row r="6487" spans="1:10" x14ac:dyDescent="0.25">
      <c r="A6487" s="180">
        <v>36355</v>
      </c>
      <c r="B6487" s="180" t="s">
        <v>6788</v>
      </c>
      <c r="C6487" s="180" t="s">
        <v>6720</v>
      </c>
      <c r="D6487" s="180" t="s">
        <v>6072</v>
      </c>
      <c r="E6487" s="180" t="s">
        <v>6469</v>
      </c>
      <c r="J6487"/>
    </row>
    <row r="6488" spans="1:10" x14ac:dyDescent="0.25">
      <c r="A6488" s="180">
        <v>36355</v>
      </c>
      <c r="B6488" s="180" t="s">
        <v>6788</v>
      </c>
      <c r="C6488" s="180" t="s">
        <v>6720</v>
      </c>
      <c r="D6488" s="180" t="s">
        <v>6072</v>
      </c>
      <c r="E6488" s="180" t="s">
        <v>6470</v>
      </c>
      <c r="J6488"/>
    </row>
    <row r="6489" spans="1:10" x14ac:dyDescent="0.25">
      <c r="A6489" s="180">
        <v>36355</v>
      </c>
      <c r="B6489" s="180" t="s">
        <v>6788</v>
      </c>
      <c r="C6489" s="180" t="s">
        <v>6720</v>
      </c>
      <c r="D6489" s="180" t="s">
        <v>6072</v>
      </c>
      <c r="E6489" s="180" t="s">
        <v>6473</v>
      </c>
      <c r="J6489"/>
    </row>
    <row r="6490" spans="1:10" x14ac:dyDescent="0.25">
      <c r="A6490" s="180">
        <v>36355</v>
      </c>
      <c r="B6490" s="180" t="s">
        <v>6788</v>
      </c>
      <c r="C6490" s="180" t="s">
        <v>6720</v>
      </c>
      <c r="D6490" s="180" t="s">
        <v>6072</v>
      </c>
      <c r="E6490" s="180" t="s">
        <v>6475</v>
      </c>
      <c r="J6490"/>
    </row>
    <row r="6491" spans="1:10" x14ac:dyDescent="0.25">
      <c r="A6491" s="180">
        <v>36355</v>
      </c>
      <c r="B6491" s="180" t="s">
        <v>6788</v>
      </c>
      <c r="C6491" s="180" t="s">
        <v>6720</v>
      </c>
      <c r="D6491" s="180" t="s">
        <v>6072</v>
      </c>
      <c r="E6491" s="180" t="s">
        <v>6476</v>
      </c>
      <c r="J6491"/>
    </row>
    <row r="6492" spans="1:10" x14ac:dyDescent="0.25">
      <c r="A6492" s="180">
        <v>36355</v>
      </c>
      <c r="B6492" s="180" t="s">
        <v>6788</v>
      </c>
      <c r="C6492" s="180" t="s">
        <v>6720</v>
      </c>
      <c r="D6492" s="180" t="s">
        <v>6072</v>
      </c>
      <c r="E6492" s="180" t="s">
        <v>6477</v>
      </c>
      <c r="J6492"/>
    </row>
    <row r="6493" spans="1:10" x14ac:dyDescent="0.25">
      <c r="A6493" s="180">
        <v>36355</v>
      </c>
      <c r="B6493" s="180" t="s">
        <v>6788</v>
      </c>
      <c r="C6493" s="180" t="s">
        <v>6720</v>
      </c>
      <c r="D6493" s="180" t="s">
        <v>6072</v>
      </c>
      <c r="E6493" s="180" t="s">
        <v>6350</v>
      </c>
      <c r="J6493"/>
    </row>
    <row r="6494" spans="1:10" x14ac:dyDescent="0.25">
      <c r="A6494" s="180">
        <v>36355</v>
      </c>
      <c r="B6494" s="180" t="s">
        <v>6788</v>
      </c>
      <c r="C6494" s="180" t="s">
        <v>6720</v>
      </c>
      <c r="D6494" s="180" t="s">
        <v>6072</v>
      </c>
      <c r="E6494" s="180" t="s">
        <v>6352</v>
      </c>
      <c r="J6494"/>
    </row>
    <row r="6495" spans="1:10" x14ac:dyDescent="0.25">
      <c r="A6495" s="180">
        <v>36355</v>
      </c>
      <c r="B6495" s="180" t="s">
        <v>6788</v>
      </c>
      <c r="C6495" s="180" t="s">
        <v>6720</v>
      </c>
      <c r="D6495" s="180" t="s">
        <v>6072</v>
      </c>
      <c r="E6495" s="180" t="s">
        <v>6353</v>
      </c>
      <c r="J6495"/>
    </row>
    <row r="6496" spans="1:10" x14ac:dyDescent="0.25">
      <c r="A6496" s="180">
        <v>36355</v>
      </c>
      <c r="B6496" s="180" t="s">
        <v>6788</v>
      </c>
      <c r="C6496" s="180" t="s">
        <v>6720</v>
      </c>
      <c r="D6496" s="180" t="s">
        <v>6072</v>
      </c>
      <c r="E6496" s="180" t="s">
        <v>6354</v>
      </c>
      <c r="J6496"/>
    </row>
    <row r="6497" spans="1:10" x14ac:dyDescent="0.25">
      <c r="A6497" s="180">
        <v>36355</v>
      </c>
      <c r="B6497" s="180" t="s">
        <v>6788</v>
      </c>
      <c r="C6497" s="180" t="s">
        <v>6720</v>
      </c>
      <c r="D6497" s="180" t="s">
        <v>6072</v>
      </c>
      <c r="E6497" s="180" t="s">
        <v>6480</v>
      </c>
      <c r="J6497"/>
    </row>
    <row r="6498" spans="1:10" x14ac:dyDescent="0.25">
      <c r="A6498" s="180">
        <v>36355</v>
      </c>
      <c r="B6498" s="180" t="s">
        <v>6788</v>
      </c>
      <c r="C6498" s="180" t="s">
        <v>6720</v>
      </c>
      <c r="D6498" s="180" t="s">
        <v>6072</v>
      </c>
      <c r="E6498" s="180" t="s">
        <v>6482</v>
      </c>
      <c r="J6498"/>
    </row>
    <row r="6499" spans="1:10" x14ac:dyDescent="0.25">
      <c r="A6499" s="180">
        <v>36355</v>
      </c>
      <c r="B6499" s="180" t="s">
        <v>6788</v>
      </c>
      <c r="C6499" s="180" t="s">
        <v>6720</v>
      </c>
      <c r="D6499" s="180" t="s">
        <v>6072</v>
      </c>
      <c r="E6499" s="180" t="s">
        <v>6483</v>
      </c>
      <c r="J6499"/>
    </row>
    <row r="6500" spans="1:10" x14ac:dyDescent="0.25">
      <c r="A6500" s="180">
        <v>36355</v>
      </c>
      <c r="B6500" s="180" t="s">
        <v>6788</v>
      </c>
      <c r="C6500" s="180" t="s">
        <v>6720</v>
      </c>
      <c r="D6500" s="180" t="s">
        <v>6072</v>
      </c>
      <c r="E6500" s="180" t="s">
        <v>6484</v>
      </c>
      <c r="J6500"/>
    </row>
    <row r="6501" spans="1:10" x14ac:dyDescent="0.25">
      <c r="A6501" s="180">
        <v>36355</v>
      </c>
      <c r="B6501" s="180" t="s">
        <v>6788</v>
      </c>
      <c r="C6501" s="180" t="s">
        <v>6720</v>
      </c>
      <c r="D6501" s="180" t="s">
        <v>6072</v>
      </c>
      <c r="E6501" s="180" t="s">
        <v>6361</v>
      </c>
      <c r="J6501"/>
    </row>
    <row r="6502" spans="1:10" x14ac:dyDescent="0.25">
      <c r="A6502" s="180">
        <v>36355</v>
      </c>
      <c r="B6502" s="180" t="s">
        <v>6788</v>
      </c>
      <c r="C6502" s="180" t="s">
        <v>6720</v>
      </c>
      <c r="D6502" s="180" t="s">
        <v>6072</v>
      </c>
      <c r="E6502" s="180" t="s">
        <v>6363</v>
      </c>
      <c r="J6502"/>
    </row>
    <row r="6503" spans="1:10" x14ac:dyDescent="0.25">
      <c r="A6503" s="180">
        <v>36355</v>
      </c>
      <c r="B6503" s="180" t="s">
        <v>6788</v>
      </c>
      <c r="C6503" s="180" t="s">
        <v>6720</v>
      </c>
      <c r="D6503" s="180" t="s">
        <v>6072</v>
      </c>
      <c r="E6503" s="180" t="s">
        <v>6364</v>
      </c>
      <c r="J6503"/>
    </row>
    <row r="6504" spans="1:10" x14ac:dyDescent="0.25">
      <c r="A6504" s="180">
        <v>36355</v>
      </c>
      <c r="B6504" s="180" t="s">
        <v>6788</v>
      </c>
      <c r="C6504" s="180" t="s">
        <v>6720</v>
      </c>
      <c r="D6504" s="180" t="s">
        <v>6072</v>
      </c>
      <c r="E6504" s="180" t="s">
        <v>6365</v>
      </c>
      <c r="J6504"/>
    </row>
    <row r="6505" spans="1:10" x14ac:dyDescent="0.25">
      <c r="A6505" s="180">
        <v>36355</v>
      </c>
      <c r="B6505" s="180" t="s">
        <v>6788</v>
      </c>
      <c r="C6505" s="180" t="s">
        <v>6720</v>
      </c>
      <c r="D6505" s="180" t="s">
        <v>6072</v>
      </c>
      <c r="E6505" s="180" t="s">
        <v>6372</v>
      </c>
      <c r="J6505"/>
    </row>
    <row r="6506" spans="1:10" x14ac:dyDescent="0.25">
      <c r="A6506" s="180">
        <v>36355</v>
      </c>
      <c r="B6506" s="180" t="s">
        <v>6788</v>
      </c>
      <c r="C6506" s="180" t="s">
        <v>6720</v>
      </c>
      <c r="D6506" s="180" t="s">
        <v>6072</v>
      </c>
      <c r="E6506" s="180" t="s">
        <v>6374</v>
      </c>
      <c r="J6506"/>
    </row>
    <row r="6507" spans="1:10" x14ac:dyDescent="0.25">
      <c r="A6507" s="180">
        <v>36355</v>
      </c>
      <c r="B6507" s="180" t="s">
        <v>6788</v>
      </c>
      <c r="C6507" s="180" t="s">
        <v>6720</v>
      </c>
      <c r="D6507" s="180" t="s">
        <v>6072</v>
      </c>
      <c r="E6507" s="180" t="s">
        <v>6375</v>
      </c>
      <c r="J6507"/>
    </row>
    <row r="6508" spans="1:10" x14ac:dyDescent="0.25">
      <c r="A6508" s="180">
        <v>36355</v>
      </c>
      <c r="B6508" s="180" t="s">
        <v>6788</v>
      </c>
      <c r="C6508" s="180" t="s">
        <v>6720</v>
      </c>
      <c r="D6508" s="180" t="s">
        <v>6072</v>
      </c>
      <c r="E6508" s="180" t="s">
        <v>6376</v>
      </c>
      <c r="J6508"/>
    </row>
    <row r="6509" spans="1:10" x14ac:dyDescent="0.25">
      <c r="A6509" s="180">
        <v>36355</v>
      </c>
      <c r="B6509" s="180" t="s">
        <v>6788</v>
      </c>
      <c r="C6509" s="180" t="s">
        <v>6720</v>
      </c>
      <c r="D6509" s="180" t="s">
        <v>6072</v>
      </c>
      <c r="E6509" s="180" t="s">
        <v>6382</v>
      </c>
      <c r="J6509"/>
    </row>
    <row r="6510" spans="1:10" x14ac:dyDescent="0.25">
      <c r="A6510" s="180">
        <v>36355</v>
      </c>
      <c r="B6510" s="180" t="s">
        <v>6788</v>
      </c>
      <c r="C6510" s="180" t="s">
        <v>6720</v>
      </c>
      <c r="D6510" s="180" t="s">
        <v>6072</v>
      </c>
      <c r="E6510" s="180" t="s">
        <v>6384</v>
      </c>
      <c r="J6510"/>
    </row>
    <row r="6511" spans="1:10" x14ac:dyDescent="0.25">
      <c r="A6511" s="180">
        <v>36355</v>
      </c>
      <c r="B6511" s="180" t="s">
        <v>6788</v>
      </c>
      <c r="C6511" s="180" t="s">
        <v>6720</v>
      </c>
      <c r="D6511" s="180" t="s">
        <v>6072</v>
      </c>
      <c r="E6511" s="180" t="s">
        <v>6385</v>
      </c>
      <c r="J6511"/>
    </row>
    <row r="6512" spans="1:10" x14ac:dyDescent="0.25">
      <c r="A6512" s="180">
        <v>36355</v>
      </c>
      <c r="B6512" s="180" t="s">
        <v>6788</v>
      </c>
      <c r="C6512" s="180" t="s">
        <v>6720</v>
      </c>
      <c r="D6512" s="180" t="s">
        <v>6072</v>
      </c>
      <c r="E6512" s="180" t="s">
        <v>6386</v>
      </c>
      <c r="J6512"/>
    </row>
    <row r="6513" spans="1:10" x14ac:dyDescent="0.25">
      <c r="A6513" s="180">
        <v>36355</v>
      </c>
      <c r="B6513" s="180" t="s">
        <v>6788</v>
      </c>
      <c r="C6513" s="180" t="s">
        <v>6720</v>
      </c>
      <c r="D6513" s="180" t="s">
        <v>6072</v>
      </c>
      <c r="E6513" s="180" t="s">
        <v>6486</v>
      </c>
      <c r="J6513"/>
    </row>
    <row r="6514" spans="1:10" x14ac:dyDescent="0.25">
      <c r="A6514" s="180">
        <v>36355</v>
      </c>
      <c r="B6514" s="180" t="s">
        <v>6788</v>
      </c>
      <c r="C6514" s="180" t="s">
        <v>6720</v>
      </c>
      <c r="D6514" s="180" t="s">
        <v>6072</v>
      </c>
      <c r="E6514" s="180" t="s">
        <v>6488</v>
      </c>
      <c r="J6514"/>
    </row>
    <row r="6515" spans="1:10" x14ac:dyDescent="0.25">
      <c r="A6515" s="180">
        <v>36355</v>
      </c>
      <c r="B6515" s="180" t="s">
        <v>6788</v>
      </c>
      <c r="C6515" s="180" t="s">
        <v>6720</v>
      </c>
      <c r="D6515" s="180" t="s">
        <v>6072</v>
      </c>
      <c r="E6515" s="180" t="s">
        <v>6489</v>
      </c>
      <c r="J6515"/>
    </row>
    <row r="6516" spans="1:10" x14ac:dyDescent="0.25">
      <c r="A6516" s="180">
        <v>36355</v>
      </c>
      <c r="B6516" s="180" t="s">
        <v>6788</v>
      </c>
      <c r="C6516" s="180" t="s">
        <v>6720</v>
      </c>
      <c r="D6516" s="180" t="s">
        <v>6072</v>
      </c>
      <c r="E6516" s="180" t="s">
        <v>6490</v>
      </c>
      <c r="J6516"/>
    </row>
    <row r="6517" spans="1:10" x14ac:dyDescent="0.25">
      <c r="A6517" s="180">
        <v>36355</v>
      </c>
      <c r="B6517" s="180" t="s">
        <v>6788</v>
      </c>
      <c r="C6517" s="180" t="s">
        <v>6720</v>
      </c>
      <c r="D6517" s="180" t="s">
        <v>6072</v>
      </c>
      <c r="E6517" s="180" t="s">
        <v>6392</v>
      </c>
      <c r="J6517"/>
    </row>
    <row r="6518" spans="1:10" x14ac:dyDescent="0.25">
      <c r="A6518" s="180">
        <v>36355</v>
      </c>
      <c r="B6518" s="180" t="s">
        <v>6788</v>
      </c>
      <c r="C6518" s="180" t="s">
        <v>6720</v>
      </c>
      <c r="D6518" s="180" t="s">
        <v>6072</v>
      </c>
      <c r="E6518" s="180" t="s">
        <v>6394</v>
      </c>
      <c r="J6518"/>
    </row>
    <row r="6519" spans="1:10" x14ac:dyDescent="0.25">
      <c r="A6519" s="180">
        <v>36355</v>
      </c>
      <c r="B6519" s="180" t="s">
        <v>6788</v>
      </c>
      <c r="C6519" s="180" t="s">
        <v>6720</v>
      </c>
      <c r="D6519" s="180" t="s">
        <v>6072</v>
      </c>
      <c r="E6519" s="180" t="s">
        <v>6395</v>
      </c>
      <c r="J6519"/>
    </row>
    <row r="6520" spans="1:10" x14ac:dyDescent="0.25">
      <c r="A6520" s="180">
        <v>36355</v>
      </c>
      <c r="B6520" s="180" t="s">
        <v>6788</v>
      </c>
      <c r="C6520" s="180" t="s">
        <v>6720</v>
      </c>
      <c r="D6520" s="180" t="s">
        <v>6072</v>
      </c>
      <c r="E6520" s="180" t="s">
        <v>6396</v>
      </c>
      <c r="J6520"/>
    </row>
    <row r="6521" spans="1:10" x14ac:dyDescent="0.25">
      <c r="A6521" s="180">
        <v>36355</v>
      </c>
      <c r="B6521" s="180" t="s">
        <v>6788</v>
      </c>
      <c r="C6521" s="180" t="s">
        <v>6720</v>
      </c>
      <c r="D6521" s="180" t="s">
        <v>6072</v>
      </c>
      <c r="E6521" s="180" t="s">
        <v>6491</v>
      </c>
      <c r="J6521"/>
    </row>
    <row r="6522" spans="1:10" x14ac:dyDescent="0.25">
      <c r="A6522" s="180">
        <v>36355</v>
      </c>
      <c r="B6522" s="180" t="s">
        <v>6788</v>
      </c>
      <c r="C6522" s="180" t="s">
        <v>6720</v>
      </c>
      <c r="D6522" s="180" t="s">
        <v>6072</v>
      </c>
      <c r="E6522" s="180" t="s">
        <v>6493</v>
      </c>
      <c r="J6522"/>
    </row>
    <row r="6523" spans="1:10" x14ac:dyDescent="0.25">
      <c r="A6523" s="180">
        <v>36355</v>
      </c>
      <c r="B6523" s="180" t="s">
        <v>6788</v>
      </c>
      <c r="C6523" s="180" t="s">
        <v>6720</v>
      </c>
      <c r="D6523" s="180" t="s">
        <v>6072</v>
      </c>
      <c r="E6523" s="180" t="s">
        <v>6494</v>
      </c>
      <c r="J6523"/>
    </row>
    <row r="6524" spans="1:10" x14ac:dyDescent="0.25">
      <c r="A6524" s="180">
        <v>36355</v>
      </c>
      <c r="B6524" s="180" t="s">
        <v>6788</v>
      </c>
      <c r="C6524" s="180" t="s">
        <v>6720</v>
      </c>
      <c r="D6524" s="180" t="s">
        <v>6072</v>
      </c>
      <c r="E6524" s="180" t="s">
        <v>6495</v>
      </c>
      <c r="J6524"/>
    </row>
    <row r="6525" spans="1:10" x14ac:dyDescent="0.25">
      <c r="A6525" s="180">
        <v>36355</v>
      </c>
      <c r="B6525" s="180" t="s">
        <v>6788</v>
      </c>
      <c r="C6525" s="180" t="s">
        <v>6720</v>
      </c>
      <c r="D6525" s="180" t="s">
        <v>6072</v>
      </c>
      <c r="E6525" s="180" t="s">
        <v>6403</v>
      </c>
      <c r="J6525"/>
    </row>
    <row r="6526" spans="1:10" x14ac:dyDescent="0.25">
      <c r="A6526" s="180">
        <v>36355</v>
      </c>
      <c r="B6526" s="180" t="s">
        <v>6788</v>
      </c>
      <c r="C6526" s="180" t="s">
        <v>6720</v>
      </c>
      <c r="D6526" s="180" t="s">
        <v>6072</v>
      </c>
      <c r="E6526" s="180" t="s">
        <v>6404</v>
      </c>
      <c r="J6526"/>
    </row>
    <row r="6527" spans="1:10" x14ac:dyDescent="0.25">
      <c r="A6527" s="180">
        <v>36355</v>
      </c>
      <c r="B6527" s="180" t="s">
        <v>6788</v>
      </c>
      <c r="C6527" s="180" t="s">
        <v>6720</v>
      </c>
      <c r="D6527" s="180" t="s">
        <v>6072</v>
      </c>
      <c r="E6527" s="180" t="s">
        <v>6406</v>
      </c>
      <c r="J6527"/>
    </row>
    <row r="6528" spans="1:10" x14ac:dyDescent="0.25">
      <c r="A6528" s="180">
        <v>36355</v>
      </c>
      <c r="B6528" s="180" t="s">
        <v>6788</v>
      </c>
      <c r="C6528" s="180" t="s">
        <v>6720</v>
      </c>
      <c r="D6528" s="180" t="s">
        <v>6072</v>
      </c>
      <c r="E6528" s="180" t="s">
        <v>6407</v>
      </c>
      <c r="J6528"/>
    </row>
    <row r="6529" spans="1:10" x14ac:dyDescent="0.25">
      <c r="A6529" s="180">
        <v>36355</v>
      </c>
      <c r="B6529" s="180" t="s">
        <v>6788</v>
      </c>
      <c r="C6529" s="180" t="s">
        <v>6720</v>
      </c>
      <c r="D6529" s="180" t="s">
        <v>6072</v>
      </c>
      <c r="E6529" s="180" t="s">
        <v>6409</v>
      </c>
      <c r="J6529"/>
    </row>
    <row r="6530" spans="1:10" x14ac:dyDescent="0.25">
      <c r="A6530" s="180">
        <v>36355</v>
      </c>
      <c r="B6530" s="180" t="s">
        <v>6788</v>
      </c>
      <c r="C6530" s="180" t="s">
        <v>6720</v>
      </c>
      <c r="D6530" s="180" t="s">
        <v>6072</v>
      </c>
      <c r="E6530" s="180" t="s">
        <v>6410</v>
      </c>
      <c r="J6530"/>
    </row>
    <row r="6531" spans="1:10" x14ac:dyDescent="0.25">
      <c r="A6531" s="180">
        <v>36355</v>
      </c>
      <c r="B6531" s="180" t="s">
        <v>6788</v>
      </c>
      <c r="C6531" s="180" t="s">
        <v>6720</v>
      </c>
      <c r="D6531" s="180" t="s">
        <v>6080</v>
      </c>
      <c r="E6531" s="180" t="s">
        <v>6104</v>
      </c>
      <c r="J6531"/>
    </row>
    <row r="6532" spans="1:10" x14ac:dyDescent="0.25">
      <c r="A6532" s="180">
        <v>36355</v>
      </c>
      <c r="B6532" s="180" t="s">
        <v>6788</v>
      </c>
      <c r="C6532" s="180" t="s">
        <v>6720</v>
      </c>
      <c r="D6532" s="180" t="s">
        <v>6080</v>
      </c>
      <c r="E6532" s="180" t="s">
        <v>5978</v>
      </c>
      <c r="J6532"/>
    </row>
    <row r="6533" spans="1:10" x14ac:dyDescent="0.25">
      <c r="A6533" s="180">
        <v>36362</v>
      </c>
      <c r="B6533" s="180" t="s">
        <v>6789</v>
      </c>
      <c r="C6533" s="180" t="s">
        <v>6720</v>
      </c>
      <c r="D6533" s="180" t="s">
        <v>6072</v>
      </c>
      <c r="E6533" s="180" t="s">
        <v>6151</v>
      </c>
      <c r="J6533"/>
    </row>
    <row r="6534" spans="1:10" x14ac:dyDescent="0.25">
      <c r="A6534" s="180">
        <v>36362</v>
      </c>
      <c r="B6534" s="180" t="s">
        <v>6789</v>
      </c>
      <c r="C6534" s="180" t="s">
        <v>6720</v>
      </c>
      <c r="D6534" s="180" t="s">
        <v>6080</v>
      </c>
      <c r="E6534" s="180" t="s">
        <v>6624</v>
      </c>
      <c r="J6534"/>
    </row>
    <row r="6535" spans="1:10" x14ac:dyDescent="0.25">
      <c r="A6535" s="180">
        <v>36362</v>
      </c>
      <c r="B6535" s="180" t="s">
        <v>6789</v>
      </c>
      <c r="C6535" s="180" t="s">
        <v>6720</v>
      </c>
      <c r="D6535" s="180" t="s">
        <v>6080</v>
      </c>
      <c r="E6535" s="180" t="s">
        <v>5978</v>
      </c>
      <c r="J6535"/>
    </row>
    <row r="6536" spans="1:10" x14ac:dyDescent="0.25">
      <c r="A6536" s="180">
        <v>36363</v>
      </c>
      <c r="B6536" s="180" t="s">
        <v>166</v>
      </c>
      <c r="C6536" s="180" t="s">
        <v>6715</v>
      </c>
      <c r="D6536" s="180" t="s">
        <v>6072</v>
      </c>
      <c r="E6536" s="180" t="s">
        <v>6085</v>
      </c>
      <c r="J6536"/>
    </row>
    <row r="6537" spans="1:10" x14ac:dyDescent="0.25">
      <c r="A6537" s="180">
        <v>36363</v>
      </c>
      <c r="B6537" s="180" t="s">
        <v>166</v>
      </c>
      <c r="C6537" s="180" t="s">
        <v>6715</v>
      </c>
      <c r="D6537" s="180" t="s">
        <v>6072</v>
      </c>
      <c r="E6537" s="180" t="s">
        <v>6089</v>
      </c>
      <c r="J6537"/>
    </row>
    <row r="6538" spans="1:10" x14ac:dyDescent="0.25">
      <c r="A6538" s="180">
        <v>36363</v>
      </c>
      <c r="B6538" s="180" t="s">
        <v>166</v>
      </c>
      <c r="C6538" s="180" t="s">
        <v>6715</v>
      </c>
      <c r="D6538" s="180" t="s">
        <v>6072</v>
      </c>
      <c r="E6538" s="180" t="s">
        <v>6164</v>
      </c>
      <c r="J6538"/>
    </row>
    <row r="6539" spans="1:10" x14ac:dyDescent="0.25">
      <c r="A6539" s="180">
        <v>36363</v>
      </c>
      <c r="B6539" s="180" t="s">
        <v>166</v>
      </c>
      <c r="C6539" s="180" t="s">
        <v>6715</v>
      </c>
      <c r="D6539" s="180" t="s">
        <v>6072</v>
      </c>
      <c r="E6539" s="180" t="s">
        <v>6098</v>
      </c>
      <c r="J6539"/>
    </row>
    <row r="6540" spans="1:10" x14ac:dyDescent="0.25">
      <c r="A6540" s="180">
        <v>36363</v>
      </c>
      <c r="B6540" s="180" t="s">
        <v>166</v>
      </c>
      <c r="C6540" s="180" t="s">
        <v>6715</v>
      </c>
      <c r="D6540" s="180" t="s">
        <v>6072</v>
      </c>
      <c r="E6540" s="180" t="s">
        <v>6099</v>
      </c>
      <c r="J6540"/>
    </row>
    <row r="6541" spans="1:10" x14ac:dyDescent="0.25">
      <c r="A6541" s="180">
        <v>36363</v>
      </c>
      <c r="B6541" s="180" t="s">
        <v>166</v>
      </c>
      <c r="C6541" s="180" t="s">
        <v>6715</v>
      </c>
      <c r="D6541" s="180" t="s">
        <v>6080</v>
      </c>
      <c r="E6541" s="180" t="s">
        <v>5978</v>
      </c>
      <c r="J6541"/>
    </row>
    <row r="6542" spans="1:10" x14ac:dyDescent="0.25">
      <c r="A6542" s="180">
        <v>36363</v>
      </c>
      <c r="B6542" s="180" t="s">
        <v>166</v>
      </c>
      <c r="C6542" s="180" t="s">
        <v>6715</v>
      </c>
      <c r="D6542" s="180" t="s">
        <v>6080</v>
      </c>
      <c r="E6542" s="180" t="s">
        <v>7416</v>
      </c>
      <c r="J6542"/>
    </row>
    <row r="6543" spans="1:10" x14ac:dyDescent="0.25">
      <c r="A6543" s="180">
        <v>36363</v>
      </c>
      <c r="B6543" s="180" t="s">
        <v>166</v>
      </c>
      <c r="C6543" s="180" t="s">
        <v>6715</v>
      </c>
      <c r="D6543" s="180" t="s">
        <v>6080</v>
      </c>
      <c r="E6543" s="180" t="s">
        <v>7399</v>
      </c>
      <c r="J6543"/>
    </row>
    <row r="6544" spans="1:10" x14ac:dyDescent="0.25">
      <c r="A6544" s="180">
        <v>36363</v>
      </c>
      <c r="B6544" s="180" t="s">
        <v>166</v>
      </c>
      <c r="C6544" s="180" t="s">
        <v>6715</v>
      </c>
      <c r="D6544" s="180" t="s">
        <v>6080</v>
      </c>
      <c r="E6544" s="180" t="s">
        <v>7407</v>
      </c>
      <c r="J6544"/>
    </row>
    <row r="6545" spans="1:10" x14ac:dyDescent="0.25">
      <c r="A6545" s="180">
        <v>36363</v>
      </c>
      <c r="B6545" s="180" t="s">
        <v>166</v>
      </c>
      <c r="C6545" s="180" t="s">
        <v>6715</v>
      </c>
      <c r="D6545" s="180" t="s">
        <v>6080</v>
      </c>
      <c r="E6545" s="180" t="s">
        <v>7400</v>
      </c>
      <c r="J6545"/>
    </row>
    <row r="6546" spans="1:10" x14ac:dyDescent="0.25">
      <c r="A6546" s="180">
        <v>36363</v>
      </c>
      <c r="B6546" s="180" t="s">
        <v>166</v>
      </c>
      <c r="C6546" s="180" t="s">
        <v>6715</v>
      </c>
      <c r="D6546" s="180" t="s">
        <v>6080</v>
      </c>
      <c r="E6546" s="180" t="s">
        <v>7417</v>
      </c>
      <c r="J6546"/>
    </row>
    <row r="6547" spans="1:10" x14ac:dyDescent="0.25">
      <c r="A6547" s="180">
        <v>36363</v>
      </c>
      <c r="B6547" s="180" t="s">
        <v>166</v>
      </c>
      <c r="C6547" s="180" t="s">
        <v>6715</v>
      </c>
      <c r="D6547" s="180" t="s">
        <v>6080</v>
      </c>
      <c r="E6547" s="180" t="s">
        <v>7418</v>
      </c>
      <c r="J6547"/>
    </row>
    <row r="6548" spans="1:10" x14ac:dyDescent="0.25">
      <c r="A6548" s="180">
        <v>36377</v>
      </c>
      <c r="B6548" s="180" t="s">
        <v>99</v>
      </c>
      <c r="C6548" s="180" t="s">
        <v>6720</v>
      </c>
      <c r="D6548" s="180" t="s">
        <v>6072</v>
      </c>
      <c r="E6548" s="180" t="s">
        <v>6073</v>
      </c>
      <c r="J6548"/>
    </row>
    <row r="6549" spans="1:10" x14ac:dyDescent="0.25">
      <c r="A6549" s="180">
        <v>36377</v>
      </c>
      <c r="B6549" s="180" t="s">
        <v>99</v>
      </c>
      <c r="C6549" s="180" t="s">
        <v>6720</v>
      </c>
      <c r="D6549" s="180" t="s">
        <v>6072</v>
      </c>
      <c r="E6549" s="180" t="s">
        <v>6107</v>
      </c>
      <c r="J6549"/>
    </row>
    <row r="6550" spans="1:10" x14ac:dyDescent="0.25">
      <c r="A6550" s="180">
        <v>36377</v>
      </c>
      <c r="B6550" s="180" t="s">
        <v>99</v>
      </c>
      <c r="C6550" s="180" t="s">
        <v>6720</v>
      </c>
      <c r="D6550" s="180" t="s">
        <v>6080</v>
      </c>
      <c r="E6550" s="180" t="s">
        <v>5978</v>
      </c>
      <c r="J6550"/>
    </row>
    <row r="6551" spans="1:10" x14ac:dyDescent="0.25">
      <c r="A6551" s="180">
        <v>36382</v>
      </c>
      <c r="B6551" s="180" t="s">
        <v>161</v>
      </c>
      <c r="C6551" s="180" t="s">
        <v>6715</v>
      </c>
      <c r="D6551" s="180" t="s">
        <v>6072</v>
      </c>
      <c r="E6551" s="180" t="s">
        <v>6113</v>
      </c>
      <c r="J6551"/>
    </row>
    <row r="6552" spans="1:10" x14ac:dyDescent="0.25">
      <c r="A6552" s="180">
        <v>36382</v>
      </c>
      <c r="B6552" s="180" t="s">
        <v>161</v>
      </c>
      <c r="C6552" s="180" t="s">
        <v>6715</v>
      </c>
      <c r="D6552" s="180" t="s">
        <v>6072</v>
      </c>
      <c r="E6552" s="180" t="s">
        <v>7391</v>
      </c>
      <c r="J6552"/>
    </row>
    <row r="6553" spans="1:10" x14ac:dyDescent="0.25">
      <c r="A6553" s="180">
        <v>36382</v>
      </c>
      <c r="B6553" s="180" t="s">
        <v>161</v>
      </c>
      <c r="C6553" s="180" t="s">
        <v>6715</v>
      </c>
      <c r="D6553" s="180" t="s">
        <v>6080</v>
      </c>
      <c r="E6553" s="180" t="s">
        <v>5978</v>
      </c>
      <c r="J6553"/>
    </row>
    <row r="6554" spans="1:10" x14ac:dyDescent="0.25">
      <c r="A6554" s="180">
        <v>36382</v>
      </c>
      <c r="B6554" s="180" t="s">
        <v>161</v>
      </c>
      <c r="C6554" s="180" t="s">
        <v>6715</v>
      </c>
      <c r="D6554" s="180" t="s">
        <v>6080</v>
      </c>
      <c r="E6554" s="180" t="s">
        <v>7392</v>
      </c>
      <c r="J6554"/>
    </row>
    <row r="6555" spans="1:10" x14ac:dyDescent="0.25">
      <c r="A6555" s="180">
        <v>36387</v>
      </c>
      <c r="B6555" s="180" t="s">
        <v>128</v>
      </c>
      <c r="C6555" s="180" t="s">
        <v>6714</v>
      </c>
      <c r="D6555" s="180" t="s">
        <v>6072</v>
      </c>
      <c r="E6555" s="180" t="s">
        <v>6107</v>
      </c>
      <c r="J6555"/>
    </row>
    <row r="6556" spans="1:10" x14ac:dyDescent="0.25">
      <c r="A6556" s="180">
        <v>36387</v>
      </c>
      <c r="B6556" s="180" t="s">
        <v>128</v>
      </c>
      <c r="C6556" s="180" t="s">
        <v>6714</v>
      </c>
      <c r="D6556" s="180" t="s">
        <v>6072</v>
      </c>
      <c r="E6556" s="180" t="s">
        <v>6790</v>
      </c>
      <c r="J6556"/>
    </row>
    <row r="6557" spans="1:10" x14ac:dyDescent="0.25">
      <c r="A6557" s="180">
        <v>36387</v>
      </c>
      <c r="B6557" s="180" t="s">
        <v>128</v>
      </c>
      <c r="C6557" s="180" t="s">
        <v>6714</v>
      </c>
      <c r="D6557" s="180" t="s">
        <v>6072</v>
      </c>
      <c r="E6557" s="180" t="s">
        <v>6108</v>
      </c>
      <c r="J6557"/>
    </row>
    <row r="6558" spans="1:10" x14ac:dyDescent="0.25">
      <c r="A6558" s="180">
        <v>36387</v>
      </c>
      <c r="B6558" s="180" t="s">
        <v>128</v>
      </c>
      <c r="C6558" s="180" t="s">
        <v>6714</v>
      </c>
      <c r="D6558" s="180" t="s">
        <v>6072</v>
      </c>
      <c r="E6558" s="180" t="s">
        <v>6157</v>
      </c>
      <c r="J6558"/>
    </row>
    <row r="6559" spans="1:10" x14ac:dyDescent="0.25">
      <c r="A6559" s="180">
        <v>36387</v>
      </c>
      <c r="B6559" s="180" t="s">
        <v>128</v>
      </c>
      <c r="C6559" s="180" t="s">
        <v>6714</v>
      </c>
      <c r="D6559" s="180" t="s">
        <v>6072</v>
      </c>
      <c r="E6559" s="180" t="s">
        <v>6791</v>
      </c>
      <c r="J6559"/>
    </row>
    <row r="6560" spans="1:10" x14ac:dyDescent="0.25">
      <c r="A6560" s="180">
        <v>36387</v>
      </c>
      <c r="B6560" s="180" t="s">
        <v>128</v>
      </c>
      <c r="C6560" s="180" t="s">
        <v>6714</v>
      </c>
      <c r="D6560" s="180" t="s">
        <v>6072</v>
      </c>
      <c r="E6560" s="180" t="s">
        <v>6109</v>
      </c>
      <c r="J6560"/>
    </row>
    <row r="6561" spans="1:10" x14ac:dyDescent="0.25">
      <c r="A6561" s="180">
        <v>36387</v>
      </c>
      <c r="B6561" s="180" t="s">
        <v>128</v>
      </c>
      <c r="C6561" s="180" t="s">
        <v>6714</v>
      </c>
      <c r="D6561" s="180" t="s">
        <v>6072</v>
      </c>
      <c r="E6561" s="180" t="s">
        <v>6792</v>
      </c>
      <c r="J6561"/>
    </row>
    <row r="6562" spans="1:10" x14ac:dyDescent="0.25">
      <c r="A6562" s="180">
        <v>36387</v>
      </c>
      <c r="B6562" s="180" t="s">
        <v>128</v>
      </c>
      <c r="C6562" s="180" t="s">
        <v>6714</v>
      </c>
      <c r="D6562" s="180" t="s">
        <v>6072</v>
      </c>
      <c r="E6562" s="180" t="s">
        <v>6158</v>
      </c>
      <c r="J6562"/>
    </row>
    <row r="6563" spans="1:10" x14ac:dyDescent="0.25">
      <c r="A6563" s="180">
        <v>36387</v>
      </c>
      <c r="B6563" s="180" t="s">
        <v>128</v>
      </c>
      <c r="C6563" s="180" t="s">
        <v>6714</v>
      </c>
      <c r="D6563" s="180" t="s">
        <v>6072</v>
      </c>
      <c r="E6563" s="180" t="s">
        <v>6793</v>
      </c>
      <c r="J6563"/>
    </row>
    <row r="6564" spans="1:10" x14ac:dyDescent="0.25">
      <c r="A6564" s="180">
        <v>36387</v>
      </c>
      <c r="B6564" s="180" t="s">
        <v>128</v>
      </c>
      <c r="C6564" s="180" t="s">
        <v>6714</v>
      </c>
      <c r="D6564" s="180" t="s">
        <v>6072</v>
      </c>
      <c r="E6564" s="180" t="s">
        <v>6102</v>
      </c>
      <c r="J6564"/>
    </row>
    <row r="6565" spans="1:10" x14ac:dyDescent="0.25">
      <c r="A6565" s="180">
        <v>36387</v>
      </c>
      <c r="B6565" s="180" t="s">
        <v>128</v>
      </c>
      <c r="C6565" s="180" t="s">
        <v>6714</v>
      </c>
      <c r="D6565" s="180" t="s">
        <v>6072</v>
      </c>
      <c r="E6565" s="180" t="s">
        <v>6794</v>
      </c>
      <c r="J6565"/>
    </row>
    <row r="6566" spans="1:10" x14ac:dyDescent="0.25">
      <c r="A6566" s="180">
        <v>36387</v>
      </c>
      <c r="B6566" s="180" t="s">
        <v>128</v>
      </c>
      <c r="C6566" s="180" t="s">
        <v>6714</v>
      </c>
      <c r="D6566" s="180" t="s">
        <v>6080</v>
      </c>
      <c r="E6566" s="180" t="s">
        <v>5978</v>
      </c>
      <c r="J6566"/>
    </row>
    <row r="6567" spans="1:10" x14ac:dyDescent="0.25">
      <c r="A6567" s="180">
        <v>36389</v>
      </c>
      <c r="B6567" s="180" t="s">
        <v>129</v>
      </c>
      <c r="C6567" s="180" t="s">
        <v>6714</v>
      </c>
      <c r="D6567" s="180" t="s">
        <v>6072</v>
      </c>
      <c r="E6567" s="180" t="s">
        <v>6108</v>
      </c>
      <c r="J6567"/>
    </row>
    <row r="6568" spans="1:10" x14ac:dyDescent="0.25">
      <c r="A6568" s="180">
        <v>36389</v>
      </c>
      <c r="B6568" s="180" t="s">
        <v>129</v>
      </c>
      <c r="C6568" s="180" t="s">
        <v>6714</v>
      </c>
      <c r="D6568" s="180" t="s">
        <v>6072</v>
      </c>
      <c r="E6568" s="180" t="s">
        <v>6157</v>
      </c>
      <c r="J6568"/>
    </row>
    <row r="6569" spans="1:10" x14ac:dyDescent="0.25">
      <c r="A6569" s="180">
        <v>36389</v>
      </c>
      <c r="B6569" s="180" t="s">
        <v>129</v>
      </c>
      <c r="C6569" s="180" t="s">
        <v>6714</v>
      </c>
      <c r="D6569" s="180" t="s">
        <v>6072</v>
      </c>
      <c r="E6569" s="180" t="s">
        <v>6791</v>
      </c>
      <c r="J6569"/>
    </row>
    <row r="6570" spans="1:10" x14ac:dyDescent="0.25">
      <c r="A6570" s="180">
        <v>36389</v>
      </c>
      <c r="B6570" s="180" t="s">
        <v>129</v>
      </c>
      <c r="C6570" s="180" t="s">
        <v>6714</v>
      </c>
      <c r="D6570" s="180" t="s">
        <v>6072</v>
      </c>
      <c r="E6570" s="180" t="s">
        <v>6109</v>
      </c>
      <c r="J6570"/>
    </row>
    <row r="6571" spans="1:10" x14ac:dyDescent="0.25">
      <c r="A6571" s="180">
        <v>36389</v>
      </c>
      <c r="B6571" s="180" t="s">
        <v>129</v>
      </c>
      <c r="C6571" s="180" t="s">
        <v>6714</v>
      </c>
      <c r="D6571" s="180" t="s">
        <v>6072</v>
      </c>
      <c r="E6571" s="180" t="s">
        <v>6792</v>
      </c>
      <c r="J6571"/>
    </row>
    <row r="6572" spans="1:10" x14ac:dyDescent="0.25">
      <c r="A6572" s="180">
        <v>36389</v>
      </c>
      <c r="B6572" s="180" t="s">
        <v>129</v>
      </c>
      <c r="C6572" s="180" t="s">
        <v>6714</v>
      </c>
      <c r="D6572" s="180" t="s">
        <v>6072</v>
      </c>
      <c r="E6572" s="180" t="s">
        <v>6158</v>
      </c>
      <c r="J6572"/>
    </row>
    <row r="6573" spans="1:10" x14ac:dyDescent="0.25">
      <c r="A6573" s="180">
        <v>36389</v>
      </c>
      <c r="B6573" s="180" t="s">
        <v>129</v>
      </c>
      <c r="C6573" s="180" t="s">
        <v>6714</v>
      </c>
      <c r="D6573" s="180" t="s">
        <v>6072</v>
      </c>
      <c r="E6573" s="180" t="s">
        <v>6793</v>
      </c>
      <c r="J6573"/>
    </row>
    <row r="6574" spans="1:10" x14ac:dyDescent="0.25">
      <c r="A6574" s="180">
        <v>36389</v>
      </c>
      <c r="B6574" s="180" t="s">
        <v>129</v>
      </c>
      <c r="C6574" s="180" t="s">
        <v>6714</v>
      </c>
      <c r="D6574" s="180" t="s">
        <v>6072</v>
      </c>
      <c r="E6574" s="180" t="s">
        <v>6102</v>
      </c>
      <c r="J6574"/>
    </row>
    <row r="6575" spans="1:10" x14ac:dyDescent="0.25">
      <c r="A6575" s="180">
        <v>36389</v>
      </c>
      <c r="B6575" s="180" t="s">
        <v>129</v>
      </c>
      <c r="C6575" s="180" t="s">
        <v>6714</v>
      </c>
      <c r="D6575" s="180" t="s">
        <v>6072</v>
      </c>
      <c r="E6575" s="180" t="s">
        <v>6794</v>
      </c>
      <c r="J6575"/>
    </row>
    <row r="6576" spans="1:10" x14ac:dyDescent="0.25">
      <c r="A6576" s="180">
        <v>36389</v>
      </c>
      <c r="B6576" s="180" t="s">
        <v>129</v>
      </c>
      <c r="C6576" s="180" t="s">
        <v>6714</v>
      </c>
      <c r="D6576" s="180" t="s">
        <v>6080</v>
      </c>
      <c r="E6576" s="180" t="s">
        <v>5978</v>
      </c>
      <c r="J6576"/>
    </row>
    <row r="6577" spans="1:10" x14ac:dyDescent="0.25">
      <c r="A6577" s="180">
        <v>36390</v>
      </c>
      <c r="B6577" s="180" t="s">
        <v>130</v>
      </c>
      <c r="C6577" s="180" t="s">
        <v>6714</v>
      </c>
      <c r="D6577" s="180" t="s">
        <v>6072</v>
      </c>
      <c r="E6577" s="180" t="s">
        <v>6082</v>
      </c>
      <c r="J6577"/>
    </row>
    <row r="6578" spans="1:10" x14ac:dyDescent="0.25">
      <c r="A6578" s="180">
        <v>36390</v>
      </c>
      <c r="B6578" s="180" t="s">
        <v>130</v>
      </c>
      <c r="C6578" s="180" t="s">
        <v>6714</v>
      </c>
      <c r="D6578" s="180" t="s">
        <v>6072</v>
      </c>
      <c r="E6578" s="180" t="s">
        <v>6627</v>
      </c>
      <c r="J6578"/>
    </row>
    <row r="6579" spans="1:10" x14ac:dyDescent="0.25">
      <c r="A6579" s="180">
        <v>36390</v>
      </c>
      <c r="B6579" s="180" t="s">
        <v>130</v>
      </c>
      <c r="C6579" s="180" t="s">
        <v>6714</v>
      </c>
      <c r="D6579" s="180" t="s">
        <v>6072</v>
      </c>
      <c r="E6579" s="180" t="s">
        <v>6655</v>
      </c>
      <c r="J6579"/>
    </row>
    <row r="6580" spans="1:10" x14ac:dyDescent="0.25">
      <c r="A6580" s="180">
        <v>36390</v>
      </c>
      <c r="B6580" s="180" t="s">
        <v>130</v>
      </c>
      <c r="C6580" s="180" t="s">
        <v>6714</v>
      </c>
      <c r="D6580" s="180" t="s">
        <v>6072</v>
      </c>
      <c r="E6580" s="180" t="s">
        <v>6105</v>
      </c>
      <c r="J6580"/>
    </row>
    <row r="6581" spans="1:10" x14ac:dyDescent="0.25">
      <c r="A6581" s="180">
        <v>36390</v>
      </c>
      <c r="B6581" s="180" t="s">
        <v>130</v>
      </c>
      <c r="C6581" s="180" t="s">
        <v>6714</v>
      </c>
      <c r="D6581" s="180" t="s">
        <v>6072</v>
      </c>
      <c r="E6581" s="180" t="s">
        <v>6656</v>
      </c>
      <c r="J6581"/>
    </row>
    <row r="6582" spans="1:10" x14ac:dyDescent="0.25">
      <c r="A6582" s="180">
        <v>36390</v>
      </c>
      <c r="B6582" s="180" t="s">
        <v>130</v>
      </c>
      <c r="C6582" s="180" t="s">
        <v>6714</v>
      </c>
      <c r="D6582" s="180" t="s">
        <v>6072</v>
      </c>
      <c r="E6582" s="180" t="s">
        <v>6657</v>
      </c>
      <c r="J6582"/>
    </row>
    <row r="6583" spans="1:10" x14ac:dyDescent="0.25">
      <c r="A6583" s="180">
        <v>36390</v>
      </c>
      <c r="B6583" s="180" t="s">
        <v>130</v>
      </c>
      <c r="C6583" s="180" t="s">
        <v>6714</v>
      </c>
      <c r="D6583" s="180" t="s">
        <v>6072</v>
      </c>
      <c r="E6583" s="180" t="s">
        <v>6658</v>
      </c>
      <c r="J6583"/>
    </row>
    <row r="6584" spans="1:10" x14ac:dyDescent="0.25">
      <c r="A6584" s="180">
        <v>36390</v>
      </c>
      <c r="B6584" s="180" t="s">
        <v>130</v>
      </c>
      <c r="C6584" s="180" t="s">
        <v>6714</v>
      </c>
      <c r="D6584" s="180" t="s">
        <v>6072</v>
      </c>
      <c r="E6584" s="180" t="s">
        <v>6107</v>
      </c>
      <c r="J6584"/>
    </row>
    <row r="6585" spans="1:10" x14ac:dyDescent="0.25">
      <c r="A6585" s="180">
        <v>36390</v>
      </c>
      <c r="B6585" s="180" t="s">
        <v>130</v>
      </c>
      <c r="C6585" s="180" t="s">
        <v>6714</v>
      </c>
      <c r="D6585" s="180" t="s">
        <v>6072</v>
      </c>
      <c r="E6585" s="180" t="s">
        <v>6790</v>
      </c>
      <c r="J6585"/>
    </row>
    <row r="6586" spans="1:10" x14ac:dyDescent="0.25">
      <c r="A6586" s="180">
        <v>36390</v>
      </c>
      <c r="B6586" s="180" t="s">
        <v>130</v>
      </c>
      <c r="C6586" s="180" t="s">
        <v>6714</v>
      </c>
      <c r="D6586" s="180" t="s">
        <v>6072</v>
      </c>
      <c r="E6586" s="180" t="s">
        <v>6659</v>
      </c>
      <c r="J6586"/>
    </row>
    <row r="6587" spans="1:10" x14ac:dyDescent="0.25">
      <c r="A6587" s="180">
        <v>36390</v>
      </c>
      <c r="B6587" s="180" t="s">
        <v>130</v>
      </c>
      <c r="C6587" s="180" t="s">
        <v>6714</v>
      </c>
      <c r="D6587" s="180" t="s">
        <v>6072</v>
      </c>
      <c r="E6587" s="180" t="s">
        <v>6660</v>
      </c>
      <c r="J6587"/>
    </row>
    <row r="6588" spans="1:10" x14ac:dyDescent="0.25">
      <c r="A6588" s="180">
        <v>36390</v>
      </c>
      <c r="B6588" s="180" t="s">
        <v>130</v>
      </c>
      <c r="C6588" s="180" t="s">
        <v>6714</v>
      </c>
      <c r="D6588" s="180" t="s">
        <v>6072</v>
      </c>
      <c r="E6588" s="180" t="s">
        <v>6108</v>
      </c>
      <c r="J6588"/>
    </row>
    <row r="6589" spans="1:10" x14ac:dyDescent="0.25">
      <c r="A6589" s="180">
        <v>36390</v>
      </c>
      <c r="B6589" s="180" t="s">
        <v>130</v>
      </c>
      <c r="C6589" s="180" t="s">
        <v>6714</v>
      </c>
      <c r="D6589" s="180" t="s">
        <v>6072</v>
      </c>
      <c r="E6589" s="180" t="s">
        <v>6661</v>
      </c>
      <c r="J6589"/>
    </row>
    <row r="6590" spans="1:10" x14ac:dyDescent="0.25">
      <c r="A6590" s="180">
        <v>36390</v>
      </c>
      <c r="B6590" s="180" t="s">
        <v>130</v>
      </c>
      <c r="C6590" s="180" t="s">
        <v>6714</v>
      </c>
      <c r="D6590" s="180" t="s">
        <v>6072</v>
      </c>
      <c r="E6590" s="180" t="s">
        <v>6662</v>
      </c>
      <c r="J6590"/>
    </row>
    <row r="6591" spans="1:10" x14ac:dyDescent="0.25">
      <c r="A6591" s="180">
        <v>36390</v>
      </c>
      <c r="B6591" s="180" t="s">
        <v>130</v>
      </c>
      <c r="C6591" s="180" t="s">
        <v>6714</v>
      </c>
      <c r="D6591" s="180" t="s">
        <v>6072</v>
      </c>
      <c r="E6591" s="180" t="s">
        <v>6663</v>
      </c>
      <c r="J6591"/>
    </row>
    <row r="6592" spans="1:10" x14ac:dyDescent="0.25">
      <c r="A6592" s="180">
        <v>36390</v>
      </c>
      <c r="B6592" s="180" t="s">
        <v>130</v>
      </c>
      <c r="C6592" s="180" t="s">
        <v>6714</v>
      </c>
      <c r="D6592" s="180" t="s">
        <v>6072</v>
      </c>
      <c r="E6592" s="180" t="s">
        <v>6664</v>
      </c>
      <c r="J6592"/>
    </row>
    <row r="6593" spans="1:10" x14ac:dyDescent="0.25">
      <c r="A6593" s="180">
        <v>36390</v>
      </c>
      <c r="B6593" s="180" t="s">
        <v>130</v>
      </c>
      <c r="C6593" s="180" t="s">
        <v>6714</v>
      </c>
      <c r="D6593" s="180" t="s">
        <v>6072</v>
      </c>
      <c r="E6593" s="180" t="s">
        <v>6665</v>
      </c>
      <c r="J6593"/>
    </row>
    <row r="6594" spans="1:10" x14ac:dyDescent="0.25">
      <c r="A6594" s="180">
        <v>36390</v>
      </c>
      <c r="B6594" s="180" t="s">
        <v>130</v>
      </c>
      <c r="C6594" s="180" t="s">
        <v>6714</v>
      </c>
      <c r="D6594" s="180" t="s">
        <v>6072</v>
      </c>
      <c r="E6594" s="180" t="s">
        <v>6157</v>
      </c>
      <c r="J6594"/>
    </row>
    <row r="6595" spans="1:10" x14ac:dyDescent="0.25">
      <c r="A6595" s="180">
        <v>36390</v>
      </c>
      <c r="B6595" s="180" t="s">
        <v>130</v>
      </c>
      <c r="C6595" s="180" t="s">
        <v>6714</v>
      </c>
      <c r="D6595" s="180" t="s">
        <v>6072</v>
      </c>
      <c r="E6595" s="180" t="s">
        <v>6791</v>
      </c>
      <c r="J6595"/>
    </row>
    <row r="6596" spans="1:10" x14ac:dyDescent="0.25">
      <c r="A6596" s="180">
        <v>36390</v>
      </c>
      <c r="B6596" s="180" t="s">
        <v>130</v>
      </c>
      <c r="C6596" s="180" t="s">
        <v>6714</v>
      </c>
      <c r="D6596" s="180" t="s">
        <v>6072</v>
      </c>
      <c r="E6596" s="180" t="s">
        <v>6109</v>
      </c>
      <c r="J6596"/>
    </row>
    <row r="6597" spans="1:10" x14ac:dyDescent="0.25">
      <c r="A6597" s="180">
        <v>36390</v>
      </c>
      <c r="B6597" s="180" t="s">
        <v>130</v>
      </c>
      <c r="C6597" s="180" t="s">
        <v>6714</v>
      </c>
      <c r="D6597" s="180" t="s">
        <v>6072</v>
      </c>
      <c r="E6597" s="180" t="s">
        <v>6792</v>
      </c>
      <c r="J6597"/>
    </row>
    <row r="6598" spans="1:10" x14ac:dyDescent="0.25">
      <c r="A6598" s="180">
        <v>36390</v>
      </c>
      <c r="B6598" s="180" t="s">
        <v>130</v>
      </c>
      <c r="C6598" s="180" t="s">
        <v>6714</v>
      </c>
      <c r="D6598" s="180" t="s">
        <v>6072</v>
      </c>
      <c r="E6598" s="180" t="s">
        <v>6158</v>
      </c>
      <c r="J6598"/>
    </row>
    <row r="6599" spans="1:10" x14ac:dyDescent="0.25">
      <c r="A6599" s="180">
        <v>36390</v>
      </c>
      <c r="B6599" s="180" t="s">
        <v>130</v>
      </c>
      <c r="C6599" s="180" t="s">
        <v>6714</v>
      </c>
      <c r="D6599" s="180" t="s">
        <v>6072</v>
      </c>
      <c r="E6599" s="180" t="s">
        <v>6793</v>
      </c>
      <c r="J6599"/>
    </row>
    <row r="6600" spans="1:10" x14ac:dyDescent="0.25">
      <c r="A6600" s="180">
        <v>36390</v>
      </c>
      <c r="B6600" s="180" t="s">
        <v>130</v>
      </c>
      <c r="C6600" s="180" t="s">
        <v>6714</v>
      </c>
      <c r="D6600" s="180" t="s">
        <v>6072</v>
      </c>
      <c r="E6600" s="180" t="s">
        <v>6666</v>
      </c>
      <c r="J6600"/>
    </row>
    <row r="6601" spans="1:10" x14ac:dyDescent="0.25">
      <c r="A6601" s="180">
        <v>36390</v>
      </c>
      <c r="B6601" s="180" t="s">
        <v>130</v>
      </c>
      <c r="C6601" s="180" t="s">
        <v>6714</v>
      </c>
      <c r="D6601" s="180" t="s">
        <v>6072</v>
      </c>
      <c r="E6601" s="180" t="s">
        <v>6667</v>
      </c>
      <c r="J6601"/>
    </row>
    <row r="6602" spans="1:10" x14ac:dyDescent="0.25">
      <c r="A6602" s="180">
        <v>36390</v>
      </c>
      <c r="B6602" s="180" t="s">
        <v>130</v>
      </c>
      <c r="C6602" s="180" t="s">
        <v>6714</v>
      </c>
      <c r="D6602" s="180" t="s">
        <v>6072</v>
      </c>
      <c r="E6602" s="180" t="s">
        <v>6102</v>
      </c>
      <c r="J6602"/>
    </row>
    <row r="6603" spans="1:10" x14ac:dyDescent="0.25">
      <c r="A6603" s="180">
        <v>36390</v>
      </c>
      <c r="B6603" s="180" t="s">
        <v>130</v>
      </c>
      <c r="C6603" s="180" t="s">
        <v>6714</v>
      </c>
      <c r="D6603" s="180" t="s">
        <v>6072</v>
      </c>
      <c r="E6603" s="180" t="s">
        <v>6794</v>
      </c>
      <c r="J6603"/>
    </row>
    <row r="6604" spans="1:10" x14ac:dyDescent="0.25">
      <c r="A6604" s="180">
        <v>36390</v>
      </c>
      <c r="B6604" s="180" t="s">
        <v>130</v>
      </c>
      <c r="C6604" s="180" t="s">
        <v>6714</v>
      </c>
      <c r="D6604" s="180" t="s">
        <v>6072</v>
      </c>
      <c r="E6604" s="180" t="s">
        <v>6637</v>
      </c>
      <c r="J6604"/>
    </row>
    <row r="6605" spans="1:10" x14ac:dyDescent="0.25">
      <c r="A6605" s="180">
        <v>36390</v>
      </c>
      <c r="B6605" s="180" t="s">
        <v>130</v>
      </c>
      <c r="C6605" s="180" t="s">
        <v>6714</v>
      </c>
      <c r="D6605" s="180" t="s">
        <v>6072</v>
      </c>
      <c r="E6605" s="180" t="s">
        <v>6668</v>
      </c>
      <c r="J6605"/>
    </row>
    <row r="6606" spans="1:10" x14ac:dyDescent="0.25">
      <c r="A6606" s="180">
        <v>36390</v>
      </c>
      <c r="B6606" s="180" t="s">
        <v>130</v>
      </c>
      <c r="C6606" s="180" t="s">
        <v>6714</v>
      </c>
      <c r="D6606" s="180" t="s">
        <v>6072</v>
      </c>
      <c r="E6606" s="180" t="s">
        <v>6638</v>
      </c>
      <c r="J6606"/>
    </row>
    <row r="6607" spans="1:10" x14ac:dyDescent="0.25">
      <c r="A6607" s="180">
        <v>36390</v>
      </c>
      <c r="B6607" s="180" t="s">
        <v>130</v>
      </c>
      <c r="C6607" s="180" t="s">
        <v>6714</v>
      </c>
      <c r="D6607" s="180" t="s">
        <v>6072</v>
      </c>
      <c r="E6607" s="180" t="s">
        <v>6669</v>
      </c>
      <c r="J6607"/>
    </row>
    <row r="6608" spans="1:10" x14ac:dyDescent="0.25">
      <c r="A6608" s="180">
        <v>36390</v>
      </c>
      <c r="B6608" s="180" t="s">
        <v>130</v>
      </c>
      <c r="C6608" s="180" t="s">
        <v>6714</v>
      </c>
      <c r="D6608" s="180" t="s">
        <v>6072</v>
      </c>
      <c r="E6608" s="180" t="s">
        <v>6639</v>
      </c>
      <c r="J6608"/>
    </row>
    <row r="6609" spans="1:10" x14ac:dyDescent="0.25">
      <c r="A6609" s="180">
        <v>36390</v>
      </c>
      <c r="B6609" s="180" t="s">
        <v>130</v>
      </c>
      <c r="C6609" s="180" t="s">
        <v>6714</v>
      </c>
      <c r="D6609" s="180" t="s">
        <v>6072</v>
      </c>
      <c r="E6609" s="180" t="s">
        <v>6670</v>
      </c>
      <c r="J6609"/>
    </row>
    <row r="6610" spans="1:10" x14ac:dyDescent="0.25">
      <c r="A6610" s="180">
        <v>36390</v>
      </c>
      <c r="B6610" s="180" t="s">
        <v>130</v>
      </c>
      <c r="C6610" s="180" t="s">
        <v>6714</v>
      </c>
      <c r="D6610" s="180" t="s">
        <v>6072</v>
      </c>
      <c r="E6610" s="180" t="s">
        <v>6129</v>
      </c>
      <c r="J6610"/>
    </row>
    <row r="6611" spans="1:10" x14ac:dyDescent="0.25">
      <c r="A6611" s="180">
        <v>36390</v>
      </c>
      <c r="B6611" s="180" t="s">
        <v>130</v>
      </c>
      <c r="C6611" s="180" t="s">
        <v>6714</v>
      </c>
      <c r="D6611" s="180" t="s">
        <v>6072</v>
      </c>
      <c r="E6611" s="180" t="s">
        <v>6640</v>
      </c>
      <c r="J6611"/>
    </row>
    <row r="6612" spans="1:10" x14ac:dyDescent="0.25">
      <c r="A6612" s="180">
        <v>36390</v>
      </c>
      <c r="B6612" s="180" t="s">
        <v>130</v>
      </c>
      <c r="C6612" s="180" t="s">
        <v>6714</v>
      </c>
      <c r="D6612" s="180" t="s">
        <v>6072</v>
      </c>
      <c r="E6612" s="180" t="s">
        <v>6671</v>
      </c>
      <c r="J6612"/>
    </row>
    <row r="6613" spans="1:10" x14ac:dyDescent="0.25">
      <c r="A6613" s="180">
        <v>36390</v>
      </c>
      <c r="B6613" s="180" t="s">
        <v>130</v>
      </c>
      <c r="C6613" s="180" t="s">
        <v>6714</v>
      </c>
      <c r="D6613" s="180" t="s">
        <v>6080</v>
      </c>
      <c r="E6613" s="180" t="s">
        <v>5978</v>
      </c>
      <c r="J6613"/>
    </row>
    <row r="6614" spans="1:10" x14ac:dyDescent="0.25">
      <c r="A6614" s="180">
        <v>36497</v>
      </c>
      <c r="B6614" s="180" t="s">
        <v>150</v>
      </c>
      <c r="C6614" s="180" t="s">
        <v>6714</v>
      </c>
      <c r="D6614" s="180" t="s">
        <v>6080</v>
      </c>
      <c r="E6614" s="180" t="s">
        <v>5978</v>
      </c>
      <c r="J6614"/>
    </row>
    <row r="6615" spans="1:10" x14ac:dyDescent="0.25">
      <c r="A6615" s="180">
        <v>36770</v>
      </c>
      <c r="B6615" s="180" t="s">
        <v>164</v>
      </c>
      <c r="C6615" s="180" t="s">
        <v>6715</v>
      </c>
      <c r="D6615" s="180" t="s">
        <v>6072</v>
      </c>
      <c r="E6615" s="180" t="s">
        <v>7391</v>
      </c>
      <c r="J6615"/>
    </row>
    <row r="6616" spans="1:10" x14ac:dyDescent="0.25">
      <c r="A6616" s="180">
        <v>36770</v>
      </c>
      <c r="B6616" s="180" t="s">
        <v>164</v>
      </c>
      <c r="C6616" s="180" t="s">
        <v>6715</v>
      </c>
      <c r="D6616" s="180" t="s">
        <v>6080</v>
      </c>
      <c r="E6616" s="180" t="s">
        <v>5978</v>
      </c>
      <c r="J6616"/>
    </row>
    <row r="6617" spans="1:10" x14ac:dyDescent="0.25">
      <c r="A6617" s="180">
        <v>36770</v>
      </c>
      <c r="B6617" s="180" t="s">
        <v>164</v>
      </c>
      <c r="C6617" s="180" t="s">
        <v>6715</v>
      </c>
      <c r="D6617" s="180" t="s">
        <v>6080</v>
      </c>
      <c r="E6617" s="180" t="s">
        <v>7392</v>
      </c>
      <c r="J6617"/>
    </row>
    <row r="6618" spans="1:10" x14ac:dyDescent="0.25">
      <c r="A6618" s="180">
        <v>46070</v>
      </c>
      <c r="B6618" s="180" t="s">
        <v>6795</v>
      </c>
      <c r="C6618" s="180" t="s">
        <v>6796</v>
      </c>
      <c r="D6618" s="180" t="s">
        <v>6072</v>
      </c>
      <c r="E6618" s="180" t="s">
        <v>6797</v>
      </c>
      <c r="J6618"/>
    </row>
    <row r="6619" spans="1:10" x14ac:dyDescent="0.25">
      <c r="A6619" s="180">
        <v>46070</v>
      </c>
      <c r="B6619" s="180" t="s">
        <v>6795</v>
      </c>
      <c r="C6619" s="180" t="s">
        <v>6796</v>
      </c>
      <c r="D6619" s="180" t="s">
        <v>6072</v>
      </c>
      <c r="E6619" s="180" t="s">
        <v>6798</v>
      </c>
      <c r="J6619"/>
    </row>
    <row r="6620" spans="1:10" x14ac:dyDescent="0.25">
      <c r="A6620" s="180">
        <v>46070</v>
      </c>
      <c r="B6620" s="180" t="s">
        <v>6795</v>
      </c>
      <c r="C6620" s="180" t="s">
        <v>6796</v>
      </c>
      <c r="D6620" s="180" t="s">
        <v>6072</v>
      </c>
      <c r="E6620" s="180" t="s">
        <v>6799</v>
      </c>
      <c r="J6620"/>
    </row>
    <row r="6621" spans="1:10" x14ac:dyDescent="0.25">
      <c r="A6621" s="180">
        <v>46070</v>
      </c>
      <c r="B6621" s="180" t="s">
        <v>6795</v>
      </c>
      <c r="C6621" s="180" t="s">
        <v>6796</v>
      </c>
      <c r="D6621" s="180" t="s">
        <v>6072</v>
      </c>
      <c r="E6621" s="180" t="s">
        <v>6800</v>
      </c>
      <c r="J6621"/>
    </row>
    <row r="6622" spans="1:10" x14ac:dyDescent="0.25">
      <c r="A6622" s="180">
        <v>46070</v>
      </c>
      <c r="B6622" s="180" t="s">
        <v>6795</v>
      </c>
      <c r="C6622" s="180" t="s">
        <v>6796</v>
      </c>
      <c r="D6622" s="180" t="s">
        <v>6072</v>
      </c>
      <c r="E6622" s="180" t="s">
        <v>6801</v>
      </c>
      <c r="J6622"/>
    </row>
    <row r="6623" spans="1:10" x14ac:dyDescent="0.25">
      <c r="A6623" s="180">
        <v>46070</v>
      </c>
      <c r="B6623" s="180" t="s">
        <v>6795</v>
      </c>
      <c r="C6623" s="180" t="s">
        <v>6796</v>
      </c>
      <c r="D6623" s="180" t="s">
        <v>6072</v>
      </c>
      <c r="E6623" s="180" t="s">
        <v>6802</v>
      </c>
      <c r="J6623"/>
    </row>
    <row r="6624" spans="1:10" x14ac:dyDescent="0.25">
      <c r="A6624" s="180">
        <v>46070</v>
      </c>
      <c r="B6624" s="180" t="s">
        <v>6795</v>
      </c>
      <c r="C6624" s="180" t="s">
        <v>6796</v>
      </c>
      <c r="D6624" s="180" t="s">
        <v>6072</v>
      </c>
      <c r="E6624" s="180" t="s">
        <v>6803</v>
      </c>
      <c r="J6624"/>
    </row>
    <row r="6625" spans="1:10" x14ac:dyDescent="0.25">
      <c r="A6625" s="180">
        <v>46070</v>
      </c>
      <c r="B6625" s="180" t="s">
        <v>6795</v>
      </c>
      <c r="C6625" s="180" t="s">
        <v>6796</v>
      </c>
      <c r="D6625" s="180" t="s">
        <v>6072</v>
      </c>
      <c r="E6625" s="180" t="s">
        <v>6804</v>
      </c>
      <c r="J6625"/>
    </row>
    <row r="6626" spans="1:10" x14ac:dyDescent="0.25">
      <c r="A6626" s="180">
        <v>46070</v>
      </c>
      <c r="B6626" s="180" t="s">
        <v>6795</v>
      </c>
      <c r="C6626" s="180" t="s">
        <v>6796</v>
      </c>
      <c r="D6626" s="180" t="s">
        <v>6072</v>
      </c>
      <c r="E6626" s="180" t="s">
        <v>6805</v>
      </c>
      <c r="J6626"/>
    </row>
    <row r="6627" spans="1:10" x14ac:dyDescent="0.25">
      <c r="A6627" s="180">
        <v>46070</v>
      </c>
      <c r="B6627" s="180" t="s">
        <v>6795</v>
      </c>
      <c r="C6627" s="180" t="s">
        <v>6796</v>
      </c>
      <c r="D6627" s="180" t="s">
        <v>6072</v>
      </c>
      <c r="E6627" s="180" t="s">
        <v>6806</v>
      </c>
      <c r="J6627"/>
    </row>
    <row r="6628" spans="1:10" x14ac:dyDescent="0.25">
      <c r="A6628" s="180">
        <v>46070</v>
      </c>
      <c r="B6628" s="180" t="s">
        <v>6795</v>
      </c>
      <c r="C6628" s="180" t="s">
        <v>6796</v>
      </c>
      <c r="D6628" s="180" t="s">
        <v>6072</v>
      </c>
      <c r="E6628" s="180" t="s">
        <v>6807</v>
      </c>
      <c r="J6628"/>
    </row>
    <row r="6629" spans="1:10" x14ac:dyDescent="0.25">
      <c r="A6629" s="180">
        <v>46070</v>
      </c>
      <c r="B6629" s="180" t="s">
        <v>6795</v>
      </c>
      <c r="C6629" s="180" t="s">
        <v>6796</v>
      </c>
      <c r="D6629" s="180" t="s">
        <v>6072</v>
      </c>
      <c r="E6629" s="180" t="s">
        <v>6808</v>
      </c>
      <c r="J6629"/>
    </row>
    <row r="6630" spans="1:10" x14ac:dyDescent="0.25">
      <c r="A6630" s="180">
        <v>46070</v>
      </c>
      <c r="B6630" s="180" t="s">
        <v>6795</v>
      </c>
      <c r="C6630" s="180" t="s">
        <v>6796</v>
      </c>
      <c r="D6630" s="180" t="s">
        <v>6072</v>
      </c>
      <c r="E6630" s="180" t="s">
        <v>6809</v>
      </c>
      <c r="J6630"/>
    </row>
    <row r="6631" spans="1:10" x14ac:dyDescent="0.25">
      <c r="A6631" s="180">
        <v>46070</v>
      </c>
      <c r="B6631" s="180" t="s">
        <v>6795</v>
      </c>
      <c r="C6631" s="180" t="s">
        <v>6796</v>
      </c>
      <c r="D6631" s="180" t="s">
        <v>6072</v>
      </c>
      <c r="E6631" s="180" t="s">
        <v>6810</v>
      </c>
      <c r="J6631"/>
    </row>
    <row r="6632" spans="1:10" x14ac:dyDescent="0.25">
      <c r="A6632" s="180">
        <v>46070</v>
      </c>
      <c r="B6632" s="180" t="s">
        <v>6795</v>
      </c>
      <c r="C6632" s="180" t="s">
        <v>6796</v>
      </c>
      <c r="D6632" s="180" t="s">
        <v>6072</v>
      </c>
      <c r="E6632" s="180" t="s">
        <v>6811</v>
      </c>
      <c r="J6632"/>
    </row>
    <row r="6633" spans="1:10" x14ac:dyDescent="0.25">
      <c r="A6633" s="180">
        <v>46070</v>
      </c>
      <c r="B6633" s="180" t="s">
        <v>6795</v>
      </c>
      <c r="C6633" s="180" t="s">
        <v>6796</v>
      </c>
      <c r="D6633" s="180" t="s">
        <v>6072</v>
      </c>
      <c r="E6633" s="180" t="s">
        <v>6812</v>
      </c>
      <c r="J6633"/>
    </row>
    <row r="6634" spans="1:10" x14ac:dyDescent="0.25">
      <c r="A6634" s="180">
        <v>46070</v>
      </c>
      <c r="B6634" s="180" t="s">
        <v>6795</v>
      </c>
      <c r="C6634" s="180" t="s">
        <v>6796</v>
      </c>
      <c r="D6634" s="180" t="s">
        <v>6072</v>
      </c>
      <c r="E6634" s="180" t="s">
        <v>6813</v>
      </c>
      <c r="J6634"/>
    </row>
    <row r="6635" spans="1:10" x14ac:dyDescent="0.25">
      <c r="A6635" s="180">
        <v>46070</v>
      </c>
      <c r="B6635" s="180" t="s">
        <v>6795</v>
      </c>
      <c r="C6635" s="180" t="s">
        <v>6796</v>
      </c>
      <c r="D6635" s="180" t="s">
        <v>6072</v>
      </c>
      <c r="E6635" s="180" t="s">
        <v>6814</v>
      </c>
      <c r="J6635"/>
    </row>
    <row r="6636" spans="1:10" x14ac:dyDescent="0.25">
      <c r="A6636" s="180">
        <v>46070</v>
      </c>
      <c r="B6636" s="180" t="s">
        <v>6795</v>
      </c>
      <c r="C6636" s="180" t="s">
        <v>6796</v>
      </c>
      <c r="D6636" s="180" t="s">
        <v>6072</v>
      </c>
      <c r="E6636" s="180" t="s">
        <v>6815</v>
      </c>
      <c r="J6636"/>
    </row>
    <row r="6637" spans="1:10" x14ac:dyDescent="0.25">
      <c r="A6637" s="180">
        <v>46070</v>
      </c>
      <c r="B6637" s="180" t="s">
        <v>6795</v>
      </c>
      <c r="C6637" s="180" t="s">
        <v>6796</v>
      </c>
      <c r="D6637" s="180" t="s">
        <v>6072</v>
      </c>
      <c r="E6637" s="180" t="s">
        <v>6330</v>
      </c>
      <c r="J6637"/>
    </row>
    <row r="6638" spans="1:10" x14ac:dyDescent="0.25">
      <c r="A6638" s="180">
        <v>46070</v>
      </c>
      <c r="B6638" s="180" t="s">
        <v>6795</v>
      </c>
      <c r="C6638" s="180" t="s">
        <v>6796</v>
      </c>
      <c r="D6638" s="180" t="s">
        <v>6072</v>
      </c>
      <c r="E6638" s="180" t="s">
        <v>6816</v>
      </c>
      <c r="J6638"/>
    </row>
    <row r="6639" spans="1:10" x14ac:dyDescent="0.25">
      <c r="A6639" s="180">
        <v>46070</v>
      </c>
      <c r="B6639" s="180" t="s">
        <v>6795</v>
      </c>
      <c r="C6639" s="180" t="s">
        <v>6796</v>
      </c>
      <c r="D6639" s="180" t="s">
        <v>6072</v>
      </c>
      <c r="E6639" s="180" t="s">
        <v>6817</v>
      </c>
      <c r="J6639"/>
    </row>
    <row r="6640" spans="1:10" x14ac:dyDescent="0.25">
      <c r="A6640" s="180">
        <v>46070</v>
      </c>
      <c r="B6640" s="180" t="s">
        <v>6795</v>
      </c>
      <c r="C6640" s="180" t="s">
        <v>6796</v>
      </c>
      <c r="D6640" s="180" t="s">
        <v>6072</v>
      </c>
      <c r="E6640" s="180" t="s">
        <v>6818</v>
      </c>
      <c r="J6640"/>
    </row>
    <row r="6641" spans="1:10" x14ac:dyDescent="0.25">
      <c r="A6641" s="180">
        <v>46070</v>
      </c>
      <c r="B6641" s="180" t="s">
        <v>6795</v>
      </c>
      <c r="C6641" s="180" t="s">
        <v>6796</v>
      </c>
      <c r="D6641" s="180" t="s">
        <v>6072</v>
      </c>
      <c r="E6641" s="180" t="s">
        <v>6819</v>
      </c>
      <c r="J6641"/>
    </row>
    <row r="6642" spans="1:10" x14ac:dyDescent="0.25">
      <c r="A6642" s="180">
        <v>46070</v>
      </c>
      <c r="B6642" s="180" t="s">
        <v>6795</v>
      </c>
      <c r="C6642" s="180" t="s">
        <v>6796</v>
      </c>
      <c r="D6642" s="180" t="s">
        <v>6072</v>
      </c>
      <c r="E6642" s="180" t="s">
        <v>6404</v>
      </c>
      <c r="J6642"/>
    </row>
    <row r="6643" spans="1:10" x14ac:dyDescent="0.25">
      <c r="A6643" s="180">
        <v>46070</v>
      </c>
      <c r="B6643" s="180" t="s">
        <v>6795</v>
      </c>
      <c r="C6643" s="180" t="s">
        <v>6796</v>
      </c>
      <c r="D6643" s="180" t="s">
        <v>6072</v>
      </c>
      <c r="E6643" s="180" t="s">
        <v>6410</v>
      </c>
      <c r="J6643"/>
    </row>
    <row r="6644" spans="1:10" x14ac:dyDescent="0.25">
      <c r="A6644" s="180">
        <v>46070</v>
      </c>
      <c r="B6644" s="180" t="s">
        <v>6795</v>
      </c>
      <c r="C6644" s="180" t="s">
        <v>6796</v>
      </c>
      <c r="D6644" s="180" t="s">
        <v>6080</v>
      </c>
      <c r="E6644" s="180" t="s">
        <v>6820</v>
      </c>
      <c r="J6644"/>
    </row>
    <row r="6645" spans="1:10" x14ac:dyDescent="0.25">
      <c r="A6645" s="180">
        <v>46070</v>
      </c>
      <c r="B6645" s="180" t="s">
        <v>6795</v>
      </c>
      <c r="C6645" s="180" t="s">
        <v>6796</v>
      </c>
      <c r="D6645" s="180" t="s">
        <v>6080</v>
      </c>
      <c r="E6645" s="180" t="s">
        <v>5978</v>
      </c>
      <c r="J6645"/>
    </row>
    <row r="6646" spans="1:10" x14ac:dyDescent="0.25">
      <c r="A6646" s="180">
        <v>52836</v>
      </c>
      <c r="B6646" s="180" t="s">
        <v>7419</v>
      </c>
      <c r="C6646" s="180" t="s">
        <v>7420</v>
      </c>
      <c r="D6646" s="180" t="s">
        <v>6072</v>
      </c>
      <c r="E6646" s="180" t="s">
        <v>7421</v>
      </c>
      <c r="J6646"/>
    </row>
    <row r="6647" spans="1:10" x14ac:dyDescent="0.25">
      <c r="A6647" s="180">
        <v>52836</v>
      </c>
      <c r="B6647" s="180" t="s">
        <v>7419</v>
      </c>
      <c r="C6647" s="180" t="s">
        <v>7420</v>
      </c>
      <c r="D6647" s="180" t="s">
        <v>6072</v>
      </c>
      <c r="E6647" s="180" t="s">
        <v>7422</v>
      </c>
      <c r="J6647"/>
    </row>
    <row r="6648" spans="1:10" x14ac:dyDescent="0.25">
      <c r="A6648" s="180">
        <v>52836</v>
      </c>
      <c r="B6648" s="180" t="s">
        <v>7419</v>
      </c>
      <c r="C6648" s="180" t="s">
        <v>7420</v>
      </c>
      <c r="D6648" s="180" t="s">
        <v>6072</v>
      </c>
      <c r="E6648" s="180" t="s">
        <v>7423</v>
      </c>
      <c r="J6648"/>
    </row>
    <row r="6649" spans="1:10" x14ac:dyDescent="0.25">
      <c r="A6649" s="180">
        <v>52836</v>
      </c>
      <c r="B6649" s="180" t="s">
        <v>7419</v>
      </c>
      <c r="C6649" s="180" t="s">
        <v>7420</v>
      </c>
      <c r="D6649" s="180" t="s">
        <v>6072</v>
      </c>
      <c r="E6649" s="180" t="s">
        <v>7424</v>
      </c>
      <c r="J6649"/>
    </row>
    <row r="6650" spans="1:10" x14ac:dyDescent="0.25">
      <c r="A6650" s="180">
        <v>52836</v>
      </c>
      <c r="B6650" s="180" t="s">
        <v>7419</v>
      </c>
      <c r="C6650" s="180" t="s">
        <v>7420</v>
      </c>
      <c r="D6650" s="180" t="s">
        <v>6072</v>
      </c>
      <c r="E6650" s="180" t="s">
        <v>7425</v>
      </c>
      <c r="J6650"/>
    </row>
    <row r="6651" spans="1:10" x14ac:dyDescent="0.25">
      <c r="A6651" s="180">
        <v>52836</v>
      </c>
      <c r="B6651" s="180" t="s">
        <v>7419</v>
      </c>
      <c r="C6651" s="180" t="s">
        <v>7420</v>
      </c>
      <c r="D6651" s="180" t="s">
        <v>6072</v>
      </c>
      <c r="E6651" s="180" t="s">
        <v>7426</v>
      </c>
      <c r="J6651"/>
    </row>
    <row r="6652" spans="1:10" x14ac:dyDescent="0.25">
      <c r="A6652" s="180">
        <v>52836</v>
      </c>
      <c r="B6652" s="180" t="s">
        <v>7419</v>
      </c>
      <c r="C6652" s="180" t="s">
        <v>7420</v>
      </c>
      <c r="D6652" s="180" t="s">
        <v>6072</v>
      </c>
      <c r="E6652" s="180" t="s">
        <v>7427</v>
      </c>
      <c r="J6652"/>
    </row>
    <row r="6653" spans="1:10" x14ac:dyDescent="0.25">
      <c r="A6653" s="180">
        <v>52836</v>
      </c>
      <c r="B6653" s="180" t="s">
        <v>7419</v>
      </c>
      <c r="C6653" s="180" t="s">
        <v>7420</v>
      </c>
      <c r="D6653" s="180" t="s">
        <v>6072</v>
      </c>
      <c r="E6653" s="180" t="s">
        <v>7428</v>
      </c>
      <c r="J6653"/>
    </row>
    <row r="6654" spans="1:10" x14ac:dyDescent="0.25">
      <c r="A6654" s="180">
        <v>52836</v>
      </c>
      <c r="B6654" s="180" t="s">
        <v>7419</v>
      </c>
      <c r="C6654" s="180" t="s">
        <v>7420</v>
      </c>
      <c r="D6654" s="180" t="s">
        <v>6072</v>
      </c>
      <c r="E6654" s="180" t="s">
        <v>7099</v>
      </c>
      <c r="J6654"/>
    </row>
    <row r="6655" spans="1:10" x14ac:dyDescent="0.25">
      <c r="A6655" s="180">
        <v>52836</v>
      </c>
      <c r="B6655" s="180" t="s">
        <v>7419</v>
      </c>
      <c r="C6655" s="180" t="s">
        <v>7420</v>
      </c>
      <c r="D6655" s="180" t="s">
        <v>6072</v>
      </c>
      <c r="E6655" s="180" t="s">
        <v>7429</v>
      </c>
      <c r="J6655"/>
    </row>
    <row r="6656" spans="1:10" x14ac:dyDescent="0.25">
      <c r="A6656" s="180">
        <v>52836</v>
      </c>
      <c r="B6656" s="180" t="s">
        <v>7419</v>
      </c>
      <c r="C6656" s="180" t="s">
        <v>7420</v>
      </c>
      <c r="D6656" s="180" t="s">
        <v>6080</v>
      </c>
      <c r="E6656" s="180" t="s">
        <v>5978</v>
      </c>
      <c r="J6656"/>
    </row>
    <row r="6657" spans="1:10" x14ac:dyDescent="0.25">
      <c r="A6657" s="180">
        <v>52837</v>
      </c>
      <c r="B6657" s="180" t="s">
        <v>7430</v>
      </c>
      <c r="C6657" s="180" t="s">
        <v>7420</v>
      </c>
      <c r="D6657" s="180" t="s">
        <v>6072</v>
      </c>
      <c r="E6657" s="180" t="s">
        <v>7422</v>
      </c>
      <c r="J6657"/>
    </row>
    <row r="6658" spans="1:10" x14ac:dyDescent="0.25">
      <c r="A6658" s="180">
        <v>52837</v>
      </c>
      <c r="B6658" s="180" t="s">
        <v>7430</v>
      </c>
      <c r="C6658" s="180" t="s">
        <v>7420</v>
      </c>
      <c r="D6658" s="180" t="s">
        <v>6072</v>
      </c>
      <c r="E6658" s="180" t="s">
        <v>7423</v>
      </c>
      <c r="J6658"/>
    </row>
    <row r="6659" spans="1:10" x14ac:dyDescent="0.25">
      <c r="A6659" s="180">
        <v>52837</v>
      </c>
      <c r="B6659" s="180" t="s">
        <v>7430</v>
      </c>
      <c r="C6659" s="180" t="s">
        <v>7420</v>
      </c>
      <c r="D6659" s="180" t="s">
        <v>6072</v>
      </c>
      <c r="E6659" s="180" t="s">
        <v>7431</v>
      </c>
      <c r="J6659"/>
    </row>
    <row r="6660" spans="1:10" x14ac:dyDescent="0.25">
      <c r="A6660" s="180">
        <v>52837</v>
      </c>
      <c r="B6660" s="180" t="s">
        <v>7430</v>
      </c>
      <c r="C6660" s="180" t="s">
        <v>7420</v>
      </c>
      <c r="D6660" s="180" t="s">
        <v>6072</v>
      </c>
      <c r="E6660" s="180" t="s">
        <v>7424</v>
      </c>
      <c r="J6660"/>
    </row>
    <row r="6661" spans="1:10" x14ac:dyDescent="0.25">
      <c r="A6661" s="180">
        <v>52837</v>
      </c>
      <c r="B6661" s="180" t="s">
        <v>7430</v>
      </c>
      <c r="C6661" s="180" t="s">
        <v>7420</v>
      </c>
      <c r="D6661" s="180" t="s">
        <v>6072</v>
      </c>
      <c r="E6661" s="180" t="s">
        <v>7425</v>
      </c>
      <c r="J6661"/>
    </row>
    <row r="6662" spans="1:10" x14ac:dyDescent="0.25">
      <c r="A6662" s="180">
        <v>52837</v>
      </c>
      <c r="B6662" s="180" t="s">
        <v>7430</v>
      </c>
      <c r="C6662" s="180" t="s">
        <v>7420</v>
      </c>
      <c r="D6662" s="180" t="s">
        <v>6072</v>
      </c>
      <c r="E6662" s="180" t="s">
        <v>7426</v>
      </c>
      <c r="J6662"/>
    </row>
    <row r="6663" spans="1:10" x14ac:dyDescent="0.25">
      <c r="A6663" s="180">
        <v>52837</v>
      </c>
      <c r="B6663" s="180" t="s">
        <v>7430</v>
      </c>
      <c r="C6663" s="180" t="s">
        <v>7420</v>
      </c>
      <c r="D6663" s="180" t="s">
        <v>6072</v>
      </c>
      <c r="E6663" s="180" t="s">
        <v>7427</v>
      </c>
      <c r="J6663"/>
    </row>
    <row r="6664" spans="1:10" x14ac:dyDescent="0.25">
      <c r="A6664" s="180">
        <v>52837</v>
      </c>
      <c r="B6664" s="180" t="s">
        <v>7430</v>
      </c>
      <c r="C6664" s="180" t="s">
        <v>7420</v>
      </c>
      <c r="D6664" s="180" t="s">
        <v>6072</v>
      </c>
      <c r="E6664" s="180" t="s">
        <v>7428</v>
      </c>
      <c r="J6664"/>
    </row>
    <row r="6665" spans="1:10" x14ac:dyDescent="0.25">
      <c r="A6665" s="180">
        <v>52837</v>
      </c>
      <c r="B6665" s="180" t="s">
        <v>7430</v>
      </c>
      <c r="C6665" s="180" t="s">
        <v>7420</v>
      </c>
      <c r="D6665" s="180" t="s">
        <v>6072</v>
      </c>
      <c r="E6665" s="180" t="s">
        <v>7099</v>
      </c>
      <c r="J6665"/>
    </row>
    <row r="6666" spans="1:10" x14ac:dyDescent="0.25">
      <c r="A6666" s="180">
        <v>52837</v>
      </c>
      <c r="B6666" s="180" t="s">
        <v>7430</v>
      </c>
      <c r="C6666" s="180" t="s">
        <v>7420</v>
      </c>
      <c r="D6666" s="180" t="s">
        <v>6080</v>
      </c>
      <c r="E6666" s="180" t="s">
        <v>5978</v>
      </c>
      <c r="J6666"/>
    </row>
    <row r="6667" spans="1:10" x14ac:dyDescent="0.25">
      <c r="A6667" s="180">
        <v>52838</v>
      </c>
      <c r="B6667" s="180" t="s">
        <v>7432</v>
      </c>
      <c r="C6667" s="180" t="s">
        <v>7420</v>
      </c>
      <c r="D6667" s="180" t="s">
        <v>6072</v>
      </c>
      <c r="E6667" s="180" t="s">
        <v>7423</v>
      </c>
      <c r="J6667"/>
    </row>
    <row r="6668" spans="1:10" x14ac:dyDescent="0.25">
      <c r="A6668" s="180">
        <v>52838</v>
      </c>
      <c r="B6668" s="180" t="s">
        <v>7432</v>
      </c>
      <c r="C6668" s="180" t="s">
        <v>7420</v>
      </c>
      <c r="D6668" s="180" t="s">
        <v>6072</v>
      </c>
      <c r="E6668" s="180" t="s">
        <v>7433</v>
      </c>
      <c r="J6668"/>
    </row>
    <row r="6669" spans="1:10" x14ac:dyDescent="0.25">
      <c r="A6669" s="180">
        <v>52838</v>
      </c>
      <c r="B6669" s="180" t="s">
        <v>7432</v>
      </c>
      <c r="C6669" s="180" t="s">
        <v>7420</v>
      </c>
      <c r="D6669" s="180" t="s">
        <v>6072</v>
      </c>
      <c r="E6669" s="180" t="s">
        <v>7428</v>
      </c>
      <c r="J6669"/>
    </row>
    <row r="6670" spans="1:10" x14ac:dyDescent="0.25">
      <c r="A6670" s="180">
        <v>52838</v>
      </c>
      <c r="B6670" s="180" t="s">
        <v>7432</v>
      </c>
      <c r="C6670" s="180" t="s">
        <v>7420</v>
      </c>
      <c r="D6670" s="180" t="s">
        <v>6072</v>
      </c>
      <c r="E6670" s="180" t="s">
        <v>7099</v>
      </c>
      <c r="J6670"/>
    </row>
    <row r="6671" spans="1:10" x14ac:dyDescent="0.25">
      <c r="A6671" s="180">
        <v>52838</v>
      </c>
      <c r="B6671" s="180" t="s">
        <v>7432</v>
      </c>
      <c r="C6671" s="180" t="s">
        <v>7420</v>
      </c>
      <c r="D6671" s="180" t="s">
        <v>6072</v>
      </c>
      <c r="E6671" s="180" t="s">
        <v>7429</v>
      </c>
      <c r="J6671"/>
    </row>
    <row r="6672" spans="1:10" x14ac:dyDescent="0.25">
      <c r="A6672" s="180">
        <v>52838</v>
      </c>
      <c r="B6672" s="180" t="s">
        <v>7432</v>
      </c>
      <c r="C6672" s="180" t="s">
        <v>7420</v>
      </c>
      <c r="D6672" s="180" t="s">
        <v>6080</v>
      </c>
      <c r="E6672" s="180" t="s">
        <v>5978</v>
      </c>
      <c r="J6672"/>
    </row>
    <row r="6673" spans="1:10" x14ac:dyDescent="0.25">
      <c r="A6673" s="180">
        <v>55151</v>
      </c>
      <c r="B6673" s="180" t="s">
        <v>6821</v>
      </c>
      <c r="C6673" s="180" t="s">
        <v>6822</v>
      </c>
      <c r="D6673" s="180" t="s">
        <v>6072</v>
      </c>
      <c r="E6673" s="180" t="s">
        <v>6082</v>
      </c>
      <c r="J6673"/>
    </row>
    <row r="6674" spans="1:10" x14ac:dyDescent="0.25">
      <c r="A6674" s="180">
        <v>55151</v>
      </c>
      <c r="B6674" s="180" t="s">
        <v>6821</v>
      </c>
      <c r="C6674" s="180" t="s">
        <v>6822</v>
      </c>
      <c r="D6674" s="180" t="s">
        <v>6072</v>
      </c>
      <c r="E6674" s="180" t="s">
        <v>6083</v>
      </c>
      <c r="J6674"/>
    </row>
    <row r="6675" spans="1:10" x14ac:dyDescent="0.25">
      <c r="A6675" s="180">
        <v>55151</v>
      </c>
      <c r="B6675" s="180" t="s">
        <v>6821</v>
      </c>
      <c r="C6675" s="180" t="s">
        <v>6822</v>
      </c>
      <c r="D6675" s="180" t="s">
        <v>6072</v>
      </c>
      <c r="E6675" s="180" t="s">
        <v>6085</v>
      </c>
      <c r="J6675"/>
    </row>
    <row r="6676" spans="1:10" x14ac:dyDescent="0.25">
      <c r="A6676" s="180">
        <v>55151</v>
      </c>
      <c r="B6676" s="180" t="s">
        <v>6821</v>
      </c>
      <c r="C6676" s="180" t="s">
        <v>6822</v>
      </c>
      <c r="D6676" s="180" t="s">
        <v>6072</v>
      </c>
      <c r="E6676" s="180" t="s">
        <v>6086</v>
      </c>
      <c r="J6676"/>
    </row>
    <row r="6677" spans="1:10" x14ac:dyDescent="0.25">
      <c r="A6677" s="180">
        <v>55151</v>
      </c>
      <c r="B6677" s="180" t="s">
        <v>6821</v>
      </c>
      <c r="C6677" s="180" t="s">
        <v>6822</v>
      </c>
      <c r="D6677" s="180" t="s">
        <v>6072</v>
      </c>
      <c r="E6677" s="180" t="s">
        <v>6088</v>
      </c>
      <c r="J6677"/>
    </row>
    <row r="6678" spans="1:10" x14ac:dyDescent="0.25">
      <c r="A6678" s="180">
        <v>55151</v>
      </c>
      <c r="B6678" s="180" t="s">
        <v>6821</v>
      </c>
      <c r="C6678" s="180" t="s">
        <v>6822</v>
      </c>
      <c r="D6678" s="180" t="s">
        <v>6072</v>
      </c>
      <c r="E6678" s="180" t="s">
        <v>6750</v>
      </c>
      <c r="J6678"/>
    </row>
    <row r="6679" spans="1:10" x14ac:dyDescent="0.25">
      <c r="A6679" s="180">
        <v>55151</v>
      </c>
      <c r="B6679" s="180" t="s">
        <v>6821</v>
      </c>
      <c r="C6679" s="180" t="s">
        <v>6822</v>
      </c>
      <c r="D6679" s="180" t="s">
        <v>6072</v>
      </c>
      <c r="E6679" s="180" t="s">
        <v>6089</v>
      </c>
      <c r="J6679"/>
    </row>
    <row r="6680" spans="1:10" x14ac:dyDescent="0.25">
      <c r="A6680" s="180">
        <v>55151</v>
      </c>
      <c r="B6680" s="180" t="s">
        <v>6821</v>
      </c>
      <c r="C6680" s="180" t="s">
        <v>6822</v>
      </c>
      <c r="D6680" s="180" t="s">
        <v>6072</v>
      </c>
      <c r="E6680" s="180" t="s">
        <v>6751</v>
      </c>
      <c r="J6680"/>
    </row>
    <row r="6681" spans="1:10" x14ac:dyDescent="0.25">
      <c r="A6681" s="180">
        <v>55151</v>
      </c>
      <c r="B6681" s="180" t="s">
        <v>6821</v>
      </c>
      <c r="C6681" s="180" t="s">
        <v>6822</v>
      </c>
      <c r="D6681" s="180" t="s">
        <v>6072</v>
      </c>
      <c r="E6681" s="180" t="s">
        <v>6776</v>
      </c>
      <c r="J6681"/>
    </row>
    <row r="6682" spans="1:10" x14ac:dyDescent="0.25">
      <c r="A6682" s="180">
        <v>55151</v>
      </c>
      <c r="B6682" s="180" t="s">
        <v>6821</v>
      </c>
      <c r="C6682" s="180" t="s">
        <v>6822</v>
      </c>
      <c r="D6682" s="180" t="s">
        <v>6072</v>
      </c>
      <c r="E6682" s="180" t="s">
        <v>6752</v>
      </c>
      <c r="J6682"/>
    </row>
    <row r="6683" spans="1:10" x14ac:dyDescent="0.25">
      <c r="A6683" s="180">
        <v>55151</v>
      </c>
      <c r="B6683" s="180" t="s">
        <v>6821</v>
      </c>
      <c r="C6683" s="180" t="s">
        <v>6822</v>
      </c>
      <c r="D6683" s="180" t="s">
        <v>6072</v>
      </c>
      <c r="E6683" s="180" t="s">
        <v>6753</v>
      </c>
      <c r="J6683"/>
    </row>
    <row r="6684" spans="1:10" x14ac:dyDescent="0.25">
      <c r="A6684" s="180">
        <v>55151</v>
      </c>
      <c r="B6684" s="180" t="s">
        <v>6821</v>
      </c>
      <c r="C6684" s="180" t="s">
        <v>6822</v>
      </c>
      <c r="D6684" s="180" t="s">
        <v>6072</v>
      </c>
      <c r="E6684" s="180" t="s">
        <v>6754</v>
      </c>
      <c r="J6684"/>
    </row>
    <row r="6685" spans="1:10" x14ac:dyDescent="0.25">
      <c r="A6685" s="180">
        <v>55151</v>
      </c>
      <c r="B6685" s="180" t="s">
        <v>6821</v>
      </c>
      <c r="C6685" s="180" t="s">
        <v>6822</v>
      </c>
      <c r="D6685" s="180" t="s">
        <v>6072</v>
      </c>
      <c r="E6685" s="180" t="s">
        <v>6098</v>
      </c>
      <c r="J6685"/>
    </row>
    <row r="6686" spans="1:10" x14ac:dyDescent="0.25">
      <c r="A6686" s="180">
        <v>55151</v>
      </c>
      <c r="B6686" s="180" t="s">
        <v>6821</v>
      </c>
      <c r="C6686" s="180" t="s">
        <v>6822</v>
      </c>
      <c r="D6686" s="180" t="s">
        <v>6072</v>
      </c>
      <c r="E6686" s="180" t="s">
        <v>6100</v>
      </c>
      <c r="J6686"/>
    </row>
    <row r="6687" spans="1:10" x14ac:dyDescent="0.25">
      <c r="A6687" s="180">
        <v>55151</v>
      </c>
      <c r="B6687" s="180" t="s">
        <v>6821</v>
      </c>
      <c r="C6687" s="180" t="s">
        <v>6822</v>
      </c>
      <c r="D6687" s="180" t="s">
        <v>6080</v>
      </c>
      <c r="E6687" s="180" t="s">
        <v>5978</v>
      </c>
      <c r="J6687"/>
    </row>
    <row r="6688" spans="1:10" x14ac:dyDescent="0.25">
      <c r="A6688" s="180">
        <v>55166</v>
      </c>
      <c r="B6688" s="180" t="s">
        <v>6823</v>
      </c>
      <c r="C6688" s="180" t="s">
        <v>6822</v>
      </c>
      <c r="D6688" s="180" t="s">
        <v>6072</v>
      </c>
      <c r="E6688" s="180" t="s">
        <v>6082</v>
      </c>
      <c r="J6688"/>
    </row>
    <row r="6689" spans="1:10" x14ac:dyDescent="0.25">
      <c r="A6689" s="180">
        <v>55166</v>
      </c>
      <c r="B6689" s="180" t="s">
        <v>6823</v>
      </c>
      <c r="C6689" s="180" t="s">
        <v>6822</v>
      </c>
      <c r="D6689" s="180" t="s">
        <v>6072</v>
      </c>
      <c r="E6689" s="180" t="s">
        <v>6083</v>
      </c>
      <c r="J6689"/>
    </row>
    <row r="6690" spans="1:10" x14ac:dyDescent="0.25">
      <c r="A6690" s="180">
        <v>55166</v>
      </c>
      <c r="B6690" s="180" t="s">
        <v>6823</v>
      </c>
      <c r="C6690" s="180" t="s">
        <v>6822</v>
      </c>
      <c r="D6690" s="180" t="s">
        <v>6072</v>
      </c>
      <c r="E6690" s="180" t="s">
        <v>6088</v>
      </c>
      <c r="J6690"/>
    </row>
    <row r="6691" spans="1:10" x14ac:dyDescent="0.25">
      <c r="A6691" s="180">
        <v>55166</v>
      </c>
      <c r="B6691" s="180" t="s">
        <v>6823</v>
      </c>
      <c r="C6691" s="180" t="s">
        <v>6822</v>
      </c>
      <c r="D6691" s="180" t="s">
        <v>6072</v>
      </c>
      <c r="E6691" s="180" t="s">
        <v>6750</v>
      </c>
      <c r="J6691"/>
    </row>
    <row r="6692" spans="1:10" x14ac:dyDescent="0.25">
      <c r="A6692" s="180">
        <v>55166</v>
      </c>
      <c r="B6692" s="180" t="s">
        <v>6823</v>
      </c>
      <c r="C6692" s="180" t="s">
        <v>6822</v>
      </c>
      <c r="D6692" s="180" t="s">
        <v>6072</v>
      </c>
      <c r="E6692" s="180" t="s">
        <v>6089</v>
      </c>
      <c r="J6692"/>
    </row>
    <row r="6693" spans="1:10" x14ac:dyDescent="0.25">
      <c r="A6693" s="180">
        <v>55166</v>
      </c>
      <c r="B6693" s="180" t="s">
        <v>6823</v>
      </c>
      <c r="C6693" s="180" t="s">
        <v>6822</v>
      </c>
      <c r="D6693" s="180" t="s">
        <v>6072</v>
      </c>
      <c r="E6693" s="180" t="s">
        <v>6751</v>
      </c>
      <c r="J6693"/>
    </row>
    <row r="6694" spans="1:10" x14ac:dyDescent="0.25">
      <c r="A6694" s="180">
        <v>55166</v>
      </c>
      <c r="B6694" s="180" t="s">
        <v>6823</v>
      </c>
      <c r="C6694" s="180" t="s">
        <v>6822</v>
      </c>
      <c r="D6694" s="180" t="s">
        <v>6072</v>
      </c>
      <c r="E6694" s="180" t="s">
        <v>6776</v>
      </c>
      <c r="J6694"/>
    </row>
    <row r="6695" spans="1:10" x14ac:dyDescent="0.25">
      <c r="A6695" s="180">
        <v>55166</v>
      </c>
      <c r="B6695" s="180" t="s">
        <v>6823</v>
      </c>
      <c r="C6695" s="180" t="s">
        <v>6822</v>
      </c>
      <c r="D6695" s="180" t="s">
        <v>6072</v>
      </c>
      <c r="E6695" s="180" t="s">
        <v>6752</v>
      </c>
      <c r="J6695"/>
    </row>
    <row r="6696" spans="1:10" x14ac:dyDescent="0.25">
      <c r="A6696" s="180">
        <v>55166</v>
      </c>
      <c r="B6696" s="180" t="s">
        <v>6823</v>
      </c>
      <c r="C6696" s="180" t="s">
        <v>6822</v>
      </c>
      <c r="D6696" s="180" t="s">
        <v>6072</v>
      </c>
      <c r="E6696" s="180" t="s">
        <v>6753</v>
      </c>
      <c r="J6696"/>
    </row>
    <row r="6697" spans="1:10" x14ac:dyDescent="0.25">
      <c r="A6697" s="180">
        <v>55166</v>
      </c>
      <c r="B6697" s="180" t="s">
        <v>6823</v>
      </c>
      <c r="C6697" s="180" t="s">
        <v>6822</v>
      </c>
      <c r="D6697" s="180" t="s">
        <v>6072</v>
      </c>
      <c r="E6697" s="180" t="s">
        <v>6754</v>
      </c>
      <c r="J6697"/>
    </row>
    <row r="6698" spans="1:10" x14ac:dyDescent="0.25">
      <c r="A6698" s="180">
        <v>55166</v>
      </c>
      <c r="B6698" s="180" t="s">
        <v>6823</v>
      </c>
      <c r="C6698" s="180" t="s">
        <v>6822</v>
      </c>
      <c r="D6698" s="180" t="s">
        <v>6072</v>
      </c>
      <c r="E6698" s="180" t="s">
        <v>6098</v>
      </c>
      <c r="J6698"/>
    </row>
    <row r="6699" spans="1:10" x14ac:dyDescent="0.25">
      <c r="A6699" s="180">
        <v>55166</v>
      </c>
      <c r="B6699" s="180" t="s">
        <v>6823</v>
      </c>
      <c r="C6699" s="180" t="s">
        <v>6822</v>
      </c>
      <c r="D6699" s="180" t="s">
        <v>6072</v>
      </c>
      <c r="E6699" s="180" t="s">
        <v>6099</v>
      </c>
      <c r="J6699"/>
    </row>
    <row r="6700" spans="1:10" x14ac:dyDescent="0.25">
      <c r="A6700" s="180">
        <v>55166</v>
      </c>
      <c r="B6700" s="180" t="s">
        <v>6823</v>
      </c>
      <c r="C6700" s="180" t="s">
        <v>6822</v>
      </c>
      <c r="D6700" s="180" t="s">
        <v>6072</v>
      </c>
      <c r="E6700" s="180" t="s">
        <v>6100</v>
      </c>
      <c r="J6700"/>
    </row>
    <row r="6701" spans="1:10" x14ac:dyDescent="0.25">
      <c r="A6701" s="180">
        <v>55166</v>
      </c>
      <c r="B6701" s="180" t="s">
        <v>6823</v>
      </c>
      <c r="C6701" s="180" t="s">
        <v>6822</v>
      </c>
      <c r="D6701" s="180" t="s">
        <v>6080</v>
      </c>
      <c r="E6701" s="180" t="s">
        <v>5978</v>
      </c>
      <c r="J6701"/>
    </row>
    <row r="6702" spans="1:10" x14ac:dyDescent="0.25">
      <c r="A6702" s="180">
        <v>55180</v>
      </c>
      <c r="B6702" s="180" t="s">
        <v>6824</v>
      </c>
      <c r="C6702" s="180" t="s">
        <v>6822</v>
      </c>
      <c r="D6702" s="180" t="s">
        <v>6072</v>
      </c>
      <c r="E6702" s="180" t="s">
        <v>6082</v>
      </c>
      <c r="J6702"/>
    </row>
    <row r="6703" spans="1:10" x14ac:dyDescent="0.25">
      <c r="A6703" s="180">
        <v>55180</v>
      </c>
      <c r="B6703" s="180" t="s">
        <v>6824</v>
      </c>
      <c r="C6703" s="180" t="s">
        <v>6822</v>
      </c>
      <c r="D6703" s="180" t="s">
        <v>6072</v>
      </c>
      <c r="E6703" s="180" t="s">
        <v>6083</v>
      </c>
      <c r="J6703"/>
    </row>
    <row r="6704" spans="1:10" x14ac:dyDescent="0.25">
      <c r="A6704" s="180">
        <v>55180</v>
      </c>
      <c r="B6704" s="180" t="s">
        <v>6824</v>
      </c>
      <c r="C6704" s="180" t="s">
        <v>6822</v>
      </c>
      <c r="D6704" s="180" t="s">
        <v>6072</v>
      </c>
      <c r="E6704" s="180" t="s">
        <v>6130</v>
      </c>
      <c r="J6704"/>
    </row>
    <row r="6705" spans="1:10" x14ac:dyDescent="0.25">
      <c r="A6705" s="180">
        <v>55180</v>
      </c>
      <c r="B6705" s="180" t="s">
        <v>6824</v>
      </c>
      <c r="C6705" s="180" t="s">
        <v>6822</v>
      </c>
      <c r="D6705" s="180" t="s">
        <v>6072</v>
      </c>
      <c r="E6705" s="180" t="s">
        <v>6131</v>
      </c>
      <c r="J6705"/>
    </row>
    <row r="6706" spans="1:10" x14ac:dyDescent="0.25">
      <c r="A6706" s="180">
        <v>55180</v>
      </c>
      <c r="B6706" s="180" t="s">
        <v>6824</v>
      </c>
      <c r="C6706" s="180" t="s">
        <v>6822</v>
      </c>
      <c r="D6706" s="180" t="s">
        <v>6072</v>
      </c>
      <c r="E6706" s="180" t="s">
        <v>6085</v>
      </c>
      <c r="J6706"/>
    </row>
    <row r="6707" spans="1:10" x14ac:dyDescent="0.25">
      <c r="A6707" s="180">
        <v>55180</v>
      </c>
      <c r="B6707" s="180" t="s">
        <v>6824</v>
      </c>
      <c r="C6707" s="180" t="s">
        <v>6822</v>
      </c>
      <c r="D6707" s="180" t="s">
        <v>6072</v>
      </c>
      <c r="E6707" s="180" t="s">
        <v>6133</v>
      </c>
      <c r="J6707"/>
    </row>
    <row r="6708" spans="1:10" x14ac:dyDescent="0.25">
      <c r="A6708" s="180">
        <v>55180</v>
      </c>
      <c r="B6708" s="180" t="s">
        <v>6824</v>
      </c>
      <c r="C6708" s="180" t="s">
        <v>6822</v>
      </c>
      <c r="D6708" s="180" t="s">
        <v>6072</v>
      </c>
      <c r="E6708" s="180" t="s">
        <v>6086</v>
      </c>
      <c r="J6708"/>
    </row>
    <row r="6709" spans="1:10" x14ac:dyDescent="0.25">
      <c r="A6709" s="180">
        <v>55180</v>
      </c>
      <c r="B6709" s="180" t="s">
        <v>6824</v>
      </c>
      <c r="C6709" s="180" t="s">
        <v>6822</v>
      </c>
      <c r="D6709" s="180" t="s">
        <v>6072</v>
      </c>
      <c r="E6709" s="180" t="s">
        <v>6087</v>
      </c>
      <c r="J6709"/>
    </row>
    <row r="6710" spans="1:10" x14ac:dyDescent="0.25">
      <c r="A6710" s="180">
        <v>55180</v>
      </c>
      <c r="B6710" s="180" t="s">
        <v>6824</v>
      </c>
      <c r="C6710" s="180" t="s">
        <v>6822</v>
      </c>
      <c r="D6710" s="180" t="s">
        <v>6072</v>
      </c>
      <c r="E6710" s="180" t="s">
        <v>6094</v>
      </c>
      <c r="J6710"/>
    </row>
    <row r="6711" spans="1:10" x14ac:dyDescent="0.25">
      <c r="A6711" s="180">
        <v>55180</v>
      </c>
      <c r="B6711" s="180" t="s">
        <v>6824</v>
      </c>
      <c r="C6711" s="180" t="s">
        <v>6822</v>
      </c>
      <c r="D6711" s="180" t="s">
        <v>6072</v>
      </c>
      <c r="E6711" s="180" t="s">
        <v>6098</v>
      </c>
      <c r="J6711"/>
    </row>
    <row r="6712" spans="1:10" x14ac:dyDescent="0.25">
      <c r="A6712" s="180">
        <v>55180</v>
      </c>
      <c r="B6712" s="180" t="s">
        <v>6824</v>
      </c>
      <c r="C6712" s="180" t="s">
        <v>6822</v>
      </c>
      <c r="D6712" s="180" t="s">
        <v>6072</v>
      </c>
      <c r="E6712" s="180" t="s">
        <v>6099</v>
      </c>
      <c r="J6712"/>
    </row>
    <row r="6713" spans="1:10" x14ac:dyDescent="0.25">
      <c r="A6713" s="180">
        <v>55180</v>
      </c>
      <c r="B6713" s="180" t="s">
        <v>6824</v>
      </c>
      <c r="C6713" s="180" t="s">
        <v>6822</v>
      </c>
      <c r="D6713" s="180" t="s">
        <v>6072</v>
      </c>
      <c r="E6713" s="180" t="s">
        <v>6100</v>
      </c>
      <c r="J6713"/>
    </row>
    <row r="6714" spans="1:10" x14ac:dyDescent="0.25">
      <c r="A6714" s="180">
        <v>55180</v>
      </c>
      <c r="B6714" s="180" t="s">
        <v>6824</v>
      </c>
      <c r="C6714" s="180" t="s">
        <v>6822</v>
      </c>
      <c r="D6714" s="180" t="s">
        <v>6080</v>
      </c>
      <c r="E6714" s="180" t="s">
        <v>5978</v>
      </c>
      <c r="J6714"/>
    </row>
    <row r="6715" spans="1:10" x14ac:dyDescent="0.25">
      <c r="A6715" s="180">
        <v>55188</v>
      </c>
      <c r="B6715" s="180" t="s">
        <v>6825</v>
      </c>
      <c r="C6715" s="180" t="s">
        <v>6822</v>
      </c>
      <c r="D6715" s="180" t="s">
        <v>6072</v>
      </c>
      <c r="E6715" s="180" t="s">
        <v>6089</v>
      </c>
      <c r="J6715"/>
    </row>
    <row r="6716" spans="1:10" x14ac:dyDescent="0.25">
      <c r="A6716" s="180">
        <v>55188</v>
      </c>
      <c r="B6716" s="180" t="s">
        <v>6825</v>
      </c>
      <c r="C6716" s="180" t="s">
        <v>6822</v>
      </c>
      <c r="D6716" s="180" t="s">
        <v>6072</v>
      </c>
      <c r="E6716" s="180" t="s">
        <v>6110</v>
      </c>
      <c r="J6716"/>
    </row>
    <row r="6717" spans="1:10" x14ac:dyDescent="0.25">
      <c r="A6717" s="180">
        <v>55188</v>
      </c>
      <c r="B6717" s="180" t="s">
        <v>6825</v>
      </c>
      <c r="C6717" s="180" t="s">
        <v>6822</v>
      </c>
      <c r="D6717" s="180" t="s">
        <v>6080</v>
      </c>
      <c r="E6717" s="180" t="s">
        <v>5978</v>
      </c>
      <c r="J6717"/>
    </row>
    <row r="6718" spans="1:10" x14ac:dyDescent="0.25">
      <c r="A6718" s="180">
        <v>55198</v>
      </c>
      <c r="B6718" s="180" t="s">
        <v>6826</v>
      </c>
      <c r="C6718" s="180" t="s">
        <v>6827</v>
      </c>
      <c r="D6718" s="180" t="s">
        <v>6072</v>
      </c>
      <c r="E6718" s="180" t="s">
        <v>6082</v>
      </c>
      <c r="J6718"/>
    </row>
    <row r="6719" spans="1:10" x14ac:dyDescent="0.25">
      <c r="A6719" s="180">
        <v>55198</v>
      </c>
      <c r="B6719" s="180" t="s">
        <v>6826</v>
      </c>
      <c r="C6719" s="180" t="s">
        <v>6827</v>
      </c>
      <c r="D6719" s="180" t="s">
        <v>6072</v>
      </c>
      <c r="E6719" s="180" t="s">
        <v>6083</v>
      </c>
      <c r="J6719"/>
    </row>
    <row r="6720" spans="1:10" x14ac:dyDescent="0.25">
      <c r="A6720" s="180">
        <v>55198</v>
      </c>
      <c r="B6720" s="180" t="s">
        <v>6826</v>
      </c>
      <c r="C6720" s="180" t="s">
        <v>6827</v>
      </c>
      <c r="D6720" s="180" t="s">
        <v>6072</v>
      </c>
      <c r="E6720" s="180" t="s">
        <v>6088</v>
      </c>
      <c r="J6720"/>
    </row>
    <row r="6721" spans="1:10" x14ac:dyDescent="0.25">
      <c r="A6721" s="180">
        <v>55198</v>
      </c>
      <c r="B6721" s="180" t="s">
        <v>6826</v>
      </c>
      <c r="C6721" s="180" t="s">
        <v>6827</v>
      </c>
      <c r="D6721" s="180" t="s">
        <v>6072</v>
      </c>
      <c r="E6721" s="180" t="s">
        <v>6750</v>
      </c>
      <c r="J6721"/>
    </row>
    <row r="6722" spans="1:10" x14ac:dyDescent="0.25">
      <c r="A6722" s="180">
        <v>55198</v>
      </c>
      <c r="B6722" s="180" t="s">
        <v>6826</v>
      </c>
      <c r="C6722" s="180" t="s">
        <v>6827</v>
      </c>
      <c r="D6722" s="180" t="s">
        <v>6072</v>
      </c>
      <c r="E6722" s="180" t="s">
        <v>6089</v>
      </c>
      <c r="J6722"/>
    </row>
    <row r="6723" spans="1:10" x14ac:dyDescent="0.25">
      <c r="A6723" s="180">
        <v>55198</v>
      </c>
      <c r="B6723" s="180" t="s">
        <v>6826</v>
      </c>
      <c r="C6723" s="180" t="s">
        <v>6827</v>
      </c>
      <c r="D6723" s="180" t="s">
        <v>6072</v>
      </c>
      <c r="E6723" s="180" t="s">
        <v>6751</v>
      </c>
      <c r="J6723"/>
    </row>
    <row r="6724" spans="1:10" x14ac:dyDescent="0.25">
      <c r="A6724" s="180">
        <v>55198</v>
      </c>
      <c r="B6724" s="180" t="s">
        <v>6826</v>
      </c>
      <c r="C6724" s="180" t="s">
        <v>6827</v>
      </c>
      <c r="D6724" s="180" t="s">
        <v>6072</v>
      </c>
      <c r="E6724" s="180" t="s">
        <v>6776</v>
      </c>
      <c r="J6724"/>
    </row>
    <row r="6725" spans="1:10" x14ac:dyDescent="0.25">
      <c r="A6725" s="180">
        <v>55198</v>
      </c>
      <c r="B6725" s="180" t="s">
        <v>6826</v>
      </c>
      <c r="C6725" s="180" t="s">
        <v>6827</v>
      </c>
      <c r="D6725" s="180" t="s">
        <v>6072</v>
      </c>
      <c r="E6725" s="180" t="s">
        <v>6752</v>
      </c>
      <c r="J6725"/>
    </row>
    <row r="6726" spans="1:10" x14ac:dyDescent="0.25">
      <c r="A6726" s="180">
        <v>55198</v>
      </c>
      <c r="B6726" s="180" t="s">
        <v>6826</v>
      </c>
      <c r="C6726" s="180" t="s">
        <v>6827</v>
      </c>
      <c r="D6726" s="180" t="s">
        <v>6072</v>
      </c>
      <c r="E6726" s="180" t="s">
        <v>6753</v>
      </c>
      <c r="J6726"/>
    </row>
    <row r="6727" spans="1:10" x14ac:dyDescent="0.25">
      <c r="A6727" s="180">
        <v>55198</v>
      </c>
      <c r="B6727" s="180" t="s">
        <v>6826</v>
      </c>
      <c r="C6727" s="180" t="s">
        <v>6827</v>
      </c>
      <c r="D6727" s="180" t="s">
        <v>6072</v>
      </c>
      <c r="E6727" s="180" t="s">
        <v>6754</v>
      </c>
      <c r="J6727"/>
    </row>
    <row r="6728" spans="1:10" x14ac:dyDescent="0.25">
      <c r="A6728" s="180">
        <v>55198</v>
      </c>
      <c r="B6728" s="180" t="s">
        <v>6826</v>
      </c>
      <c r="C6728" s="180" t="s">
        <v>6827</v>
      </c>
      <c r="D6728" s="180" t="s">
        <v>6072</v>
      </c>
      <c r="E6728" s="180" t="s">
        <v>6098</v>
      </c>
      <c r="J6728"/>
    </row>
    <row r="6729" spans="1:10" x14ac:dyDescent="0.25">
      <c r="A6729" s="180">
        <v>55198</v>
      </c>
      <c r="B6729" s="180" t="s">
        <v>6826</v>
      </c>
      <c r="C6729" s="180" t="s">
        <v>6827</v>
      </c>
      <c r="D6729" s="180" t="s">
        <v>6072</v>
      </c>
      <c r="E6729" s="180" t="s">
        <v>6099</v>
      </c>
      <c r="J6729"/>
    </row>
    <row r="6730" spans="1:10" x14ac:dyDescent="0.25">
      <c r="A6730" s="180">
        <v>55198</v>
      </c>
      <c r="B6730" s="180" t="s">
        <v>6826</v>
      </c>
      <c r="C6730" s="180" t="s">
        <v>6827</v>
      </c>
      <c r="D6730" s="180" t="s">
        <v>6072</v>
      </c>
      <c r="E6730" s="180" t="s">
        <v>6100</v>
      </c>
      <c r="J6730"/>
    </row>
    <row r="6731" spans="1:10" x14ac:dyDescent="0.25">
      <c r="A6731" s="180">
        <v>55198</v>
      </c>
      <c r="B6731" s="180" t="s">
        <v>6826</v>
      </c>
      <c r="C6731" s="180" t="s">
        <v>6827</v>
      </c>
      <c r="D6731" s="180" t="s">
        <v>6080</v>
      </c>
      <c r="E6731" s="180" t="s">
        <v>5978</v>
      </c>
      <c r="J6731"/>
    </row>
    <row r="6732" spans="1:10" x14ac:dyDescent="0.25">
      <c r="A6732" s="180">
        <v>55210</v>
      </c>
      <c r="B6732" s="180" t="s">
        <v>6828</v>
      </c>
      <c r="C6732" s="180" t="s">
        <v>6822</v>
      </c>
      <c r="D6732" s="180" t="s">
        <v>6072</v>
      </c>
      <c r="E6732" s="180" t="s">
        <v>6089</v>
      </c>
      <c r="J6732"/>
    </row>
    <row r="6733" spans="1:10" x14ac:dyDescent="0.25">
      <c r="A6733" s="180">
        <v>55210</v>
      </c>
      <c r="B6733" s="180" t="s">
        <v>6828</v>
      </c>
      <c r="C6733" s="180" t="s">
        <v>6822</v>
      </c>
      <c r="D6733" s="180" t="s">
        <v>6072</v>
      </c>
      <c r="E6733" s="180" t="s">
        <v>6110</v>
      </c>
      <c r="J6733"/>
    </row>
    <row r="6734" spans="1:10" x14ac:dyDescent="0.25">
      <c r="A6734" s="180">
        <v>55210</v>
      </c>
      <c r="B6734" s="180" t="s">
        <v>6828</v>
      </c>
      <c r="C6734" s="180" t="s">
        <v>6822</v>
      </c>
      <c r="D6734" s="180" t="s">
        <v>6080</v>
      </c>
      <c r="E6734" s="180" t="s">
        <v>5978</v>
      </c>
      <c r="J6734"/>
    </row>
    <row r="6735" spans="1:10" x14ac:dyDescent="0.25">
      <c r="A6735" s="180">
        <v>55230</v>
      </c>
      <c r="B6735" s="180" t="s">
        <v>6829</v>
      </c>
      <c r="C6735" s="180" t="s">
        <v>6822</v>
      </c>
      <c r="D6735" s="180" t="s">
        <v>6072</v>
      </c>
      <c r="E6735" s="180" t="s">
        <v>6082</v>
      </c>
      <c r="J6735"/>
    </row>
    <row r="6736" spans="1:10" x14ac:dyDescent="0.25">
      <c r="A6736" s="180">
        <v>55230</v>
      </c>
      <c r="B6736" s="180" t="s">
        <v>6829</v>
      </c>
      <c r="C6736" s="180" t="s">
        <v>6822</v>
      </c>
      <c r="D6736" s="180" t="s">
        <v>6072</v>
      </c>
      <c r="E6736" s="180" t="s">
        <v>6083</v>
      </c>
      <c r="J6736"/>
    </row>
    <row r="6737" spans="1:10" x14ac:dyDescent="0.25">
      <c r="A6737" s="180">
        <v>55230</v>
      </c>
      <c r="B6737" s="180" t="s">
        <v>6829</v>
      </c>
      <c r="C6737" s="180" t="s">
        <v>6822</v>
      </c>
      <c r="D6737" s="180" t="s">
        <v>6072</v>
      </c>
      <c r="E6737" s="180" t="s">
        <v>6088</v>
      </c>
      <c r="J6737"/>
    </row>
    <row r="6738" spans="1:10" x14ac:dyDescent="0.25">
      <c r="A6738" s="180">
        <v>55230</v>
      </c>
      <c r="B6738" s="180" t="s">
        <v>6829</v>
      </c>
      <c r="C6738" s="180" t="s">
        <v>6822</v>
      </c>
      <c r="D6738" s="180" t="s">
        <v>6072</v>
      </c>
      <c r="E6738" s="180" t="s">
        <v>6750</v>
      </c>
      <c r="J6738"/>
    </row>
    <row r="6739" spans="1:10" x14ac:dyDescent="0.25">
      <c r="A6739" s="180">
        <v>55230</v>
      </c>
      <c r="B6739" s="180" t="s">
        <v>6829</v>
      </c>
      <c r="C6739" s="180" t="s">
        <v>6822</v>
      </c>
      <c r="D6739" s="180" t="s">
        <v>6072</v>
      </c>
      <c r="E6739" s="180" t="s">
        <v>6089</v>
      </c>
      <c r="J6739"/>
    </row>
    <row r="6740" spans="1:10" x14ac:dyDescent="0.25">
      <c r="A6740" s="180">
        <v>55230</v>
      </c>
      <c r="B6740" s="180" t="s">
        <v>6829</v>
      </c>
      <c r="C6740" s="180" t="s">
        <v>6822</v>
      </c>
      <c r="D6740" s="180" t="s">
        <v>6072</v>
      </c>
      <c r="E6740" s="180" t="s">
        <v>6751</v>
      </c>
      <c r="J6740"/>
    </row>
    <row r="6741" spans="1:10" x14ac:dyDescent="0.25">
      <c r="A6741" s="180">
        <v>55230</v>
      </c>
      <c r="B6741" s="180" t="s">
        <v>6829</v>
      </c>
      <c r="C6741" s="180" t="s">
        <v>6822</v>
      </c>
      <c r="D6741" s="180" t="s">
        <v>6072</v>
      </c>
      <c r="E6741" s="180" t="s">
        <v>6776</v>
      </c>
      <c r="J6741"/>
    </row>
    <row r="6742" spans="1:10" x14ac:dyDescent="0.25">
      <c r="A6742" s="180">
        <v>55230</v>
      </c>
      <c r="B6742" s="180" t="s">
        <v>6829</v>
      </c>
      <c r="C6742" s="180" t="s">
        <v>6822</v>
      </c>
      <c r="D6742" s="180" t="s">
        <v>6072</v>
      </c>
      <c r="E6742" s="180" t="s">
        <v>6752</v>
      </c>
      <c r="J6742"/>
    </row>
    <row r="6743" spans="1:10" x14ac:dyDescent="0.25">
      <c r="A6743" s="180">
        <v>55230</v>
      </c>
      <c r="B6743" s="180" t="s">
        <v>6829</v>
      </c>
      <c r="C6743" s="180" t="s">
        <v>6822</v>
      </c>
      <c r="D6743" s="180" t="s">
        <v>6072</v>
      </c>
      <c r="E6743" s="180" t="s">
        <v>6753</v>
      </c>
      <c r="J6743"/>
    </row>
    <row r="6744" spans="1:10" x14ac:dyDescent="0.25">
      <c r="A6744" s="180">
        <v>55230</v>
      </c>
      <c r="B6744" s="180" t="s">
        <v>6829</v>
      </c>
      <c r="C6744" s="180" t="s">
        <v>6822</v>
      </c>
      <c r="D6744" s="180" t="s">
        <v>6072</v>
      </c>
      <c r="E6744" s="180" t="s">
        <v>6754</v>
      </c>
      <c r="J6744"/>
    </row>
    <row r="6745" spans="1:10" x14ac:dyDescent="0.25">
      <c r="A6745" s="180">
        <v>55230</v>
      </c>
      <c r="B6745" s="180" t="s">
        <v>6829</v>
      </c>
      <c r="C6745" s="180" t="s">
        <v>6822</v>
      </c>
      <c r="D6745" s="180" t="s">
        <v>6072</v>
      </c>
      <c r="E6745" s="180" t="s">
        <v>6098</v>
      </c>
      <c r="J6745"/>
    </row>
    <row r="6746" spans="1:10" x14ac:dyDescent="0.25">
      <c r="A6746" s="180">
        <v>55230</v>
      </c>
      <c r="B6746" s="180" t="s">
        <v>6829</v>
      </c>
      <c r="C6746" s="180" t="s">
        <v>6822</v>
      </c>
      <c r="D6746" s="180" t="s">
        <v>6072</v>
      </c>
      <c r="E6746" s="180" t="s">
        <v>6099</v>
      </c>
      <c r="J6746"/>
    </row>
    <row r="6747" spans="1:10" x14ac:dyDescent="0.25">
      <c r="A6747" s="180">
        <v>55230</v>
      </c>
      <c r="B6747" s="180" t="s">
        <v>6829</v>
      </c>
      <c r="C6747" s="180" t="s">
        <v>6822</v>
      </c>
      <c r="D6747" s="180" t="s">
        <v>6072</v>
      </c>
      <c r="E6747" s="180" t="s">
        <v>6100</v>
      </c>
      <c r="J6747"/>
    </row>
    <row r="6748" spans="1:10" x14ac:dyDescent="0.25">
      <c r="A6748" s="180">
        <v>55230</v>
      </c>
      <c r="B6748" s="180" t="s">
        <v>6829</v>
      </c>
      <c r="C6748" s="180" t="s">
        <v>6822</v>
      </c>
      <c r="D6748" s="180" t="s">
        <v>6080</v>
      </c>
      <c r="E6748" s="180" t="s">
        <v>5978</v>
      </c>
      <c r="J6748"/>
    </row>
    <row r="6749" spans="1:10" x14ac:dyDescent="0.25">
      <c r="A6749" s="180">
        <v>55232</v>
      </c>
      <c r="B6749" s="180" t="s">
        <v>6830</v>
      </c>
      <c r="C6749" s="180" t="s">
        <v>6822</v>
      </c>
      <c r="D6749" s="180" t="s">
        <v>6072</v>
      </c>
      <c r="E6749" s="180" t="s">
        <v>6082</v>
      </c>
      <c r="J6749"/>
    </row>
    <row r="6750" spans="1:10" x14ac:dyDescent="0.25">
      <c r="A6750" s="180">
        <v>55232</v>
      </c>
      <c r="B6750" s="180" t="s">
        <v>6830</v>
      </c>
      <c r="C6750" s="180" t="s">
        <v>6822</v>
      </c>
      <c r="D6750" s="180" t="s">
        <v>6072</v>
      </c>
      <c r="E6750" s="180" t="s">
        <v>6083</v>
      </c>
      <c r="J6750"/>
    </row>
    <row r="6751" spans="1:10" x14ac:dyDescent="0.25">
      <c r="A6751" s="180">
        <v>55232</v>
      </c>
      <c r="B6751" s="180" t="s">
        <v>6830</v>
      </c>
      <c r="C6751" s="180" t="s">
        <v>6822</v>
      </c>
      <c r="D6751" s="180" t="s">
        <v>6072</v>
      </c>
      <c r="E6751" s="180" t="s">
        <v>6088</v>
      </c>
      <c r="J6751"/>
    </row>
    <row r="6752" spans="1:10" x14ac:dyDescent="0.25">
      <c r="A6752" s="180">
        <v>55232</v>
      </c>
      <c r="B6752" s="180" t="s">
        <v>6830</v>
      </c>
      <c r="C6752" s="180" t="s">
        <v>6822</v>
      </c>
      <c r="D6752" s="180" t="s">
        <v>6072</v>
      </c>
      <c r="E6752" s="180" t="s">
        <v>6750</v>
      </c>
      <c r="J6752"/>
    </row>
    <row r="6753" spans="1:10" x14ac:dyDescent="0.25">
      <c r="A6753" s="180">
        <v>55232</v>
      </c>
      <c r="B6753" s="180" t="s">
        <v>6830</v>
      </c>
      <c r="C6753" s="180" t="s">
        <v>6822</v>
      </c>
      <c r="D6753" s="180" t="s">
        <v>6072</v>
      </c>
      <c r="E6753" s="180" t="s">
        <v>6089</v>
      </c>
      <c r="J6753"/>
    </row>
    <row r="6754" spans="1:10" x14ac:dyDescent="0.25">
      <c r="A6754" s="180">
        <v>55232</v>
      </c>
      <c r="B6754" s="180" t="s">
        <v>6830</v>
      </c>
      <c r="C6754" s="180" t="s">
        <v>6822</v>
      </c>
      <c r="D6754" s="180" t="s">
        <v>6072</v>
      </c>
      <c r="E6754" s="180" t="s">
        <v>6751</v>
      </c>
      <c r="J6754"/>
    </row>
    <row r="6755" spans="1:10" x14ac:dyDescent="0.25">
      <c r="A6755" s="180">
        <v>55232</v>
      </c>
      <c r="B6755" s="180" t="s">
        <v>6830</v>
      </c>
      <c r="C6755" s="180" t="s">
        <v>6822</v>
      </c>
      <c r="D6755" s="180" t="s">
        <v>6072</v>
      </c>
      <c r="E6755" s="180" t="s">
        <v>6776</v>
      </c>
      <c r="J6755"/>
    </row>
    <row r="6756" spans="1:10" x14ac:dyDescent="0.25">
      <c r="A6756" s="180">
        <v>55232</v>
      </c>
      <c r="B6756" s="180" t="s">
        <v>6830</v>
      </c>
      <c r="C6756" s="180" t="s">
        <v>6822</v>
      </c>
      <c r="D6756" s="180" t="s">
        <v>6072</v>
      </c>
      <c r="E6756" s="180" t="s">
        <v>6752</v>
      </c>
      <c r="J6756"/>
    </row>
    <row r="6757" spans="1:10" x14ac:dyDescent="0.25">
      <c r="A6757" s="180">
        <v>55232</v>
      </c>
      <c r="B6757" s="180" t="s">
        <v>6830</v>
      </c>
      <c r="C6757" s="180" t="s">
        <v>6822</v>
      </c>
      <c r="D6757" s="180" t="s">
        <v>6072</v>
      </c>
      <c r="E6757" s="180" t="s">
        <v>6753</v>
      </c>
      <c r="J6757"/>
    </row>
    <row r="6758" spans="1:10" x14ac:dyDescent="0.25">
      <c r="A6758" s="180">
        <v>55232</v>
      </c>
      <c r="B6758" s="180" t="s">
        <v>6830</v>
      </c>
      <c r="C6758" s="180" t="s">
        <v>6822</v>
      </c>
      <c r="D6758" s="180" t="s">
        <v>6072</v>
      </c>
      <c r="E6758" s="180" t="s">
        <v>6754</v>
      </c>
      <c r="J6758"/>
    </row>
    <row r="6759" spans="1:10" x14ac:dyDescent="0.25">
      <c r="A6759" s="180">
        <v>55232</v>
      </c>
      <c r="B6759" s="180" t="s">
        <v>6830</v>
      </c>
      <c r="C6759" s="180" t="s">
        <v>6822</v>
      </c>
      <c r="D6759" s="180" t="s">
        <v>6072</v>
      </c>
      <c r="E6759" s="180" t="s">
        <v>6098</v>
      </c>
      <c r="J6759"/>
    </row>
    <row r="6760" spans="1:10" x14ac:dyDescent="0.25">
      <c r="A6760" s="180">
        <v>55232</v>
      </c>
      <c r="B6760" s="180" t="s">
        <v>6830</v>
      </c>
      <c r="C6760" s="180" t="s">
        <v>6822</v>
      </c>
      <c r="D6760" s="180" t="s">
        <v>6072</v>
      </c>
      <c r="E6760" s="180" t="s">
        <v>6099</v>
      </c>
      <c r="J6760"/>
    </row>
    <row r="6761" spans="1:10" x14ac:dyDescent="0.25">
      <c r="A6761" s="180">
        <v>55232</v>
      </c>
      <c r="B6761" s="180" t="s">
        <v>6830</v>
      </c>
      <c r="C6761" s="180" t="s">
        <v>6822</v>
      </c>
      <c r="D6761" s="180" t="s">
        <v>6072</v>
      </c>
      <c r="E6761" s="180" t="s">
        <v>6100</v>
      </c>
      <c r="J6761"/>
    </row>
    <row r="6762" spans="1:10" x14ac:dyDescent="0.25">
      <c r="A6762" s="180">
        <v>55232</v>
      </c>
      <c r="B6762" s="180" t="s">
        <v>6830</v>
      </c>
      <c r="C6762" s="180" t="s">
        <v>6822</v>
      </c>
      <c r="D6762" s="180" t="s">
        <v>6080</v>
      </c>
      <c r="E6762" s="180" t="s">
        <v>5978</v>
      </c>
      <c r="J6762"/>
    </row>
    <row r="6763" spans="1:10" x14ac:dyDescent="0.25">
      <c r="A6763" s="180">
        <v>55241</v>
      </c>
      <c r="B6763" s="180" t="s">
        <v>6831</v>
      </c>
      <c r="C6763" s="180" t="s">
        <v>6827</v>
      </c>
      <c r="D6763" s="180" t="s">
        <v>6072</v>
      </c>
      <c r="E6763" s="180" t="s">
        <v>6082</v>
      </c>
      <c r="J6763"/>
    </row>
    <row r="6764" spans="1:10" x14ac:dyDescent="0.25">
      <c r="A6764" s="180">
        <v>55241</v>
      </c>
      <c r="B6764" s="180" t="s">
        <v>6831</v>
      </c>
      <c r="C6764" s="180" t="s">
        <v>6827</v>
      </c>
      <c r="D6764" s="180" t="s">
        <v>6072</v>
      </c>
      <c r="E6764" s="180" t="s">
        <v>6192</v>
      </c>
      <c r="J6764"/>
    </row>
    <row r="6765" spans="1:10" x14ac:dyDescent="0.25">
      <c r="A6765" s="180">
        <v>55241</v>
      </c>
      <c r="B6765" s="180" t="s">
        <v>6831</v>
      </c>
      <c r="C6765" s="180" t="s">
        <v>6827</v>
      </c>
      <c r="D6765" s="180" t="s">
        <v>6072</v>
      </c>
      <c r="E6765" s="180" t="s">
        <v>6083</v>
      </c>
      <c r="J6765"/>
    </row>
    <row r="6766" spans="1:10" x14ac:dyDescent="0.25">
      <c r="A6766" s="180">
        <v>55241</v>
      </c>
      <c r="B6766" s="180" t="s">
        <v>6831</v>
      </c>
      <c r="C6766" s="180" t="s">
        <v>6827</v>
      </c>
      <c r="D6766" s="180" t="s">
        <v>6072</v>
      </c>
      <c r="E6766" s="180" t="s">
        <v>6105</v>
      </c>
      <c r="J6766"/>
    </row>
    <row r="6767" spans="1:10" x14ac:dyDescent="0.25">
      <c r="A6767" s="180">
        <v>55241</v>
      </c>
      <c r="B6767" s="180" t="s">
        <v>6831</v>
      </c>
      <c r="C6767" s="180" t="s">
        <v>6827</v>
      </c>
      <c r="D6767" s="180" t="s">
        <v>6072</v>
      </c>
      <c r="E6767" s="180" t="s">
        <v>6130</v>
      </c>
      <c r="J6767"/>
    </row>
    <row r="6768" spans="1:10" x14ac:dyDescent="0.25">
      <c r="A6768" s="180">
        <v>55241</v>
      </c>
      <c r="B6768" s="180" t="s">
        <v>6831</v>
      </c>
      <c r="C6768" s="180" t="s">
        <v>6827</v>
      </c>
      <c r="D6768" s="180" t="s">
        <v>6072</v>
      </c>
      <c r="E6768" s="180" t="s">
        <v>6131</v>
      </c>
      <c r="J6768"/>
    </row>
    <row r="6769" spans="1:10" x14ac:dyDescent="0.25">
      <c r="A6769" s="180">
        <v>55241</v>
      </c>
      <c r="B6769" s="180" t="s">
        <v>6831</v>
      </c>
      <c r="C6769" s="180" t="s">
        <v>6827</v>
      </c>
      <c r="D6769" s="180" t="s">
        <v>6072</v>
      </c>
      <c r="E6769" s="180" t="s">
        <v>6085</v>
      </c>
      <c r="J6769"/>
    </row>
    <row r="6770" spans="1:10" x14ac:dyDescent="0.25">
      <c r="A6770" s="180">
        <v>55241</v>
      </c>
      <c r="B6770" s="180" t="s">
        <v>6831</v>
      </c>
      <c r="C6770" s="180" t="s">
        <v>6827</v>
      </c>
      <c r="D6770" s="180" t="s">
        <v>6072</v>
      </c>
      <c r="E6770" s="180" t="s">
        <v>6132</v>
      </c>
      <c r="J6770"/>
    </row>
    <row r="6771" spans="1:10" x14ac:dyDescent="0.25">
      <c r="A6771" s="180">
        <v>55241</v>
      </c>
      <c r="B6771" s="180" t="s">
        <v>6831</v>
      </c>
      <c r="C6771" s="180" t="s">
        <v>6827</v>
      </c>
      <c r="D6771" s="180" t="s">
        <v>6072</v>
      </c>
      <c r="E6771" s="180" t="s">
        <v>6133</v>
      </c>
      <c r="J6771"/>
    </row>
    <row r="6772" spans="1:10" x14ac:dyDescent="0.25">
      <c r="A6772" s="180">
        <v>55241</v>
      </c>
      <c r="B6772" s="180" t="s">
        <v>6831</v>
      </c>
      <c r="C6772" s="180" t="s">
        <v>6827</v>
      </c>
      <c r="D6772" s="180" t="s">
        <v>6072</v>
      </c>
      <c r="E6772" s="180" t="s">
        <v>6086</v>
      </c>
      <c r="J6772"/>
    </row>
    <row r="6773" spans="1:10" x14ac:dyDescent="0.25">
      <c r="A6773" s="180">
        <v>55241</v>
      </c>
      <c r="B6773" s="180" t="s">
        <v>6831</v>
      </c>
      <c r="C6773" s="180" t="s">
        <v>6827</v>
      </c>
      <c r="D6773" s="180" t="s">
        <v>6072</v>
      </c>
      <c r="E6773" s="180" t="s">
        <v>6087</v>
      </c>
      <c r="J6773"/>
    </row>
    <row r="6774" spans="1:10" x14ac:dyDescent="0.25">
      <c r="A6774" s="180">
        <v>55241</v>
      </c>
      <c r="B6774" s="180" t="s">
        <v>6831</v>
      </c>
      <c r="C6774" s="180" t="s">
        <v>6827</v>
      </c>
      <c r="D6774" s="180" t="s">
        <v>6072</v>
      </c>
      <c r="E6774" s="180" t="s">
        <v>6094</v>
      </c>
      <c r="J6774"/>
    </row>
    <row r="6775" spans="1:10" x14ac:dyDescent="0.25">
      <c r="A6775" s="180">
        <v>55241</v>
      </c>
      <c r="B6775" s="180" t="s">
        <v>6831</v>
      </c>
      <c r="C6775" s="180" t="s">
        <v>6827</v>
      </c>
      <c r="D6775" s="180" t="s">
        <v>6072</v>
      </c>
      <c r="E6775" s="180" t="s">
        <v>6098</v>
      </c>
      <c r="J6775"/>
    </row>
    <row r="6776" spans="1:10" x14ac:dyDescent="0.25">
      <c r="A6776" s="180">
        <v>55241</v>
      </c>
      <c r="B6776" s="180" t="s">
        <v>6831</v>
      </c>
      <c r="C6776" s="180" t="s">
        <v>6827</v>
      </c>
      <c r="D6776" s="180" t="s">
        <v>6072</v>
      </c>
      <c r="E6776" s="180" t="s">
        <v>6099</v>
      </c>
      <c r="J6776"/>
    </row>
    <row r="6777" spans="1:10" x14ac:dyDescent="0.25">
      <c r="A6777" s="180">
        <v>55241</v>
      </c>
      <c r="B6777" s="180" t="s">
        <v>6831</v>
      </c>
      <c r="C6777" s="180" t="s">
        <v>6827</v>
      </c>
      <c r="D6777" s="180" t="s">
        <v>6072</v>
      </c>
      <c r="E6777" s="180" t="s">
        <v>6258</v>
      </c>
      <c r="J6777"/>
    </row>
    <row r="6778" spans="1:10" x14ac:dyDescent="0.25">
      <c r="A6778" s="180">
        <v>55241</v>
      </c>
      <c r="B6778" s="180" t="s">
        <v>6831</v>
      </c>
      <c r="C6778" s="180" t="s">
        <v>6827</v>
      </c>
      <c r="D6778" s="180" t="s">
        <v>6072</v>
      </c>
      <c r="E6778" s="180" t="s">
        <v>6261</v>
      </c>
      <c r="J6778"/>
    </row>
    <row r="6779" spans="1:10" x14ac:dyDescent="0.25">
      <c r="A6779" s="180">
        <v>55241</v>
      </c>
      <c r="B6779" s="180" t="s">
        <v>6831</v>
      </c>
      <c r="C6779" s="180" t="s">
        <v>6827</v>
      </c>
      <c r="D6779" s="180" t="s">
        <v>6072</v>
      </c>
      <c r="E6779" s="180" t="s">
        <v>6100</v>
      </c>
      <c r="J6779"/>
    </row>
    <row r="6780" spans="1:10" x14ac:dyDescent="0.25">
      <c r="A6780" s="180">
        <v>55241</v>
      </c>
      <c r="B6780" s="180" t="s">
        <v>6831</v>
      </c>
      <c r="C6780" s="180" t="s">
        <v>6827</v>
      </c>
      <c r="D6780" s="180" t="s">
        <v>6080</v>
      </c>
      <c r="E6780" s="180" t="s">
        <v>5978</v>
      </c>
      <c r="J6780"/>
    </row>
    <row r="6781" spans="1:10" x14ac:dyDescent="0.25">
      <c r="A6781" s="180">
        <v>55244</v>
      </c>
      <c r="B6781" s="180" t="s">
        <v>6832</v>
      </c>
      <c r="C6781" s="180" t="s">
        <v>6822</v>
      </c>
      <c r="D6781" s="180" t="s">
        <v>6072</v>
      </c>
      <c r="E6781" s="180" t="s">
        <v>6082</v>
      </c>
      <c r="J6781"/>
    </row>
    <row r="6782" spans="1:10" x14ac:dyDescent="0.25">
      <c r="A6782" s="180">
        <v>55244</v>
      </c>
      <c r="B6782" s="180" t="s">
        <v>6832</v>
      </c>
      <c r="C6782" s="180" t="s">
        <v>6822</v>
      </c>
      <c r="D6782" s="180" t="s">
        <v>6072</v>
      </c>
      <c r="E6782" s="180" t="s">
        <v>6083</v>
      </c>
      <c r="J6782"/>
    </row>
    <row r="6783" spans="1:10" x14ac:dyDescent="0.25">
      <c r="A6783" s="180">
        <v>55244</v>
      </c>
      <c r="B6783" s="180" t="s">
        <v>6832</v>
      </c>
      <c r="C6783" s="180" t="s">
        <v>6822</v>
      </c>
      <c r="D6783" s="180" t="s">
        <v>6072</v>
      </c>
      <c r="E6783" s="180" t="s">
        <v>6088</v>
      </c>
      <c r="J6783"/>
    </row>
    <row r="6784" spans="1:10" x14ac:dyDescent="0.25">
      <c r="A6784" s="180">
        <v>55244</v>
      </c>
      <c r="B6784" s="180" t="s">
        <v>6832</v>
      </c>
      <c r="C6784" s="180" t="s">
        <v>6822</v>
      </c>
      <c r="D6784" s="180" t="s">
        <v>6072</v>
      </c>
      <c r="E6784" s="180" t="s">
        <v>6750</v>
      </c>
      <c r="J6784"/>
    </row>
    <row r="6785" spans="1:10" x14ac:dyDescent="0.25">
      <c r="A6785" s="180">
        <v>55244</v>
      </c>
      <c r="B6785" s="180" t="s">
        <v>6832</v>
      </c>
      <c r="C6785" s="180" t="s">
        <v>6822</v>
      </c>
      <c r="D6785" s="180" t="s">
        <v>6072</v>
      </c>
      <c r="E6785" s="180" t="s">
        <v>6089</v>
      </c>
      <c r="J6785"/>
    </row>
    <row r="6786" spans="1:10" x14ac:dyDescent="0.25">
      <c r="A6786" s="180">
        <v>55244</v>
      </c>
      <c r="B6786" s="180" t="s">
        <v>6832</v>
      </c>
      <c r="C6786" s="180" t="s">
        <v>6822</v>
      </c>
      <c r="D6786" s="180" t="s">
        <v>6072</v>
      </c>
      <c r="E6786" s="180" t="s">
        <v>6751</v>
      </c>
      <c r="J6786"/>
    </row>
    <row r="6787" spans="1:10" x14ac:dyDescent="0.25">
      <c r="A6787" s="180">
        <v>55244</v>
      </c>
      <c r="B6787" s="180" t="s">
        <v>6832</v>
      </c>
      <c r="C6787" s="180" t="s">
        <v>6822</v>
      </c>
      <c r="D6787" s="180" t="s">
        <v>6072</v>
      </c>
      <c r="E6787" s="180" t="s">
        <v>6776</v>
      </c>
      <c r="J6787"/>
    </row>
    <row r="6788" spans="1:10" x14ac:dyDescent="0.25">
      <c r="A6788" s="180">
        <v>55244</v>
      </c>
      <c r="B6788" s="180" t="s">
        <v>6832</v>
      </c>
      <c r="C6788" s="180" t="s">
        <v>6822</v>
      </c>
      <c r="D6788" s="180" t="s">
        <v>6072</v>
      </c>
      <c r="E6788" s="180" t="s">
        <v>6752</v>
      </c>
      <c r="J6788"/>
    </row>
    <row r="6789" spans="1:10" x14ac:dyDescent="0.25">
      <c r="A6789" s="180">
        <v>55244</v>
      </c>
      <c r="B6789" s="180" t="s">
        <v>6832</v>
      </c>
      <c r="C6789" s="180" t="s">
        <v>6822</v>
      </c>
      <c r="D6789" s="180" t="s">
        <v>6072</v>
      </c>
      <c r="E6789" s="180" t="s">
        <v>6753</v>
      </c>
      <c r="J6789"/>
    </row>
    <row r="6790" spans="1:10" x14ac:dyDescent="0.25">
      <c r="A6790" s="180">
        <v>55244</v>
      </c>
      <c r="B6790" s="180" t="s">
        <v>6832</v>
      </c>
      <c r="C6790" s="180" t="s">
        <v>6822</v>
      </c>
      <c r="D6790" s="180" t="s">
        <v>6072</v>
      </c>
      <c r="E6790" s="180" t="s">
        <v>6754</v>
      </c>
      <c r="J6790"/>
    </row>
    <row r="6791" spans="1:10" x14ac:dyDescent="0.25">
      <c r="A6791" s="180">
        <v>55244</v>
      </c>
      <c r="B6791" s="180" t="s">
        <v>6832</v>
      </c>
      <c r="C6791" s="180" t="s">
        <v>6822</v>
      </c>
      <c r="D6791" s="180" t="s">
        <v>6072</v>
      </c>
      <c r="E6791" s="180" t="s">
        <v>6098</v>
      </c>
      <c r="J6791"/>
    </row>
    <row r="6792" spans="1:10" x14ac:dyDescent="0.25">
      <c r="A6792" s="180">
        <v>55244</v>
      </c>
      <c r="B6792" s="180" t="s">
        <v>6832</v>
      </c>
      <c r="C6792" s="180" t="s">
        <v>6822</v>
      </c>
      <c r="D6792" s="180" t="s">
        <v>6072</v>
      </c>
      <c r="E6792" s="180" t="s">
        <v>6099</v>
      </c>
      <c r="J6792"/>
    </row>
    <row r="6793" spans="1:10" x14ac:dyDescent="0.25">
      <c r="A6793" s="180">
        <v>55244</v>
      </c>
      <c r="B6793" s="180" t="s">
        <v>6832</v>
      </c>
      <c r="C6793" s="180" t="s">
        <v>6822</v>
      </c>
      <c r="D6793" s="180" t="s">
        <v>6072</v>
      </c>
      <c r="E6793" s="180" t="s">
        <v>6100</v>
      </c>
      <c r="J6793"/>
    </row>
    <row r="6794" spans="1:10" x14ac:dyDescent="0.25">
      <c r="A6794" s="180">
        <v>55244</v>
      </c>
      <c r="B6794" s="180" t="s">
        <v>6832</v>
      </c>
      <c r="C6794" s="180" t="s">
        <v>6822</v>
      </c>
      <c r="D6794" s="180" t="s">
        <v>6080</v>
      </c>
      <c r="E6794" s="180" t="s">
        <v>5978</v>
      </c>
      <c r="J6794"/>
    </row>
    <row r="6795" spans="1:10" x14ac:dyDescent="0.25">
      <c r="A6795" s="180">
        <v>55290</v>
      </c>
      <c r="B6795" s="180" t="s">
        <v>6833</v>
      </c>
      <c r="C6795" s="180" t="s">
        <v>6822</v>
      </c>
      <c r="D6795" s="180" t="s">
        <v>6072</v>
      </c>
      <c r="E6795" s="180" t="s">
        <v>6082</v>
      </c>
      <c r="J6795"/>
    </row>
    <row r="6796" spans="1:10" x14ac:dyDescent="0.25">
      <c r="A6796" s="180">
        <v>55290</v>
      </c>
      <c r="B6796" s="180" t="s">
        <v>6833</v>
      </c>
      <c r="C6796" s="180" t="s">
        <v>6822</v>
      </c>
      <c r="D6796" s="180" t="s">
        <v>6072</v>
      </c>
      <c r="E6796" s="180" t="s">
        <v>6083</v>
      </c>
      <c r="J6796"/>
    </row>
    <row r="6797" spans="1:10" x14ac:dyDescent="0.25">
      <c r="A6797" s="180">
        <v>55290</v>
      </c>
      <c r="B6797" s="180" t="s">
        <v>6833</v>
      </c>
      <c r="C6797" s="180" t="s">
        <v>6822</v>
      </c>
      <c r="D6797" s="180" t="s">
        <v>6072</v>
      </c>
      <c r="E6797" s="180" t="s">
        <v>6089</v>
      </c>
      <c r="J6797"/>
    </row>
    <row r="6798" spans="1:10" x14ac:dyDescent="0.25">
      <c r="A6798" s="180">
        <v>55290</v>
      </c>
      <c r="B6798" s="180" t="s">
        <v>6833</v>
      </c>
      <c r="C6798" s="180" t="s">
        <v>6822</v>
      </c>
      <c r="D6798" s="180" t="s">
        <v>6072</v>
      </c>
      <c r="E6798" s="180" t="s">
        <v>6110</v>
      </c>
      <c r="J6798"/>
    </row>
    <row r="6799" spans="1:10" x14ac:dyDescent="0.25">
      <c r="A6799" s="180">
        <v>55290</v>
      </c>
      <c r="B6799" s="180" t="s">
        <v>6833</v>
      </c>
      <c r="C6799" s="180" t="s">
        <v>6822</v>
      </c>
      <c r="D6799" s="180" t="s">
        <v>6072</v>
      </c>
      <c r="E6799" s="180" t="s">
        <v>6098</v>
      </c>
      <c r="J6799"/>
    </row>
    <row r="6800" spans="1:10" x14ac:dyDescent="0.25">
      <c r="A6800" s="180">
        <v>55290</v>
      </c>
      <c r="B6800" s="180" t="s">
        <v>6833</v>
      </c>
      <c r="C6800" s="180" t="s">
        <v>6822</v>
      </c>
      <c r="D6800" s="180" t="s">
        <v>6072</v>
      </c>
      <c r="E6800" s="180" t="s">
        <v>6099</v>
      </c>
      <c r="J6800"/>
    </row>
    <row r="6801" spans="1:10" x14ac:dyDescent="0.25">
      <c r="A6801" s="180">
        <v>55290</v>
      </c>
      <c r="B6801" s="180" t="s">
        <v>6833</v>
      </c>
      <c r="C6801" s="180" t="s">
        <v>6822</v>
      </c>
      <c r="D6801" s="180" t="s">
        <v>6072</v>
      </c>
      <c r="E6801" s="180" t="s">
        <v>6100</v>
      </c>
      <c r="J6801"/>
    </row>
    <row r="6802" spans="1:10" x14ac:dyDescent="0.25">
      <c r="A6802" s="180">
        <v>55290</v>
      </c>
      <c r="B6802" s="180" t="s">
        <v>6833</v>
      </c>
      <c r="C6802" s="180" t="s">
        <v>6822</v>
      </c>
      <c r="D6802" s="180" t="s">
        <v>6080</v>
      </c>
      <c r="E6802" s="180" t="s">
        <v>5978</v>
      </c>
      <c r="J6802"/>
    </row>
    <row r="6803" spans="1:10" x14ac:dyDescent="0.25">
      <c r="A6803" s="180">
        <v>55291</v>
      </c>
      <c r="B6803" s="180" t="s">
        <v>6834</v>
      </c>
      <c r="C6803" s="180" t="s">
        <v>6827</v>
      </c>
      <c r="D6803" s="180" t="s">
        <v>6072</v>
      </c>
      <c r="E6803" s="180" t="s">
        <v>6082</v>
      </c>
      <c r="J6803"/>
    </row>
    <row r="6804" spans="1:10" x14ac:dyDescent="0.25">
      <c r="A6804" s="180">
        <v>55291</v>
      </c>
      <c r="B6804" s="180" t="s">
        <v>6834</v>
      </c>
      <c r="C6804" s="180" t="s">
        <v>6827</v>
      </c>
      <c r="D6804" s="180" t="s">
        <v>6072</v>
      </c>
      <c r="E6804" s="180" t="s">
        <v>6083</v>
      </c>
      <c r="J6804"/>
    </row>
    <row r="6805" spans="1:10" x14ac:dyDescent="0.25">
      <c r="A6805" s="180">
        <v>55291</v>
      </c>
      <c r="B6805" s="180" t="s">
        <v>6834</v>
      </c>
      <c r="C6805" s="180" t="s">
        <v>6827</v>
      </c>
      <c r="D6805" s="180" t="s">
        <v>6072</v>
      </c>
      <c r="E6805" s="180" t="s">
        <v>6088</v>
      </c>
      <c r="J6805"/>
    </row>
    <row r="6806" spans="1:10" x14ac:dyDescent="0.25">
      <c r="A6806" s="180">
        <v>55291</v>
      </c>
      <c r="B6806" s="180" t="s">
        <v>6834</v>
      </c>
      <c r="C6806" s="180" t="s">
        <v>6827</v>
      </c>
      <c r="D6806" s="180" t="s">
        <v>6072</v>
      </c>
      <c r="E6806" s="180" t="s">
        <v>6750</v>
      </c>
      <c r="J6806"/>
    </row>
    <row r="6807" spans="1:10" x14ac:dyDescent="0.25">
      <c r="A6807" s="180">
        <v>55291</v>
      </c>
      <c r="B6807" s="180" t="s">
        <v>6834</v>
      </c>
      <c r="C6807" s="180" t="s">
        <v>6827</v>
      </c>
      <c r="D6807" s="180" t="s">
        <v>6072</v>
      </c>
      <c r="E6807" s="180" t="s">
        <v>6089</v>
      </c>
      <c r="J6807"/>
    </row>
    <row r="6808" spans="1:10" x14ac:dyDescent="0.25">
      <c r="A6808" s="180">
        <v>55291</v>
      </c>
      <c r="B6808" s="180" t="s">
        <v>6834</v>
      </c>
      <c r="C6808" s="180" t="s">
        <v>6827</v>
      </c>
      <c r="D6808" s="180" t="s">
        <v>6072</v>
      </c>
      <c r="E6808" s="180" t="s">
        <v>6751</v>
      </c>
      <c r="J6808"/>
    </row>
    <row r="6809" spans="1:10" x14ac:dyDescent="0.25">
      <c r="A6809" s="180">
        <v>55291</v>
      </c>
      <c r="B6809" s="180" t="s">
        <v>6834</v>
      </c>
      <c r="C6809" s="180" t="s">
        <v>6827</v>
      </c>
      <c r="D6809" s="180" t="s">
        <v>6072</v>
      </c>
      <c r="E6809" s="180" t="s">
        <v>6752</v>
      </c>
      <c r="J6809"/>
    </row>
    <row r="6810" spans="1:10" x14ac:dyDescent="0.25">
      <c r="A6810" s="180">
        <v>55291</v>
      </c>
      <c r="B6810" s="180" t="s">
        <v>6834</v>
      </c>
      <c r="C6810" s="180" t="s">
        <v>6827</v>
      </c>
      <c r="D6810" s="180" t="s">
        <v>6072</v>
      </c>
      <c r="E6810" s="180" t="s">
        <v>6753</v>
      </c>
      <c r="J6810"/>
    </row>
    <row r="6811" spans="1:10" x14ac:dyDescent="0.25">
      <c r="A6811" s="180">
        <v>55291</v>
      </c>
      <c r="B6811" s="180" t="s">
        <v>6834</v>
      </c>
      <c r="C6811" s="180" t="s">
        <v>6827</v>
      </c>
      <c r="D6811" s="180" t="s">
        <v>6072</v>
      </c>
      <c r="E6811" s="180" t="s">
        <v>6754</v>
      </c>
      <c r="J6811"/>
    </row>
    <row r="6812" spans="1:10" x14ac:dyDescent="0.25">
      <c r="A6812" s="180">
        <v>55291</v>
      </c>
      <c r="B6812" s="180" t="s">
        <v>6834</v>
      </c>
      <c r="C6812" s="180" t="s">
        <v>6827</v>
      </c>
      <c r="D6812" s="180" t="s">
        <v>6072</v>
      </c>
      <c r="E6812" s="180" t="s">
        <v>6098</v>
      </c>
      <c r="J6812"/>
    </row>
    <row r="6813" spans="1:10" x14ac:dyDescent="0.25">
      <c r="A6813" s="180">
        <v>55291</v>
      </c>
      <c r="B6813" s="180" t="s">
        <v>6834</v>
      </c>
      <c r="C6813" s="180" t="s">
        <v>6827</v>
      </c>
      <c r="D6813" s="180" t="s">
        <v>6072</v>
      </c>
      <c r="E6813" s="180" t="s">
        <v>6099</v>
      </c>
      <c r="J6813"/>
    </row>
    <row r="6814" spans="1:10" x14ac:dyDescent="0.25">
      <c r="A6814" s="180">
        <v>55291</v>
      </c>
      <c r="B6814" s="180" t="s">
        <v>6834</v>
      </c>
      <c r="C6814" s="180" t="s">
        <v>6827</v>
      </c>
      <c r="D6814" s="180" t="s">
        <v>6072</v>
      </c>
      <c r="E6814" s="180" t="s">
        <v>6100</v>
      </c>
      <c r="J6814"/>
    </row>
    <row r="6815" spans="1:10" x14ac:dyDescent="0.25">
      <c r="A6815" s="180">
        <v>55291</v>
      </c>
      <c r="B6815" s="180" t="s">
        <v>6834</v>
      </c>
      <c r="C6815" s="180" t="s">
        <v>6827</v>
      </c>
      <c r="D6815" s="180" t="s">
        <v>6080</v>
      </c>
      <c r="E6815" s="180" t="s">
        <v>5978</v>
      </c>
      <c r="J6815"/>
    </row>
    <row r="6816" spans="1:10" x14ac:dyDescent="0.25">
      <c r="A6816" s="180">
        <v>55292</v>
      </c>
      <c r="B6816" s="180" t="s">
        <v>6835</v>
      </c>
      <c r="C6816" s="180" t="s">
        <v>6827</v>
      </c>
      <c r="D6816" s="180" t="s">
        <v>6072</v>
      </c>
      <c r="E6816" s="180" t="s">
        <v>6082</v>
      </c>
      <c r="J6816"/>
    </row>
    <row r="6817" spans="1:10" x14ac:dyDescent="0.25">
      <c r="A6817" s="180">
        <v>55292</v>
      </c>
      <c r="B6817" s="180" t="s">
        <v>6835</v>
      </c>
      <c r="C6817" s="180" t="s">
        <v>6827</v>
      </c>
      <c r="D6817" s="180" t="s">
        <v>6072</v>
      </c>
      <c r="E6817" s="180" t="s">
        <v>6083</v>
      </c>
      <c r="J6817"/>
    </row>
    <row r="6818" spans="1:10" x14ac:dyDescent="0.25">
      <c r="A6818" s="180">
        <v>55292</v>
      </c>
      <c r="B6818" s="180" t="s">
        <v>6835</v>
      </c>
      <c r="C6818" s="180" t="s">
        <v>6827</v>
      </c>
      <c r="D6818" s="180" t="s">
        <v>6072</v>
      </c>
      <c r="E6818" s="180" t="s">
        <v>6088</v>
      </c>
      <c r="J6818"/>
    </row>
    <row r="6819" spans="1:10" x14ac:dyDescent="0.25">
      <c r="A6819" s="180">
        <v>55292</v>
      </c>
      <c r="B6819" s="180" t="s">
        <v>6835</v>
      </c>
      <c r="C6819" s="180" t="s">
        <v>6827</v>
      </c>
      <c r="D6819" s="180" t="s">
        <v>6072</v>
      </c>
      <c r="E6819" s="180" t="s">
        <v>6750</v>
      </c>
      <c r="J6819"/>
    </row>
    <row r="6820" spans="1:10" x14ac:dyDescent="0.25">
      <c r="A6820" s="180">
        <v>55292</v>
      </c>
      <c r="B6820" s="180" t="s">
        <v>6835</v>
      </c>
      <c r="C6820" s="180" t="s">
        <v>6827</v>
      </c>
      <c r="D6820" s="180" t="s">
        <v>6072</v>
      </c>
      <c r="E6820" s="180" t="s">
        <v>6089</v>
      </c>
      <c r="J6820"/>
    </row>
    <row r="6821" spans="1:10" x14ac:dyDescent="0.25">
      <c r="A6821" s="180">
        <v>55292</v>
      </c>
      <c r="B6821" s="180" t="s">
        <v>6835</v>
      </c>
      <c r="C6821" s="180" t="s">
        <v>6827</v>
      </c>
      <c r="D6821" s="180" t="s">
        <v>6072</v>
      </c>
      <c r="E6821" s="180" t="s">
        <v>6751</v>
      </c>
      <c r="J6821"/>
    </row>
    <row r="6822" spans="1:10" x14ac:dyDescent="0.25">
      <c r="A6822" s="180">
        <v>55292</v>
      </c>
      <c r="B6822" s="180" t="s">
        <v>6835</v>
      </c>
      <c r="C6822" s="180" t="s">
        <v>6827</v>
      </c>
      <c r="D6822" s="180" t="s">
        <v>6072</v>
      </c>
      <c r="E6822" s="180" t="s">
        <v>6752</v>
      </c>
      <c r="J6822"/>
    </row>
    <row r="6823" spans="1:10" x14ac:dyDescent="0.25">
      <c r="A6823" s="180">
        <v>55292</v>
      </c>
      <c r="B6823" s="180" t="s">
        <v>6835</v>
      </c>
      <c r="C6823" s="180" t="s">
        <v>6827</v>
      </c>
      <c r="D6823" s="180" t="s">
        <v>6072</v>
      </c>
      <c r="E6823" s="180" t="s">
        <v>6753</v>
      </c>
      <c r="J6823"/>
    </row>
    <row r="6824" spans="1:10" x14ac:dyDescent="0.25">
      <c r="A6824" s="180">
        <v>55292</v>
      </c>
      <c r="B6824" s="180" t="s">
        <v>6835</v>
      </c>
      <c r="C6824" s="180" t="s">
        <v>6827</v>
      </c>
      <c r="D6824" s="180" t="s">
        <v>6072</v>
      </c>
      <c r="E6824" s="180" t="s">
        <v>6754</v>
      </c>
      <c r="J6824"/>
    </row>
    <row r="6825" spans="1:10" x14ac:dyDescent="0.25">
      <c r="A6825" s="180">
        <v>55292</v>
      </c>
      <c r="B6825" s="180" t="s">
        <v>6835</v>
      </c>
      <c r="C6825" s="180" t="s">
        <v>6827</v>
      </c>
      <c r="D6825" s="180" t="s">
        <v>6072</v>
      </c>
      <c r="E6825" s="180" t="s">
        <v>6098</v>
      </c>
      <c r="J6825"/>
    </row>
    <row r="6826" spans="1:10" x14ac:dyDescent="0.25">
      <c r="A6826" s="180">
        <v>55292</v>
      </c>
      <c r="B6826" s="180" t="s">
        <v>6835</v>
      </c>
      <c r="C6826" s="180" t="s">
        <v>6827</v>
      </c>
      <c r="D6826" s="180" t="s">
        <v>6072</v>
      </c>
      <c r="E6826" s="180" t="s">
        <v>6099</v>
      </c>
      <c r="J6826"/>
    </row>
    <row r="6827" spans="1:10" x14ac:dyDescent="0.25">
      <c r="A6827" s="180">
        <v>55292</v>
      </c>
      <c r="B6827" s="180" t="s">
        <v>6835</v>
      </c>
      <c r="C6827" s="180" t="s">
        <v>6827</v>
      </c>
      <c r="D6827" s="180" t="s">
        <v>6072</v>
      </c>
      <c r="E6827" s="180" t="s">
        <v>6100</v>
      </c>
      <c r="J6827"/>
    </row>
    <row r="6828" spans="1:10" x14ac:dyDescent="0.25">
      <c r="A6828" s="180">
        <v>55292</v>
      </c>
      <c r="B6828" s="180" t="s">
        <v>6835</v>
      </c>
      <c r="C6828" s="180" t="s">
        <v>6827</v>
      </c>
      <c r="D6828" s="180" t="s">
        <v>6080</v>
      </c>
      <c r="E6828" s="180" t="s">
        <v>5978</v>
      </c>
      <c r="J6828"/>
    </row>
    <row r="6829" spans="1:10" x14ac:dyDescent="0.25">
      <c r="A6829" s="180">
        <v>55299</v>
      </c>
      <c r="B6829" s="180" t="s">
        <v>6836</v>
      </c>
      <c r="C6829" s="180" t="s">
        <v>6827</v>
      </c>
      <c r="D6829" s="180" t="s">
        <v>6072</v>
      </c>
      <c r="E6829" s="180" t="s">
        <v>6082</v>
      </c>
      <c r="J6829"/>
    </row>
    <row r="6830" spans="1:10" x14ac:dyDescent="0.25">
      <c r="A6830" s="180">
        <v>55299</v>
      </c>
      <c r="B6830" s="180" t="s">
        <v>6836</v>
      </c>
      <c r="C6830" s="180" t="s">
        <v>6827</v>
      </c>
      <c r="D6830" s="180" t="s">
        <v>6072</v>
      </c>
      <c r="E6830" s="180" t="s">
        <v>6083</v>
      </c>
      <c r="J6830"/>
    </row>
    <row r="6831" spans="1:10" x14ac:dyDescent="0.25">
      <c r="A6831" s="180">
        <v>55299</v>
      </c>
      <c r="B6831" s="180" t="s">
        <v>6836</v>
      </c>
      <c r="C6831" s="180" t="s">
        <v>6827</v>
      </c>
      <c r="D6831" s="180" t="s">
        <v>6072</v>
      </c>
      <c r="E6831" s="180" t="s">
        <v>6089</v>
      </c>
      <c r="J6831"/>
    </row>
    <row r="6832" spans="1:10" x14ac:dyDescent="0.25">
      <c r="A6832" s="180">
        <v>55299</v>
      </c>
      <c r="B6832" s="180" t="s">
        <v>6836</v>
      </c>
      <c r="C6832" s="180" t="s">
        <v>6827</v>
      </c>
      <c r="D6832" s="180" t="s">
        <v>6072</v>
      </c>
      <c r="E6832" s="180" t="s">
        <v>6110</v>
      </c>
      <c r="J6832"/>
    </row>
    <row r="6833" spans="1:10" x14ac:dyDescent="0.25">
      <c r="A6833" s="180">
        <v>55299</v>
      </c>
      <c r="B6833" s="180" t="s">
        <v>6836</v>
      </c>
      <c r="C6833" s="180" t="s">
        <v>6827</v>
      </c>
      <c r="D6833" s="180" t="s">
        <v>6072</v>
      </c>
      <c r="E6833" s="180" t="s">
        <v>6098</v>
      </c>
      <c r="J6833"/>
    </row>
    <row r="6834" spans="1:10" x14ac:dyDescent="0.25">
      <c r="A6834" s="180">
        <v>55299</v>
      </c>
      <c r="B6834" s="180" t="s">
        <v>6836</v>
      </c>
      <c r="C6834" s="180" t="s">
        <v>6827</v>
      </c>
      <c r="D6834" s="180" t="s">
        <v>6072</v>
      </c>
      <c r="E6834" s="180" t="s">
        <v>6099</v>
      </c>
      <c r="J6834"/>
    </row>
    <row r="6835" spans="1:10" x14ac:dyDescent="0.25">
      <c r="A6835" s="180">
        <v>55299</v>
      </c>
      <c r="B6835" s="180" t="s">
        <v>6836</v>
      </c>
      <c r="C6835" s="180" t="s">
        <v>6827</v>
      </c>
      <c r="D6835" s="180" t="s">
        <v>6072</v>
      </c>
      <c r="E6835" s="180" t="s">
        <v>6100</v>
      </c>
      <c r="J6835"/>
    </row>
    <row r="6836" spans="1:10" x14ac:dyDescent="0.25">
      <c r="A6836" s="180">
        <v>55299</v>
      </c>
      <c r="B6836" s="180" t="s">
        <v>6836</v>
      </c>
      <c r="C6836" s="180" t="s">
        <v>6827</v>
      </c>
      <c r="D6836" s="180" t="s">
        <v>6080</v>
      </c>
      <c r="E6836" s="180" t="s">
        <v>5978</v>
      </c>
      <c r="J6836"/>
    </row>
    <row r="6837" spans="1:10" x14ac:dyDescent="0.25">
      <c r="A6837" s="180">
        <v>55300</v>
      </c>
      <c r="B6837" s="180" t="s">
        <v>6837</v>
      </c>
      <c r="C6837" s="180" t="s">
        <v>6827</v>
      </c>
      <c r="D6837" s="180" t="s">
        <v>6072</v>
      </c>
      <c r="E6837" s="180" t="s">
        <v>6082</v>
      </c>
      <c r="J6837"/>
    </row>
    <row r="6838" spans="1:10" x14ac:dyDescent="0.25">
      <c r="A6838" s="180">
        <v>55300</v>
      </c>
      <c r="B6838" s="180" t="s">
        <v>6837</v>
      </c>
      <c r="C6838" s="180" t="s">
        <v>6827</v>
      </c>
      <c r="D6838" s="180" t="s">
        <v>6072</v>
      </c>
      <c r="E6838" s="180" t="s">
        <v>6083</v>
      </c>
      <c r="J6838"/>
    </row>
    <row r="6839" spans="1:10" x14ac:dyDescent="0.25">
      <c r="A6839" s="180">
        <v>55300</v>
      </c>
      <c r="B6839" s="180" t="s">
        <v>6837</v>
      </c>
      <c r="C6839" s="180" t="s">
        <v>6827</v>
      </c>
      <c r="D6839" s="180" t="s">
        <v>6072</v>
      </c>
      <c r="E6839" s="180" t="s">
        <v>6088</v>
      </c>
      <c r="J6839"/>
    </row>
    <row r="6840" spans="1:10" x14ac:dyDescent="0.25">
      <c r="A6840" s="180">
        <v>55300</v>
      </c>
      <c r="B6840" s="180" t="s">
        <v>6837</v>
      </c>
      <c r="C6840" s="180" t="s">
        <v>6827</v>
      </c>
      <c r="D6840" s="180" t="s">
        <v>6072</v>
      </c>
      <c r="E6840" s="180" t="s">
        <v>6750</v>
      </c>
      <c r="J6840"/>
    </row>
    <row r="6841" spans="1:10" x14ac:dyDescent="0.25">
      <c r="A6841" s="180">
        <v>55300</v>
      </c>
      <c r="B6841" s="180" t="s">
        <v>6837</v>
      </c>
      <c r="C6841" s="180" t="s">
        <v>6827</v>
      </c>
      <c r="D6841" s="180" t="s">
        <v>6072</v>
      </c>
      <c r="E6841" s="180" t="s">
        <v>6089</v>
      </c>
      <c r="J6841"/>
    </row>
    <row r="6842" spans="1:10" x14ac:dyDescent="0.25">
      <c r="A6842" s="180">
        <v>55300</v>
      </c>
      <c r="B6842" s="180" t="s">
        <v>6837</v>
      </c>
      <c r="C6842" s="180" t="s">
        <v>6827</v>
      </c>
      <c r="D6842" s="180" t="s">
        <v>6072</v>
      </c>
      <c r="E6842" s="180" t="s">
        <v>6751</v>
      </c>
      <c r="J6842"/>
    </row>
    <row r="6843" spans="1:10" x14ac:dyDescent="0.25">
      <c r="A6843" s="180">
        <v>55300</v>
      </c>
      <c r="B6843" s="180" t="s">
        <v>6837</v>
      </c>
      <c r="C6843" s="180" t="s">
        <v>6827</v>
      </c>
      <c r="D6843" s="180" t="s">
        <v>6072</v>
      </c>
      <c r="E6843" s="180" t="s">
        <v>6752</v>
      </c>
      <c r="J6843"/>
    </row>
    <row r="6844" spans="1:10" x14ac:dyDescent="0.25">
      <c r="A6844" s="180">
        <v>55300</v>
      </c>
      <c r="B6844" s="180" t="s">
        <v>6837</v>
      </c>
      <c r="C6844" s="180" t="s">
        <v>6827</v>
      </c>
      <c r="D6844" s="180" t="s">
        <v>6072</v>
      </c>
      <c r="E6844" s="180" t="s">
        <v>6753</v>
      </c>
      <c r="J6844"/>
    </row>
    <row r="6845" spans="1:10" x14ac:dyDescent="0.25">
      <c r="A6845" s="180">
        <v>55300</v>
      </c>
      <c r="B6845" s="180" t="s">
        <v>6837</v>
      </c>
      <c r="C6845" s="180" t="s">
        <v>6827</v>
      </c>
      <c r="D6845" s="180" t="s">
        <v>6072</v>
      </c>
      <c r="E6845" s="180" t="s">
        <v>6754</v>
      </c>
      <c r="J6845"/>
    </row>
    <row r="6846" spans="1:10" x14ac:dyDescent="0.25">
      <c r="A6846" s="180">
        <v>55300</v>
      </c>
      <c r="B6846" s="180" t="s">
        <v>6837</v>
      </c>
      <c r="C6846" s="180" t="s">
        <v>6827</v>
      </c>
      <c r="D6846" s="180" t="s">
        <v>6072</v>
      </c>
      <c r="E6846" s="180" t="s">
        <v>6098</v>
      </c>
      <c r="J6846"/>
    </row>
    <row r="6847" spans="1:10" x14ac:dyDescent="0.25">
      <c r="A6847" s="180">
        <v>55300</v>
      </c>
      <c r="B6847" s="180" t="s">
        <v>6837</v>
      </c>
      <c r="C6847" s="180" t="s">
        <v>6827</v>
      </c>
      <c r="D6847" s="180" t="s">
        <v>6072</v>
      </c>
      <c r="E6847" s="180" t="s">
        <v>6099</v>
      </c>
      <c r="J6847"/>
    </row>
    <row r="6848" spans="1:10" x14ac:dyDescent="0.25">
      <c r="A6848" s="180">
        <v>55300</v>
      </c>
      <c r="B6848" s="180" t="s">
        <v>6837</v>
      </c>
      <c r="C6848" s="180" t="s">
        <v>6827</v>
      </c>
      <c r="D6848" s="180" t="s">
        <v>6072</v>
      </c>
      <c r="E6848" s="180" t="s">
        <v>6100</v>
      </c>
      <c r="J6848"/>
    </row>
    <row r="6849" spans="1:10" x14ac:dyDescent="0.25">
      <c r="A6849" s="180">
        <v>55300</v>
      </c>
      <c r="B6849" s="180" t="s">
        <v>6837</v>
      </c>
      <c r="C6849" s="180" t="s">
        <v>6827</v>
      </c>
      <c r="D6849" s="180" t="s">
        <v>6080</v>
      </c>
      <c r="E6849" s="180" t="s">
        <v>5978</v>
      </c>
      <c r="J6849"/>
    </row>
    <row r="6850" spans="1:10" x14ac:dyDescent="0.25">
      <c r="A6850" s="180">
        <v>55301</v>
      </c>
      <c r="B6850" s="180" t="s">
        <v>6838</v>
      </c>
      <c r="C6850" s="180" t="s">
        <v>6827</v>
      </c>
      <c r="D6850" s="180" t="s">
        <v>6072</v>
      </c>
      <c r="E6850" s="180" t="s">
        <v>6082</v>
      </c>
      <c r="J6850"/>
    </row>
    <row r="6851" spans="1:10" x14ac:dyDescent="0.25">
      <c r="A6851" s="180">
        <v>55301</v>
      </c>
      <c r="B6851" s="180" t="s">
        <v>6838</v>
      </c>
      <c r="C6851" s="180" t="s">
        <v>6827</v>
      </c>
      <c r="D6851" s="180" t="s">
        <v>6072</v>
      </c>
      <c r="E6851" s="180" t="s">
        <v>6083</v>
      </c>
      <c r="J6851"/>
    </row>
    <row r="6852" spans="1:10" x14ac:dyDescent="0.25">
      <c r="A6852" s="180">
        <v>55301</v>
      </c>
      <c r="B6852" s="180" t="s">
        <v>6838</v>
      </c>
      <c r="C6852" s="180" t="s">
        <v>6827</v>
      </c>
      <c r="D6852" s="180" t="s">
        <v>6072</v>
      </c>
      <c r="E6852" s="180" t="s">
        <v>6089</v>
      </c>
      <c r="J6852"/>
    </row>
    <row r="6853" spans="1:10" x14ac:dyDescent="0.25">
      <c r="A6853" s="180">
        <v>55301</v>
      </c>
      <c r="B6853" s="180" t="s">
        <v>6838</v>
      </c>
      <c r="C6853" s="180" t="s">
        <v>6827</v>
      </c>
      <c r="D6853" s="180" t="s">
        <v>6072</v>
      </c>
      <c r="E6853" s="180" t="s">
        <v>6110</v>
      </c>
      <c r="J6853"/>
    </row>
    <row r="6854" spans="1:10" x14ac:dyDescent="0.25">
      <c r="A6854" s="180">
        <v>55301</v>
      </c>
      <c r="B6854" s="180" t="s">
        <v>6838</v>
      </c>
      <c r="C6854" s="180" t="s">
        <v>6827</v>
      </c>
      <c r="D6854" s="180" t="s">
        <v>6072</v>
      </c>
      <c r="E6854" s="180" t="s">
        <v>6098</v>
      </c>
      <c r="J6854"/>
    </row>
    <row r="6855" spans="1:10" x14ac:dyDescent="0.25">
      <c r="A6855" s="180">
        <v>55301</v>
      </c>
      <c r="B6855" s="180" t="s">
        <v>6838</v>
      </c>
      <c r="C6855" s="180" t="s">
        <v>6827</v>
      </c>
      <c r="D6855" s="180" t="s">
        <v>6072</v>
      </c>
      <c r="E6855" s="180" t="s">
        <v>6099</v>
      </c>
      <c r="J6855"/>
    </row>
    <row r="6856" spans="1:10" x14ac:dyDescent="0.25">
      <c r="A6856" s="180">
        <v>55301</v>
      </c>
      <c r="B6856" s="180" t="s">
        <v>6838</v>
      </c>
      <c r="C6856" s="180" t="s">
        <v>6827</v>
      </c>
      <c r="D6856" s="180" t="s">
        <v>6072</v>
      </c>
      <c r="E6856" s="180" t="s">
        <v>6100</v>
      </c>
      <c r="J6856"/>
    </row>
    <row r="6857" spans="1:10" x14ac:dyDescent="0.25">
      <c r="A6857" s="180">
        <v>55301</v>
      </c>
      <c r="B6857" s="180" t="s">
        <v>6838</v>
      </c>
      <c r="C6857" s="180" t="s">
        <v>6827</v>
      </c>
      <c r="D6857" s="180" t="s">
        <v>6080</v>
      </c>
      <c r="E6857" s="180" t="s">
        <v>5978</v>
      </c>
      <c r="J6857"/>
    </row>
    <row r="6858" spans="1:10" x14ac:dyDescent="0.25">
      <c r="A6858" s="180">
        <v>55308</v>
      </c>
      <c r="B6858" s="180" t="s">
        <v>6839</v>
      </c>
      <c r="C6858" s="180" t="s">
        <v>6827</v>
      </c>
      <c r="D6858" s="180" t="s">
        <v>6072</v>
      </c>
      <c r="E6858" s="180" t="s">
        <v>6082</v>
      </c>
      <c r="J6858"/>
    </row>
    <row r="6859" spans="1:10" x14ac:dyDescent="0.25">
      <c r="A6859" s="180">
        <v>55308</v>
      </c>
      <c r="B6859" s="180" t="s">
        <v>6839</v>
      </c>
      <c r="C6859" s="180" t="s">
        <v>6827</v>
      </c>
      <c r="D6859" s="180" t="s">
        <v>6072</v>
      </c>
      <c r="E6859" s="180" t="s">
        <v>6083</v>
      </c>
      <c r="J6859"/>
    </row>
    <row r="6860" spans="1:10" x14ac:dyDescent="0.25">
      <c r="A6860" s="180">
        <v>55308</v>
      </c>
      <c r="B6860" s="180" t="s">
        <v>6839</v>
      </c>
      <c r="C6860" s="180" t="s">
        <v>6827</v>
      </c>
      <c r="D6860" s="180" t="s">
        <v>6072</v>
      </c>
      <c r="E6860" s="180" t="s">
        <v>6088</v>
      </c>
      <c r="J6860"/>
    </row>
    <row r="6861" spans="1:10" x14ac:dyDescent="0.25">
      <c r="A6861" s="180">
        <v>55308</v>
      </c>
      <c r="B6861" s="180" t="s">
        <v>6839</v>
      </c>
      <c r="C6861" s="180" t="s">
        <v>6827</v>
      </c>
      <c r="D6861" s="180" t="s">
        <v>6072</v>
      </c>
      <c r="E6861" s="180" t="s">
        <v>6750</v>
      </c>
      <c r="J6861"/>
    </row>
    <row r="6862" spans="1:10" x14ac:dyDescent="0.25">
      <c r="A6862" s="180">
        <v>55308</v>
      </c>
      <c r="B6862" s="180" t="s">
        <v>6839</v>
      </c>
      <c r="C6862" s="180" t="s">
        <v>6827</v>
      </c>
      <c r="D6862" s="180" t="s">
        <v>6072</v>
      </c>
      <c r="E6862" s="180" t="s">
        <v>6089</v>
      </c>
      <c r="J6862"/>
    </row>
    <row r="6863" spans="1:10" x14ac:dyDescent="0.25">
      <c r="A6863" s="180">
        <v>55308</v>
      </c>
      <c r="B6863" s="180" t="s">
        <v>6839</v>
      </c>
      <c r="C6863" s="180" t="s">
        <v>6827</v>
      </c>
      <c r="D6863" s="180" t="s">
        <v>6072</v>
      </c>
      <c r="E6863" s="180" t="s">
        <v>6751</v>
      </c>
      <c r="J6863"/>
    </row>
    <row r="6864" spans="1:10" x14ac:dyDescent="0.25">
      <c r="A6864" s="180">
        <v>55308</v>
      </c>
      <c r="B6864" s="180" t="s">
        <v>6839</v>
      </c>
      <c r="C6864" s="180" t="s">
        <v>6827</v>
      </c>
      <c r="D6864" s="180" t="s">
        <v>6072</v>
      </c>
      <c r="E6864" s="180" t="s">
        <v>6776</v>
      </c>
      <c r="J6864"/>
    </row>
    <row r="6865" spans="1:10" x14ac:dyDescent="0.25">
      <c r="A6865" s="180">
        <v>55308</v>
      </c>
      <c r="B6865" s="180" t="s">
        <v>6839</v>
      </c>
      <c r="C6865" s="180" t="s">
        <v>6827</v>
      </c>
      <c r="D6865" s="180" t="s">
        <v>6072</v>
      </c>
      <c r="E6865" s="180" t="s">
        <v>6752</v>
      </c>
      <c r="J6865"/>
    </row>
    <row r="6866" spans="1:10" x14ac:dyDescent="0.25">
      <c r="A6866" s="180">
        <v>55308</v>
      </c>
      <c r="B6866" s="180" t="s">
        <v>6839</v>
      </c>
      <c r="C6866" s="180" t="s">
        <v>6827</v>
      </c>
      <c r="D6866" s="180" t="s">
        <v>6072</v>
      </c>
      <c r="E6866" s="180" t="s">
        <v>6753</v>
      </c>
      <c r="J6866"/>
    </row>
    <row r="6867" spans="1:10" x14ac:dyDescent="0.25">
      <c r="A6867" s="180">
        <v>55308</v>
      </c>
      <c r="B6867" s="180" t="s">
        <v>6839</v>
      </c>
      <c r="C6867" s="180" t="s">
        <v>6827</v>
      </c>
      <c r="D6867" s="180" t="s">
        <v>6072</v>
      </c>
      <c r="E6867" s="180" t="s">
        <v>6754</v>
      </c>
      <c r="J6867"/>
    </row>
    <row r="6868" spans="1:10" x14ac:dyDescent="0.25">
      <c r="A6868" s="180">
        <v>55308</v>
      </c>
      <c r="B6868" s="180" t="s">
        <v>6839</v>
      </c>
      <c r="C6868" s="180" t="s">
        <v>6827</v>
      </c>
      <c r="D6868" s="180" t="s">
        <v>6072</v>
      </c>
      <c r="E6868" s="180" t="s">
        <v>6098</v>
      </c>
      <c r="J6868"/>
    </row>
    <row r="6869" spans="1:10" x14ac:dyDescent="0.25">
      <c r="A6869" s="180">
        <v>55308</v>
      </c>
      <c r="B6869" s="180" t="s">
        <v>6839</v>
      </c>
      <c r="C6869" s="180" t="s">
        <v>6827</v>
      </c>
      <c r="D6869" s="180" t="s">
        <v>6072</v>
      </c>
      <c r="E6869" s="180" t="s">
        <v>6099</v>
      </c>
      <c r="J6869"/>
    </row>
    <row r="6870" spans="1:10" x14ac:dyDescent="0.25">
      <c r="A6870" s="180">
        <v>55308</v>
      </c>
      <c r="B6870" s="180" t="s">
        <v>6839</v>
      </c>
      <c r="C6870" s="180" t="s">
        <v>6827</v>
      </c>
      <c r="D6870" s="180" t="s">
        <v>6072</v>
      </c>
      <c r="E6870" s="180" t="s">
        <v>6100</v>
      </c>
      <c r="J6870"/>
    </row>
    <row r="6871" spans="1:10" x14ac:dyDescent="0.25">
      <c r="A6871" s="180">
        <v>55308</v>
      </c>
      <c r="B6871" s="180" t="s">
        <v>6839</v>
      </c>
      <c r="C6871" s="180" t="s">
        <v>6827</v>
      </c>
      <c r="D6871" s="180" t="s">
        <v>6080</v>
      </c>
      <c r="E6871" s="180" t="s">
        <v>5978</v>
      </c>
      <c r="J6871"/>
    </row>
    <row r="6872" spans="1:10" x14ac:dyDescent="0.25">
      <c r="A6872" s="180">
        <v>55309</v>
      </c>
      <c r="B6872" s="180" t="s">
        <v>6840</v>
      </c>
      <c r="C6872" s="180" t="s">
        <v>6827</v>
      </c>
      <c r="D6872" s="180" t="s">
        <v>6072</v>
      </c>
      <c r="E6872" s="180" t="s">
        <v>6082</v>
      </c>
      <c r="J6872"/>
    </row>
    <row r="6873" spans="1:10" x14ac:dyDescent="0.25">
      <c r="A6873" s="180">
        <v>55309</v>
      </c>
      <c r="B6873" s="180" t="s">
        <v>6840</v>
      </c>
      <c r="C6873" s="180" t="s">
        <v>6827</v>
      </c>
      <c r="D6873" s="180" t="s">
        <v>6072</v>
      </c>
      <c r="E6873" s="180" t="s">
        <v>6083</v>
      </c>
      <c r="J6873"/>
    </row>
    <row r="6874" spans="1:10" x14ac:dyDescent="0.25">
      <c r="A6874" s="180">
        <v>55309</v>
      </c>
      <c r="B6874" s="180" t="s">
        <v>6840</v>
      </c>
      <c r="C6874" s="180" t="s">
        <v>6827</v>
      </c>
      <c r="D6874" s="180" t="s">
        <v>6072</v>
      </c>
      <c r="E6874" s="180" t="s">
        <v>6088</v>
      </c>
      <c r="J6874"/>
    </row>
    <row r="6875" spans="1:10" x14ac:dyDescent="0.25">
      <c r="A6875" s="180">
        <v>55309</v>
      </c>
      <c r="B6875" s="180" t="s">
        <v>6840</v>
      </c>
      <c r="C6875" s="180" t="s">
        <v>6827</v>
      </c>
      <c r="D6875" s="180" t="s">
        <v>6072</v>
      </c>
      <c r="E6875" s="180" t="s">
        <v>6750</v>
      </c>
      <c r="J6875"/>
    </row>
    <row r="6876" spans="1:10" x14ac:dyDescent="0.25">
      <c r="A6876" s="180">
        <v>55309</v>
      </c>
      <c r="B6876" s="180" t="s">
        <v>6840</v>
      </c>
      <c r="C6876" s="180" t="s">
        <v>6827</v>
      </c>
      <c r="D6876" s="180" t="s">
        <v>6072</v>
      </c>
      <c r="E6876" s="180" t="s">
        <v>6089</v>
      </c>
      <c r="J6876"/>
    </row>
    <row r="6877" spans="1:10" x14ac:dyDescent="0.25">
      <c r="A6877" s="180">
        <v>55309</v>
      </c>
      <c r="B6877" s="180" t="s">
        <v>6840</v>
      </c>
      <c r="C6877" s="180" t="s">
        <v>6827</v>
      </c>
      <c r="D6877" s="180" t="s">
        <v>6072</v>
      </c>
      <c r="E6877" s="180" t="s">
        <v>6751</v>
      </c>
      <c r="J6877"/>
    </row>
    <row r="6878" spans="1:10" x14ac:dyDescent="0.25">
      <c r="A6878" s="180">
        <v>55309</v>
      </c>
      <c r="B6878" s="180" t="s">
        <v>6840</v>
      </c>
      <c r="C6878" s="180" t="s">
        <v>6827</v>
      </c>
      <c r="D6878" s="180" t="s">
        <v>6072</v>
      </c>
      <c r="E6878" s="180" t="s">
        <v>6776</v>
      </c>
      <c r="J6878"/>
    </row>
    <row r="6879" spans="1:10" x14ac:dyDescent="0.25">
      <c r="A6879" s="180">
        <v>55309</v>
      </c>
      <c r="B6879" s="180" t="s">
        <v>6840</v>
      </c>
      <c r="C6879" s="180" t="s">
        <v>6827</v>
      </c>
      <c r="D6879" s="180" t="s">
        <v>6072</v>
      </c>
      <c r="E6879" s="180" t="s">
        <v>6752</v>
      </c>
      <c r="J6879"/>
    </row>
    <row r="6880" spans="1:10" x14ac:dyDescent="0.25">
      <c r="A6880" s="180">
        <v>55309</v>
      </c>
      <c r="B6880" s="180" t="s">
        <v>6840</v>
      </c>
      <c r="C6880" s="180" t="s">
        <v>6827</v>
      </c>
      <c r="D6880" s="180" t="s">
        <v>6072</v>
      </c>
      <c r="E6880" s="180" t="s">
        <v>6753</v>
      </c>
      <c r="J6880"/>
    </row>
    <row r="6881" spans="1:10" x14ac:dyDescent="0.25">
      <c r="A6881" s="180">
        <v>55309</v>
      </c>
      <c r="B6881" s="180" t="s">
        <v>6840</v>
      </c>
      <c r="C6881" s="180" t="s">
        <v>6827</v>
      </c>
      <c r="D6881" s="180" t="s">
        <v>6072</v>
      </c>
      <c r="E6881" s="180" t="s">
        <v>6754</v>
      </c>
      <c r="J6881"/>
    </row>
    <row r="6882" spans="1:10" x14ac:dyDescent="0.25">
      <c r="A6882" s="180">
        <v>55309</v>
      </c>
      <c r="B6882" s="180" t="s">
        <v>6840</v>
      </c>
      <c r="C6882" s="180" t="s">
        <v>6827</v>
      </c>
      <c r="D6882" s="180" t="s">
        <v>6072</v>
      </c>
      <c r="E6882" s="180" t="s">
        <v>6098</v>
      </c>
      <c r="J6882"/>
    </row>
    <row r="6883" spans="1:10" x14ac:dyDescent="0.25">
      <c r="A6883" s="180">
        <v>55309</v>
      </c>
      <c r="B6883" s="180" t="s">
        <v>6840</v>
      </c>
      <c r="C6883" s="180" t="s">
        <v>6827</v>
      </c>
      <c r="D6883" s="180" t="s">
        <v>6072</v>
      </c>
      <c r="E6883" s="180" t="s">
        <v>6099</v>
      </c>
      <c r="J6883"/>
    </row>
    <row r="6884" spans="1:10" x14ac:dyDescent="0.25">
      <c r="A6884" s="180">
        <v>55309</v>
      </c>
      <c r="B6884" s="180" t="s">
        <v>6840</v>
      </c>
      <c r="C6884" s="180" t="s">
        <v>6827</v>
      </c>
      <c r="D6884" s="180" t="s">
        <v>6072</v>
      </c>
      <c r="E6884" s="180" t="s">
        <v>6100</v>
      </c>
      <c r="J6884"/>
    </row>
    <row r="6885" spans="1:10" x14ac:dyDescent="0.25">
      <c r="A6885" s="180">
        <v>55309</v>
      </c>
      <c r="B6885" s="180" t="s">
        <v>6840</v>
      </c>
      <c r="C6885" s="180" t="s">
        <v>6827</v>
      </c>
      <c r="D6885" s="180" t="s">
        <v>6080</v>
      </c>
      <c r="E6885" s="180" t="s">
        <v>5978</v>
      </c>
      <c r="J6885"/>
    </row>
    <row r="6886" spans="1:10" x14ac:dyDescent="0.25">
      <c r="A6886" s="180">
        <v>55315</v>
      </c>
      <c r="B6886" s="180" t="s">
        <v>6841</v>
      </c>
      <c r="C6886" s="180" t="s">
        <v>6827</v>
      </c>
      <c r="D6886" s="180" t="s">
        <v>6072</v>
      </c>
      <c r="E6886" s="180" t="s">
        <v>6082</v>
      </c>
      <c r="J6886"/>
    </row>
    <row r="6887" spans="1:10" x14ac:dyDescent="0.25">
      <c r="A6887" s="180">
        <v>55315</v>
      </c>
      <c r="B6887" s="180" t="s">
        <v>6841</v>
      </c>
      <c r="C6887" s="180" t="s">
        <v>6827</v>
      </c>
      <c r="D6887" s="180" t="s">
        <v>6072</v>
      </c>
      <c r="E6887" s="180" t="s">
        <v>6083</v>
      </c>
      <c r="J6887"/>
    </row>
    <row r="6888" spans="1:10" x14ac:dyDescent="0.25">
      <c r="A6888" s="180">
        <v>55315</v>
      </c>
      <c r="B6888" s="180" t="s">
        <v>6841</v>
      </c>
      <c r="C6888" s="180" t="s">
        <v>6827</v>
      </c>
      <c r="D6888" s="180" t="s">
        <v>6072</v>
      </c>
      <c r="E6888" s="180" t="s">
        <v>6088</v>
      </c>
      <c r="J6888"/>
    </row>
    <row r="6889" spans="1:10" x14ac:dyDescent="0.25">
      <c r="A6889" s="180">
        <v>55315</v>
      </c>
      <c r="B6889" s="180" t="s">
        <v>6841</v>
      </c>
      <c r="C6889" s="180" t="s">
        <v>6827</v>
      </c>
      <c r="D6889" s="180" t="s">
        <v>6072</v>
      </c>
      <c r="E6889" s="180" t="s">
        <v>6750</v>
      </c>
      <c r="J6889"/>
    </row>
    <row r="6890" spans="1:10" x14ac:dyDescent="0.25">
      <c r="A6890" s="180">
        <v>55315</v>
      </c>
      <c r="B6890" s="180" t="s">
        <v>6841</v>
      </c>
      <c r="C6890" s="180" t="s">
        <v>6827</v>
      </c>
      <c r="D6890" s="180" t="s">
        <v>6072</v>
      </c>
      <c r="E6890" s="180" t="s">
        <v>6089</v>
      </c>
      <c r="J6890"/>
    </row>
    <row r="6891" spans="1:10" x14ac:dyDescent="0.25">
      <c r="A6891" s="180">
        <v>55315</v>
      </c>
      <c r="B6891" s="180" t="s">
        <v>6841</v>
      </c>
      <c r="C6891" s="180" t="s">
        <v>6827</v>
      </c>
      <c r="D6891" s="180" t="s">
        <v>6072</v>
      </c>
      <c r="E6891" s="180" t="s">
        <v>6751</v>
      </c>
      <c r="J6891"/>
    </row>
    <row r="6892" spans="1:10" x14ac:dyDescent="0.25">
      <c r="A6892" s="180">
        <v>55315</v>
      </c>
      <c r="B6892" s="180" t="s">
        <v>6841</v>
      </c>
      <c r="C6892" s="180" t="s">
        <v>6827</v>
      </c>
      <c r="D6892" s="180" t="s">
        <v>6072</v>
      </c>
      <c r="E6892" s="180" t="s">
        <v>6776</v>
      </c>
      <c r="J6892"/>
    </row>
    <row r="6893" spans="1:10" x14ac:dyDescent="0.25">
      <c r="A6893" s="180">
        <v>55315</v>
      </c>
      <c r="B6893" s="180" t="s">
        <v>6841</v>
      </c>
      <c r="C6893" s="180" t="s">
        <v>6827</v>
      </c>
      <c r="D6893" s="180" t="s">
        <v>6072</v>
      </c>
      <c r="E6893" s="180" t="s">
        <v>6752</v>
      </c>
      <c r="J6893"/>
    </row>
    <row r="6894" spans="1:10" x14ac:dyDescent="0.25">
      <c r="A6894" s="180">
        <v>55315</v>
      </c>
      <c r="B6894" s="180" t="s">
        <v>6841</v>
      </c>
      <c r="C6894" s="180" t="s">
        <v>6827</v>
      </c>
      <c r="D6894" s="180" t="s">
        <v>6072</v>
      </c>
      <c r="E6894" s="180" t="s">
        <v>6753</v>
      </c>
      <c r="J6894"/>
    </row>
    <row r="6895" spans="1:10" x14ac:dyDescent="0.25">
      <c r="A6895" s="180">
        <v>55315</v>
      </c>
      <c r="B6895" s="180" t="s">
        <v>6841</v>
      </c>
      <c r="C6895" s="180" t="s">
        <v>6827</v>
      </c>
      <c r="D6895" s="180" t="s">
        <v>6072</v>
      </c>
      <c r="E6895" s="180" t="s">
        <v>6754</v>
      </c>
      <c r="J6895"/>
    </row>
    <row r="6896" spans="1:10" x14ac:dyDescent="0.25">
      <c r="A6896" s="180">
        <v>55315</v>
      </c>
      <c r="B6896" s="180" t="s">
        <v>6841</v>
      </c>
      <c r="C6896" s="180" t="s">
        <v>6827</v>
      </c>
      <c r="D6896" s="180" t="s">
        <v>6072</v>
      </c>
      <c r="E6896" s="180" t="s">
        <v>6098</v>
      </c>
      <c r="J6896"/>
    </row>
    <row r="6897" spans="1:10" x14ac:dyDescent="0.25">
      <c r="A6897" s="180">
        <v>55315</v>
      </c>
      <c r="B6897" s="180" t="s">
        <v>6841</v>
      </c>
      <c r="C6897" s="180" t="s">
        <v>6827</v>
      </c>
      <c r="D6897" s="180" t="s">
        <v>6072</v>
      </c>
      <c r="E6897" s="180" t="s">
        <v>6099</v>
      </c>
      <c r="J6897"/>
    </row>
    <row r="6898" spans="1:10" x14ac:dyDescent="0.25">
      <c r="A6898" s="180">
        <v>55315</v>
      </c>
      <c r="B6898" s="180" t="s">
        <v>6841</v>
      </c>
      <c r="C6898" s="180" t="s">
        <v>6827</v>
      </c>
      <c r="D6898" s="180" t="s">
        <v>6072</v>
      </c>
      <c r="E6898" s="180" t="s">
        <v>6100</v>
      </c>
      <c r="J6898"/>
    </row>
    <row r="6899" spans="1:10" x14ac:dyDescent="0.25">
      <c r="A6899" s="180">
        <v>55315</v>
      </c>
      <c r="B6899" s="180" t="s">
        <v>6841</v>
      </c>
      <c r="C6899" s="180" t="s">
        <v>6827</v>
      </c>
      <c r="D6899" s="180" t="s">
        <v>6080</v>
      </c>
      <c r="E6899" s="180" t="s">
        <v>5978</v>
      </c>
      <c r="J6899"/>
    </row>
    <row r="6900" spans="1:10" x14ac:dyDescent="0.25">
      <c r="A6900" s="180">
        <v>55320</v>
      </c>
      <c r="B6900" s="180" t="s">
        <v>6842</v>
      </c>
      <c r="C6900" s="180" t="s">
        <v>6827</v>
      </c>
      <c r="D6900" s="180" t="s">
        <v>6072</v>
      </c>
      <c r="E6900" s="180" t="s">
        <v>6085</v>
      </c>
      <c r="J6900"/>
    </row>
    <row r="6901" spans="1:10" x14ac:dyDescent="0.25">
      <c r="A6901" s="180">
        <v>55320</v>
      </c>
      <c r="B6901" s="180" t="s">
        <v>6842</v>
      </c>
      <c r="C6901" s="180" t="s">
        <v>6827</v>
      </c>
      <c r="D6901" s="180" t="s">
        <v>6072</v>
      </c>
      <c r="E6901" s="180" t="s">
        <v>6089</v>
      </c>
      <c r="J6901"/>
    </row>
    <row r="6902" spans="1:10" x14ac:dyDescent="0.25">
      <c r="A6902" s="180">
        <v>55320</v>
      </c>
      <c r="B6902" s="180" t="s">
        <v>6842</v>
      </c>
      <c r="C6902" s="180" t="s">
        <v>6827</v>
      </c>
      <c r="D6902" s="180" t="s">
        <v>6072</v>
      </c>
      <c r="E6902" s="180" t="s">
        <v>6164</v>
      </c>
      <c r="J6902"/>
    </row>
    <row r="6903" spans="1:10" x14ac:dyDescent="0.25">
      <c r="A6903" s="180">
        <v>55320</v>
      </c>
      <c r="B6903" s="180" t="s">
        <v>6842</v>
      </c>
      <c r="C6903" s="180" t="s">
        <v>6827</v>
      </c>
      <c r="D6903" s="180" t="s">
        <v>6080</v>
      </c>
      <c r="E6903" s="180" t="s">
        <v>5978</v>
      </c>
      <c r="J6903"/>
    </row>
    <row r="6904" spans="1:10" x14ac:dyDescent="0.25">
      <c r="A6904" s="180">
        <v>55321</v>
      </c>
      <c r="B6904" s="180" t="s">
        <v>7434</v>
      </c>
      <c r="C6904" s="180" t="s">
        <v>6827</v>
      </c>
      <c r="D6904" s="180" t="s">
        <v>6072</v>
      </c>
      <c r="E6904" s="180" t="s">
        <v>6082</v>
      </c>
      <c r="J6904"/>
    </row>
    <row r="6905" spans="1:10" x14ac:dyDescent="0.25">
      <c r="A6905" s="180">
        <v>55321</v>
      </c>
      <c r="B6905" s="180" t="s">
        <v>7434</v>
      </c>
      <c r="C6905" s="180" t="s">
        <v>6827</v>
      </c>
      <c r="D6905" s="180" t="s">
        <v>6072</v>
      </c>
      <c r="E6905" s="180" t="s">
        <v>6192</v>
      </c>
      <c r="J6905"/>
    </row>
    <row r="6906" spans="1:10" x14ac:dyDescent="0.25">
      <c r="A6906" s="180">
        <v>55321</v>
      </c>
      <c r="B6906" s="180" t="s">
        <v>7434</v>
      </c>
      <c r="C6906" s="180" t="s">
        <v>6827</v>
      </c>
      <c r="D6906" s="180" t="s">
        <v>6072</v>
      </c>
      <c r="E6906" s="180" t="s">
        <v>6083</v>
      </c>
      <c r="J6906"/>
    </row>
    <row r="6907" spans="1:10" x14ac:dyDescent="0.25">
      <c r="A6907" s="180">
        <v>55321</v>
      </c>
      <c r="B6907" s="180" t="s">
        <v>7434</v>
      </c>
      <c r="C6907" s="180" t="s">
        <v>6827</v>
      </c>
      <c r="D6907" s="180" t="s">
        <v>6072</v>
      </c>
      <c r="E6907" s="180" t="s">
        <v>6105</v>
      </c>
      <c r="J6907"/>
    </row>
    <row r="6908" spans="1:10" x14ac:dyDescent="0.25">
      <c r="A6908" s="180">
        <v>55321</v>
      </c>
      <c r="B6908" s="180" t="s">
        <v>7434</v>
      </c>
      <c r="C6908" s="180" t="s">
        <v>6827</v>
      </c>
      <c r="D6908" s="180" t="s">
        <v>6072</v>
      </c>
      <c r="E6908" s="180" t="s">
        <v>6130</v>
      </c>
      <c r="J6908"/>
    </row>
    <row r="6909" spans="1:10" x14ac:dyDescent="0.25">
      <c r="A6909" s="180">
        <v>55321</v>
      </c>
      <c r="B6909" s="180" t="s">
        <v>7434</v>
      </c>
      <c r="C6909" s="180" t="s">
        <v>6827</v>
      </c>
      <c r="D6909" s="180" t="s">
        <v>6072</v>
      </c>
      <c r="E6909" s="180" t="s">
        <v>6131</v>
      </c>
      <c r="J6909"/>
    </row>
    <row r="6910" spans="1:10" x14ac:dyDescent="0.25">
      <c r="A6910" s="180">
        <v>55321</v>
      </c>
      <c r="B6910" s="180" t="s">
        <v>7434</v>
      </c>
      <c r="C6910" s="180" t="s">
        <v>6827</v>
      </c>
      <c r="D6910" s="180" t="s">
        <v>6072</v>
      </c>
      <c r="E6910" s="180" t="s">
        <v>6085</v>
      </c>
      <c r="J6910"/>
    </row>
    <row r="6911" spans="1:10" x14ac:dyDescent="0.25">
      <c r="A6911" s="180">
        <v>55321</v>
      </c>
      <c r="B6911" s="180" t="s">
        <v>7434</v>
      </c>
      <c r="C6911" s="180" t="s">
        <v>6827</v>
      </c>
      <c r="D6911" s="180" t="s">
        <v>6072</v>
      </c>
      <c r="E6911" s="180" t="s">
        <v>6132</v>
      </c>
      <c r="J6911"/>
    </row>
    <row r="6912" spans="1:10" x14ac:dyDescent="0.25">
      <c r="A6912" s="180">
        <v>55321</v>
      </c>
      <c r="B6912" s="180" t="s">
        <v>7434</v>
      </c>
      <c r="C6912" s="180" t="s">
        <v>6827</v>
      </c>
      <c r="D6912" s="180" t="s">
        <v>6072</v>
      </c>
      <c r="E6912" s="180" t="s">
        <v>6133</v>
      </c>
      <c r="J6912"/>
    </row>
    <row r="6913" spans="1:10" x14ac:dyDescent="0.25">
      <c r="A6913" s="180">
        <v>55321</v>
      </c>
      <c r="B6913" s="180" t="s">
        <v>7434</v>
      </c>
      <c r="C6913" s="180" t="s">
        <v>6827</v>
      </c>
      <c r="D6913" s="180" t="s">
        <v>6072</v>
      </c>
      <c r="E6913" s="180" t="s">
        <v>6086</v>
      </c>
      <c r="J6913"/>
    </row>
    <row r="6914" spans="1:10" x14ac:dyDescent="0.25">
      <c r="A6914" s="180">
        <v>55321</v>
      </c>
      <c r="B6914" s="180" t="s">
        <v>7434</v>
      </c>
      <c r="C6914" s="180" t="s">
        <v>6827</v>
      </c>
      <c r="D6914" s="180" t="s">
        <v>6072</v>
      </c>
      <c r="E6914" s="180" t="s">
        <v>6087</v>
      </c>
      <c r="J6914"/>
    </row>
    <row r="6915" spans="1:10" x14ac:dyDescent="0.25">
      <c r="A6915" s="180">
        <v>55321</v>
      </c>
      <c r="B6915" s="180" t="s">
        <v>7434</v>
      </c>
      <c r="C6915" s="180" t="s">
        <v>6827</v>
      </c>
      <c r="D6915" s="180" t="s">
        <v>6072</v>
      </c>
      <c r="E6915" s="180" t="s">
        <v>7390</v>
      </c>
      <c r="J6915"/>
    </row>
    <row r="6916" spans="1:10" x14ac:dyDescent="0.25">
      <c r="A6916" s="180">
        <v>55321</v>
      </c>
      <c r="B6916" s="180" t="s">
        <v>7434</v>
      </c>
      <c r="C6916" s="180" t="s">
        <v>6827</v>
      </c>
      <c r="D6916" s="180" t="s">
        <v>6072</v>
      </c>
      <c r="E6916" s="180" t="s">
        <v>6098</v>
      </c>
      <c r="J6916"/>
    </row>
    <row r="6917" spans="1:10" x14ac:dyDescent="0.25">
      <c r="A6917" s="180">
        <v>55321</v>
      </c>
      <c r="B6917" s="180" t="s">
        <v>7434</v>
      </c>
      <c r="C6917" s="180" t="s">
        <v>6827</v>
      </c>
      <c r="D6917" s="180" t="s">
        <v>6072</v>
      </c>
      <c r="E6917" s="180" t="s">
        <v>6099</v>
      </c>
      <c r="J6917"/>
    </row>
    <row r="6918" spans="1:10" x14ac:dyDescent="0.25">
      <c r="A6918" s="180">
        <v>55321</v>
      </c>
      <c r="B6918" s="180" t="s">
        <v>7434</v>
      </c>
      <c r="C6918" s="180" t="s">
        <v>6827</v>
      </c>
      <c r="D6918" s="180" t="s">
        <v>6072</v>
      </c>
      <c r="E6918" s="180" t="s">
        <v>6258</v>
      </c>
      <c r="J6918"/>
    </row>
    <row r="6919" spans="1:10" x14ac:dyDescent="0.25">
      <c r="A6919" s="180">
        <v>55321</v>
      </c>
      <c r="B6919" s="180" t="s">
        <v>7434</v>
      </c>
      <c r="C6919" s="180" t="s">
        <v>6827</v>
      </c>
      <c r="D6919" s="180" t="s">
        <v>6072</v>
      </c>
      <c r="E6919" s="180" t="s">
        <v>6261</v>
      </c>
      <c r="J6919"/>
    </row>
    <row r="6920" spans="1:10" x14ac:dyDescent="0.25">
      <c r="A6920" s="180">
        <v>55321</v>
      </c>
      <c r="B6920" s="180" t="s">
        <v>7434</v>
      </c>
      <c r="C6920" s="180" t="s">
        <v>6827</v>
      </c>
      <c r="D6920" s="180" t="s">
        <v>6072</v>
      </c>
      <c r="E6920" s="180" t="s">
        <v>6100</v>
      </c>
      <c r="J6920"/>
    </row>
    <row r="6921" spans="1:10" x14ac:dyDescent="0.25">
      <c r="A6921" s="180">
        <v>55321</v>
      </c>
      <c r="B6921" s="180" t="s">
        <v>7434</v>
      </c>
      <c r="C6921" s="180" t="s">
        <v>6827</v>
      </c>
      <c r="D6921" s="180" t="s">
        <v>6080</v>
      </c>
      <c r="E6921" s="180" t="s">
        <v>5978</v>
      </c>
      <c r="J6921"/>
    </row>
    <row r="6922" spans="1:10" x14ac:dyDescent="0.25">
      <c r="A6922" s="180">
        <v>55322</v>
      </c>
      <c r="B6922" s="180" t="s">
        <v>7435</v>
      </c>
      <c r="C6922" s="180" t="s">
        <v>6827</v>
      </c>
      <c r="D6922" s="180" t="s">
        <v>6072</v>
      </c>
      <c r="E6922" s="180" t="s">
        <v>6082</v>
      </c>
      <c r="J6922"/>
    </row>
    <row r="6923" spans="1:10" x14ac:dyDescent="0.25">
      <c r="A6923" s="180">
        <v>55322</v>
      </c>
      <c r="B6923" s="180" t="s">
        <v>7435</v>
      </c>
      <c r="C6923" s="180" t="s">
        <v>6827</v>
      </c>
      <c r="D6923" s="180" t="s">
        <v>6072</v>
      </c>
      <c r="E6923" s="180" t="s">
        <v>6192</v>
      </c>
      <c r="J6923"/>
    </row>
    <row r="6924" spans="1:10" x14ac:dyDescent="0.25">
      <c r="A6924" s="180">
        <v>55322</v>
      </c>
      <c r="B6924" s="180" t="s">
        <v>7435</v>
      </c>
      <c r="C6924" s="180" t="s">
        <v>6827</v>
      </c>
      <c r="D6924" s="180" t="s">
        <v>6072</v>
      </c>
      <c r="E6924" s="180" t="s">
        <v>6083</v>
      </c>
      <c r="J6924"/>
    </row>
    <row r="6925" spans="1:10" x14ac:dyDescent="0.25">
      <c r="A6925" s="180">
        <v>55322</v>
      </c>
      <c r="B6925" s="180" t="s">
        <v>7435</v>
      </c>
      <c r="C6925" s="180" t="s">
        <v>6827</v>
      </c>
      <c r="D6925" s="180" t="s">
        <v>6072</v>
      </c>
      <c r="E6925" s="180" t="s">
        <v>6105</v>
      </c>
      <c r="J6925"/>
    </row>
    <row r="6926" spans="1:10" x14ac:dyDescent="0.25">
      <c r="A6926" s="180">
        <v>55322</v>
      </c>
      <c r="B6926" s="180" t="s">
        <v>7435</v>
      </c>
      <c r="C6926" s="180" t="s">
        <v>6827</v>
      </c>
      <c r="D6926" s="180" t="s">
        <v>6072</v>
      </c>
      <c r="E6926" s="180" t="s">
        <v>6130</v>
      </c>
      <c r="J6926"/>
    </row>
    <row r="6927" spans="1:10" x14ac:dyDescent="0.25">
      <c r="A6927" s="180">
        <v>55322</v>
      </c>
      <c r="B6927" s="180" t="s">
        <v>7435</v>
      </c>
      <c r="C6927" s="180" t="s">
        <v>6827</v>
      </c>
      <c r="D6927" s="180" t="s">
        <v>6072</v>
      </c>
      <c r="E6927" s="180" t="s">
        <v>6131</v>
      </c>
      <c r="J6927"/>
    </row>
    <row r="6928" spans="1:10" x14ac:dyDescent="0.25">
      <c r="A6928" s="180">
        <v>55322</v>
      </c>
      <c r="B6928" s="180" t="s">
        <v>7435</v>
      </c>
      <c r="C6928" s="180" t="s">
        <v>6827</v>
      </c>
      <c r="D6928" s="180" t="s">
        <v>6072</v>
      </c>
      <c r="E6928" s="180" t="s">
        <v>6085</v>
      </c>
      <c r="J6928"/>
    </row>
    <row r="6929" spans="1:10" x14ac:dyDescent="0.25">
      <c r="A6929" s="180">
        <v>55322</v>
      </c>
      <c r="B6929" s="180" t="s">
        <v>7435</v>
      </c>
      <c r="C6929" s="180" t="s">
        <v>6827</v>
      </c>
      <c r="D6929" s="180" t="s">
        <v>6072</v>
      </c>
      <c r="E6929" s="180" t="s">
        <v>6132</v>
      </c>
      <c r="J6929"/>
    </row>
    <row r="6930" spans="1:10" x14ac:dyDescent="0.25">
      <c r="A6930" s="180">
        <v>55322</v>
      </c>
      <c r="B6930" s="180" t="s">
        <v>7435</v>
      </c>
      <c r="C6930" s="180" t="s">
        <v>6827</v>
      </c>
      <c r="D6930" s="180" t="s">
        <v>6072</v>
      </c>
      <c r="E6930" s="180" t="s">
        <v>6133</v>
      </c>
      <c r="J6930"/>
    </row>
    <row r="6931" spans="1:10" x14ac:dyDescent="0.25">
      <c r="A6931" s="180">
        <v>55322</v>
      </c>
      <c r="B6931" s="180" t="s">
        <v>7435</v>
      </c>
      <c r="C6931" s="180" t="s">
        <v>6827</v>
      </c>
      <c r="D6931" s="180" t="s">
        <v>6072</v>
      </c>
      <c r="E6931" s="180" t="s">
        <v>6086</v>
      </c>
      <c r="J6931"/>
    </row>
    <row r="6932" spans="1:10" x14ac:dyDescent="0.25">
      <c r="A6932" s="180">
        <v>55322</v>
      </c>
      <c r="B6932" s="180" t="s">
        <v>7435</v>
      </c>
      <c r="C6932" s="180" t="s">
        <v>6827</v>
      </c>
      <c r="D6932" s="180" t="s">
        <v>6072</v>
      </c>
      <c r="E6932" s="180" t="s">
        <v>6087</v>
      </c>
      <c r="J6932"/>
    </row>
    <row r="6933" spans="1:10" x14ac:dyDescent="0.25">
      <c r="A6933" s="180">
        <v>55322</v>
      </c>
      <c r="B6933" s="180" t="s">
        <v>7435</v>
      </c>
      <c r="C6933" s="180" t="s">
        <v>6827</v>
      </c>
      <c r="D6933" s="180" t="s">
        <v>6072</v>
      </c>
      <c r="E6933" s="180" t="s">
        <v>7390</v>
      </c>
      <c r="J6933"/>
    </row>
    <row r="6934" spans="1:10" x14ac:dyDescent="0.25">
      <c r="A6934" s="180">
        <v>55322</v>
      </c>
      <c r="B6934" s="180" t="s">
        <v>7435</v>
      </c>
      <c r="C6934" s="180" t="s">
        <v>6827</v>
      </c>
      <c r="D6934" s="180" t="s">
        <v>6072</v>
      </c>
      <c r="E6934" s="180" t="s">
        <v>6098</v>
      </c>
      <c r="J6934"/>
    </row>
    <row r="6935" spans="1:10" x14ac:dyDescent="0.25">
      <c r="A6935" s="180">
        <v>55322</v>
      </c>
      <c r="B6935" s="180" t="s">
        <v>7435</v>
      </c>
      <c r="C6935" s="180" t="s">
        <v>6827</v>
      </c>
      <c r="D6935" s="180" t="s">
        <v>6072</v>
      </c>
      <c r="E6935" s="180" t="s">
        <v>6099</v>
      </c>
      <c r="J6935"/>
    </row>
    <row r="6936" spans="1:10" x14ac:dyDescent="0.25">
      <c r="A6936" s="180">
        <v>55322</v>
      </c>
      <c r="B6936" s="180" t="s">
        <v>7435</v>
      </c>
      <c r="C6936" s="180" t="s">
        <v>6827</v>
      </c>
      <c r="D6936" s="180" t="s">
        <v>6072</v>
      </c>
      <c r="E6936" s="180" t="s">
        <v>6258</v>
      </c>
      <c r="J6936"/>
    </row>
    <row r="6937" spans="1:10" x14ac:dyDescent="0.25">
      <c r="A6937" s="180">
        <v>55322</v>
      </c>
      <c r="B6937" s="180" t="s">
        <v>7435</v>
      </c>
      <c r="C6937" s="180" t="s">
        <v>6827</v>
      </c>
      <c r="D6937" s="180" t="s">
        <v>6072</v>
      </c>
      <c r="E6937" s="180" t="s">
        <v>6261</v>
      </c>
      <c r="J6937"/>
    </row>
    <row r="6938" spans="1:10" x14ac:dyDescent="0.25">
      <c r="A6938" s="180">
        <v>55322</v>
      </c>
      <c r="B6938" s="180" t="s">
        <v>7435</v>
      </c>
      <c r="C6938" s="180" t="s">
        <v>6827</v>
      </c>
      <c r="D6938" s="180" t="s">
        <v>6072</v>
      </c>
      <c r="E6938" s="180" t="s">
        <v>6100</v>
      </c>
      <c r="J6938"/>
    </row>
    <row r="6939" spans="1:10" x14ac:dyDescent="0.25">
      <c r="A6939" s="180">
        <v>55322</v>
      </c>
      <c r="B6939" s="180" t="s">
        <v>7435</v>
      </c>
      <c r="C6939" s="180" t="s">
        <v>6827</v>
      </c>
      <c r="D6939" s="180" t="s">
        <v>6080</v>
      </c>
      <c r="E6939" s="180" t="s">
        <v>5978</v>
      </c>
      <c r="J6939"/>
    </row>
    <row r="6940" spans="1:10" x14ac:dyDescent="0.25">
      <c r="A6940" s="180">
        <v>55348</v>
      </c>
      <c r="B6940" s="180" t="s">
        <v>7436</v>
      </c>
      <c r="C6940" s="180" t="s">
        <v>6827</v>
      </c>
      <c r="D6940" s="180" t="s">
        <v>6080</v>
      </c>
      <c r="E6940" s="180" t="s">
        <v>5978</v>
      </c>
      <c r="J6940"/>
    </row>
    <row r="6941" spans="1:10" x14ac:dyDescent="0.25">
      <c r="A6941" s="180">
        <v>59183</v>
      </c>
      <c r="B6941" s="180" t="s">
        <v>6843</v>
      </c>
      <c r="C6941" s="180" t="s">
        <v>6844</v>
      </c>
      <c r="D6941" s="180" t="s">
        <v>6080</v>
      </c>
      <c r="E6941" s="180" t="s">
        <v>5978</v>
      </c>
      <c r="J6941"/>
    </row>
    <row r="6942" spans="1:10" x14ac:dyDescent="0.25">
      <c r="A6942" s="180">
        <v>59184</v>
      </c>
      <c r="B6942" s="180" t="s">
        <v>6845</v>
      </c>
      <c r="C6942" s="180" t="s">
        <v>6844</v>
      </c>
      <c r="D6942" s="180" t="s">
        <v>6072</v>
      </c>
      <c r="E6942" s="180" t="s">
        <v>6846</v>
      </c>
      <c r="J6942"/>
    </row>
    <row r="6943" spans="1:10" x14ac:dyDescent="0.25">
      <c r="A6943" s="180">
        <v>59184</v>
      </c>
      <c r="B6943" s="180" t="s">
        <v>6845</v>
      </c>
      <c r="C6943" s="180" t="s">
        <v>6844</v>
      </c>
      <c r="D6943" s="180" t="s">
        <v>6072</v>
      </c>
      <c r="E6943" s="180" t="s">
        <v>6847</v>
      </c>
      <c r="J6943"/>
    </row>
    <row r="6944" spans="1:10" x14ac:dyDescent="0.25">
      <c r="A6944" s="180">
        <v>59184</v>
      </c>
      <c r="B6944" s="180" t="s">
        <v>6845</v>
      </c>
      <c r="C6944" s="180" t="s">
        <v>6844</v>
      </c>
      <c r="D6944" s="180" t="s">
        <v>6072</v>
      </c>
      <c r="E6944" s="180" t="s">
        <v>6848</v>
      </c>
      <c r="J6944"/>
    </row>
    <row r="6945" spans="1:10" x14ac:dyDescent="0.25">
      <c r="A6945" s="180">
        <v>59184</v>
      </c>
      <c r="B6945" s="180" t="s">
        <v>6845</v>
      </c>
      <c r="C6945" s="180" t="s">
        <v>6844</v>
      </c>
      <c r="D6945" s="180" t="s">
        <v>6072</v>
      </c>
      <c r="E6945" s="180" t="s">
        <v>6849</v>
      </c>
      <c r="J6945"/>
    </row>
    <row r="6946" spans="1:10" x14ac:dyDescent="0.25">
      <c r="A6946" s="180">
        <v>59184</v>
      </c>
      <c r="B6946" s="180" t="s">
        <v>6845</v>
      </c>
      <c r="C6946" s="180" t="s">
        <v>6844</v>
      </c>
      <c r="D6946" s="180" t="s">
        <v>6072</v>
      </c>
      <c r="E6946" s="180" t="s">
        <v>6850</v>
      </c>
      <c r="J6946"/>
    </row>
    <row r="6947" spans="1:10" x14ac:dyDescent="0.25">
      <c r="A6947" s="180">
        <v>59184</v>
      </c>
      <c r="B6947" s="180" t="s">
        <v>6845</v>
      </c>
      <c r="C6947" s="180" t="s">
        <v>6844</v>
      </c>
      <c r="D6947" s="180" t="s">
        <v>6072</v>
      </c>
      <c r="E6947" s="180" t="s">
        <v>6851</v>
      </c>
      <c r="J6947"/>
    </row>
    <row r="6948" spans="1:10" x14ac:dyDescent="0.25">
      <c r="A6948" s="180">
        <v>59184</v>
      </c>
      <c r="B6948" s="180" t="s">
        <v>6845</v>
      </c>
      <c r="C6948" s="180" t="s">
        <v>6844</v>
      </c>
      <c r="D6948" s="180" t="s">
        <v>6072</v>
      </c>
      <c r="E6948" s="180" t="s">
        <v>6852</v>
      </c>
      <c r="J6948"/>
    </row>
    <row r="6949" spans="1:10" x14ac:dyDescent="0.25">
      <c r="A6949" s="180">
        <v>59184</v>
      </c>
      <c r="B6949" s="180" t="s">
        <v>6845</v>
      </c>
      <c r="C6949" s="180" t="s">
        <v>6844</v>
      </c>
      <c r="D6949" s="180" t="s">
        <v>6080</v>
      </c>
      <c r="E6949" s="180" t="s">
        <v>6624</v>
      </c>
      <c r="J6949"/>
    </row>
    <row r="6950" spans="1:10" x14ac:dyDescent="0.25">
      <c r="A6950" s="180">
        <v>59184</v>
      </c>
      <c r="B6950" s="180" t="s">
        <v>6845</v>
      </c>
      <c r="C6950" s="180" t="s">
        <v>6844</v>
      </c>
      <c r="D6950" s="180" t="s">
        <v>6080</v>
      </c>
      <c r="E6950" s="180" t="s">
        <v>6104</v>
      </c>
      <c r="J6950"/>
    </row>
    <row r="6951" spans="1:10" x14ac:dyDescent="0.25">
      <c r="A6951" s="180">
        <v>59184</v>
      </c>
      <c r="B6951" s="180" t="s">
        <v>6845</v>
      </c>
      <c r="C6951" s="180" t="s">
        <v>6844</v>
      </c>
      <c r="D6951" s="180" t="s">
        <v>6080</v>
      </c>
      <c r="E6951" s="180" t="s">
        <v>6081</v>
      </c>
      <c r="J6951"/>
    </row>
    <row r="6952" spans="1:10" x14ac:dyDescent="0.25">
      <c r="A6952" s="180">
        <v>59184</v>
      </c>
      <c r="B6952" s="180" t="s">
        <v>6845</v>
      </c>
      <c r="C6952" s="180" t="s">
        <v>6844</v>
      </c>
      <c r="D6952" s="180" t="s">
        <v>6080</v>
      </c>
      <c r="E6952" s="180" t="s">
        <v>5978</v>
      </c>
      <c r="J6952"/>
    </row>
    <row r="6953" spans="1:10" x14ac:dyDescent="0.25">
      <c r="A6953" s="180">
        <v>59185</v>
      </c>
      <c r="B6953" s="180" t="s">
        <v>6853</v>
      </c>
      <c r="C6953" s="180" t="s">
        <v>6844</v>
      </c>
      <c r="D6953" s="180" t="s">
        <v>6072</v>
      </c>
      <c r="E6953" s="180" t="s">
        <v>6846</v>
      </c>
      <c r="J6953"/>
    </row>
    <row r="6954" spans="1:10" x14ac:dyDescent="0.25">
      <c r="A6954" s="180">
        <v>59185</v>
      </c>
      <c r="B6954" s="180" t="s">
        <v>6853</v>
      </c>
      <c r="C6954" s="180" t="s">
        <v>6844</v>
      </c>
      <c r="D6954" s="180" t="s">
        <v>6072</v>
      </c>
      <c r="E6954" s="180" t="s">
        <v>6847</v>
      </c>
      <c r="J6954"/>
    </row>
    <row r="6955" spans="1:10" x14ac:dyDescent="0.25">
      <c r="A6955" s="180">
        <v>59185</v>
      </c>
      <c r="B6955" s="180" t="s">
        <v>6853</v>
      </c>
      <c r="C6955" s="180" t="s">
        <v>6844</v>
      </c>
      <c r="D6955" s="180" t="s">
        <v>6072</v>
      </c>
      <c r="E6955" s="180" t="s">
        <v>6854</v>
      </c>
      <c r="J6955"/>
    </row>
    <row r="6956" spans="1:10" x14ac:dyDescent="0.25">
      <c r="A6956" s="180">
        <v>59185</v>
      </c>
      <c r="B6956" s="180" t="s">
        <v>6853</v>
      </c>
      <c r="C6956" s="180" t="s">
        <v>6844</v>
      </c>
      <c r="D6956" s="180" t="s">
        <v>6072</v>
      </c>
      <c r="E6956" s="180" t="s">
        <v>6855</v>
      </c>
      <c r="J6956"/>
    </row>
    <row r="6957" spans="1:10" x14ac:dyDescent="0.25">
      <c r="A6957" s="180">
        <v>59185</v>
      </c>
      <c r="B6957" s="180" t="s">
        <v>6853</v>
      </c>
      <c r="C6957" s="180" t="s">
        <v>6844</v>
      </c>
      <c r="D6957" s="180" t="s">
        <v>6080</v>
      </c>
      <c r="E6957" s="180" t="s">
        <v>6624</v>
      </c>
      <c r="J6957"/>
    </row>
    <row r="6958" spans="1:10" x14ac:dyDescent="0.25">
      <c r="A6958" s="180">
        <v>59185</v>
      </c>
      <c r="B6958" s="180" t="s">
        <v>6853</v>
      </c>
      <c r="C6958" s="180" t="s">
        <v>6844</v>
      </c>
      <c r="D6958" s="180" t="s">
        <v>6080</v>
      </c>
      <c r="E6958" s="180" t="s">
        <v>6101</v>
      </c>
      <c r="J6958"/>
    </row>
    <row r="6959" spans="1:10" x14ac:dyDescent="0.25">
      <c r="A6959" s="180">
        <v>59185</v>
      </c>
      <c r="B6959" s="180" t="s">
        <v>6853</v>
      </c>
      <c r="C6959" s="180" t="s">
        <v>6844</v>
      </c>
      <c r="D6959" s="180" t="s">
        <v>6080</v>
      </c>
      <c r="E6959" s="180" t="s">
        <v>5978</v>
      </c>
      <c r="J6959"/>
    </row>
    <row r="6960" spans="1:10" x14ac:dyDescent="0.25">
      <c r="A6960" s="180">
        <v>59186</v>
      </c>
      <c r="B6960" s="180" t="s">
        <v>6856</v>
      </c>
      <c r="C6960" s="180" t="s">
        <v>6844</v>
      </c>
      <c r="D6960" s="180" t="s">
        <v>6072</v>
      </c>
      <c r="E6960" s="180" t="s">
        <v>6105</v>
      </c>
      <c r="J6960"/>
    </row>
    <row r="6961" spans="1:10" x14ac:dyDescent="0.25">
      <c r="A6961" s="180">
        <v>59186</v>
      </c>
      <c r="B6961" s="180" t="s">
        <v>6856</v>
      </c>
      <c r="C6961" s="180" t="s">
        <v>6844</v>
      </c>
      <c r="D6961" s="180" t="s">
        <v>6072</v>
      </c>
      <c r="E6961" s="180" t="s">
        <v>6084</v>
      </c>
      <c r="J6961"/>
    </row>
    <row r="6962" spans="1:10" x14ac:dyDescent="0.25">
      <c r="A6962" s="180">
        <v>59186</v>
      </c>
      <c r="B6962" s="180" t="s">
        <v>6856</v>
      </c>
      <c r="C6962" s="180" t="s">
        <v>6844</v>
      </c>
      <c r="D6962" s="180" t="s">
        <v>6072</v>
      </c>
      <c r="E6962" s="180" t="s">
        <v>6073</v>
      </c>
      <c r="J6962"/>
    </row>
    <row r="6963" spans="1:10" x14ac:dyDescent="0.25">
      <c r="A6963" s="180">
        <v>59186</v>
      </c>
      <c r="B6963" s="180" t="s">
        <v>6856</v>
      </c>
      <c r="C6963" s="180" t="s">
        <v>6844</v>
      </c>
      <c r="D6963" s="180" t="s">
        <v>6072</v>
      </c>
      <c r="E6963" s="180" t="s">
        <v>6150</v>
      </c>
      <c r="J6963"/>
    </row>
    <row r="6964" spans="1:10" x14ac:dyDescent="0.25">
      <c r="A6964" s="180">
        <v>59186</v>
      </c>
      <c r="B6964" s="180" t="s">
        <v>6856</v>
      </c>
      <c r="C6964" s="180" t="s">
        <v>6844</v>
      </c>
      <c r="D6964" s="180" t="s">
        <v>6080</v>
      </c>
      <c r="E6964" s="180" t="s">
        <v>6624</v>
      </c>
      <c r="J6964"/>
    </row>
    <row r="6965" spans="1:10" x14ac:dyDescent="0.25">
      <c r="A6965" s="180">
        <v>59186</v>
      </c>
      <c r="B6965" s="180" t="s">
        <v>6856</v>
      </c>
      <c r="C6965" s="180" t="s">
        <v>6844</v>
      </c>
      <c r="D6965" s="180" t="s">
        <v>6080</v>
      </c>
      <c r="E6965" s="180" t="s">
        <v>6762</v>
      </c>
      <c r="J6965"/>
    </row>
    <row r="6966" spans="1:10" x14ac:dyDescent="0.25">
      <c r="A6966" s="180">
        <v>59186</v>
      </c>
      <c r="B6966" s="180" t="s">
        <v>6856</v>
      </c>
      <c r="C6966" s="180" t="s">
        <v>6844</v>
      </c>
      <c r="D6966" s="180" t="s">
        <v>6080</v>
      </c>
      <c r="E6966" s="180" t="s">
        <v>5978</v>
      </c>
      <c r="J6966"/>
    </row>
    <row r="6967" spans="1:10" x14ac:dyDescent="0.25">
      <c r="A6967" s="180">
        <v>59191</v>
      </c>
      <c r="B6967" s="180" t="s">
        <v>6857</v>
      </c>
      <c r="C6967" s="180" t="s">
        <v>6844</v>
      </c>
      <c r="D6967" s="180" t="s">
        <v>6080</v>
      </c>
      <c r="E6967" s="180" t="s">
        <v>5978</v>
      </c>
      <c r="J6967"/>
    </row>
    <row r="6968" spans="1:10" x14ac:dyDescent="0.25">
      <c r="A6968" s="180">
        <v>59194</v>
      </c>
      <c r="B6968" s="180" t="s">
        <v>7437</v>
      </c>
      <c r="C6968" s="180" t="s">
        <v>6844</v>
      </c>
      <c r="D6968" s="180" t="s">
        <v>6080</v>
      </c>
      <c r="E6968" s="180" t="s">
        <v>6173</v>
      </c>
      <c r="J6968"/>
    </row>
    <row r="6969" spans="1:10" x14ac:dyDescent="0.25">
      <c r="A6969" s="180">
        <v>59194</v>
      </c>
      <c r="B6969" s="180" t="s">
        <v>7437</v>
      </c>
      <c r="C6969" s="180" t="s">
        <v>6844</v>
      </c>
      <c r="D6969" s="180" t="s">
        <v>6080</v>
      </c>
      <c r="E6969" s="180" t="s">
        <v>5978</v>
      </c>
      <c r="J6969"/>
    </row>
    <row r="6970" spans="1:10" x14ac:dyDescent="0.25">
      <c r="A6970" s="180">
        <v>59195</v>
      </c>
      <c r="B6970" s="180" t="s">
        <v>6858</v>
      </c>
      <c r="C6970" s="180" t="s">
        <v>6844</v>
      </c>
      <c r="D6970" s="180" t="s">
        <v>6080</v>
      </c>
      <c r="E6970" s="180" t="s">
        <v>6761</v>
      </c>
      <c r="J6970"/>
    </row>
    <row r="6971" spans="1:10" x14ac:dyDescent="0.25">
      <c r="A6971" s="180">
        <v>59195</v>
      </c>
      <c r="B6971" s="180" t="s">
        <v>6858</v>
      </c>
      <c r="C6971" s="180" t="s">
        <v>6844</v>
      </c>
      <c r="D6971" s="180" t="s">
        <v>6080</v>
      </c>
      <c r="E6971" s="180" t="s">
        <v>6101</v>
      </c>
      <c r="J6971"/>
    </row>
    <row r="6972" spans="1:10" x14ac:dyDescent="0.25">
      <c r="A6972" s="180">
        <v>59195</v>
      </c>
      <c r="B6972" s="180" t="s">
        <v>6858</v>
      </c>
      <c r="C6972" s="180" t="s">
        <v>6844</v>
      </c>
      <c r="D6972" s="180" t="s">
        <v>6080</v>
      </c>
      <c r="E6972" s="180" t="s">
        <v>6762</v>
      </c>
      <c r="J6972"/>
    </row>
    <row r="6973" spans="1:10" x14ac:dyDescent="0.25">
      <c r="A6973" s="180">
        <v>59195</v>
      </c>
      <c r="B6973" s="180" t="s">
        <v>6858</v>
      </c>
      <c r="C6973" s="180" t="s">
        <v>6844</v>
      </c>
      <c r="D6973" s="180" t="s">
        <v>6080</v>
      </c>
      <c r="E6973" s="180" t="s">
        <v>5978</v>
      </c>
      <c r="J6973"/>
    </row>
    <row r="6974" spans="1:10" x14ac:dyDescent="0.25">
      <c r="A6974" s="180">
        <v>59196</v>
      </c>
      <c r="B6974" s="180" t="s">
        <v>6859</v>
      </c>
      <c r="C6974" s="180" t="s">
        <v>6844</v>
      </c>
      <c r="D6974" s="180" t="s">
        <v>6072</v>
      </c>
      <c r="E6974" s="180" t="s">
        <v>6082</v>
      </c>
      <c r="J6974"/>
    </row>
    <row r="6975" spans="1:10" x14ac:dyDescent="0.25">
      <c r="A6975" s="180">
        <v>59196</v>
      </c>
      <c r="B6975" s="180" t="s">
        <v>6859</v>
      </c>
      <c r="C6975" s="180" t="s">
        <v>6844</v>
      </c>
      <c r="D6975" s="180" t="s">
        <v>6072</v>
      </c>
      <c r="E6975" s="180" t="s">
        <v>6134</v>
      </c>
      <c r="J6975"/>
    </row>
    <row r="6976" spans="1:10" x14ac:dyDescent="0.25">
      <c r="A6976" s="180">
        <v>59196</v>
      </c>
      <c r="B6976" s="180" t="s">
        <v>6859</v>
      </c>
      <c r="C6976" s="180" t="s">
        <v>6844</v>
      </c>
      <c r="D6976" s="180" t="s">
        <v>6072</v>
      </c>
      <c r="E6976" s="180" t="s">
        <v>6161</v>
      </c>
      <c r="J6976"/>
    </row>
    <row r="6977" spans="1:10" x14ac:dyDescent="0.25">
      <c r="A6977" s="180">
        <v>59196</v>
      </c>
      <c r="B6977" s="180" t="s">
        <v>6859</v>
      </c>
      <c r="C6977" s="180" t="s">
        <v>6844</v>
      </c>
      <c r="D6977" s="180" t="s">
        <v>6072</v>
      </c>
      <c r="E6977" s="180" t="s">
        <v>6259</v>
      </c>
      <c r="J6977"/>
    </row>
    <row r="6978" spans="1:10" x14ac:dyDescent="0.25">
      <c r="A6978" s="180">
        <v>59196</v>
      </c>
      <c r="B6978" s="180" t="s">
        <v>6859</v>
      </c>
      <c r="C6978" s="180" t="s">
        <v>6844</v>
      </c>
      <c r="D6978" s="180" t="s">
        <v>6072</v>
      </c>
      <c r="E6978" s="180" t="s">
        <v>6129</v>
      </c>
      <c r="J6978"/>
    </row>
    <row r="6979" spans="1:10" x14ac:dyDescent="0.25">
      <c r="A6979" s="180">
        <v>59196</v>
      </c>
      <c r="B6979" s="180" t="s">
        <v>6859</v>
      </c>
      <c r="C6979" s="180" t="s">
        <v>6844</v>
      </c>
      <c r="D6979" s="180" t="s">
        <v>6080</v>
      </c>
      <c r="E6979" s="180" t="s">
        <v>6104</v>
      </c>
      <c r="J6979"/>
    </row>
    <row r="6980" spans="1:10" x14ac:dyDescent="0.25">
      <c r="A6980" s="180">
        <v>59196</v>
      </c>
      <c r="B6980" s="180" t="s">
        <v>6859</v>
      </c>
      <c r="C6980" s="180" t="s">
        <v>6844</v>
      </c>
      <c r="D6980" s="180" t="s">
        <v>6080</v>
      </c>
      <c r="E6980" s="180" t="s">
        <v>6081</v>
      </c>
      <c r="J6980"/>
    </row>
    <row r="6981" spans="1:10" x14ac:dyDescent="0.25">
      <c r="A6981" s="180">
        <v>59196</v>
      </c>
      <c r="B6981" s="180" t="s">
        <v>6859</v>
      </c>
      <c r="C6981" s="180" t="s">
        <v>6844</v>
      </c>
      <c r="D6981" s="180" t="s">
        <v>6080</v>
      </c>
      <c r="E6981" s="180" t="s">
        <v>5978</v>
      </c>
      <c r="J6981"/>
    </row>
    <row r="6982" spans="1:10" x14ac:dyDescent="0.25">
      <c r="A6982" s="180">
        <v>59202</v>
      </c>
      <c r="B6982" s="180" t="s">
        <v>6860</v>
      </c>
      <c r="C6982" s="180" t="s">
        <v>6844</v>
      </c>
      <c r="D6982" s="180" t="s">
        <v>6080</v>
      </c>
      <c r="E6982" s="180" t="s">
        <v>5978</v>
      </c>
      <c r="J6982"/>
    </row>
    <row r="6983" spans="1:10" x14ac:dyDescent="0.25">
      <c r="A6983" s="180">
        <v>59203</v>
      </c>
      <c r="B6983" s="180" t="s">
        <v>6861</v>
      </c>
      <c r="C6983" s="180" t="s">
        <v>6844</v>
      </c>
      <c r="D6983" s="180" t="s">
        <v>6080</v>
      </c>
      <c r="E6983" s="180" t="s">
        <v>6104</v>
      </c>
      <c r="J6983"/>
    </row>
    <row r="6984" spans="1:10" x14ac:dyDescent="0.25">
      <c r="A6984" s="180">
        <v>59203</v>
      </c>
      <c r="B6984" s="180" t="s">
        <v>6861</v>
      </c>
      <c r="C6984" s="180" t="s">
        <v>6844</v>
      </c>
      <c r="D6984" s="180" t="s">
        <v>6080</v>
      </c>
      <c r="E6984" s="180" t="s">
        <v>6101</v>
      </c>
      <c r="J6984"/>
    </row>
    <row r="6985" spans="1:10" x14ac:dyDescent="0.25">
      <c r="A6985" s="180">
        <v>59203</v>
      </c>
      <c r="B6985" s="180" t="s">
        <v>6861</v>
      </c>
      <c r="C6985" s="180" t="s">
        <v>6844</v>
      </c>
      <c r="D6985" s="180" t="s">
        <v>6080</v>
      </c>
      <c r="E6985" s="180" t="s">
        <v>6081</v>
      </c>
      <c r="J6985"/>
    </row>
    <row r="6986" spans="1:10" x14ac:dyDescent="0.25">
      <c r="A6986" s="180">
        <v>59203</v>
      </c>
      <c r="B6986" s="180" t="s">
        <v>6861</v>
      </c>
      <c r="C6986" s="180" t="s">
        <v>6844</v>
      </c>
      <c r="D6986" s="180" t="s">
        <v>6080</v>
      </c>
      <c r="E6986" s="180" t="s">
        <v>5978</v>
      </c>
      <c r="J6986"/>
    </row>
    <row r="6987" spans="1:10" x14ac:dyDescent="0.25">
      <c r="A6987" s="180">
        <v>59204</v>
      </c>
      <c r="B6987" s="180" t="s">
        <v>6862</v>
      </c>
      <c r="C6987" s="180" t="s">
        <v>6844</v>
      </c>
      <c r="D6987" s="180" t="s">
        <v>6072</v>
      </c>
      <c r="E6987" s="180" t="s">
        <v>6863</v>
      </c>
      <c r="J6987"/>
    </row>
    <row r="6988" spans="1:10" x14ac:dyDescent="0.25">
      <c r="A6988" s="180">
        <v>59204</v>
      </c>
      <c r="B6988" s="180" t="s">
        <v>6862</v>
      </c>
      <c r="C6988" s="180" t="s">
        <v>6844</v>
      </c>
      <c r="D6988" s="180" t="s">
        <v>6072</v>
      </c>
      <c r="E6988" s="180" t="s">
        <v>6864</v>
      </c>
      <c r="J6988"/>
    </row>
    <row r="6989" spans="1:10" x14ac:dyDescent="0.25">
      <c r="A6989" s="180">
        <v>59204</v>
      </c>
      <c r="B6989" s="180" t="s">
        <v>6862</v>
      </c>
      <c r="C6989" s="180" t="s">
        <v>6844</v>
      </c>
      <c r="D6989" s="180" t="s">
        <v>6072</v>
      </c>
      <c r="E6989" s="180" t="s">
        <v>6865</v>
      </c>
      <c r="J6989"/>
    </row>
    <row r="6990" spans="1:10" x14ac:dyDescent="0.25">
      <c r="A6990" s="180">
        <v>59204</v>
      </c>
      <c r="B6990" s="180" t="s">
        <v>6862</v>
      </c>
      <c r="C6990" s="180" t="s">
        <v>6844</v>
      </c>
      <c r="D6990" s="180" t="s">
        <v>6072</v>
      </c>
      <c r="E6990" s="180" t="s">
        <v>6866</v>
      </c>
      <c r="J6990"/>
    </row>
    <row r="6991" spans="1:10" x14ac:dyDescent="0.25">
      <c r="A6991" s="180">
        <v>59204</v>
      </c>
      <c r="B6991" s="180" t="s">
        <v>6862</v>
      </c>
      <c r="C6991" s="180" t="s">
        <v>6844</v>
      </c>
      <c r="D6991" s="180" t="s">
        <v>6072</v>
      </c>
      <c r="E6991" s="180" t="s">
        <v>6867</v>
      </c>
      <c r="J6991"/>
    </row>
    <row r="6992" spans="1:10" x14ac:dyDescent="0.25">
      <c r="A6992" s="180">
        <v>59204</v>
      </c>
      <c r="B6992" s="180" t="s">
        <v>6862</v>
      </c>
      <c r="C6992" s="180" t="s">
        <v>6844</v>
      </c>
      <c r="D6992" s="180" t="s">
        <v>6080</v>
      </c>
      <c r="E6992" s="180" t="s">
        <v>6101</v>
      </c>
      <c r="J6992"/>
    </row>
    <row r="6993" spans="1:10" x14ac:dyDescent="0.25">
      <c r="A6993" s="180">
        <v>59204</v>
      </c>
      <c r="B6993" s="180" t="s">
        <v>6862</v>
      </c>
      <c r="C6993" s="180" t="s">
        <v>6844</v>
      </c>
      <c r="D6993" s="180" t="s">
        <v>6080</v>
      </c>
      <c r="E6993" s="180" t="s">
        <v>5978</v>
      </c>
      <c r="J6993"/>
    </row>
    <row r="6994" spans="1:10" x14ac:dyDescent="0.25">
      <c r="A6994" s="180">
        <v>59206</v>
      </c>
      <c r="B6994" s="180" t="s">
        <v>6868</v>
      </c>
      <c r="C6994" s="180" t="s">
        <v>6844</v>
      </c>
      <c r="D6994" s="180" t="s">
        <v>6080</v>
      </c>
      <c r="E6994" s="180" t="s">
        <v>6624</v>
      </c>
      <c r="J6994"/>
    </row>
    <row r="6995" spans="1:10" x14ac:dyDescent="0.25">
      <c r="A6995" s="180">
        <v>59206</v>
      </c>
      <c r="B6995" s="180" t="s">
        <v>6868</v>
      </c>
      <c r="C6995" s="180" t="s">
        <v>6844</v>
      </c>
      <c r="D6995" s="180" t="s">
        <v>6080</v>
      </c>
      <c r="E6995" s="180" t="s">
        <v>6104</v>
      </c>
      <c r="J6995"/>
    </row>
    <row r="6996" spans="1:10" x14ac:dyDescent="0.25">
      <c r="A6996" s="180">
        <v>59206</v>
      </c>
      <c r="B6996" s="180" t="s">
        <v>6868</v>
      </c>
      <c r="C6996" s="180" t="s">
        <v>6844</v>
      </c>
      <c r="D6996" s="180" t="s">
        <v>6080</v>
      </c>
      <c r="E6996" s="180" t="s">
        <v>6101</v>
      </c>
      <c r="J6996"/>
    </row>
    <row r="6997" spans="1:10" x14ac:dyDescent="0.25">
      <c r="A6997" s="180">
        <v>59206</v>
      </c>
      <c r="B6997" s="180" t="s">
        <v>6868</v>
      </c>
      <c r="C6997" s="180" t="s">
        <v>6844</v>
      </c>
      <c r="D6997" s="180" t="s">
        <v>6080</v>
      </c>
      <c r="E6997" s="180" t="s">
        <v>6081</v>
      </c>
      <c r="J6997"/>
    </row>
    <row r="6998" spans="1:10" x14ac:dyDescent="0.25">
      <c r="A6998" s="180">
        <v>59206</v>
      </c>
      <c r="B6998" s="180" t="s">
        <v>6868</v>
      </c>
      <c r="C6998" s="180" t="s">
        <v>6844</v>
      </c>
      <c r="D6998" s="180" t="s">
        <v>6080</v>
      </c>
      <c r="E6998" s="180" t="s">
        <v>5978</v>
      </c>
      <c r="J6998"/>
    </row>
    <row r="6999" spans="1:10" x14ac:dyDescent="0.25">
      <c r="A6999" s="180">
        <v>59207</v>
      </c>
      <c r="B6999" s="180" t="s">
        <v>6869</v>
      </c>
      <c r="C6999" s="180" t="s">
        <v>6844</v>
      </c>
      <c r="D6999" s="180" t="s">
        <v>6080</v>
      </c>
      <c r="E6999" s="180" t="s">
        <v>5978</v>
      </c>
      <c r="J6999"/>
    </row>
    <row r="7000" spans="1:10" x14ac:dyDescent="0.25">
      <c r="A7000" s="180">
        <v>59210</v>
      </c>
      <c r="B7000" s="180" t="s">
        <v>6870</v>
      </c>
      <c r="C7000" s="180" t="s">
        <v>6844</v>
      </c>
      <c r="D7000" s="180" t="s">
        <v>6080</v>
      </c>
      <c r="E7000" s="180" t="s">
        <v>6101</v>
      </c>
      <c r="J7000"/>
    </row>
    <row r="7001" spans="1:10" x14ac:dyDescent="0.25">
      <c r="A7001" s="180">
        <v>59210</v>
      </c>
      <c r="B7001" s="180" t="s">
        <v>6870</v>
      </c>
      <c r="C7001" s="180" t="s">
        <v>6844</v>
      </c>
      <c r="D7001" s="180" t="s">
        <v>6080</v>
      </c>
      <c r="E7001" s="180" t="s">
        <v>5978</v>
      </c>
      <c r="J7001"/>
    </row>
    <row r="7002" spans="1:10" x14ac:dyDescent="0.25">
      <c r="A7002" s="180">
        <v>59213</v>
      </c>
      <c r="B7002" s="180" t="s">
        <v>6871</v>
      </c>
      <c r="C7002" s="180" t="s">
        <v>6844</v>
      </c>
      <c r="D7002" s="180" t="s">
        <v>6080</v>
      </c>
      <c r="E7002" s="180" t="s">
        <v>5978</v>
      </c>
      <c r="J7002"/>
    </row>
    <row r="7003" spans="1:10" x14ac:dyDescent="0.25">
      <c r="A7003" s="180">
        <v>59215</v>
      </c>
      <c r="B7003" s="180" t="s">
        <v>6872</v>
      </c>
      <c r="C7003" s="180" t="s">
        <v>6844</v>
      </c>
      <c r="D7003" s="180" t="s">
        <v>6072</v>
      </c>
      <c r="E7003" s="180" t="s">
        <v>6082</v>
      </c>
      <c r="J7003"/>
    </row>
    <row r="7004" spans="1:10" x14ac:dyDescent="0.25">
      <c r="A7004" s="180">
        <v>59215</v>
      </c>
      <c r="B7004" s="180" t="s">
        <v>6872</v>
      </c>
      <c r="C7004" s="180" t="s">
        <v>6844</v>
      </c>
      <c r="D7004" s="180" t="s">
        <v>6072</v>
      </c>
      <c r="E7004" s="180" t="s">
        <v>6873</v>
      </c>
      <c r="J7004"/>
    </row>
    <row r="7005" spans="1:10" x14ac:dyDescent="0.25">
      <c r="A7005" s="180">
        <v>59215</v>
      </c>
      <c r="B7005" s="180" t="s">
        <v>6872</v>
      </c>
      <c r="C7005" s="180" t="s">
        <v>6844</v>
      </c>
      <c r="D7005" s="180" t="s">
        <v>6072</v>
      </c>
      <c r="E7005" s="180" t="s">
        <v>6874</v>
      </c>
      <c r="J7005"/>
    </row>
    <row r="7006" spans="1:10" x14ac:dyDescent="0.25">
      <c r="A7006" s="180">
        <v>59215</v>
      </c>
      <c r="B7006" s="180" t="s">
        <v>6872</v>
      </c>
      <c r="C7006" s="180" t="s">
        <v>6844</v>
      </c>
      <c r="D7006" s="180" t="s">
        <v>6072</v>
      </c>
      <c r="E7006" s="180" t="s">
        <v>6875</v>
      </c>
      <c r="J7006"/>
    </row>
    <row r="7007" spans="1:10" x14ac:dyDescent="0.25">
      <c r="A7007" s="180">
        <v>59215</v>
      </c>
      <c r="B7007" s="180" t="s">
        <v>6872</v>
      </c>
      <c r="C7007" s="180" t="s">
        <v>6844</v>
      </c>
      <c r="D7007" s="180" t="s">
        <v>6072</v>
      </c>
      <c r="E7007" s="180" t="s">
        <v>6134</v>
      </c>
      <c r="J7007"/>
    </row>
    <row r="7008" spans="1:10" x14ac:dyDescent="0.25">
      <c r="A7008" s="180">
        <v>59215</v>
      </c>
      <c r="B7008" s="180" t="s">
        <v>6872</v>
      </c>
      <c r="C7008" s="180" t="s">
        <v>6844</v>
      </c>
      <c r="D7008" s="180" t="s">
        <v>6072</v>
      </c>
      <c r="E7008" s="180" t="s">
        <v>6876</v>
      </c>
      <c r="J7008"/>
    </row>
    <row r="7009" spans="1:10" x14ac:dyDescent="0.25">
      <c r="A7009" s="180">
        <v>59215</v>
      </c>
      <c r="B7009" s="180" t="s">
        <v>6872</v>
      </c>
      <c r="C7009" s="180" t="s">
        <v>6844</v>
      </c>
      <c r="D7009" s="180" t="s">
        <v>6072</v>
      </c>
      <c r="E7009" s="180" t="s">
        <v>6863</v>
      </c>
      <c r="J7009"/>
    </row>
    <row r="7010" spans="1:10" x14ac:dyDescent="0.25">
      <c r="A7010" s="180">
        <v>59215</v>
      </c>
      <c r="B7010" s="180" t="s">
        <v>6872</v>
      </c>
      <c r="C7010" s="180" t="s">
        <v>6844</v>
      </c>
      <c r="D7010" s="180" t="s">
        <v>6072</v>
      </c>
      <c r="E7010" s="180" t="s">
        <v>6877</v>
      </c>
      <c r="J7010"/>
    </row>
    <row r="7011" spans="1:10" x14ac:dyDescent="0.25">
      <c r="A7011" s="180">
        <v>59215</v>
      </c>
      <c r="B7011" s="180" t="s">
        <v>6872</v>
      </c>
      <c r="C7011" s="180" t="s">
        <v>6844</v>
      </c>
      <c r="D7011" s="180" t="s">
        <v>6072</v>
      </c>
      <c r="E7011" s="180" t="s">
        <v>6878</v>
      </c>
      <c r="J7011"/>
    </row>
    <row r="7012" spans="1:10" x14ac:dyDescent="0.25">
      <c r="A7012" s="180">
        <v>59215</v>
      </c>
      <c r="B7012" s="180" t="s">
        <v>6872</v>
      </c>
      <c r="C7012" s="180" t="s">
        <v>6844</v>
      </c>
      <c r="D7012" s="180" t="s">
        <v>6072</v>
      </c>
      <c r="E7012" s="180" t="s">
        <v>6879</v>
      </c>
      <c r="J7012"/>
    </row>
    <row r="7013" spans="1:10" x14ac:dyDescent="0.25">
      <c r="A7013" s="180">
        <v>59215</v>
      </c>
      <c r="B7013" s="180" t="s">
        <v>6872</v>
      </c>
      <c r="C7013" s="180" t="s">
        <v>6844</v>
      </c>
      <c r="D7013" s="180" t="s">
        <v>6072</v>
      </c>
      <c r="E7013" s="180" t="s">
        <v>6880</v>
      </c>
      <c r="J7013"/>
    </row>
    <row r="7014" spans="1:10" x14ac:dyDescent="0.25">
      <c r="A7014" s="180">
        <v>59215</v>
      </c>
      <c r="B7014" s="180" t="s">
        <v>6872</v>
      </c>
      <c r="C7014" s="180" t="s">
        <v>6844</v>
      </c>
      <c r="D7014" s="180" t="s">
        <v>6072</v>
      </c>
      <c r="E7014" s="180" t="s">
        <v>6881</v>
      </c>
      <c r="J7014"/>
    </row>
    <row r="7015" spans="1:10" x14ac:dyDescent="0.25">
      <c r="A7015" s="180">
        <v>59215</v>
      </c>
      <c r="B7015" s="180" t="s">
        <v>6872</v>
      </c>
      <c r="C7015" s="180" t="s">
        <v>6844</v>
      </c>
      <c r="D7015" s="180" t="s">
        <v>6072</v>
      </c>
      <c r="E7015" s="180" t="s">
        <v>6882</v>
      </c>
      <c r="J7015"/>
    </row>
    <row r="7016" spans="1:10" x14ac:dyDescent="0.25">
      <c r="A7016" s="180">
        <v>59215</v>
      </c>
      <c r="B7016" s="180" t="s">
        <v>6872</v>
      </c>
      <c r="C7016" s="180" t="s">
        <v>6844</v>
      </c>
      <c r="D7016" s="180" t="s">
        <v>6072</v>
      </c>
      <c r="E7016" s="180" t="s">
        <v>6883</v>
      </c>
      <c r="J7016"/>
    </row>
    <row r="7017" spans="1:10" x14ac:dyDescent="0.25">
      <c r="A7017" s="180">
        <v>59215</v>
      </c>
      <c r="B7017" s="180" t="s">
        <v>6872</v>
      </c>
      <c r="C7017" s="180" t="s">
        <v>6844</v>
      </c>
      <c r="D7017" s="180" t="s">
        <v>6072</v>
      </c>
      <c r="E7017" s="180" t="s">
        <v>6884</v>
      </c>
      <c r="J7017"/>
    </row>
    <row r="7018" spans="1:10" x14ac:dyDescent="0.25">
      <c r="A7018" s="180">
        <v>59215</v>
      </c>
      <c r="B7018" s="180" t="s">
        <v>6872</v>
      </c>
      <c r="C7018" s="180" t="s">
        <v>6844</v>
      </c>
      <c r="D7018" s="180" t="s">
        <v>6072</v>
      </c>
      <c r="E7018" s="180" t="s">
        <v>6885</v>
      </c>
      <c r="J7018"/>
    </row>
    <row r="7019" spans="1:10" x14ac:dyDescent="0.25">
      <c r="A7019" s="180">
        <v>59215</v>
      </c>
      <c r="B7019" s="180" t="s">
        <v>6872</v>
      </c>
      <c r="C7019" s="180" t="s">
        <v>6844</v>
      </c>
      <c r="D7019" s="180" t="s">
        <v>6072</v>
      </c>
      <c r="E7019" s="180" t="s">
        <v>6886</v>
      </c>
      <c r="J7019"/>
    </row>
    <row r="7020" spans="1:10" x14ac:dyDescent="0.25">
      <c r="A7020" s="180">
        <v>59215</v>
      </c>
      <c r="B7020" s="180" t="s">
        <v>6872</v>
      </c>
      <c r="C7020" s="180" t="s">
        <v>6844</v>
      </c>
      <c r="D7020" s="180" t="s">
        <v>6072</v>
      </c>
      <c r="E7020" s="180" t="s">
        <v>6887</v>
      </c>
      <c r="J7020"/>
    </row>
    <row r="7021" spans="1:10" x14ac:dyDescent="0.25">
      <c r="A7021" s="180">
        <v>59215</v>
      </c>
      <c r="B7021" s="180" t="s">
        <v>6872</v>
      </c>
      <c r="C7021" s="180" t="s">
        <v>6844</v>
      </c>
      <c r="D7021" s="180" t="s">
        <v>6072</v>
      </c>
      <c r="E7021" s="180" t="s">
        <v>6888</v>
      </c>
      <c r="J7021"/>
    </row>
    <row r="7022" spans="1:10" x14ac:dyDescent="0.25">
      <c r="A7022" s="180">
        <v>59215</v>
      </c>
      <c r="B7022" s="180" t="s">
        <v>6872</v>
      </c>
      <c r="C7022" s="180" t="s">
        <v>6844</v>
      </c>
      <c r="D7022" s="180" t="s">
        <v>6072</v>
      </c>
      <c r="E7022" s="180" t="s">
        <v>6889</v>
      </c>
      <c r="J7022"/>
    </row>
    <row r="7023" spans="1:10" x14ac:dyDescent="0.25">
      <c r="A7023" s="180">
        <v>59215</v>
      </c>
      <c r="B7023" s="180" t="s">
        <v>6872</v>
      </c>
      <c r="C7023" s="180" t="s">
        <v>6844</v>
      </c>
      <c r="D7023" s="180" t="s">
        <v>6072</v>
      </c>
      <c r="E7023" s="180" t="s">
        <v>6890</v>
      </c>
      <c r="J7023"/>
    </row>
    <row r="7024" spans="1:10" x14ac:dyDescent="0.25">
      <c r="A7024" s="180">
        <v>59215</v>
      </c>
      <c r="B7024" s="180" t="s">
        <v>6872</v>
      </c>
      <c r="C7024" s="180" t="s">
        <v>6844</v>
      </c>
      <c r="D7024" s="180" t="s">
        <v>6072</v>
      </c>
      <c r="E7024" s="180" t="s">
        <v>6891</v>
      </c>
      <c r="J7024"/>
    </row>
    <row r="7025" spans="1:10" x14ac:dyDescent="0.25">
      <c r="A7025" s="180">
        <v>59215</v>
      </c>
      <c r="B7025" s="180" t="s">
        <v>6872</v>
      </c>
      <c r="C7025" s="180" t="s">
        <v>6844</v>
      </c>
      <c r="D7025" s="180" t="s">
        <v>6072</v>
      </c>
      <c r="E7025" s="180" t="s">
        <v>6865</v>
      </c>
      <c r="J7025"/>
    </row>
    <row r="7026" spans="1:10" x14ac:dyDescent="0.25">
      <c r="A7026" s="180">
        <v>59215</v>
      </c>
      <c r="B7026" s="180" t="s">
        <v>6872</v>
      </c>
      <c r="C7026" s="180" t="s">
        <v>6844</v>
      </c>
      <c r="D7026" s="180" t="s">
        <v>6072</v>
      </c>
      <c r="E7026" s="180" t="s">
        <v>6892</v>
      </c>
      <c r="J7026"/>
    </row>
    <row r="7027" spans="1:10" x14ac:dyDescent="0.25">
      <c r="A7027" s="180">
        <v>59215</v>
      </c>
      <c r="B7027" s="180" t="s">
        <v>6872</v>
      </c>
      <c r="C7027" s="180" t="s">
        <v>6844</v>
      </c>
      <c r="D7027" s="180" t="s">
        <v>6072</v>
      </c>
      <c r="E7027" s="180" t="s">
        <v>6893</v>
      </c>
      <c r="J7027"/>
    </row>
    <row r="7028" spans="1:10" x14ac:dyDescent="0.25">
      <c r="A7028" s="180">
        <v>59215</v>
      </c>
      <c r="B7028" s="180" t="s">
        <v>6872</v>
      </c>
      <c r="C7028" s="180" t="s">
        <v>6844</v>
      </c>
      <c r="D7028" s="180" t="s">
        <v>6072</v>
      </c>
      <c r="E7028" s="180" t="s">
        <v>6894</v>
      </c>
      <c r="J7028"/>
    </row>
    <row r="7029" spans="1:10" x14ac:dyDescent="0.25">
      <c r="A7029" s="180">
        <v>59215</v>
      </c>
      <c r="B7029" s="180" t="s">
        <v>6872</v>
      </c>
      <c r="C7029" s="180" t="s">
        <v>6844</v>
      </c>
      <c r="D7029" s="180" t="s">
        <v>6072</v>
      </c>
      <c r="E7029" s="180" t="s">
        <v>6852</v>
      </c>
      <c r="J7029"/>
    </row>
    <row r="7030" spans="1:10" x14ac:dyDescent="0.25">
      <c r="A7030" s="180">
        <v>59215</v>
      </c>
      <c r="B7030" s="180" t="s">
        <v>6872</v>
      </c>
      <c r="C7030" s="180" t="s">
        <v>6844</v>
      </c>
      <c r="D7030" s="180" t="s">
        <v>6072</v>
      </c>
      <c r="E7030" s="180" t="s">
        <v>6866</v>
      </c>
      <c r="J7030"/>
    </row>
    <row r="7031" spans="1:10" x14ac:dyDescent="0.25">
      <c r="A7031" s="180">
        <v>59215</v>
      </c>
      <c r="B7031" s="180" t="s">
        <v>6872</v>
      </c>
      <c r="C7031" s="180" t="s">
        <v>6844</v>
      </c>
      <c r="D7031" s="180" t="s">
        <v>6072</v>
      </c>
      <c r="E7031" s="180" t="s">
        <v>6895</v>
      </c>
      <c r="J7031"/>
    </row>
    <row r="7032" spans="1:10" x14ac:dyDescent="0.25">
      <c r="A7032" s="180">
        <v>59215</v>
      </c>
      <c r="B7032" s="180" t="s">
        <v>6872</v>
      </c>
      <c r="C7032" s="180" t="s">
        <v>6844</v>
      </c>
      <c r="D7032" s="180" t="s">
        <v>6072</v>
      </c>
      <c r="E7032" s="180" t="s">
        <v>6867</v>
      </c>
      <c r="J7032"/>
    </row>
    <row r="7033" spans="1:10" x14ac:dyDescent="0.25">
      <c r="A7033" s="180">
        <v>59215</v>
      </c>
      <c r="B7033" s="180" t="s">
        <v>6872</v>
      </c>
      <c r="C7033" s="180" t="s">
        <v>6844</v>
      </c>
      <c r="D7033" s="180" t="s">
        <v>6072</v>
      </c>
      <c r="E7033" s="180" t="s">
        <v>6896</v>
      </c>
      <c r="J7033"/>
    </row>
    <row r="7034" spans="1:10" x14ac:dyDescent="0.25">
      <c r="A7034" s="180">
        <v>59215</v>
      </c>
      <c r="B7034" s="180" t="s">
        <v>6872</v>
      </c>
      <c r="C7034" s="180" t="s">
        <v>6844</v>
      </c>
      <c r="D7034" s="180" t="s">
        <v>6072</v>
      </c>
      <c r="E7034" s="180" t="s">
        <v>6897</v>
      </c>
      <c r="J7034"/>
    </row>
    <row r="7035" spans="1:10" x14ac:dyDescent="0.25">
      <c r="A7035" s="180">
        <v>59215</v>
      </c>
      <c r="B7035" s="180" t="s">
        <v>6872</v>
      </c>
      <c r="C7035" s="180" t="s">
        <v>6844</v>
      </c>
      <c r="D7035" s="180" t="s">
        <v>6072</v>
      </c>
      <c r="E7035" s="180" t="s">
        <v>6259</v>
      </c>
      <c r="J7035"/>
    </row>
    <row r="7036" spans="1:10" x14ac:dyDescent="0.25">
      <c r="A7036" s="180">
        <v>59215</v>
      </c>
      <c r="B7036" s="180" t="s">
        <v>6872</v>
      </c>
      <c r="C7036" s="180" t="s">
        <v>6844</v>
      </c>
      <c r="D7036" s="180" t="s">
        <v>6072</v>
      </c>
      <c r="E7036" s="180" t="s">
        <v>6129</v>
      </c>
      <c r="J7036"/>
    </row>
    <row r="7037" spans="1:10" x14ac:dyDescent="0.25">
      <c r="A7037" s="180">
        <v>59215</v>
      </c>
      <c r="B7037" s="180" t="s">
        <v>6872</v>
      </c>
      <c r="C7037" s="180" t="s">
        <v>6844</v>
      </c>
      <c r="D7037" s="180" t="s">
        <v>6072</v>
      </c>
      <c r="E7037" s="180" t="s">
        <v>6898</v>
      </c>
      <c r="J7037"/>
    </row>
    <row r="7038" spans="1:10" x14ac:dyDescent="0.25">
      <c r="A7038" s="180">
        <v>59215</v>
      </c>
      <c r="B7038" s="180" t="s">
        <v>6872</v>
      </c>
      <c r="C7038" s="180" t="s">
        <v>6844</v>
      </c>
      <c r="D7038" s="180" t="s">
        <v>6072</v>
      </c>
      <c r="E7038" s="180" t="s">
        <v>6267</v>
      </c>
      <c r="J7038"/>
    </row>
    <row r="7039" spans="1:10" x14ac:dyDescent="0.25">
      <c r="A7039" s="180">
        <v>59215</v>
      </c>
      <c r="B7039" s="180" t="s">
        <v>6872</v>
      </c>
      <c r="C7039" s="180" t="s">
        <v>6844</v>
      </c>
      <c r="D7039" s="180" t="s">
        <v>6080</v>
      </c>
      <c r="E7039" s="180" t="s">
        <v>6104</v>
      </c>
      <c r="J7039"/>
    </row>
    <row r="7040" spans="1:10" x14ac:dyDescent="0.25">
      <c r="A7040" s="180">
        <v>59215</v>
      </c>
      <c r="B7040" s="180" t="s">
        <v>6872</v>
      </c>
      <c r="C7040" s="180" t="s">
        <v>6844</v>
      </c>
      <c r="D7040" s="180" t="s">
        <v>6080</v>
      </c>
      <c r="E7040" s="180" t="s">
        <v>6081</v>
      </c>
      <c r="J7040"/>
    </row>
    <row r="7041" spans="1:10" x14ac:dyDescent="0.25">
      <c r="A7041" s="180">
        <v>59215</v>
      </c>
      <c r="B7041" s="180" t="s">
        <v>6872</v>
      </c>
      <c r="C7041" s="180" t="s">
        <v>6844</v>
      </c>
      <c r="D7041" s="180" t="s">
        <v>6080</v>
      </c>
      <c r="E7041" s="180" t="s">
        <v>5978</v>
      </c>
      <c r="J7041"/>
    </row>
    <row r="7042" spans="1:10" x14ac:dyDescent="0.25">
      <c r="A7042" s="180">
        <v>59222</v>
      </c>
      <c r="B7042" s="180" t="s">
        <v>6899</v>
      </c>
      <c r="C7042" s="180" t="s">
        <v>6844</v>
      </c>
      <c r="D7042" s="180" t="s">
        <v>6072</v>
      </c>
      <c r="E7042" s="180" t="s">
        <v>6875</v>
      </c>
      <c r="J7042"/>
    </row>
    <row r="7043" spans="1:10" x14ac:dyDescent="0.25">
      <c r="A7043" s="180">
        <v>59222</v>
      </c>
      <c r="B7043" s="180" t="s">
        <v>6899</v>
      </c>
      <c r="C7043" s="180" t="s">
        <v>6844</v>
      </c>
      <c r="D7043" s="180" t="s">
        <v>6072</v>
      </c>
      <c r="E7043" s="180" t="s">
        <v>6695</v>
      </c>
      <c r="J7043"/>
    </row>
    <row r="7044" spans="1:10" x14ac:dyDescent="0.25">
      <c r="A7044" s="180">
        <v>59222</v>
      </c>
      <c r="B7044" s="180" t="s">
        <v>6899</v>
      </c>
      <c r="C7044" s="180" t="s">
        <v>6844</v>
      </c>
      <c r="D7044" s="180" t="s">
        <v>6072</v>
      </c>
      <c r="E7044" s="180" t="s">
        <v>6084</v>
      </c>
      <c r="J7044"/>
    </row>
    <row r="7045" spans="1:10" x14ac:dyDescent="0.25">
      <c r="A7045" s="180">
        <v>59222</v>
      </c>
      <c r="B7045" s="180" t="s">
        <v>6899</v>
      </c>
      <c r="C7045" s="180" t="s">
        <v>6844</v>
      </c>
      <c r="D7045" s="180" t="s">
        <v>6072</v>
      </c>
      <c r="E7045" s="180" t="s">
        <v>6876</v>
      </c>
      <c r="J7045"/>
    </row>
    <row r="7046" spans="1:10" x14ac:dyDescent="0.25">
      <c r="A7046" s="180">
        <v>59222</v>
      </c>
      <c r="B7046" s="180" t="s">
        <v>6899</v>
      </c>
      <c r="C7046" s="180" t="s">
        <v>6844</v>
      </c>
      <c r="D7046" s="180" t="s">
        <v>6072</v>
      </c>
      <c r="E7046" s="180" t="s">
        <v>6863</v>
      </c>
      <c r="J7046"/>
    </row>
    <row r="7047" spans="1:10" x14ac:dyDescent="0.25">
      <c r="A7047" s="180">
        <v>59222</v>
      </c>
      <c r="B7047" s="180" t="s">
        <v>6899</v>
      </c>
      <c r="C7047" s="180" t="s">
        <v>6844</v>
      </c>
      <c r="D7047" s="180" t="s">
        <v>6072</v>
      </c>
      <c r="E7047" s="180" t="s">
        <v>6900</v>
      </c>
      <c r="J7047"/>
    </row>
    <row r="7048" spans="1:10" x14ac:dyDescent="0.25">
      <c r="A7048" s="180">
        <v>59222</v>
      </c>
      <c r="B7048" s="180" t="s">
        <v>6899</v>
      </c>
      <c r="C7048" s="180" t="s">
        <v>6844</v>
      </c>
      <c r="D7048" s="180" t="s">
        <v>6072</v>
      </c>
      <c r="E7048" s="180" t="s">
        <v>6865</v>
      </c>
      <c r="J7048"/>
    </row>
    <row r="7049" spans="1:10" x14ac:dyDescent="0.25">
      <c r="A7049" s="180">
        <v>59222</v>
      </c>
      <c r="B7049" s="180" t="s">
        <v>6899</v>
      </c>
      <c r="C7049" s="180" t="s">
        <v>6844</v>
      </c>
      <c r="D7049" s="180" t="s">
        <v>6072</v>
      </c>
      <c r="E7049" s="180" t="s">
        <v>6898</v>
      </c>
      <c r="J7049"/>
    </row>
    <row r="7050" spans="1:10" x14ac:dyDescent="0.25">
      <c r="A7050" s="180">
        <v>59222</v>
      </c>
      <c r="B7050" s="180" t="s">
        <v>6899</v>
      </c>
      <c r="C7050" s="180" t="s">
        <v>6844</v>
      </c>
      <c r="D7050" s="180" t="s">
        <v>6080</v>
      </c>
      <c r="E7050" s="180" t="s">
        <v>6101</v>
      </c>
      <c r="J7050"/>
    </row>
    <row r="7051" spans="1:10" x14ac:dyDescent="0.25">
      <c r="A7051" s="180">
        <v>59222</v>
      </c>
      <c r="B7051" s="180" t="s">
        <v>6899</v>
      </c>
      <c r="C7051" s="180" t="s">
        <v>6844</v>
      </c>
      <c r="D7051" s="180" t="s">
        <v>6080</v>
      </c>
      <c r="E7051" s="180" t="s">
        <v>5978</v>
      </c>
      <c r="J7051"/>
    </row>
    <row r="7052" spans="1:10" x14ac:dyDescent="0.25">
      <c r="A7052" s="180">
        <v>59225</v>
      </c>
      <c r="B7052" s="180" t="s">
        <v>6901</v>
      </c>
      <c r="C7052" s="180" t="s">
        <v>6844</v>
      </c>
      <c r="D7052" s="180" t="s">
        <v>6080</v>
      </c>
      <c r="E7052" s="180" t="s">
        <v>6624</v>
      </c>
      <c r="J7052"/>
    </row>
    <row r="7053" spans="1:10" x14ac:dyDescent="0.25">
      <c r="A7053" s="180">
        <v>59225</v>
      </c>
      <c r="B7053" s="180" t="s">
        <v>6901</v>
      </c>
      <c r="C7053" s="180" t="s">
        <v>6844</v>
      </c>
      <c r="D7053" s="180" t="s">
        <v>6080</v>
      </c>
      <c r="E7053" s="180" t="s">
        <v>5978</v>
      </c>
      <c r="J7053"/>
    </row>
    <row r="7054" spans="1:10" x14ac:dyDescent="0.25">
      <c r="A7054" s="180">
        <v>59226</v>
      </c>
      <c r="B7054" s="180" t="s">
        <v>6902</v>
      </c>
      <c r="C7054" s="180" t="s">
        <v>6844</v>
      </c>
      <c r="D7054" s="180" t="s">
        <v>6072</v>
      </c>
      <c r="E7054" s="180" t="s">
        <v>6849</v>
      </c>
      <c r="J7054"/>
    </row>
    <row r="7055" spans="1:10" x14ac:dyDescent="0.25">
      <c r="A7055" s="180">
        <v>59226</v>
      </c>
      <c r="B7055" s="180" t="s">
        <v>6902</v>
      </c>
      <c r="C7055" s="180" t="s">
        <v>6844</v>
      </c>
      <c r="D7055" s="180" t="s">
        <v>6072</v>
      </c>
      <c r="E7055" s="180" t="s">
        <v>6850</v>
      </c>
      <c r="J7055"/>
    </row>
    <row r="7056" spans="1:10" x14ac:dyDescent="0.25">
      <c r="A7056" s="180">
        <v>59226</v>
      </c>
      <c r="B7056" s="180" t="s">
        <v>6902</v>
      </c>
      <c r="C7056" s="180" t="s">
        <v>6844</v>
      </c>
      <c r="D7056" s="180" t="s">
        <v>6080</v>
      </c>
      <c r="E7056" s="180" t="s">
        <v>6104</v>
      </c>
      <c r="J7056"/>
    </row>
    <row r="7057" spans="1:10" x14ac:dyDescent="0.25">
      <c r="A7057" s="180">
        <v>59226</v>
      </c>
      <c r="B7057" s="180" t="s">
        <v>6902</v>
      </c>
      <c r="C7057" s="180" t="s">
        <v>6844</v>
      </c>
      <c r="D7057" s="180" t="s">
        <v>6080</v>
      </c>
      <c r="E7057" s="180" t="s">
        <v>6081</v>
      </c>
      <c r="J7057"/>
    </row>
    <row r="7058" spans="1:10" x14ac:dyDescent="0.25">
      <c r="A7058" s="180">
        <v>59226</v>
      </c>
      <c r="B7058" s="180" t="s">
        <v>6902</v>
      </c>
      <c r="C7058" s="180" t="s">
        <v>6844</v>
      </c>
      <c r="D7058" s="180" t="s">
        <v>6080</v>
      </c>
      <c r="E7058" s="180" t="s">
        <v>5978</v>
      </c>
      <c r="J7058"/>
    </row>
    <row r="7059" spans="1:10" x14ac:dyDescent="0.25">
      <c r="A7059" s="180">
        <v>59228</v>
      </c>
      <c r="B7059" s="180" t="s">
        <v>6903</v>
      </c>
      <c r="C7059" s="180" t="s">
        <v>6844</v>
      </c>
      <c r="D7059" s="180" t="s">
        <v>6080</v>
      </c>
      <c r="E7059" s="180" t="s">
        <v>6081</v>
      </c>
      <c r="J7059"/>
    </row>
    <row r="7060" spans="1:10" x14ac:dyDescent="0.25">
      <c r="A7060" s="180">
        <v>59228</v>
      </c>
      <c r="B7060" s="180" t="s">
        <v>6903</v>
      </c>
      <c r="C7060" s="180" t="s">
        <v>6844</v>
      </c>
      <c r="D7060" s="180" t="s">
        <v>6080</v>
      </c>
      <c r="E7060" s="180" t="s">
        <v>5978</v>
      </c>
      <c r="J7060"/>
    </row>
    <row r="7061" spans="1:10" x14ac:dyDescent="0.25">
      <c r="A7061" s="180">
        <v>59230</v>
      </c>
      <c r="B7061" s="180" t="s">
        <v>6904</v>
      </c>
      <c r="C7061" s="180" t="s">
        <v>6844</v>
      </c>
      <c r="D7061" s="180" t="s">
        <v>6080</v>
      </c>
      <c r="E7061" s="180" t="s">
        <v>5978</v>
      </c>
      <c r="J7061"/>
    </row>
    <row r="7062" spans="1:10" x14ac:dyDescent="0.25">
      <c r="A7062" s="180">
        <v>59233</v>
      </c>
      <c r="B7062" s="180" t="s">
        <v>6905</v>
      </c>
      <c r="C7062" s="180" t="s">
        <v>6844</v>
      </c>
      <c r="D7062" s="180" t="s">
        <v>6080</v>
      </c>
      <c r="E7062" s="180" t="s">
        <v>6104</v>
      </c>
      <c r="J7062"/>
    </row>
    <row r="7063" spans="1:10" x14ac:dyDescent="0.25">
      <c r="A7063" s="180">
        <v>59233</v>
      </c>
      <c r="B7063" s="180" t="s">
        <v>6905</v>
      </c>
      <c r="C7063" s="180" t="s">
        <v>6844</v>
      </c>
      <c r="D7063" s="180" t="s">
        <v>6080</v>
      </c>
      <c r="E7063" s="180" t="s">
        <v>6081</v>
      </c>
      <c r="J7063"/>
    </row>
    <row r="7064" spans="1:10" x14ac:dyDescent="0.25">
      <c r="A7064" s="180">
        <v>59233</v>
      </c>
      <c r="B7064" s="180" t="s">
        <v>6905</v>
      </c>
      <c r="C7064" s="180" t="s">
        <v>6844</v>
      </c>
      <c r="D7064" s="180" t="s">
        <v>6080</v>
      </c>
      <c r="E7064" s="180" t="s">
        <v>5978</v>
      </c>
      <c r="J7064"/>
    </row>
    <row r="7065" spans="1:10" x14ac:dyDescent="0.25">
      <c r="A7065" s="180">
        <v>59238</v>
      </c>
      <c r="B7065" s="180" t="s">
        <v>6906</v>
      </c>
      <c r="C7065" s="180" t="s">
        <v>6844</v>
      </c>
      <c r="D7065" s="180" t="s">
        <v>6072</v>
      </c>
      <c r="E7065" s="180" t="s">
        <v>6082</v>
      </c>
      <c r="J7065"/>
    </row>
    <row r="7066" spans="1:10" x14ac:dyDescent="0.25">
      <c r="A7066" s="180">
        <v>59238</v>
      </c>
      <c r="B7066" s="180" t="s">
        <v>6906</v>
      </c>
      <c r="C7066" s="180" t="s">
        <v>6844</v>
      </c>
      <c r="D7066" s="180" t="s">
        <v>6072</v>
      </c>
      <c r="E7066" s="180" t="s">
        <v>6907</v>
      </c>
      <c r="J7066"/>
    </row>
    <row r="7067" spans="1:10" x14ac:dyDescent="0.25">
      <c r="A7067" s="180">
        <v>59238</v>
      </c>
      <c r="B7067" s="180" t="s">
        <v>6906</v>
      </c>
      <c r="C7067" s="180" t="s">
        <v>6844</v>
      </c>
      <c r="D7067" s="180" t="s">
        <v>6072</v>
      </c>
      <c r="E7067" s="180" t="s">
        <v>6084</v>
      </c>
      <c r="J7067"/>
    </row>
    <row r="7068" spans="1:10" x14ac:dyDescent="0.25">
      <c r="A7068" s="180">
        <v>59238</v>
      </c>
      <c r="B7068" s="180" t="s">
        <v>6906</v>
      </c>
      <c r="C7068" s="180" t="s">
        <v>6844</v>
      </c>
      <c r="D7068" s="180" t="s">
        <v>6072</v>
      </c>
      <c r="E7068" s="180" t="s">
        <v>6908</v>
      </c>
      <c r="J7068"/>
    </row>
    <row r="7069" spans="1:10" x14ac:dyDescent="0.25">
      <c r="A7069" s="180">
        <v>59238</v>
      </c>
      <c r="B7069" s="180" t="s">
        <v>6906</v>
      </c>
      <c r="C7069" s="180" t="s">
        <v>6844</v>
      </c>
      <c r="D7069" s="180" t="s">
        <v>6072</v>
      </c>
      <c r="E7069" s="180" t="s">
        <v>6909</v>
      </c>
      <c r="J7069"/>
    </row>
    <row r="7070" spans="1:10" x14ac:dyDescent="0.25">
      <c r="A7070" s="180">
        <v>59238</v>
      </c>
      <c r="B7070" s="180" t="s">
        <v>6906</v>
      </c>
      <c r="C7070" s="180" t="s">
        <v>6844</v>
      </c>
      <c r="D7070" s="180" t="s">
        <v>6080</v>
      </c>
      <c r="E7070" s="180" t="s">
        <v>6761</v>
      </c>
      <c r="J7070"/>
    </row>
    <row r="7071" spans="1:10" x14ac:dyDescent="0.25">
      <c r="A7071" s="180">
        <v>59238</v>
      </c>
      <c r="B7071" s="180" t="s">
        <v>6906</v>
      </c>
      <c r="C7071" s="180" t="s">
        <v>6844</v>
      </c>
      <c r="D7071" s="180" t="s">
        <v>6080</v>
      </c>
      <c r="E7071" s="180" t="s">
        <v>6101</v>
      </c>
      <c r="J7071"/>
    </row>
    <row r="7072" spans="1:10" x14ac:dyDescent="0.25">
      <c r="A7072" s="180">
        <v>59238</v>
      </c>
      <c r="B7072" s="180" t="s">
        <v>6906</v>
      </c>
      <c r="C7072" s="180" t="s">
        <v>6844</v>
      </c>
      <c r="D7072" s="180" t="s">
        <v>6080</v>
      </c>
      <c r="E7072" s="180" t="s">
        <v>6762</v>
      </c>
      <c r="J7072"/>
    </row>
    <row r="7073" spans="1:10" x14ac:dyDescent="0.25">
      <c r="A7073" s="180">
        <v>59238</v>
      </c>
      <c r="B7073" s="180" t="s">
        <v>6906</v>
      </c>
      <c r="C7073" s="180" t="s">
        <v>6844</v>
      </c>
      <c r="D7073" s="180" t="s">
        <v>6080</v>
      </c>
      <c r="E7073" s="180" t="s">
        <v>5978</v>
      </c>
      <c r="J7073"/>
    </row>
    <row r="7074" spans="1:10" x14ac:dyDescent="0.25">
      <c r="A7074" s="180">
        <v>59243</v>
      </c>
      <c r="B7074" s="180" t="s">
        <v>6910</v>
      </c>
      <c r="C7074" s="180" t="s">
        <v>6844</v>
      </c>
      <c r="D7074" s="180" t="s">
        <v>6072</v>
      </c>
      <c r="E7074" s="180" t="s">
        <v>6082</v>
      </c>
      <c r="J7074"/>
    </row>
    <row r="7075" spans="1:10" x14ac:dyDescent="0.25">
      <c r="A7075" s="180">
        <v>59243</v>
      </c>
      <c r="B7075" s="180" t="s">
        <v>6910</v>
      </c>
      <c r="C7075" s="180" t="s">
        <v>6844</v>
      </c>
      <c r="D7075" s="180" t="s">
        <v>6072</v>
      </c>
      <c r="E7075" s="180" t="s">
        <v>6134</v>
      </c>
      <c r="J7075"/>
    </row>
    <row r="7076" spans="1:10" x14ac:dyDescent="0.25">
      <c r="A7076" s="180">
        <v>59243</v>
      </c>
      <c r="B7076" s="180" t="s">
        <v>6910</v>
      </c>
      <c r="C7076" s="180" t="s">
        <v>6844</v>
      </c>
      <c r="D7076" s="180" t="s">
        <v>6072</v>
      </c>
      <c r="E7076" s="180" t="s">
        <v>6695</v>
      </c>
      <c r="J7076"/>
    </row>
    <row r="7077" spans="1:10" x14ac:dyDescent="0.25">
      <c r="A7077" s="180">
        <v>59243</v>
      </c>
      <c r="B7077" s="180" t="s">
        <v>6910</v>
      </c>
      <c r="C7077" s="180" t="s">
        <v>6844</v>
      </c>
      <c r="D7077" s="180" t="s">
        <v>6072</v>
      </c>
      <c r="E7077" s="180" t="s">
        <v>6161</v>
      </c>
      <c r="J7077"/>
    </row>
    <row r="7078" spans="1:10" x14ac:dyDescent="0.25">
      <c r="A7078" s="180">
        <v>59243</v>
      </c>
      <c r="B7078" s="180" t="s">
        <v>6910</v>
      </c>
      <c r="C7078" s="180" t="s">
        <v>6844</v>
      </c>
      <c r="D7078" s="180" t="s">
        <v>6072</v>
      </c>
      <c r="E7078" s="180" t="s">
        <v>6849</v>
      </c>
      <c r="J7078"/>
    </row>
    <row r="7079" spans="1:10" x14ac:dyDescent="0.25">
      <c r="A7079" s="180">
        <v>59243</v>
      </c>
      <c r="B7079" s="180" t="s">
        <v>6910</v>
      </c>
      <c r="C7079" s="180" t="s">
        <v>6844</v>
      </c>
      <c r="D7079" s="180" t="s">
        <v>6072</v>
      </c>
      <c r="E7079" s="180" t="s">
        <v>6850</v>
      </c>
      <c r="J7079"/>
    </row>
    <row r="7080" spans="1:10" x14ac:dyDescent="0.25">
      <c r="A7080" s="180">
        <v>59243</v>
      </c>
      <c r="B7080" s="180" t="s">
        <v>6910</v>
      </c>
      <c r="C7080" s="180" t="s">
        <v>6844</v>
      </c>
      <c r="D7080" s="180" t="s">
        <v>6072</v>
      </c>
      <c r="E7080" s="180" t="s">
        <v>6259</v>
      </c>
      <c r="J7080"/>
    </row>
    <row r="7081" spans="1:10" x14ac:dyDescent="0.25">
      <c r="A7081" s="180">
        <v>59243</v>
      </c>
      <c r="B7081" s="180" t="s">
        <v>6910</v>
      </c>
      <c r="C7081" s="180" t="s">
        <v>6844</v>
      </c>
      <c r="D7081" s="180" t="s">
        <v>6072</v>
      </c>
      <c r="E7081" s="180" t="s">
        <v>6129</v>
      </c>
      <c r="J7081"/>
    </row>
    <row r="7082" spans="1:10" x14ac:dyDescent="0.25">
      <c r="A7082" s="180">
        <v>59243</v>
      </c>
      <c r="B7082" s="180" t="s">
        <v>6910</v>
      </c>
      <c r="C7082" s="180" t="s">
        <v>6844</v>
      </c>
      <c r="D7082" s="180" t="s">
        <v>6080</v>
      </c>
      <c r="E7082" s="180" t="s">
        <v>6104</v>
      </c>
      <c r="J7082"/>
    </row>
    <row r="7083" spans="1:10" x14ac:dyDescent="0.25">
      <c r="A7083" s="180">
        <v>59243</v>
      </c>
      <c r="B7083" s="180" t="s">
        <v>6910</v>
      </c>
      <c r="C7083" s="180" t="s">
        <v>6844</v>
      </c>
      <c r="D7083" s="180" t="s">
        <v>6080</v>
      </c>
      <c r="E7083" s="180" t="s">
        <v>5978</v>
      </c>
      <c r="J7083"/>
    </row>
    <row r="7084" spans="1:10" x14ac:dyDescent="0.25">
      <c r="A7084" s="180">
        <v>59244</v>
      </c>
      <c r="B7084" s="180" t="s">
        <v>6911</v>
      </c>
      <c r="C7084" s="180" t="s">
        <v>6844</v>
      </c>
      <c r="D7084" s="180" t="s">
        <v>6072</v>
      </c>
      <c r="E7084" s="180" t="s">
        <v>6082</v>
      </c>
      <c r="J7084"/>
    </row>
    <row r="7085" spans="1:10" x14ac:dyDescent="0.25">
      <c r="A7085" s="180">
        <v>59244</v>
      </c>
      <c r="B7085" s="180" t="s">
        <v>6911</v>
      </c>
      <c r="C7085" s="180" t="s">
        <v>6844</v>
      </c>
      <c r="D7085" s="180" t="s">
        <v>6072</v>
      </c>
      <c r="E7085" s="180" t="s">
        <v>6875</v>
      </c>
      <c r="J7085"/>
    </row>
    <row r="7086" spans="1:10" x14ac:dyDescent="0.25">
      <c r="A7086" s="180">
        <v>59244</v>
      </c>
      <c r="B7086" s="180" t="s">
        <v>6911</v>
      </c>
      <c r="C7086" s="180" t="s">
        <v>6844</v>
      </c>
      <c r="D7086" s="180" t="s">
        <v>6072</v>
      </c>
      <c r="E7086" s="180" t="s">
        <v>6134</v>
      </c>
      <c r="J7086"/>
    </row>
    <row r="7087" spans="1:10" x14ac:dyDescent="0.25">
      <c r="A7087" s="180">
        <v>59244</v>
      </c>
      <c r="B7087" s="180" t="s">
        <v>6911</v>
      </c>
      <c r="C7087" s="180" t="s">
        <v>6844</v>
      </c>
      <c r="D7087" s="180" t="s">
        <v>6072</v>
      </c>
      <c r="E7087" s="180" t="s">
        <v>6695</v>
      </c>
      <c r="J7087"/>
    </row>
    <row r="7088" spans="1:10" x14ac:dyDescent="0.25">
      <c r="A7088" s="180">
        <v>59244</v>
      </c>
      <c r="B7088" s="180" t="s">
        <v>6911</v>
      </c>
      <c r="C7088" s="180" t="s">
        <v>6844</v>
      </c>
      <c r="D7088" s="180" t="s">
        <v>6072</v>
      </c>
      <c r="E7088" s="180" t="s">
        <v>6912</v>
      </c>
      <c r="J7088"/>
    </row>
    <row r="7089" spans="1:10" x14ac:dyDescent="0.25">
      <c r="A7089" s="180">
        <v>59244</v>
      </c>
      <c r="B7089" s="180" t="s">
        <v>6911</v>
      </c>
      <c r="C7089" s="180" t="s">
        <v>6844</v>
      </c>
      <c r="D7089" s="180" t="s">
        <v>6072</v>
      </c>
      <c r="E7089" s="180" t="s">
        <v>6084</v>
      </c>
      <c r="J7089"/>
    </row>
    <row r="7090" spans="1:10" x14ac:dyDescent="0.25">
      <c r="A7090" s="180">
        <v>59244</v>
      </c>
      <c r="B7090" s="180" t="s">
        <v>6911</v>
      </c>
      <c r="C7090" s="180" t="s">
        <v>6844</v>
      </c>
      <c r="D7090" s="180" t="s">
        <v>6072</v>
      </c>
      <c r="E7090" s="180" t="s">
        <v>6863</v>
      </c>
      <c r="J7090"/>
    </row>
    <row r="7091" spans="1:10" x14ac:dyDescent="0.25">
      <c r="A7091" s="180">
        <v>59244</v>
      </c>
      <c r="B7091" s="180" t="s">
        <v>6911</v>
      </c>
      <c r="C7091" s="180" t="s">
        <v>6844</v>
      </c>
      <c r="D7091" s="180" t="s">
        <v>6072</v>
      </c>
      <c r="E7091" s="180" t="s">
        <v>6900</v>
      </c>
      <c r="J7091"/>
    </row>
    <row r="7092" spans="1:10" x14ac:dyDescent="0.25">
      <c r="A7092" s="180">
        <v>59244</v>
      </c>
      <c r="B7092" s="180" t="s">
        <v>6911</v>
      </c>
      <c r="C7092" s="180" t="s">
        <v>6844</v>
      </c>
      <c r="D7092" s="180" t="s">
        <v>6072</v>
      </c>
      <c r="E7092" s="180" t="s">
        <v>6865</v>
      </c>
      <c r="J7092"/>
    </row>
    <row r="7093" spans="1:10" x14ac:dyDescent="0.25">
      <c r="A7093" s="180">
        <v>59244</v>
      </c>
      <c r="B7093" s="180" t="s">
        <v>6911</v>
      </c>
      <c r="C7093" s="180" t="s">
        <v>6844</v>
      </c>
      <c r="D7093" s="180" t="s">
        <v>6072</v>
      </c>
      <c r="E7093" s="180" t="s">
        <v>6259</v>
      </c>
      <c r="J7093"/>
    </row>
    <row r="7094" spans="1:10" x14ac:dyDescent="0.25">
      <c r="A7094" s="180">
        <v>59244</v>
      </c>
      <c r="B7094" s="180" t="s">
        <v>6911</v>
      </c>
      <c r="C7094" s="180" t="s">
        <v>6844</v>
      </c>
      <c r="D7094" s="180" t="s">
        <v>6072</v>
      </c>
      <c r="E7094" s="180" t="s">
        <v>6129</v>
      </c>
      <c r="J7094"/>
    </row>
    <row r="7095" spans="1:10" x14ac:dyDescent="0.25">
      <c r="A7095" s="180">
        <v>59244</v>
      </c>
      <c r="B7095" s="180" t="s">
        <v>6911</v>
      </c>
      <c r="C7095" s="180" t="s">
        <v>6844</v>
      </c>
      <c r="D7095" s="180" t="s">
        <v>6072</v>
      </c>
      <c r="E7095" s="180" t="s">
        <v>6898</v>
      </c>
      <c r="J7095"/>
    </row>
    <row r="7096" spans="1:10" x14ac:dyDescent="0.25">
      <c r="A7096" s="180">
        <v>59244</v>
      </c>
      <c r="B7096" s="180" t="s">
        <v>6911</v>
      </c>
      <c r="C7096" s="180" t="s">
        <v>6844</v>
      </c>
      <c r="D7096" s="180" t="s">
        <v>6080</v>
      </c>
      <c r="E7096" s="180" t="s">
        <v>6101</v>
      </c>
      <c r="J7096"/>
    </row>
    <row r="7097" spans="1:10" x14ac:dyDescent="0.25">
      <c r="A7097" s="180">
        <v>59244</v>
      </c>
      <c r="B7097" s="180" t="s">
        <v>6911</v>
      </c>
      <c r="C7097" s="180" t="s">
        <v>6844</v>
      </c>
      <c r="D7097" s="180" t="s">
        <v>6080</v>
      </c>
      <c r="E7097" s="180" t="s">
        <v>5978</v>
      </c>
      <c r="J7097"/>
    </row>
    <row r="7098" spans="1:10" x14ac:dyDescent="0.25">
      <c r="A7098" s="180">
        <v>59245</v>
      </c>
      <c r="B7098" s="180" t="s">
        <v>6913</v>
      </c>
      <c r="C7098" s="180" t="s">
        <v>6844</v>
      </c>
      <c r="D7098" s="180" t="s">
        <v>6072</v>
      </c>
      <c r="E7098" s="180" t="s">
        <v>6082</v>
      </c>
      <c r="J7098"/>
    </row>
    <row r="7099" spans="1:10" x14ac:dyDescent="0.25">
      <c r="A7099" s="180">
        <v>59245</v>
      </c>
      <c r="B7099" s="180" t="s">
        <v>6913</v>
      </c>
      <c r="C7099" s="180" t="s">
        <v>6844</v>
      </c>
      <c r="D7099" s="180" t="s">
        <v>6072</v>
      </c>
      <c r="E7099" s="180" t="s">
        <v>6695</v>
      </c>
      <c r="J7099"/>
    </row>
    <row r="7100" spans="1:10" x14ac:dyDescent="0.25">
      <c r="A7100" s="180">
        <v>59245</v>
      </c>
      <c r="B7100" s="180" t="s">
        <v>6913</v>
      </c>
      <c r="C7100" s="180" t="s">
        <v>6844</v>
      </c>
      <c r="D7100" s="180" t="s">
        <v>6072</v>
      </c>
      <c r="E7100" s="180" t="s">
        <v>6161</v>
      </c>
      <c r="J7100"/>
    </row>
    <row r="7101" spans="1:10" x14ac:dyDescent="0.25">
      <c r="A7101" s="180">
        <v>59245</v>
      </c>
      <c r="B7101" s="180" t="s">
        <v>6913</v>
      </c>
      <c r="C7101" s="180" t="s">
        <v>6844</v>
      </c>
      <c r="D7101" s="180" t="s">
        <v>6072</v>
      </c>
      <c r="E7101" s="180" t="s">
        <v>6548</v>
      </c>
      <c r="J7101"/>
    </row>
    <row r="7102" spans="1:10" x14ac:dyDescent="0.25">
      <c r="A7102" s="180">
        <v>59245</v>
      </c>
      <c r="B7102" s="180" t="s">
        <v>6913</v>
      </c>
      <c r="C7102" s="180" t="s">
        <v>6844</v>
      </c>
      <c r="D7102" s="180" t="s">
        <v>6072</v>
      </c>
      <c r="E7102" s="180" t="s">
        <v>6847</v>
      </c>
      <c r="J7102"/>
    </row>
    <row r="7103" spans="1:10" x14ac:dyDescent="0.25">
      <c r="A7103" s="180">
        <v>59245</v>
      </c>
      <c r="B7103" s="180" t="s">
        <v>6913</v>
      </c>
      <c r="C7103" s="180" t="s">
        <v>6844</v>
      </c>
      <c r="D7103" s="180" t="s">
        <v>6072</v>
      </c>
      <c r="E7103" s="180" t="s">
        <v>6849</v>
      </c>
      <c r="J7103"/>
    </row>
    <row r="7104" spans="1:10" x14ac:dyDescent="0.25">
      <c r="A7104" s="180">
        <v>59245</v>
      </c>
      <c r="B7104" s="180" t="s">
        <v>6913</v>
      </c>
      <c r="C7104" s="180" t="s">
        <v>6844</v>
      </c>
      <c r="D7104" s="180" t="s">
        <v>6072</v>
      </c>
      <c r="E7104" s="180" t="s">
        <v>6259</v>
      </c>
      <c r="J7104"/>
    </row>
    <row r="7105" spans="1:10" x14ac:dyDescent="0.25">
      <c r="A7105" s="180">
        <v>59245</v>
      </c>
      <c r="B7105" s="180" t="s">
        <v>6913</v>
      </c>
      <c r="C7105" s="180" t="s">
        <v>6844</v>
      </c>
      <c r="D7105" s="180" t="s">
        <v>6072</v>
      </c>
      <c r="E7105" s="180" t="s">
        <v>6129</v>
      </c>
      <c r="J7105"/>
    </row>
    <row r="7106" spans="1:10" x14ac:dyDescent="0.25">
      <c r="A7106" s="180">
        <v>59245</v>
      </c>
      <c r="B7106" s="180" t="s">
        <v>6913</v>
      </c>
      <c r="C7106" s="180" t="s">
        <v>6844</v>
      </c>
      <c r="D7106" s="180" t="s">
        <v>6080</v>
      </c>
      <c r="E7106" s="180" t="s">
        <v>6104</v>
      </c>
      <c r="J7106"/>
    </row>
    <row r="7107" spans="1:10" x14ac:dyDescent="0.25">
      <c r="A7107" s="180">
        <v>59245</v>
      </c>
      <c r="B7107" s="180" t="s">
        <v>6913</v>
      </c>
      <c r="C7107" s="180" t="s">
        <v>6844</v>
      </c>
      <c r="D7107" s="180" t="s">
        <v>6080</v>
      </c>
      <c r="E7107" s="180" t="s">
        <v>5978</v>
      </c>
      <c r="J7107"/>
    </row>
    <row r="7108" spans="1:10" x14ac:dyDescent="0.25">
      <c r="A7108" s="180">
        <v>59246</v>
      </c>
      <c r="B7108" s="180" t="s">
        <v>6914</v>
      </c>
      <c r="C7108" s="180" t="s">
        <v>6844</v>
      </c>
      <c r="D7108" s="180" t="s">
        <v>6072</v>
      </c>
      <c r="E7108" s="180" t="s">
        <v>6082</v>
      </c>
      <c r="J7108"/>
    </row>
    <row r="7109" spans="1:10" x14ac:dyDescent="0.25">
      <c r="A7109" s="180">
        <v>59246</v>
      </c>
      <c r="B7109" s="180" t="s">
        <v>6914</v>
      </c>
      <c r="C7109" s="180" t="s">
        <v>6844</v>
      </c>
      <c r="D7109" s="180" t="s">
        <v>6072</v>
      </c>
      <c r="E7109" s="180" t="s">
        <v>6875</v>
      </c>
      <c r="J7109"/>
    </row>
    <row r="7110" spans="1:10" x14ac:dyDescent="0.25">
      <c r="A7110" s="180">
        <v>59246</v>
      </c>
      <c r="B7110" s="180" t="s">
        <v>6914</v>
      </c>
      <c r="C7110" s="180" t="s">
        <v>6844</v>
      </c>
      <c r="D7110" s="180" t="s">
        <v>6072</v>
      </c>
      <c r="E7110" s="180" t="s">
        <v>6134</v>
      </c>
      <c r="J7110"/>
    </row>
    <row r="7111" spans="1:10" x14ac:dyDescent="0.25">
      <c r="A7111" s="180">
        <v>59246</v>
      </c>
      <c r="B7111" s="180" t="s">
        <v>6914</v>
      </c>
      <c r="C7111" s="180" t="s">
        <v>6844</v>
      </c>
      <c r="D7111" s="180" t="s">
        <v>6072</v>
      </c>
      <c r="E7111" s="180" t="s">
        <v>6695</v>
      </c>
      <c r="J7111"/>
    </row>
    <row r="7112" spans="1:10" x14ac:dyDescent="0.25">
      <c r="A7112" s="180">
        <v>59246</v>
      </c>
      <c r="B7112" s="180" t="s">
        <v>6914</v>
      </c>
      <c r="C7112" s="180" t="s">
        <v>6844</v>
      </c>
      <c r="D7112" s="180" t="s">
        <v>6072</v>
      </c>
      <c r="E7112" s="180" t="s">
        <v>6912</v>
      </c>
      <c r="J7112"/>
    </row>
    <row r="7113" spans="1:10" x14ac:dyDescent="0.25">
      <c r="A7113" s="180">
        <v>59246</v>
      </c>
      <c r="B7113" s="180" t="s">
        <v>6914</v>
      </c>
      <c r="C7113" s="180" t="s">
        <v>6844</v>
      </c>
      <c r="D7113" s="180" t="s">
        <v>6072</v>
      </c>
      <c r="E7113" s="180" t="s">
        <v>6084</v>
      </c>
      <c r="J7113"/>
    </row>
    <row r="7114" spans="1:10" x14ac:dyDescent="0.25">
      <c r="A7114" s="180">
        <v>59246</v>
      </c>
      <c r="B7114" s="180" t="s">
        <v>6914</v>
      </c>
      <c r="C7114" s="180" t="s">
        <v>6844</v>
      </c>
      <c r="D7114" s="180" t="s">
        <v>6072</v>
      </c>
      <c r="E7114" s="180" t="s">
        <v>6863</v>
      </c>
      <c r="J7114"/>
    </row>
    <row r="7115" spans="1:10" x14ac:dyDescent="0.25">
      <c r="A7115" s="180">
        <v>59246</v>
      </c>
      <c r="B7115" s="180" t="s">
        <v>6914</v>
      </c>
      <c r="C7115" s="180" t="s">
        <v>6844</v>
      </c>
      <c r="D7115" s="180" t="s">
        <v>6072</v>
      </c>
      <c r="E7115" s="180" t="s">
        <v>6900</v>
      </c>
      <c r="J7115"/>
    </row>
    <row r="7116" spans="1:10" x14ac:dyDescent="0.25">
      <c r="A7116" s="180">
        <v>59246</v>
      </c>
      <c r="B7116" s="180" t="s">
        <v>6914</v>
      </c>
      <c r="C7116" s="180" t="s">
        <v>6844</v>
      </c>
      <c r="D7116" s="180" t="s">
        <v>6072</v>
      </c>
      <c r="E7116" s="180" t="s">
        <v>6865</v>
      </c>
      <c r="J7116"/>
    </row>
    <row r="7117" spans="1:10" x14ac:dyDescent="0.25">
      <c r="A7117" s="180">
        <v>59246</v>
      </c>
      <c r="B7117" s="180" t="s">
        <v>6914</v>
      </c>
      <c r="C7117" s="180" t="s">
        <v>6844</v>
      </c>
      <c r="D7117" s="180" t="s">
        <v>6072</v>
      </c>
      <c r="E7117" s="180" t="s">
        <v>6259</v>
      </c>
      <c r="J7117"/>
    </row>
    <row r="7118" spans="1:10" x14ac:dyDescent="0.25">
      <c r="A7118" s="180">
        <v>59246</v>
      </c>
      <c r="B7118" s="180" t="s">
        <v>6914</v>
      </c>
      <c r="C7118" s="180" t="s">
        <v>6844</v>
      </c>
      <c r="D7118" s="180" t="s">
        <v>6072</v>
      </c>
      <c r="E7118" s="180" t="s">
        <v>6129</v>
      </c>
      <c r="J7118"/>
    </row>
    <row r="7119" spans="1:10" x14ac:dyDescent="0.25">
      <c r="A7119" s="180">
        <v>59246</v>
      </c>
      <c r="B7119" s="180" t="s">
        <v>6914</v>
      </c>
      <c r="C7119" s="180" t="s">
        <v>6844</v>
      </c>
      <c r="D7119" s="180" t="s">
        <v>6072</v>
      </c>
      <c r="E7119" s="180" t="s">
        <v>6898</v>
      </c>
      <c r="J7119"/>
    </row>
    <row r="7120" spans="1:10" x14ac:dyDescent="0.25">
      <c r="A7120" s="180">
        <v>59246</v>
      </c>
      <c r="B7120" s="180" t="s">
        <v>6914</v>
      </c>
      <c r="C7120" s="180" t="s">
        <v>6844</v>
      </c>
      <c r="D7120" s="180" t="s">
        <v>6080</v>
      </c>
      <c r="E7120" s="180" t="s">
        <v>6101</v>
      </c>
      <c r="J7120"/>
    </row>
    <row r="7121" spans="1:10" x14ac:dyDescent="0.25">
      <c r="A7121" s="180">
        <v>59246</v>
      </c>
      <c r="B7121" s="180" t="s">
        <v>6914</v>
      </c>
      <c r="C7121" s="180" t="s">
        <v>6844</v>
      </c>
      <c r="D7121" s="180" t="s">
        <v>6080</v>
      </c>
      <c r="E7121" s="180" t="s">
        <v>5978</v>
      </c>
      <c r="J7121"/>
    </row>
    <row r="7122" spans="1:10" x14ac:dyDescent="0.25">
      <c r="A7122" s="180">
        <v>59247</v>
      </c>
      <c r="B7122" s="180" t="s">
        <v>6915</v>
      </c>
      <c r="C7122" s="180" t="s">
        <v>6844</v>
      </c>
      <c r="D7122" s="180" t="s">
        <v>6080</v>
      </c>
      <c r="E7122" s="180" t="s">
        <v>6104</v>
      </c>
      <c r="J7122"/>
    </row>
    <row r="7123" spans="1:10" x14ac:dyDescent="0.25">
      <c r="A7123" s="180">
        <v>59247</v>
      </c>
      <c r="B7123" s="180" t="s">
        <v>6915</v>
      </c>
      <c r="C7123" s="180" t="s">
        <v>6844</v>
      </c>
      <c r="D7123" s="180" t="s">
        <v>6080</v>
      </c>
      <c r="E7123" s="180" t="s">
        <v>5978</v>
      </c>
      <c r="J7123"/>
    </row>
    <row r="7124" spans="1:10" x14ac:dyDescent="0.25">
      <c r="A7124" s="180">
        <v>59248</v>
      </c>
      <c r="B7124" s="180" t="s">
        <v>6916</v>
      </c>
      <c r="C7124" s="180" t="s">
        <v>6844</v>
      </c>
      <c r="D7124" s="180" t="s">
        <v>6080</v>
      </c>
      <c r="E7124" s="180" t="s">
        <v>6101</v>
      </c>
      <c r="J7124"/>
    </row>
    <row r="7125" spans="1:10" x14ac:dyDescent="0.25">
      <c r="A7125" s="180">
        <v>59248</v>
      </c>
      <c r="B7125" s="180" t="s">
        <v>6916</v>
      </c>
      <c r="C7125" s="180" t="s">
        <v>6844</v>
      </c>
      <c r="D7125" s="180" t="s">
        <v>6080</v>
      </c>
      <c r="E7125" s="180" t="s">
        <v>5978</v>
      </c>
      <c r="J7125"/>
    </row>
    <row r="7126" spans="1:10" x14ac:dyDescent="0.25">
      <c r="A7126" s="180">
        <v>59249</v>
      </c>
      <c r="B7126" s="180" t="s">
        <v>6917</v>
      </c>
      <c r="C7126" s="180" t="s">
        <v>6844</v>
      </c>
      <c r="D7126" s="180" t="s">
        <v>6072</v>
      </c>
      <c r="E7126" s="180" t="s">
        <v>6082</v>
      </c>
      <c r="J7126"/>
    </row>
    <row r="7127" spans="1:10" x14ac:dyDescent="0.25">
      <c r="A7127" s="180">
        <v>59249</v>
      </c>
      <c r="B7127" s="180" t="s">
        <v>6917</v>
      </c>
      <c r="C7127" s="180" t="s">
        <v>6844</v>
      </c>
      <c r="D7127" s="180" t="s">
        <v>6072</v>
      </c>
      <c r="E7127" s="180" t="s">
        <v>6875</v>
      </c>
      <c r="J7127"/>
    </row>
    <row r="7128" spans="1:10" x14ac:dyDescent="0.25">
      <c r="A7128" s="180">
        <v>59249</v>
      </c>
      <c r="B7128" s="180" t="s">
        <v>6917</v>
      </c>
      <c r="C7128" s="180" t="s">
        <v>6844</v>
      </c>
      <c r="D7128" s="180" t="s">
        <v>6072</v>
      </c>
      <c r="E7128" s="180" t="s">
        <v>6134</v>
      </c>
      <c r="J7128"/>
    </row>
    <row r="7129" spans="1:10" x14ac:dyDescent="0.25">
      <c r="A7129" s="180">
        <v>59249</v>
      </c>
      <c r="B7129" s="180" t="s">
        <v>6917</v>
      </c>
      <c r="C7129" s="180" t="s">
        <v>6844</v>
      </c>
      <c r="D7129" s="180" t="s">
        <v>6072</v>
      </c>
      <c r="E7129" s="180" t="s">
        <v>6912</v>
      </c>
      <c r="J7129"/>
    </row>
    <row r="7130" spans="1:10" x14ac:dyDescent="0.25">
      <c r="A7130" s="180">
        <v>59249</v>
      </c>
      <c r="B7130" s="180" t="s">
        <v>6917</v>
      </c>
      <c r="C7130" s="180" t="s">
        <v>6844</v>
      </c>
      <c r="D7130" s="180" t="s">
        <v>6072</v>
      </c>
      <c r="E7130" s="180" t="s">
        <v>6918</v>
      </c>
      <c r="J7130"/>
    </row>
    <row r="7131" spans="1:10" x14ac:dyDescent="0.25">
      <c r="A7131" s="180">
        <v>59249</v>
      </c>
      <c r="B7131" s="180" t="s">
        <v>6917</v>
      </c>
      <c r="C7131" s="180" t="s">
        <v>6844</v>
      </c>
      <c r="D7131" s="180" t="s">
        <v>6072</v>
      </c>
      <c r="E7131" s="180" t="s">
        <v>6599</v>
      </c>
      <c r="J7131"/>
    </row>
    <row r="7132" spans="1:10" x14ac:dyDescent="0.25">
      <c r="A7132" s="180">
        <v>59249</v>
      </c>
      <c r="B7132" s="180" t="s">
        <v>6917</v>
      </c>
      <c r="C7132" s="180" t="s">
        <v>6844</v>
      </c>
      <c r="D7132" s="180" t="s">
        <v>6072</v>
      </c>
      <c r="E7132" s="180" t="s">
        <v>6600</v>
      </c>
      <c r="J7132"/>
    </row>
    <row r="7133" spans="1:10" x14ac:dyDescent="0.25">
      <c r="A7133" s="180">
        <v>59249</v>
      </c>
      <c r="B7133" s="180" t="s">
        <v>6917</v>
      </c>
      <c r="C7133" s="180" t="s">
        <v>6844</v>
      </c>
      <c r="D7133" s="180" t="s">
        <v>6072</v>
      </c>
      <c r="E7133" s="180" t="s">
        <v>6144</v>
      </c>
      <c r="J7133"/>
    </row>
    <row r="7134" spans="1:10" x14ac:dyDescent="0.25">
      <c r="A7134" s="180">
        <v>59249</v>
      </c>
      <c r="B7134" s="180" t="s">
        <v>6917</v>
      </c>
      <c r="C7134" s="180" t="s">
        <v>6844</v>
      </c>
      <c r="D7134" s="180" t="s">
        <v>6072</v>
      </c>
      <c r="E7134" s="180" t="s">
        <v>6900</v>
      </c>
      <c r="J7134"/>
    </row>
    <row r="7135" spans="1:10" x14ac:dyDescent="0.25">
      <c r="A7135" s="180">
        <v>59249</v>
      </c>
      <c r="B7135" s="180" t="s">
        <v>6917</v>
      </c>
      <c r="C7135" s="180" t="s">
        <v>6844</v>
      </c>
      <c r="D7135" s="180" t="s">
        <v>6072</v>
      </c>
      <c r="E7135" s="180" t="s">
        <v>6865</v>
      </c>
      <c r="J7135"/>
    </row>
    <row r="7136" spans="1:10" x14ac:dyDescent="0.25">
      <c r="A7136" s="180">
        <v>59249</v>
      </c>
      <c r="B7136" s="180" t="s">
        <v>6917</v>
      </c>
      <c r="C7136" s="180" t="s">
        <v>6844</v>
      </c>
      <c r="D7136" s="180" t="s">
        <v>6072</v>
      </c>
      <c r="E7136" s="180" t="s">
        <v>6892</v>
      </c>
      <c r="J7136"/>
    </row>
    <row r="7137" spans="1:10" x14ac:dyDescent="0.25">
      <c r="A7137" s="180">
        <v>59249</v>
      </c>
      <c r="B7137" s="180" t="s">
        <v>6917</v>
      </c>
      <c r="C7137" s="180" t="s">
        <v>6844</v>
      </c>
      <c r="D7137" s="180" t="s">
        <v>6072</v>
      </c>
      <c r="E7137" s="180" t="s">
        <v>6259</v>
      </c>
      <c r="J7137"/>
    </row>
    <row r="7138" spans="1:10" x14ac:dyDescent="0.25">
      <c r="A7138" s="180">
        <v>59249</v>
      </c>
      <c r="B7138" s="180" t="s">
        <v>6917</v>
      </c>
      <c r="C7138" s="180" t="s">
        <v>6844</v>
      </c>
      <c r="D7138" s="180" t="s">
        <v>6072</v>
      </c>
      <c r="E7138" s="180" t="s">
        <v>6129</v>
      </c>
      <c r="J7138"/>
    </row>
    <row r="7139" spans="1:10" x14ac:dyDescent="0.25">
      <c r="A7139" s="180">
        <v>59249</v>
      </c>
      <c r="B7139" s="180" t="s">
        <v>6917</v>
      </c>
      <c r="C7139" s="180" t="s">
        <v>6844</v>
      </c>
      <c r="D7139" s="180" t="s">
        <v>6072</v>
      </c>
      <c r="E7139" s="180" t="s">
        <v>6898</v>
      </c>
      <c r="J7139"/>
    </row>
    <row r="7140" spans="1:10" x14ac:dyDescent="0.25">
      <c r="A7140" s="180">
        <v>59249</v>
      </c>
      <c r="B7140" s="180" t="s">
        <v>6917</v>
      </c>
      <c r="C7140" s="180" t="s">
        <v>6844</v>
      </c>
      <c r="D7140" s="180" t="s">
        <v>6080</v>
      </c>
      <c r="E7140" s="180" t="s">
        <v>5978</v>
      </c>
      <c r="J7140"/>
    </row>
    <row r="7141" spans="1:10" x14ac:dyDescent="0.25">
      <c r="A7141" s="180">
        <v>59252</v>
      </c>
      <c r="B7141" s="180" t="s">
        <v>6919</v>
      </c>
      <c r="C7141" s="180" t="s">
        <v>6844</v>
      </c>
      <c r="D7141" s="180" t="s">
        <v>6072</v>
      </c>
      <c r="E7141" s="180" t="s">
        <v>6161</v>
      </c>
      <c r="J7141"/>
    </row>
    <row r="7142" spans="1:10" x14ac:dyDescent="0.25">
      <c r="A7142" s="180">
        <v>59252</v>
      </c>
      <c r="B7142" s="180" t="s">
        <v>6919</v>
      </c>
      <c r="C7142" s="180" t="s">
        <v>6844</v>
      </c>
      <c r="D7142" s="180" t="s">
        <v>6072</v>
      </c>
      <c r="E7142" s="180" t="s">
        <v>6889</v>
      </c>
      <c r="J7142"/>
    </row>
    <row r="7143" spans="1:10" x14ac:dyDescent="0.25">
      <c r="A7143" s="180">
        <v>59252</v>
      </c>
      <c r="B7143" s="180" t="s">
        <v>6919</v>
      </c>
      <c r="C7143" s="180" t="s">
        <v>6844</v>
      </c>
      <c r="D7143" s="180" t="s">
        <v>6080</v>
      </c>
      <c r="E7143" s="180" t="s">
        <v>6104</v>
      </c>
      <c r="J7143"/>
    </row>
    <row r="7144" spans="1:10" x14ac:dyDescent="0.25">
      <c r="A7144" s="180">
        <v>59252</v>
      </c>
      <c r="B7144" s="180" t="s">
        <v>6919</v>
      </c>
      <c r="C7144" s="180" t="s">
        <v>6844</v>
      </c>
      <c r="D7144" s="180" t="s">
        <v>6080</v>
      </c>
      <c r="E7144" s="180" t="s">
        <v>6081</v>
      </c>
      <c r="J7144"/>
    </row>
    <row r="7145" spans="1:10" x14ac:dyDescent="0.25">
      <c r="A7145" s="180">
        <v>59252</v>
      </c>
      <c r="B7145" s="180" t="s">
        <v>6919</v>
      </c>
      <c r="C7145" s="180" t="s">
        <v>6844</v>
      </c>
      <c r="D7145" s="180" t="s">
        <v>6080</v>
      </c>
      <c r="E7145" s="180" t="s">
        <v>5978</v>
      </c>
      <c r="J7145"/>
    </row>
    <row r="7146" spans="1:10" x14ac:dyDescent="0.25">
      <c r="A7146" s="180">
        <v>59255</v>
      </c>
      <c r="B7146" s="180" t="s">
        <v>6920</v>
      </c>
      <c r="C7146" s="180" t="s">
        <v>6844</v>
      </c>
      <c r="D7146" s="180" t="s">
        <v>6080</v>
      </c>
      <c r="E7146" s="180" t="s">
        <v>5978</v>
      </c>
      <c r="J7146"/>
    </row>
    <row r="7147" spans="1:10" x14ac:dyDescent="0.25">
      <c r="A7147" s="180">
        <v>59257</v>
      </c>
      <c r="B7147" s="180" t="s">
        <v>6921</v>
      </c>
      <c r="C7147" s="180" t="s">
        <v>6844</v>
      </c>
      <c r="D7147" s="180" t="s">
        <v>6080</v>
      </c>
      <c r="E7147" s="180" t="s">
        <v>5978</v>
      </c>
      <c r="J7147"/>
    </row>
    <row r="7148" spans="1:10" x14ac:dyDescent="0.25">
      <c r="A7148" s="180">
        <v>59258</v>
      </c>
      <c r="B7148" s="180" t="s">
        <v>6922</v>
      </c>
      <c r="C7148" s="180" t="s">
        <v>6844</v>
      </c>
      <c r="D7148" s="180" t="s">
        <v>6072</v>
      </c>
      <c r="E7148" s="180" t="s">
        <v>6695</v>
      </c>
      <c r="J7148"/>
    </row>
    <row r="7149" spans="1:10" x14ac:dyDescent="0.25">
      <c r="A7149" s="180">
        <v>59258</v>
      </c>
      <c r="B7149" s="180" t="s">
        <v>6922</v>
      </c>
      <c r="C7149" s="180" t="s">
        <v>6844</v>
      </c>
      <c r="D7149" s="180" t="s">
        <v>6080</v>
      </c>
      <c r="E7149" s="180" t="s">
        <v>5978</v>
      </c>
      <c r="J7149"/>
    </row>
    <row r="7150" spans="1:10" x14ac:dyDescent="0.25">
      <c r="A7150" s="180">
        <v>59259</v>
      </c>
      <c r="B7150" s="180" t="s">
        <v>7438</v>
      </c>
      <c r="C7150" s="180" t="s">
        <v>6844</v>
      </c>
      <c r="D7150" s="180" t="s">
        <v>6080</v>
      </c>
      <c r="E7150" s="180" t="s">
        <v>6104</v>
      </c>
      <c r="J7150"/>
    </row>
    <row r="7151" spans="1:10" x14ac:dyDescent="0.25">
      <c r="A7151" s="180">
        <v>59259</v>
      </c>
      <c r="B7151" s="180" t="s">
        <v>7438</v>
      </c>
      <c r="C7151" s="180" t="s">
        <v>6844</v>
      </c>
      <c r="D7151" s="180" t="s">
        <v>6080</v>
      </c>
      <c r="E7151" s="180" t="s">
        <v>5978</v>
      </c>
      <c r="J7151"/>
    </row>
    <row r="7152" spans="1:10" x14ac:dyDescent="0.25">
      <c r="A7152" s="180">
        <v>59283</v>
      </c>
      <c r="B7152" s="180" t="s">
        <v>6923</v>
      </c>
      <c r="C7152" s="180" t="s">
        <v>6844</v>
      </c>
      <c r="D7152" s="180" t="s">
        <v>6072</v>
      </c>
      <c r="E7152" s="180" t="s">
        <v>6695</v>
      </c>
      <c r="J7152"/>
    </row>
    <row r="7153" spans="1:10" x14ac:dyDescent="0.25">
      <c r="A7153" s="180">
        <v>59283</v>
      </c>
      <c r="B7153" s="180" t="s">
        <v>6923</v>
      </c>
      <c r="C7153" s="180" t="s">
        <v>6844</v>
      </c>
      <c r="D7153" s="180" t="s">
        <v>6072</v>
      </c>
      <c r="E7153" s="180" t="s">
        <v>6912</v>
      </c>
      <c r="J7153"/>
    </row>
    <row r="7154" spans="1:10" x14ac:dyDescent="0.25">
      <c r="A7154" s="180">
        <v>59283</v>
      </c>
      <c r="B7154" s="180" t="s">
        <v>6923</v>
      </c>
      <c r="C7154" s="180" t="s">
        <v>6844</v>
      </c>
      <c r="D7154" s="180" t="s">
        <v>6072</v>
      </c>
      <c r="E7154" s="180" t="s">
        <v>6161</v>
      </c>
      <c r="J7154"/>
    </row>
    <row r="7155" spans="1:10" x14ac:dyDescent="0.25">
      <c r="A7155" s="180">
        <v>59283</v>
      </c>
      <c r="B7155" s="180" t="s">
        <v>6923</v>
      </c>
      <c r="C7155" s="180" t="s">
        <v>6844</v>
      </c>
      <c r="D7155" s="180" t="s">
        <v>6080</v>
      </c>
      <c r="E7155" s="180" t="s">
        <v>5978</v>
      </c>
      <c r="J7155"/>
    </row>
    <row r="7156" spans="1:10" x14ac:dyDescent="0.25">
      <c r="A7156" s="180">
        <v>59288</v>
      </c>
      <c r="B7156" s="180" t="s">
        <v>6924</v>
      </c>
      <c r="C7156" s="180" t="s">
        <v>6844</v>
      </c>
      <c r="D7156" s="180" t="s">
        <v>6080</v>
      </c>
      <c r="E7156" s="180" t="s">
        <v>5978</v>
      </c>
      <c r="J7156"/>
    </row>
    <row r="7157" spans="1:10" x14ac:dyDescent="0.25">
      <c r="A7157" s="180">
        <v>59339</v>
      </c>
      <c r="B7157" s="180" t="s">
        <v>6925</v>
      </c>
      <c r="C7157" s="180" t="s">
        <v>6844</v>
      </c>
      <c r="D7157" s="180" t="s">
        <v>6080</v>
      </c>
      <c r="E7157" s="180" t="s">
        <v>5978</v>
      </c>
      <c r="J7157"/>
    </row>
    <row r="7158" spans="1:10" x14ac:dyDescent="0.25">
      <c r="A7158" s="180">
        <v>59340</v>
      </c>
      <c r="B7158" s="180" t="s">
        <v>6926</v>
      </c>
      <c r="C7158" s="180" t="s">
        <v>6844</v>
      </c>
      <c r="D7158" s="180" t="s">
        <v>6072</v>
      </c>
      <c r="E7158" s="180" t="s">
        <v>6912</v>
      </c>
      <c r="J7158"/>
    </row>
    <row r="7159" spans="1:10" x14ac:dyDescent="0.25">
      <c r="A7159" s="180">
        <v>59340</v>
      </c>
      <c r="B7159" s="180" t="s">
        <v>6926</v>
      </c>
      <c r="C7159" s="180" t="s">
        <v>6844</v>
      </c>
      <c r="D7159" s="180" t="s">
        <v>6072</v>
      </c>
      <c r="E7159" s="180" t="s">
        <v>6161</v>
      </c>
      <c r="J7159"/>
    </row>
    <row r="7160" spans="1:10" x14ac:dyDescent="0.25">
      <c r="A7160" s="180">
        <v>59340</v>
      </c>
      <c r="B7160" s="180" t="s">
        <v>6926</v>
      </c>
      <c r="C7160" s="180" t="s">
        <v>6844</v>
      </c>
      <c r="D7160" s="180" t="s">
        <v>6080</v>
      </c>
      <c r="E7160" s="180" t="s">
        <v>6101</v>
      </c>
      <c r="J7160"/>
    </row>
    <row r="7161" spans="1:10" x14ac:dyDescent="0.25">
      <c r="A7161" s="180">
        <v>59340</v>
      </c>
      <c r="B7161" s="180" t="s">
        <v>6926</v>
      </c>
      <c r="C7161" s="180" t="s">
        <v>6844</v>
      </c>
      <c r="D7161" s="180" t="s">
        <v>6080</v>
      </c>
      <c r="E7161" s="180" t="s">
        <v>6081</v>
      </c>
      <c r="J7161"/>
    </row>
    <row r="7162" spans="1:10" x14ac:dyDescent="0.25">
      <c r="A7162" s="180">
        <v>59340</v>
      </c>
      <c r="B7162" s="180" t="s">
        <v>6926</v>
      </c>
      <c r="C7162" s="180" t="s">
        <v>6844</v>
      </c>
      <c r="D7162" s="180" t="s">
        <v>6080</v>
      </c>
      <c r="E7162" s="180" t="s">
        <v>5978</v>
      </c>
      <c r="J7162"/>
    </row>
    <row r="7163" spans="1:10" x14ac:dyDescent="0.25">
      <c r="A7163" s="180">
        <v>59341</v>
      </c>
      <c r="B7163" s="180" t="s">
        <v>6927</v>
      </c>
      <c r="C7163" s="180" t="s">
        <v>6844</v>
      </c>
      <c r="D7163" s="180" t="s">
        <v>6072</v>
      </c>
      <c r="E7163" s="180" t="s">
        <v>6695</v>
      </c>
      <c r="J7163"/>
    </row>
    <row r="7164" spans="1:10" x14ac:dyDescent="0.25">
      <c r="A7164" s="180">
        <v>59341</v>
      </c>
      <c r="B7164" s="180" t="s">
        <v>6927</v>
      </c>
      <c r="C7164" s="180" t="s">
        <v>6844</v>
      </c>
      <c r="D7164" s="180" t="s">
        <v>6072</v>
      </c>
      <c r="E7164" s="180" t="s">
        <v>6161</v>
      </c>
      <c r="J7164"/>
    </row>
    <row r="7165" spans="1:10" x14ac:dyDescent="0.25">
      <c r="A7165" s="180">
        <v>59341</v>
      </c>
      <c r="B7165" s="180" t="s">
        <v>6927</v>
      </c>
      <c r="C7165" s="180" t="s">
        <v>6844</v>
      </c>
      <c r="D7165" s="180" t="s">
        <v>6080</v>
      </c>
      <c r="E7165" s="180" t="s">
        <v>5978</v>
      </c>
      <c r="J7165"/>
    </row>
    <row r="7166" spans="1:10" x14ac:dyDescent="0.25">
      <c r="A7166" s="180">
        <v>59342</v>
      </c>
      <c r="B7166" s="180" t="s">
        <v>6928</v>
      </c>
      <c r="C7166" s="180" t="s">
        <v>6844</v>
      </c>
      <c r="D7166" s="180" t="s">
        <v>6072</v>
      </c>
      <c r="E7166" s="180" t="s">
        <v>6695</v>
      </c>
      <c r="J7166"/>
    </row>
    <row r="7167" spans="1:10" x14ac:dyDescent="0.25">
      <c r="A7167" s="180">
        <v>59342</v>
      </c>
      <c r="B7167" s="180" t="s">
        <v>6928</v>
      </c>
      <c r="C7167" s="180" t="s">
        <v>6844</v>
      </c>
      <c r="D7167" s="180" t="s">
        <v>6080</v>
      </c>
      <c r="E7167" s="180" t="s">
        <v>6104</v>
      </c>
      <c r="J7167"/>
    </row>
    <row r="7168" spans="1:10" x14ac:dyDescent="0.25">
      <c r="A7168" s="180">
        <v>59342</v>
      </c>
      <c r="B7168" s="180" t="s">
        <v>6928</v>
      </c>
      <c r="C7168" s="180" t="s">
        <v>6844</v>
      </c>
      <c r="D7168" s="180" t="s">
        <v>6080</v>
      </c>
      <c r="E7168" s="180" t="s">
        <v>6081</v>
      </c>
      <c r="J7168"/>
    </row>
    <row r="7169" spans="1:10" x14ac:dyDescent="0.25">
      <c r="A7169" s="180">
        <v>59342</v>
      </c>
      <c r="B7169" s="180" t="s">
        <v>6928</v>
      </c>
      <c r="C7169" s="180" t="s">
        <v>6844</v>
      </c>
      <c r="D7169" s="180" t="s">
        <v>6080</v>
      </c>
      <c r="E7169" s="180" t="s">
        <v>5978</v>
      </c>
      <c r="J7169"/>
    </row>
    <row r="7170" spans="1:10" x14ac:dyDescent="0.25">
      <c r="A7170" s="180">
        <v>59350</v>
      </c>
      <c r="B7170" s="180" t="s">
        <v>6929</v>
      </c>
      <c r="C7170" s="180" t="s">
        <v>6844</v>
      </c>
      <c r="D7170" s="180" t="s">
        <v>6080</v>
      </c>
      <c r="E7170" s="180" t="s">
        <v>5978</v>
      </c>
      <c r="J7170"/>
    </row>
    <row r="7171" spans="1:10" x14ac:dyDescent="0.25">
      <c r="A7171" s="180">
        <v>59359</v>
      </c>
      <c r="B7171" s="180" t="s">
        <v>7439</v>
      </c>
      <c r="C7171" s="180" t="s">
        <v>6844</v>
      </c>
      <c r="D7171" s="180" t="s">
        <v>6072</v>
      </c>
      <c r="E7171" s="180" t="s">
        <v>6082</v>
      </c>
      <c r="J7171"/>
    </row>
    <row r="7172" spans="1:10" x14ac:dyDescent="0.25">
      <c r="A7172" s="180">
        <v>59359</v>
      </c>
      <c r="B7172" s="180" t="s">
        <v>7439</v>
      </c>
      <c r="C7172" s="180" t="s">
        <v>6844</v>
      </c>
      <c r="D7172" s="180" t="s">
        <v>6072</v>
      </c>
      <c r="E7172" s="180" t="s">
        <v>6134</v>
      </c>
      <c r="J7172"/>
    </row>
    <row r="7173" spans="1:10" x14ac:dyDescent="0.25">
      <c r="A7173" s="180">
        <v>59359</v>
      </c>
      <c r="B7173" s="180" t="s">
        <v>7439</v>
      </c>
      <c r="C7173" s="180" t="s">
        <v>6844</v>
      </c>
      <c r="D7173" s="180" t="s">
        <v>6072</v>
      </c>
      <c r="E7173" s="180" t="s">
        <v>6695</v>
      </c>
      <c r="J7173"/>
    </row>
    <row r="7174" spans="1:10" x14ac:dyDescent="0.25">
      <c r="A7174" s="180">
        <v>59359</v>
      </c>
      <c r="B7174" s="180" t="s">
        <v>7439</v>
      </c>
      <c r="C7174" s="180" t="s">
        <v>6844</v>
      </c>
      <c r="D7174" s="180" t="s">
        <v>6072</v>
      </c>
      <c r="E7174" s="180" t="s">
        <v>6912</v>
      </c>
      <c r="J7174"/>
    </row>
    <row r="7175" spans="1:10" x14ac:dyDescent="0.25">
      <c r="A7175" s="180">
        <v>59359</v>
      </c>
      <c r="B7175" s="180" t="s">
        <v>7439</v>
      </c>
      <c r="C7175" s="180" t="s">
        <v>6844</v>
      </c>
      <c r="D7175" s="180" t="s">
        <v>6072</v>
      </c>
      <c r="E7175" s="180" t="s">
        <v>6161</v>
      </c>
      <c r="J7175"/>
    </row>
    <row r="7176" spans="1:10" x14ac:dyDescent="0.25">
      <c r="A7176" s="180">
        <v>59359</v>
      </c>
      <c r="B7176" s="180" t="s">
        <v>7439</v>
      </c>
      <c r="C7176" s="180" t="s">
        <v>6844</v>
      </c>
      <c r="D7176" s="180" t="s">
        <v>6072</v>
      </c>
      <c r="E7176" s="180" t="s">
        <v>6259</v>
      </c>
      <c r="J7176"/>
    </row>
    <row r="7177" spans="1:10" x14ac:dyDescent="0.25">
      <c r="A7177" s="180">
        <v>59359</v>
      </c>
      <c r="B7177" s="180" t="s">
        <v>7439</v>
      </c>
      <c r="C7177" s="180" t="s">
        <v>6844</v>
      </c>
      <c r="D7177" s="180" t="s">
        <v>6072</v>
      </c>
      <c r="E7177" s="180" t="s">
        <v>6129</v>
      </c>
      <c r="J7177"/>
    </row>
    <row r="7178" spans="1:10" x14ac:dyDescent="0.25">
      <c r="A7178" s="180">
        <v>59359</v>
      </c>
      <c r="B7178" s="180" t="s">
        <v>7439</v>
      </c>
      <c r="C7178" s="180" t="s">
        <v>6844</v>
      </c>
      <c r="D7178" s="180" t="s">
        <v>6080</v>
      </c>
      <c r="E7178" s="180" t="s">
        <v>6081</v>
      </c>
      <c r="J7178"/>
    </row>
    <row r="7179" spans="1:10" x14ac:dyDescent="0.25">
      <c r="A7179" s="180">
        <v>59359</v>
      </c>
      <c r="B7179" s="180" t="s">
        <v>7439</v>
      </c>
      <c r="C7179" s="180" t="s">
        <v>6844</v>
      </c>
      <c r="D7179" s="180" t="s">
        <v>6080</v>
      </c>
      <c r="E7179" s="180" t="s">
        <v>5978</v>
      </c>
      <c r="J7179"/>
    </row>
    <row r="7180" spans="1:10" x14ac:dyDescent="0.25">
      <c r="A7180" s="180">
        <v>59360</v>
      </c>
      <c r="B7180" s="180" t="s">
        <v>7440</v>
      </c>
      <c r="C7180" s="180" t="s">
        <v>6844</v>
      </c>
      <c r="D7180" s="180" t="s">
        <v>6072</v>
      </c>
      <c r="E7180" s="180" t="s">
        <v>6695</v>
      </c>
      <c r="J7180"/>
    </row>
    <row r="7181" spans="1:10" x14ac:dyDescent="0.25">
      <c r="A7181" s="180">
        <v>59360</v>
      </c>
      <c r="B7181" s="180" t="s">
        <v>7440</v>
      </c>
      <c r="C7181" s="180" t="s">
        <v>6844</v>
      </c>
      <c r="D7181" s="180" t="s">
        <v>6080</v>
      </c>
      <c r="E7181" s="180" t="s">
        <v>6104</v>
      </c>
      <c r="J7181"/>
    </row>
    <row r="7182" spans="1:10" x14ac:dyDescent="0.25">
      <c r="A7182" s="180">
        <v>59360</v>
      </c>
      <c r="B7182" s="180" t="s">
        <v>7440</v>
      </c>
      <c r="C7182" s="180" t="s">
        <v>6844</v>
      </c>
      <c r="D7182" s="180" t="s">
        <v>6080</v>
      </c>
      <c r="E7182" s="180" t="s">
        <v>5978</v>
      </c>
      <c r="J7182"/>
    </row>
    <row r="7183" spans="1:10" x14ac:dyDescent="0.25">
      <c r="A7183" s="180">
        <v>59361</v>
      </c>
      <c r="B7183" s="180" t="s">
        <v>7441</v>
      </c>
      <c r="C7183" s="180" t="s">
        <v>6844</v>
      </c>
      <c r="D7183" s="180" t="s">
        <v>6072</v>
      </c>
      <c r="E7183" s="180" t="s">
        <v>6912</v>
      </c>
      <c r="J7183"/>
    </row>
    <row r="7184" spans="1:10" x14ac:dyDescent="0.25">
      <c r="A7184" s="180">
        <v>59361</v>
      </c>
      <c r="B7184" s="180" t="s">
        <v>7441</v>
      </c>
      <c r="C7184" s="180" t="s">
        <v>6844</v>
      </c>
      <c r="D7184" s="180" t="s">
        <v>6072</v>
      </c>
      <c r="E7184" s="180" t="s">
        <v>6161</v>
      </c>
      <c r="J7184"/>
    </row>
    <row r="7185" spans="1:10" x14ac:dyDescent="0.25">
      <c r="A7185" s="180">
        <v>59361</v>
      </c>
      <c r="B7185" s="180" t="s">
        <v>7441</v>
      </c>
      <c r="C7185" s="180" t="s">
        <v>6844</v>
      </c>
      <c r="D7185" s="180" t="s">
        <v>6080</v>
      </c>
      <c r="E7185" s="180" t="s">
        <v>6101</v>
      </c>
      <c r="J7185"/>
    </row>
    <row r="7186" spans="1:10" x14ac:dyDescent="0.25">
      <c r="A7186" s="180">
        <v>59361</v>
      </c>
      <c r="B7186" s="180" t="s">
        <v>7441</v>
      </c>
      <c r="C7186" s="180" t="s">
        <v>6844</v>
      </c>
      <c r="D7186" s="180" t="s">
        <v>6080</v>
      </c>
      <c r="E7186" s="180" t="s">
        <v>6081</v>
      </c>
      <c r="J7186"/>
    </row>
    <row r="7187" spans="1:10" x14ac:dyDescent="0.25">
      <c r="A7187" s="180">
        <v>59361</v>
      </c>
      <c r="B7187" s="180" t="s">
        <v>7441</v>
      </c>
      <c r="C7187" s="180" t="s">
        <v>6844</v>
      </c>
      <c r="D7187" s="180" t="s">
        <v>6080</v>
      </c>
      <c r="E7187" s="180" t="s">
        <v>5978</v>
      </c>
      <c r="J7187"/>
    </row>
    <row r="7188" spans="1:10" x14ac:dyDescent="0.25">
      <c r="A7188" s="180">
        <v>59362</v>
      </c>
      <c r="B7188" s="180" t="s">
        <v>7442</v>
      </c>
      <c r="C7188" s="180" t="s">
        <v>6844</v>
      </c>
      <c r="D7188" s="180" t="s">
        <v>6072</v>
      </c>
      <c r="E7188" s="180" t="s">
        <v>6912</v>
      </c>
      <c r="J7188"/>
    </row>
    <row r="7189" spans="1:10" x14ac:dyDescent="0.25">
      <c r="A7189" s="180">
        <v>59362</v>
      </c>
      <c r="B7189" s="180" t="s">
        <v>7442</v>
      </c>
      <c r="C7189" s="180" t="s">
        <v>6844</v>
      </c>
      <c r="D7189" s="180" t="s">
        <v>6080</v>
      </c>
      <c r="E7189" s="180" t="s">
        <v>6761</v>
      </c>
      <c r="J7189"/>
    </row>
    <row r="7190" spans="1:10" x14ac:dyDescent="0.25">
      <c r="A7190" s="180">
        <v>59362</v>
      </c>
      <c r="B7190" s="180" t="s">
        <v>7442</v>
      </c>
      <c r="C7190" s="180" t="s">
        <v>6844</v>
      </c>
      <c r="D7190" s="180" t="s">
        <v>6080</v>
      </c>
      <c r="E7190" s="180" t="s">
        <v>5978</v>
      </c>
      <c r="J7190"/>
    </row>
    <row r="7191" spans="1:10" x14ac:dyDescent="0.25">
      <c r="A7191" s="180">
        <v>100672</v>
      </c>
      <c r="B7191" s="180" t="s">
        <v>6930</v>
      </c>
      <c r="C7191" s="180" t="s">
        <v>6931</v>
      </c>
      <c r="D7191" s="180" t="s">
        <v>6072</v>
      </c>
      <c r="E7191" s="180" t="s">
        <v>6082</v>
      </c>
      <c r="J7191"/>
    </row>
    <row r="7192" spans="1:10" x14ac:dyDescent="0.25">
      <c r="A7192" s="180">
        <v>100672</v>
      </c>
      <c r="B7192" s="180" t="s">
        <v>6930</v>
      </c>
      <c r="C7192" s="180" t="s">
        <v>6931</v>
      </c>
      <c r="D7192" s="180" t="s">
        <v>6072</v>
      </c>
      <c r="E7192" s="180" t="s">
        <v>6627</v>
      </c>
      <c r="J7192"/>
    </row>
    <row r="7193" spans="1:10" x14ac:dyDescent="0.25">
      <c r="A7193" s="180">
        <v>100672</v>
      </c>
      <c r="B7193" s="180" t="s">
        <v>6930</v>
      </c>
      <c r="C7193" s="180" t="s">
        <v>6931</v>
      </c>
      <c r="D7193" s="180" t="s">
        <v>6072</v>
      </c>
      <c r="E7193" s="180" t="s">
        <v>6655</v>
      </c>
      <c r="J7193"/>
    </row>
    <row r="7194" spans="1:10" x14ac:dyDescent="0.25">
      <c r="A7194" s="180">
        <v>100672</v>
      </c>
      <c r="B7194" s="180" t="s">
        <v>6930</v>
      </c>
      <c r="C7194" s="180" t="s">
        <v>6931</v>
      </c>
      <c r="D7194" s="180" t="s">
        <v>6072</v>
      </c>
      <c r="E7194" s="180" t="s">
        <v>6657</v>
      </c>
      <c r="J7194"/>
    </row>
    <row r="7195" spans="1:10" x14ac:dyDescent="0.25">
      <c r="A7195" s="180">
        <v>100672</v>
      </c>
      <c r="B7195" s="180" t="s">
        <v>6930</v>
      </c>
      <c r="C7195" s="180" t="s">
        <v>6931</v>
      </c>
      <c r="D7195" s="180" t="s">
        <v>6072</v>
      </c>
      <c r="E7195" s="180" t="s">
        <v>6932</v>
      </c>
      <c r="J7195"/>
    </row>
    <row r="7196" spans="1:10" x14ac:dyDescent="0.25">
      <c r="A7196" s="180">
        <v>100672</v>
      </c>
      <c r="B7196" s="180" t="s">
        <v>6930</v>
      </c>
      <c r="C7196" s="180" t="s">
        <v>6931</v>
      </c>
      <c r="D7196" s="180" t="s">
        <v>6072</v>
      </c>
      <c r="E7196" s="180" t="s">
        <v>6665</v>
      </c>
      <c r="J7196"/>
    </row>
    <row r="7197" spans="1:10" x14ac:dyDescent="0.25">
      <c r="A7197" s="180">
        <v>100672</v>
      </c>
      <c r="B7197" s="180" t="s">
        <v>6930</v>
      </c>
      <c r="C7197" s="180" t="s">
        <v>6931</v>
      </c>
      <c r="D7197" s="180" t="s">
        <v>6072</v>
      </c>
      <c r="E7197" s="180" t="s">
        <v>6637</v>
      </c>
      <c r="J7197"/>
    </row>
    <row r="7198" spans="1:10" x14ac:dyDescent="0.25">
      <c r="A7198" s="180">
        <v>100672</v>
      </c>
      <c r="B7198" s="180" t="s">
        <v>6930</v>
      </c>
      <c r="C7198" s="180" t="s">
        <v>6931</v>
      </c>
      <c r="D7198" s="180" t="s">
        <v>6072</v>
      </c>
      <c r="E7198" s="180" t="s">
        <v>6668</v>
      </c>
      <c r="J7198"/>
    </row>
    <row r="7199" spans="1:10" x14ac:dyDescent="0.25">
      <c r="A7199" s="180">
        <v>100672</v>
      </c>
      <c r="B7199" s="180" t="s">
        <v>6930</v>
      </c>
      <c r="C7199" s="180" t="s">
        <v>6931</v>
      </c>
      <c r="D7199" s="180" t="s">
        <v>6072</v>
      </c>
      <c r="E7199" s="180" t="s">
        <v>6638</v>
      </c>
      <c r="J7199"/>
    </row>
    <row r="7200" spans="1:10" x14ac:dyDescent="0.25">
      <c r="A7200" s="180">
        <v>100672</v>
      </c>
      <c r="B7200" s="180" t="s">
        <v>6930</v>
      </c>
      <c r="C7200" s="180" t="s">
        <v>6931</v>
      </c>
      <c r="D7200" s="180" t="s">
        <v>6072</v>
      </c>
      <c r="E7200" s="180" t="s">
        <v>6640</v>
      </c>
      <c r="J7200"/>
    </row>
    <row r="7201" spans="1:10" x14ac:dyDescent="0.25">
      <c r="A7201" s="180">
        <v>100672</v>
      </c>
      <c r="B7201" s="180" t="s">
        <v>6930</v>
      </c>
      <c r="C7201" s="180" t="s">
        <v>6931</v>
      </c>
      <c r="D7201" s="180" t="s">
        <v>6072</v>
      </c>
      <c r="E7201" s="180" t="s">
        <v>6671</v>
      </c>
      <c r="J7201"/>
    </row>
    <row r="7202" spans="1:10" x14ac:dyDescent="0.25">
      <c r="A7202" s="180">
        <v>100672</v>
      </c>
      <c r="B7202" s="180" t="s">
        <v>6930</v>
      </c>
      <c r="C7202" s="180" t="s">
        <v>6931</v>
      </c>
      <c r="D7202" s="180" t="s">
        <v>6080</v>
      </c>
      <c r="E7202" s="180" t="s">
        <v>6933</v>
      </c>
      <c r="J7202"/>
    </row>
    <row r="7203" spans="1:10" x14ac:dyDescent="0.25">
      <c r="A7203" s="180">
        <v>100674</v>
      </c>
      <c r="B7203" s="180" t="s">
        <v>7443</v>
      </c>
      <c r="C7203" s="180" t="s">
        <v>6938</v>
      </c>
      <c r="D7203" s="180" t="s">
        <v>6072</v>
      </c>
      <c r="E7203" s="180" t="s">
        <v>6627</v>
      </c>
      <c r="J7203"/>
    </row>
    <row r="7204" spans="1:10" x14ac:dyDescent="0.25">
      <c r="A7204" s="180">
        <v>100674</v>
      </c>
      <c r="B7204" s="180" t="s">
        <v>7443</v>
      </c>
      <c r="C7204" s="180" t="s">
        <v>6938</v>
      </c>
      <c r="D7204" s="180" t="s">
        <v>6072</v>
      </c>
      <c r="E7204" s="180" t="s">
        <v>6996</v>
      </c>
      <c r="J7204"/>
    </row>
    <row r="7205" spans="1:10" x14ac:dyDescent="0.25">
      <c r="A7205" s="180">
        <v>100674</v>
      </c>
      <c r="B7205" s="180" t="s">
        <v>7443</v>
      </c>
      <c r="C7205" s="180" t="s">
        <v>6938</v>
      </c>
      <c r="D7205" s="180" t="s">
        <v>6072</v>
      </c>
      <c r="E7205" s="180" t="s">
        <v>6085</v>
      </c>
      <c r="J7205"/>
    </row>
    <row r="7206" spans="1:10" x14ac:dyDescent="0.25">
      <c r="A7206" s="180">
        <v>100674</v>
      </c>
      <c r="B7206" s="180" t="s">
        <v>7443</v>
      </c>
      <c r="C7206" s="180" t="s">
        <v>6938</v>
      </c>
      <c r="D7206" s="180" t="s">
        <v>6072</v>
      </c>
      <c r="E7206" s="180" t="s">
        <v>6790</v>
      </c>
      <c r="J7206"/>
    </row>
    <row r="7207" spans="1:10" x14ac:dyDescent="0.25">
      <c r="A7207" s="180">
        <v>100674</v>
      </c>
      <c r="B7207" s="180" t="s">
        <v>7443</v>
      </c>
      <c r="C7207" s="180" t="s">
        <v>6938</v>
      </c>
      <c r="D7207" s="180" t="s">
        <v>6072</v>
      </c>
      <c r="E7207" s="180" t="s">
        <v>6634</v>
      </c>
      <c r="J7207"/>
    </row>
    <row r="7208" spans="1:10" x14ac:dyDescent="0.25">
      <c r="A7208" s="180">
        <v>100674</v>
      </c>
      <c r="B7208" s="180" t="s">
        <v>7443</v>
      </c>
      <c r="C7208" s="180" t="s">
        <v>6938</v>
      </c>
      <c r="D7208" s="180" t="s">
        <v>6072</v>
      </c>
      <c r="E7208" s="180" t="s">
        <v>6638</v>
      </c>
      <c r="J7208"/>
    </row>
    <row r="7209" spans="1:10" x14ac:dyDescent="0.25">
      <c r="A7209" s="180">
        <v>100674</v>
      </c>
      <c r="B7209" s="180" t="s">
        <v>7443</v>
      </c>
      <c r="C7209" s="180" t="s">
        <v>6938</v>
      </c>
      <c r="D7209" s="180" t="s">
        <v>6072</v>
      </c>
      <c r="E7209" s="180" t="s">
        <v>6640</v>
      </c>
      <c r="J7209"/>
    </row>
    <row r="7210" spans="1:10" x14ac:dyDescent="0.25">
      <c r="A7210" s="180">
        <v>100674</v>
      </c>
      <c r="B7210" s="180" t="s">
        <v>7443</v>
      </c>
      <c r="C7210" s="180" t="s">
        <v>6938</v>
      </c>
      <c r="D7210" s="180" t="s">
        <v>6072</v>
      </c>
      <c r="E7210" s="180" t="s">
        <v>6671</v>
      </c>
      <c r="J7210"/>
    </row>
    <row r="7211" spans="1:10" x14ac:dyDescent="0.25">
      <c r="A7211" s="180">
        <v>100674</v>
      </c>
      <c r="B7211" s="180" t="s">
        <v>7443</v>
      </c>
      <c r="C7211" s="180" t="s">
        <v>6938</v>
      </c>
      <c r="D7211" s="180" t="s">
        <v>6080</v>
      </c>
      <c r="E7211" s="180" t="s">
        <v>5978</v>
      </c>
      <c r="J7211"/>
    </row>
    <row r="7212" spans="1:10" x14ac:dyDescent="0.25">
      <c r="A7212" s="180">
        <v>100674</v>
      </c>
      <c r="B7212" s="180" t="s">
        <v>7443</v>
      </c>
      <c r="C7212" s="180" t="s">
        <v>6938</v>
      </c>
      <c r="D7212" s="180" t="s">
        <v>6080</v>
      </c>
      <c r="E7212" s="180" t="s">
        <v>7389</v>
      </c>
      <c r="J7212"/>
    </row>
    <row r="7213" spans="1:10" x14ac:dyDescent="0.25">
      <c r="A7213" s="180">
        <v>100674</v>
      </c>
      <c r="B7213" s="180" t="s">
        <v>7443</v>
      </c>
      <c r="C7213" s="180" t="s">
        <v>6938</v>
      </c>
      <c r="D7213" s="180" t="s">
        <v>6080</v>
      </c>
      <c r="E7213" s="180" t="s">
        <v>7395</v>
      </c>
      <c r="J7213"/>
    </row>
    <row r="7214" spans="1:10" x14ac:dyDescent="0.25">
      <c r="A7214" s="180">
        <v>100703</v>
      </c>
      <c r="B7214" s="180" t="s">
        <v>6937</v>
      </c>
      <c r="C7214" s="180" t="s">
        <v>6938</v>
      </c>
      <c r="D7214" s="180" t="s">
        <v>6072</v>
      </c>
      <c r="E7214" s="180" t="s">
        <v>6541</v>
      </c>
      <c r="J7214"/>
    </row>
    <row r="7215" spans="1:10" x14ac:dyDescent="0.25">
      <c r="A7215" s="180">
        <v>100703</v>
      </c>
      <c r="B7215" s="180" t="s">
        <v>6937</v>
      </c>
      <c r="C7215" s="180" t="s">
        <v>6938</v>
      </c>
      <c r="D7215" s="180" t="s">
        <v>6072</v>
      </c>
      <c r="E7215" s="180" t="s">
        <v>6542</v>
      </c>
      <c r="J7215"/>
    </row>
    <row r="7216" spans="1:10" x14ac:dyDescent="0.25">
      <c r="A7216" s="180">
        <v>100703</v>
      </c>
      <c r="B7216" s="180" t="s">
        <v>6937</v>
      </c>
      <c r="C7216" s="180" t="s">
        <v>6938</v>
      </c>
      <c r="D7216" s="180" t="s">
        <v>6072</v>
      </c>
      <c r="E7216" s="180" t="s">
        <v>6664</v>
      </c>
      <c r="J7216"/>
    </row>
    <row r="7217" spans="1:10" x14ac:dyDescent="0.25">
      <c r="A7217" s="180">
        <v>100703</v>
      </c>
      <c r="B7217" s="180" t="s">
        <v>6937</v>
      </c>
      <c r="C7217" s="180" t="s">
        <v>6938</v>
      </c>
      <c r="D7217" s="180" t="s">
        <v>6080</v>
      </c>
      <c r="E7217" s="180" t="s">
        <v>6081</v>
      </c>
      <c r="J7217"/>
    </row>
    <row r="7218" spans="1:10" x14ac:dyDescent="0.25">
      <c r="A7218" s="180">
        <v>100703</v>
      </c>
      <c r="B7218" s="180" t="s">
        <v>6937</v>
      </c>
      <c r="C7218" s="180" t="s">
        <v>6938</v>
      </c>
      <c r="D7218" s="180" t="s">
        <v>6080</v>
      </c>
      <c r="E7218" s="180" t="s">
        <v>5978</v>
      </c>
      <c r="J7218"/>
    </row>
    <row r="7219" spans="1:10" x14ac:dyDescent="0.25">
      <c r="A7219" s="180">
        <v>100703</v>
      </c>
      <c r="B7219" s="180" t="s">
        <v>6937</v>
      </c>
      <c r="C7219" s="180" t="s">
        <v>6938</v>
      </c>
      <c r="D7219" s="180" t="s">
        <v>6080</v>
      </c>
      <c r="E7219" s="180" t="s">
        <v>7395</v>
      </c>
      <c r="J7219"/>
    </row>
    <row r="7220" spans="1:10" x14ac:dyDescent="0.25">
      <c r="A7220" s="180">
        <v>100712</v>
      </c>
      <c r="B7220" s="180" t="s">
        <v>6939</v>
      </c>
      <c r="C7220" s="180" t="s">
        <v>6938</v>
      </c>
      <c r="D7220" s="180" t="s">
        <v>6072</v>
      </c>
      <c r="E7220" s="180" t="s">
        <v>7415</v>
      </c>
      <c r="J7220"/>
    </row>
    <row r="7221" spans="1:10" x14ac:dyDescent="0.25">
      <c r="A7221" s="180">
        <v>100712</v>
      </c>
      <c r="B7221" s="180" t="s">
        <v>6939</v>
      </c>
      <c r="C7221" s="180" t="s">
        <v>6938</v>
      </c>
      <c r="D7221" s="180" t="s">
        <v>6080</v>
      </c>
      <c r="E7221" s="180" t="s">
        <v>5978</v>
      </c>
      <c r="J7221"/>
    </row>
    <row r="7222" spans="1:10" x14ac:dyDescent="0.25">
      <c r="A7222" s="180">
        <v>100712</v>
      </c>
      <c r="B7222" s="180" t="s">
        <v>6939</v>
      </c>
      <c r="C7222" s="180" t="s">
        <v>6938</v>
      </c>
      <c r="D7222" s="180" t="s">
        <v>6080</v>
      </c>
      <c r="E7222" s="180" t="s">
        <v>7392</v>
      </c>
      <c r="J7222"/>
    </row>
    <row r="7223" spans="1:10" x14ac:dyDescent="0.25">
      <c r="A7223" s="180">
        <v>100713</v>
      </c>
      <c r="B7223" s="180" t="s">
        <v>6940</v>
      </c>
      <c r="C7223" s="180" t="s">
        <v>6938</v>
      </c>
      <c r="D7223" s="180" t="s">
        <v>6080</v>
      </c>
      <c r="E7223" s="180" t="s">
        <v>5978</v>
      </c>
      <c r="J7223"/>
    </row>
    <row r="7224" spans="1:10" x14ac:dyDescent="0.25">
      <c r="A7224" s="180">
        <v>100713</v>
      </c>
      <c r="B7224" s="180" t="s">
        <v>6940</v>
      </c>
      <c r="C7224" s="180" t="s">
        <v>6938</v>
      </c>
      <c r="D7224" s="180" t="s">
        <v>6080</v>
      </c>
      <c r="E7224" s="180" t="s">
        <v>7392</v>
      </c>
      <c r="J7224"/>
    </row>
    <row r="7225" spans="1:10" x14ac:dyDescent="0.25">
      <c r="A7225" s="180">
        <v>100717</v>
      </c>
      <c r="B7225" s="180" t="s">
        <v>6941</v>
      </c>
      <c r="C7225" s="180" t="s">
        <v>6931</v>
      </c>
      <c r="D7225" s="180" t="s">
        <v>6072</v>
      </c>
      <c r="E7225" s="180" t="s">
        <v>6082</v>
      </c>
      <c r="J7225"/>
    </row>
    <row r="7226" spans="1:10" x14ac:dyDescent="0.25">
      <c r="A7226" s="180">
        <v>100717</v>
      </c>
      <c r="B7226" s="180" t="s">
        <v>6941</v>
      </c>
      <c r="C7226" s="180" t="s">
        <v>6931</v>
      </c>
      <c r="D7226" s="180" t="s">
        <v>6072</v>
      </c>
      <c r="E7226" s="180" t="s">
        <v>6627</v>
      </c>
      <c r="J7226"/>
    </row>
    <row r="7227" spans="1:10" x14ac:dyDescent="0.25">
      <c r="A7227" s="180">
        <v>100717</v>
      </c>
      <c r="B7227" s="180" t="s">
        <v>6941</v>
      </c>
      <c r="C7227" s="180" t="s">
        <v>6931</v>
      </c>
      <c r="D7227" s="180" t="s">
        <v>6072</v>
      </c>
      <c r="E7227" s="180" t="s">
        <v>6655</v>
      </c>
      <c r="J7227"/>
    </row>
    <row r="7228" spans="1:10" x14ac:dyDescent="0.25">
      <c r="A7228" s="180">
        <v>100717</v>
      </c>
      <c r="B7228" s="180" t="s">
        <v>6941</v>
      </c>
      <c r="C7228" s="180" t="s">
        <v>6931</v>
      </c>
      <c r="D7228" s="180" t="s">
        <v>6072</v>
      </c>
      <c r="E7228" s="180" t="s">
        <v>6741</v>
      </c>
      <c r="J7228"/>
    </row>
    <row r="7229" spans="1:10" x14ac:dyDescent="0.25">
      <c r="A7229" s="180">
        <v>100717</v>
      </c>
      <c r="B7229" s="180" t="s">
        <v>6941</v>
      </c>
      <c r="C7229" s="180" t="s">
        <v>6931</v>
      </c>
      <c r="D7229" s="180" t="s">
        <v>6072</v>
      </c>
      <c r="E7229" s="180" t="s">
        <v>6942</v>
      </c>
      <c r="J7229"/>
    </row>
    <row r="7230" spans="1:10" x14ac:dyDescent="0.25">
      <c r="A7230" s="180">
        <v>100717</v>
      </c>
      <c r="B7230" s="180" t="s">
        <v>6941</v>
      </c>
      <c r="C7230" s="180" t="s">
        <v>6931</v>
      </c>
      <c r="D7230" s="180" t="s">
        <v>6072</v>
      </c>
      <c r="E7230" s="180" t="s">
        <v>6661</v>
      </c>
      <c r="J7230"/>
    </row>
    <row r="7231" spans="1:10" x14ac:dyDescent="0.25">
      <c r="A7231" s="180">
        <v>100717</v>
      </c>
      <c r="B7231" s="180" t="s">
        <v>6941</v>
      </c>
      <c r="C7231" s="180" t="s">
        <v>6931</v>
      </c>
      <c r="D7231" s="180" t="s">
        <v>6072</v>
      </c>
      <c r="E7231" s="180" t="s">
        <v>6662</v>
      </c>
      <c r="J7231"/>
    </row>
    <row r="7232" spans="1:10" x14ac:dyDescent="0.25">
      <c r="A7232" s="180">
        <v>100717</v>
      </c>
      <c r="B7232" s="180" t="s">
        <v>6941</v>
      </c>
      <c r="C7232" s="180" t="s">
        <v>6931</v>
      </c>
      <c r="D7232" s="180" t="s">
        <v>6072</v>
      </c>
      <c r="E7232" s="180" t="s">
        <v>6666</v>
      </c>
      <c r="J7232"/>
    </row>
    <row r="7233" spans="1:10" x14ac:dyDescent="0.25">
      <c r="A7233" s="180">
        <v>100717</v>
      </c>
      <c r="B7233" s="180" t="s">
        <v>6941</v>
      </c>
      <c r="C7233" s="180" t="s">
        <v>6931</v>
      </c>
      <c r="D7233" s="180" t="s">
        <v>6072</v>
      </c>
      <c r="E7233" s="180" t="s">
        <v>6667</v>
      </c>
      <c r="J7233"/>
    </row>
    <row r="7234" spans="1:10" x14ac:dyDescent="0.25">
      <c r="A7234" s="180">
        <v>100717</v>
      </c>
      <c r="B7234" s="180" t="s">
        <v>6941</v>
      </c>
      <c r="C7234" s="180" t="s">
        <v>6931</v>
      </c>
      <c r="D7234" s="180" t="s">
        <v>6072</v>
      </c>
      <c r="E7234" s="180" t="s">
        <v>6631</v>
      </c>
      <c r="J7234"/>
    </row>
    <row r="7235" spans="1:10" x14ac:dyDescent="0.25">
      <c r="A7235" s="180">
        <v>100717</v>
      </c>
      <c r="B7235" s="180" t="s">
        <v>6941</v>
      </c>
      <c r="C7235" s="180" t="s">
        <v>6931</v>
      </c>
      <c r="D7235" s="180" t="s">
        <v>6072</v>
      </c>
      <c r="E7235" s="180" t="s">
        <v>6632</v>
      </c>
      <c r="J7235"/>
    </row>
    <row r="7236" spans="1:10" x14ac:dyDescent="0.25">
      <c r="A7236" s="180">
        <v>100717</v>
      </c>
      <c r="B7236" s="180" t="s">
        <v>6941</v>
      </c>
      <c r="C7236" s="180" t="s">
        <v>6931</v>
      </c>
      <c r="D7236" s="180" t="s">
        <v>6072</v>
      </c>
      <c r="E7236" s="180" t="s">
        <v>6633</v>
      </c>
      <c r="J7236"/>
    </row>
    <row r="7237" spans="1:10" x14ac:dyDescent="0.25">
      <c r="A7237" s="180">
        <v>100717</v>
      </c>
      <c r="B7237" s="180" t="s">
        <v>6941</v>
      </c>
      <c r="C7237" s="180" t="s">
        <v>6931</v>
      </c>
      <c r="D7237" s="180" t="s">
        <v>6072</v>
      </c>
      <c r="E7237" s="180" t="s">
        <v>6634</v>
      </c>
      <c r="J7237"/>
    </row>
    <row r="7238" spans="1:10" x14ac:dyDescent="0.25">
      <c r="A7238" s="180">
        <v>100717</v>
      </c>
      <c r="B7238" s="180" t="s">
        <v>6941</v>
      </c>
      <c r="C7238" s="180" t="s">
        <v>6931</v>
      </c>
      <c r="D7238" s="180" t="s">
        <v>6072</v>
      </c>
      <c r="E7238" s="180" t="s">
        <v>6934</v>
      </c>
      <c r="J7238"/>
    </row>
    <row r="7239" spans="1:10" x14ac:dyDescent="0.25">
      <c r="A7239" s="180">
        <v>100717</v>
      </c>
      <c r="B7239" s="180" t="s">
        <v>6941</v>
      </c>
      <c r="C7239" s="180" t="s">
        <v>6931</v>
      </c>
      <c r="D7239" s="180" t="s">
        <v>6072</v>
      </c>
      <c r="E7239" s="180" t="s">
        <v>6635</v>
      </c>
      <c r="J7239"/>
    </row>
    <row r="7240" spans="1:10" x14ac:dyDescent="0.25">
      <c r="A7240" s="180">
        <v>100717</v>
      </c>
      <c r="B7240" s="180" t="s">
        <v>6941</v>
      </c>
      <c r="C7240" s="180" t="s">
        <v>6931</v>
      </c>
      <c r="D7240" s="180" t="s">
        <v>6072</v>
      </c>
      <c r="E7240" s="180" t="s">
        <v>6636</v>
      </c>
      <c r="J7240"/>
    </row>
    <row r="7241" spans="1:10" x14ac:dyDescent="0.25">
      <c r="A7241" s="180">
        <v>100717</v>
      </c>
      <c r="B7241" s="180" t="s">
        <v>6941</v>
      </c>
      <c r="C7241" s="180" t="s">
        <v>6931</v>
      </c>
      <c r="D7241" s="180" t="s">
        <v>6072</v>
      </c>
      <c r="E7241" s="180" t="s">
        <v>6637</v>
      </c>
      <c r="J7241"/>
    </row>
    <row r="7242" spans="1:10" x14ac:dyDescent="0.25">
      <c r="A7242" s="180">
        <v>100717</v>
      </c>
      <c r="B7242" s="180" t="s">
        <v>6941</v>
      </c>
      <c r="C7242" s="180" t="s">
        <v>6931</v>
      </c>
      <c r="D7242" s="180" t="s">
        <v>6072</v>
      </c>
      <c r="E7242" s="180" t="s">
        <v>6668</v>
      </c>
      <c r="J7242"/>
    </row>
    <row r="7243" spans="1:10" x14ac:dyDescent="0.25">
      <c r="A7243" s="180">
        <v>100717</v>
      </c>
      <c r="B7243" s="180" t="s">
        <v>6941</v>
      </c>
      <c r="C7243" s="180" t="s">
        <v>6931</v>
      </c>
      <c r="D7243" s="180" t="s">
        <v>6072</v>
      </c>
      <c r="E7243" s="180" t="s">
        <v>6638</v>
      </c>
      <c r="J7243"/>
    </row>
    <row r="7244" spans="1:10" x14ac:dyDescent="0.25">
      <c r="A7244" s="180">
        <v>100717</v>
      </c>
      <c r="B7244" s="180" t="s">
        <v>6941</v>
      </c>
      <c r="C7244" s="180" t="s">
        <v>6931</v>
      </c>
      <c r="D7244" s="180" t="s">
        <v>6072</v>
      </c>
      <c r="E7244" s="180" t="s">
        <v>6639</v>
      </c>
      <c r="J7244"/>
    </row>
    <row r="7245" spans="1:10" x14ac:dyDescent="0.25">
      <c r="A7245" s="180">
        <v>100717</v>
      </c>
      <c r="B7245" s="180" t="s">
        <v>6941</v>
      </c>
      <c r="C7245" s="180" t="s">
        <v>6931</v>
      </c>
      <c r="D7245" s="180" t="s">
        <v>6072</v>
      </c>
      <c r="E7245" s="180" t="s">
        <v>6670</v>
      </c>
      <c r="J7245"/>
    </row>
    <row r="7246" spans="1:10" x14ac:dyDescent="0.25">
      <c r="A7246" s="180">
        <v>100717</v>
      </c>
      <c r="B7246" s="180" t="s">
        <v>6941</v>
      </c>
      <c r="C7246" s="180" t="s">
        <v>6931</v>
      </c>
      <c r="D7246" s="180" t="s">
        <v>6072</v>
      </c>
      <c r="E7246" s="180" t="s">
        <v>6640</v>
      </c>
      <c r="J7246"/>
    </row>
    <row r="7247" spans="1:10" x14ac:dyDescent="0.25">
      <c r="A7247" s="180">
        <v>100717</v>
      </c>
      <c r="B7247" s="180" t="s">
        <v>6941</v>
      </c>
      <c r="C7247" s="180" t="s">
        <v>6931</v>
      </c>
      <c r="D7247" s="180" t="s">
        <v>6072</v>
      </c>
      <c r="E7247" s="180" t="s">
        <v>6671</v>
      </c>
      <c r="J7247"/>
    </row>
    <row r="7248" spans="1:10" x14ac:dyDescent="0.25">
      <c r="A7248" s="180">
        <v>100717</v>
      </c>
      <c r="B7248" s="180" t="s">
        <v>6941</v>
      </c>
      <c r="C7248" s="180" t="s">
        <v>6931</v>
      </c>
      <c r="D7248" s="180" t="s">
        <v>6080</v>
      </c>
      <c r="E7248" s="180" t="s">
        <v>6935</v>
      </c>
      <c r="J7248"/>
    </row>
    <row r="7249" spans="1:10" x14ac:dyDescent="0.25">
      <c r="A7249" s="180">
        <v>100717</v>
      </c>
      <c r="B7249" s="180" t="s">
        <v>6941</v>
      </c>
      <c r="C7249" s="180" t="s">
        <v>6931</v>
      </c>
      <c r="D7249" s="180" t="s">
        <v>6080</v>
      </c>
      <c r="E7249" s="180" t="s">
        <v>6936</v>
      </c>
      <c r="J7249"/>
    </row>
    <row r="7250" spans="1:10" x14ac:dyDescent="0.25">
      <c r="A7250" s="180">
        <v>100717</v>
      </c>
      <c r="B7250" s="180" t="s">
        <v>6941</v>
      </c>
      <c r="C7250" s="180" t="s">
        <v>6931</v>
      </c>
      <c r="D7250" s="180" t="s">
        <v>6080</v>
      </c>
      <c r="E7250" s="180" t="s">
        <v>6943</v>
      </c>
      <c r="J7250"/>
    </row>
    <row r="7251" spans="1:10" x14ac:dyDescent="0.25">
      <c r="A7251" s="180">
        <v>100719</v>
      </c>
      <c r="B7251" s="180" t="s">
        <v>6944</v>
      </c>
      <c r="C7251" s="180" t="s">
        <v>6931</v>
      </c>
      <c r="D7251" s="180" t="s">
        <v>6072</v>
      </c>
      <c r="E7251" s="180" t="s">
        <v>6082</v>
      </c>
      <c r="J7251"/>
    </row>
    <row r="7252" spans="1:10" x14ac:dyDescent="0.25">
      <c r="A7252" s="180">
        <v>100719</v>
      </c>
      <c r="B7252" s="180" t="s">
        <v>6944</v>
      </c>
      <c r="C7252" s="180" t="s">
        <v>6931</v>
      </c>
      <c r="D7252" s="180" t="s">
        <v>6072</v>
      </c>
      <c r="E7252" s="180" t="s">
        <v>6655</v>
      </c>
      <c r="J7252"/>
    </row>
    <row r="7253" spans="1:10" x14ac:dyDescent="0.25">
      <c r="A7253" s="180">
        <v>100719</v>
      </c>
      <c r="B7253" s="180" t="s">
        <v>6944</v>
      </c>
      <c r="C7253" s="180" t="s">
        <v>6931</v>
      </c>
      <c r="D7253" s="180" t="s">
        <v>6072</v>
      </c>
      <c r="E7253" s="180" t="s">
        <v>6934</v>
      </c>
      <c r="J7253"/>
    </row>
    <row r="7254" spans="1:10" x14ac:dyDescent="0.25">
      <c r="A7254" s="180">
        <v>100719</v>
      </c>
      <c r="B7254" s="180" t="s">
        <v>6944</v>
      </c>
      <c r="C7254" s="180" t="s">
        <v>6931</v>
      </c>
      <c r="D7254" s="180" t="s">
        <v>6072</v>
      </c>
      <c r="E7254" s="180" t="s">
        <v>6671</v>
      </c>
      <c r="J7254"/>
    </row>
    <row r="7255" spans="1:10" x14ac:dyDescent="0.25">
      <c r="A7255" s="180">
        <v>100719</v>
      </c>
      <c r="B7255" s="180" t="s">
        <v>6944</v>
      </c>
      <c r="C7255" s="180" t="s">
        <v>6931</v>
      </c>
      <c r="D7255" s="180" t="s">
        <v>6072</v>
      </c>
      <c r="E7255" s="180" t="s">
        <v>6945</v>
      </c>
      <c r="J7255"/>
    </row>
    <row r="7256" spans="1:10" x14ac:dyDescent="0.25">
      <c r="A7256" s="180">
        <v>100719</v>
      </c>
      <c r="B7256" s="180" t="s">
        <v>6944</v>
      </c>
      <c r="C7256" s="180" t="s">
        <v>6931</v>
      </c>
      <c r="D7256" s="180" t="s">
        <v>6080</v>
      </c>
      <c r="E7256" s="180" t="s">
        <v>6761</v>
      </c>
      <c r="J7256"/>
    </row>
    <row r="7257" spans="1:10" x14ac:dyDescent="0.25">
      <c r="A7257" s="180">
        <v>100719</v>
      </c>
      <c r="B7257" s="180" t="s">
        <v>6944</v>
      </c>
      <c r="C7257" s="180" t="s">
        <v>6931</v>
      </c>
      <c r="D7257" s="180" t="s">
        <v>6080</v>
      </c>
      <c r="E7257" s="180" t="s">
        <v>6935</v>
      </c>
      <c r="J7257"/>
    </row>
    <row r="7258" spans="1:10" x14ac:dyDescent="0.25">
      <c r="A7258" s="180">
        <v>100719</v>
      </c>
      <c r="B7258" s="180" t="s">
        <v>6944</v>
      </c>
      <c r="C7258" s="180" t="s">
        <v>6931</v>
      </c>
      <c r="D7258" s="180" t="s">
        <v>6080</v>
      </c>
      <c r="E7258" s="180" t="s">
        <v>6936</v>
      </c>
      <c r="J7258"/>
    </row>
    <row r="7259" spans="1:10" x14ac:dyDescent="0.25">
      <c r="A7259" s="180">
        <v>100722</v>
      </c>
      <c r="B7259" s="180" t="s">
        <v>6946</v>
      </c>
      <c r="C7259" s="180" t="s">
        <v>6931</v>
      </c>
      <c r="D7259" s="180" t="s">
        <v>6072</v>
      </c>
      <c r="E7259" s="180" t="s">
        <v>6082</v>
      </c>
      <c r="J7259"/>
    </row>
    <row r="7260" spans="1:10" x14ac:dyDescent="0.25">
      <c r="A7260" s="180">
        <v>100722</v>
      </c>
      <c r="B7260" s="180" t="s">
        <v>6946</v>
      </c>
      <c r="C7260" s="180" t="s">
        <v>6931</v>
      </c>
      <c r="D7260" s="180" t="s">
        <v>6072</v>
      </c>
      <c r="E7260" s="180" t="s">
        <v>6627</v>
      </c>
      <c r="J7260"/>
    </row>
    <row r="7261" spans="1:10" x14ac:dyDescent="0.25">
      <c r="A7261" s="180">
        <v>100722</v>
      </c>
      <c r="B7261" s="180" t="s">
        <v>6946</v>
      </c>
      <c r="C7261" s="180" t="s">
        <v>6931</v>
      </c>
      <c r="D7261" s="180" t="s">
        <v>6072</v>
      </c>
      <c r="E7261" s="180" t="s">
        <v>6655</v>
      </c>
      <c r="J7261"/>
    </row>
    <row r="7262" spans="1:10" x14ac:dyDescent="0.25">
      <c r="A7262" s="180">
        <v>100722</v>
      </c>
      <c r="B7262" s="180" t="s">
        <v>6946</v>
      </c>
      <c r="C7262" s="180" t="s">
        <v>6931</v>
      </c>
      <c r="D7262" s="180" t="s">
        <v>6072</v>
      </c>
      <c r="E7262" s="180" t="s">
        <v>6105</v>
      </c>
      <c r="J7262"/>
    </row>
    <row r="7263" spans="1:10" x14ac:dyDescent="0.25">
      <c r="A7263" s="180">
        <v>100722</v>
      </c>
      <c r="B7263" s="180" t="s">
        <v>6946</v>
      </c>
      <c r="C7263" s="180" t="s">
        <v>6931</v>
      </c>
      <c r="D7263" s="180" t="s">
        <v>6072</v>
      </c>
      <c r="E7263" s="180" t="s">
        <v>6631</v>
      </c>
      <c r="J7263"/>
    </row>
    <row r="7264" spans="1:10" x14ac:dyDescent="0.25">
      <c r="A7264" s="180">
        <v>100722</v>
      </c>
      <c r="B7264" s="180" t="s">
        <v>6946</v>
      </c>
      <c r="C7264" s="180" t="s">
        <v>6931</v>
      </c>
      <c r="D7264" s="180" t="s">
        <v>6072</v>
      </c>
      <c r="E7264" s="180" t="s">
        <v>6632</v>
      </c>
      <c r="J7264"/>
    </row>
    <row r="7265" spans="1:10" x14ac:dyDescent="0.25">
      <c r="A7265" s="180">
        <v>100722</v>
      </c>
      <c r="B7265" s="180" t="s">
        <v>6946</v>
      </c>
      <c r="C7265" s="180" t="s">
        <v>6931</v>
      </c>
      <c r="D7265" s="180" t="s">
        <v>6072</v>
      </c>
      <c r="E7265" s="180" t="s">
        <v>6633</v>
      </c>
      <c r="J7265"/>
    </row>
    <row r="7266" spans="1:10" x14ac:dyDescent="0.25">
      <c r="A7266" s="180">
        <v>100722</v>
      </c>
      <c r="B7266" s="180" t="s">
        <v>6946</v>
      </c>
      <c r="C7266" s="180" t="s">
        <v>6931</v>
      </c>
      <c r="D7266" s="180" t="s">
        <v>6072</v>
      </c>
      <c r="E7266" s="180" t="s">
        <v>6634</v>
      </c>
      <c r="J7266"/>
    </row>
    <row r="7267" spans="1:10" x14ac:dyDescent="0.25">
      <c r="A7267" s="180">
        <v>100722</v>
      </c>
      <c r="B7267" s="180" t="s">
        <v>6946</v>
      </c>
      <c r="C7267" s="180" t="s">
        <v>6931</v>
      </c>
      <c r="D7267" s="180" t="s">
        <v>6072</v>
      </c>
      <c r="E7267" s="180" t="s">
        <v>6934</v>
      </c>
      <c r="J7267"/>
    </row>
    <row r="7268" spans="1:10" x14ac:dyDescent="0.25">
      <c r="A7268" s="180">
        <v>100722</v>
      </c>
      <c r="B7268" s="180" t="s">
        <v>6946</v>
      </c>
      <c r="C7268" s="180" t="s">
        <v>6931</v>
      </c>
      <c r="D7268" s="180" t="s">
        <v>6072</v>
      </c>
      <c r="E7268" s="180" t="s">
        <v>6635</v>
      </c>
      <c r="J7268"/>
    </row>
    <row r="7269" spans="1:10" x14ac:dyDescent="0.25">
      <c r="A7269" s="180">
        <v>100722</v>
      </c>
      <c r="B7269" s="180" t="s">
        <v>6946</v>
      </c>
      <c r="C7269" s="180" t="s">
        <v>6931</v>
      </c>
      <c r="D7269" s="180" t="s">
        <v>6072</v>
      </c>
      <c r="E7269" s="180" t="s">
        <v>6636</v>
      </c>
      <c r="J7269"/>
    </row>
    <row r="7270" spans="1:10" x14ac:dyDescent="0.25">
      <c r="A7270" s="180">
        <v>100722</v>
      </c>
      <c r="B7270" s="180" t="s">
        <v>6946</v>
      </c>
      <c r="C7270" s="180" t="s">
        <v>6931</v>
      </c>
      <c r="D7270" s="180" t="s">
        <v>6072</v>
      </c>
      <c r="E7270" s="180" t="s">
        <v>6638</v>
      </c>
      <c r="J7270"/>
    </row>
    <row r="7271" spans="1:10" x14ac:dyDescent="0.25">
      <c r="A7271" s="180">
        <v>100722</v>
      </c>
      <c r="B7271" s="180" t="s">
        <v>6946</v>
      </c>
      <c r="C7271" s="180" t="s">
        <v>6931</v>
      </c>
      <c r="D7271" s="180" t="s">
        <v>6072</v>
      </c>
      <c r="E7271" s="180" t="s">
        <v>6639</v>
      </c>
      <c r="J7271"/>
    </row>
    <row r="7272" spans="1:10" x14ac:dyDescent="0.25">
      <c r="A7272" s="180">
        <v>100722</v>
      </c>
      <c r="B7272" s="180" t="s">
        <v>6946</v>
      </c>
      <c r="C7272" s="180" t="s">
        <v>6931</v>
      </c>
      <c r="D7272" s="180" t="s">
        <v>6072</v>
      </c>
      <c r="E7272" s="180" t="s">
        <v>6640</v>
      </c>
      <c r="J7272"/>
    </row>
    <row r="7273" spans="1:10" x14ac:dyDescent="0.25">
      <c r="A7273" s="180">
        <v>100722</v>
      </c>
      <c r="B7273" s="180" t="s">
        <v>6946</v>
      </c>
      <c r="C7273" s="180" t="s">
        <v>6931</v>
      </c>
      <c r="D7273" s="180" t="s">
        <v>6072</v>
      </c>
      <c r="E7273" s="180" t="s">
        <v>6671</v>
      </c>
      <c r="J7273"/>
    </row>
    <row r="7274" spans="1:10" x14ac:dyDescent="0.25">
      <c r="A7274" s="180">
        <v>100722</v>
      </c>
      <c r="B7274" s="180" t="s">
        <v>6946</v>
      </c>
      <c r="C7274" s="180" t="s">
        <v>6931</v>
      </c>
      <c r="D7274" s="180" t="s">
        <v>6080</v>
      </c>
      <c r="E7274" s="180" t="s">
        <v>6761</v>
      </c>
      <c r="J7274"/>
    </row>
    <row r="7275" spans="1:10" x14ac:dyDescent="0.25">
      <c r="A7275" s="180">
        <v>100722</v>
      </c>
      <c r="B7275" s="180" t="s">
        <v>6946</v>
      </c>
      <c r="C7275" s="180" t="s">
        <v>6931</v>
      </c>
      <c r="D7275" s="180" t="s">
        <v>6080</v>
      </c>
      <c r="E7275" s="180" t="s">
        <v>6935</v>
      </c>
      <c r="J7275"/>
    </row>
    <row r="7276" spans="1:10" x14ac:dyDescent="0.25">
      <c r="A7276" s="180">
        <v>100722</v>
      </c>
      <c r="B7276" s="180" t="s">
        <v>6946</v>
      </c>
      <c r="C7276" s="180" t="s">
        <v>6931</v>
      </c>
      <c r="D7276" s="180" t="s">
        <v>6080</v>
      </c>
      <c r="E7276" s="180" t="s">
        <v>6936</v>
      </c>
      <c r="J7276"/>
    </row>
    <row r="7277" spans="1:10" x14ac:dyDescent="0.25">
      <c r="A7277" s="180">
        <v>100722</v>
      </c>
      <c r="B7277" s="180" t="s">
        <v>6946</v>
      </c>
      <c r="C7277" s="180" t="s">
        <v>6931</v>
      </c>
      <c r="D7277" s="180" t="s">
        <v>6080</v>
      </c>
      <c r="E7277" s="180" t="s">
        <v>6104</v>
      </c>
      <c r="J7277"/>
    </row>
    <row r="7278" spans="1:10" x14ac:dyDescent="0.25">
      <c r="A7278" s="180">
        <v>100722</v>
      </c>
      <c r="B7278" s="180" t="s">
        <v>6946</v>
      </c>
      <c r="C7278" s="180" t="s">
        <v>6931</v>
      </c>
      <c r="D7278" s="180" t="s">
        <v>6080</v>
      </c>
      <c r="E7278" s="180" t="s">
        <v>6101</v>
      </c>
      <c r="J7278"/>
    </row>
    <row r="7279" spans="1:10" x14ac:dyDescent="0.25">
      <c r="A7279" s="180">
        <v>100723</v>
      </c>
      <c r="B7279" s="180" t="s">
        <v>6947</v>
      </c>
      <c r="C7279" s="180" t="s">
        <v>6938</v>
      </c>
      <c r="D7279" s="180" t="s">
        <v>6072</v>
      </c>
      <c r="E7279" s="180" t="s">
        <v>6627</v>
      </c>
      <c r="J7279"/>
    </row>
    <row r="7280" spans="1:10" x14ac:dyDescent="0.25">
      <c r="A7280" s="180">
        <v>100723</v>
      </c>
      <c r="B7280" s="180" t="s">
        <v>6947</v>
      </c>
      <c r="C7280" s="180" t="s">
        <v>6938</v>
      </c>
      <c r="D7280" s="180" t="s">
        <v>6072</v>
      </c>
      <c r="E7280" s="180" t="s">
        <v>6655</v>
      </c>
      <c r="J7280"/>
    </row>
    <row r="7281" spans="1:10" x14ac:dyDescent="0.25">
      <c r="A7281" s="180">
        <v>100723</v>
      </c>
      <c r="B7281" s="180" t="s">
        <v>6947</v>
      </c>
      <c r="C7281" s="180" t="s">
        <v>6938</v>
      </c>
      <c r="D7281" s="180" t="s">
        <v>6072</v>
      </c>
      <c r="E7281" s="180" t="s">
        <v>6639</v>
      </c>
      <c r="J7281"/>
    </row>
    <row r="7282" spans="1:10" x14ac:dyDescent="0.25">
      <c r="A7282" s="180">
        <v>100723</v>
      </c>
      <c r="B7282" s="180" t="s">
        <v>6947</v>
      </c>
      <c r="C7282" s="180" t="s">
        <v>6938</v>
      </c>
      <c r="D7282" s="180" t="s">
        <v>6072</v>
      </c>
      <c r="E7282" s="180" t="s">
        <v>6640</v>
      </c>
      <c r="J7282"/>
    </row>
    <row r="7283" spans="1:10" x14ac:dyDescent="0.25">
      <c r="A7283" s="180">
        <v>100723</v>
      </c>
      <c r="B7283" s="180" t="s">
        <v>6947</v>
      </c>
      <c r="C7283" s="180" t="s">
        <v>6938</v>
      </c>
      <c r="D7283" s="180" t="s">
        <v>6072</v>
      </c>
      <c r="E7283" s="180" t="s">
        <v>6671</v>
      </c>
      <c r="J7283"/>
    </row>
    <row r="7284" spans="1:10" x14ac:dyDescent="0.25">
      <c r="A7284" s="180">
        <v>100723</v>
      </c>
      <c r="B7284" s="180" t="s">
        <v>6947</v>
      </c>
      <c r="C7284" s="180" t="s">
        <v>6938</v>
      </c>
      <c r="D7284" s="180" t="s">
        <v>6072</v>
      </c>
      <c r="E7284" s="180" t="s">
        <v>6945</v>
      </c>
      <c r="J7284"/>
    </row>
    <row r="7285" spans="1:10" x14ac:dyDescent="0.25">
      <c r="A7285" s="180">
        <v>100723</v>
      </c>
      <c r="B7285" s="180" t="s">
        <v>6947</v>
      </c>
      <c r="C7285" s="180" t="s">
        <v>6938</v>
      </c>
      <c r="D7285" s="180" t="s">
        <v>6080</v>
      </c>
      <c r="E7285" s="180" t="s">
        <v>5978</v>
      </c>
      <c r="J7285"/>
    </row>
    <row r="7286" spans="1:10" x14ac:dyDescent="0.25">
      <c r="A7286" s="180">
        <v>100723</v>
      </c>
      <c r="B7286" s="180" t="s">
        <v>6947</v>
      </c>
      <c r="C7286" s="180" t="s">
        <v>6938</v>
      </c>
      <c r="D7286" s="180" t="s">
        <v>6080</v>
      </c>
      <c r="E7286" s="180" t="s">
        <v>7395</v>
      </c>
      <c r="J7286"/>
    </row>
    <row r="7287" spans="1:10" x14ac:dyDescent="0.25">
      <c r="A7287" s="180">
        <v>100725</v>
      </c>
      <c r="B7287" s="180" t="s">
        <v>6948</v>
      </c>
      <c r="C7287" s="180" t="s">
        <v>6931</v>
      </c>
      <c r="D7287" s="180" t="s">
        <v>6072</v>
      </c>
      <c r="E7287" s="180" t="s">
        <v>6949</v>
      </c>
      <c r="J7287"/>
    </row>
    <row r="7288" spans="1:10" x14ac:dyDescent="0.25">
      <c r="A7288" s="180">
        <v>100725</v>
      </c>
      <c r="B7288" s="180" t="s">
        <v>6948</v>
      </c>
      <c r="C7288" s="180" t="s">
        <v>6931</v>
      </c>
      <c r="D7288" s="180" t="s">
        <v>6072</v>
      </c>
      <c r="E7288" s="180" t="s">
        <v>6542</v>
      </c>
      <c r="J7288"/>
    </row>
    <row r="7289" spans="1:10" x14ac:dyDescent="0.25">
      <c r="A7289" s="180">
        <v>100725</v>
      </c>
      <c r="B7289" s="180" t="s">
        <v>6948</v>
      </c>
      <c r="C7289" s="180" t="s">
        <v>6931</v>
      </c>
      <c r="D7289" s="180" t="s">
        <v>6072</v>
      </c>
      <c r="E7289" s="180" t="s">
        <v>6874</v>
      </c>
      <c r="J7289"/>
    </row>
    <row r="7290" spans="1:10" x14ac:dyDescent="0.25">
      <c r="A7290" s="180">
        <v>100725</v>
      </c>
      <c r="B7290" s="180" t="s">
        <v>6948</v>
      </c>
      <c r="C7290" s="180" t="s">
        <v>6931</v>
      </c>
      <c r="D7290" s="180" t="s">
        <v>6072</v>
      </c>
      <c r="E7290" s="180" t="s">
        <v>6907</v>
      </c>
      <c r="J7290"/>
    </row>
    <row r="7291" spans="1:10" x14ac:dyDescent="0.25">
      <c r="A7291" s="180">
        <v>100725</v>
      </c>
      <c r="B7291" s="180" t="s">
        <v>6948</v>
      </c>
      <c r="C7291" s="180" t="s">
        <v>6931</v>
      </c>
      <c r="D7291" s="180" t="s">
        <v>6072</v>
      </c>
      <c r="E7291" s="180" t="s">
        <v>6134</v>
      </c>
      <c r="J7291"/>
    </row>
    <row r="7292" spans="1:10" x14ac:dyDescent="0.25">
      <c r="A7292" s="180">
        <v>100725</v>
      </c>
      <c r="B7292" s="180" t="s">
        <v>6948</v>
      </c>
      <c r="C7292" s="180" t="s">
        <v>6931</v>
      </c>
      <c r="D7292" s="180" t="s">
        <v>6072</v>
      </c>
      <c r="E7292" s="180" t="s">
        <v>6950</v>
      </c>
      <c r="J7292"/>
    </row>
    <row r="7293" spans="1:10" x14ac:dyDescent="0.25">
      <c r="A7293" s="180">
        <v>100725</v>
      </c>
      <c r="B7293" s="180" t="s">
        <v>6948</v>
      </c>
      <c r="C7293" s="180" t="s">
        <v>6931</v>
      </c>
      <c r="D7293" s="180" t="s">
        <v>6072</v>
      </c>
      <c r="E7293" s="180" t="s">
        <v>6863</v>
      </c>
      <c r="J7293"/>
    </row>
    <row r="7294" spans="1:10" x14ac:dyDescent="0.25">
      <c r="A7294" s="180">
        <v>100725</v>
      </c>
      <c r="B7294" s="180" t="s">
        <v>6948</v>
      </c>
      <c r="C7294" s="180" t="s">
        <v>6931</v>
      </c>
      <c r="D7294" s="180" t="s">
        <v>6072</v>
      </c>
      <c r="E7294" s="180" t="s">
        <v>6942</v>
      </c>
      <c r="J7294"/>
    </row>
    <row r="7295" spans="1:10" x14ac:dyDescent="0.25">
      <c r="A7295" s="180">
        <v>100725</v>
      </c>
      <c r="B7295" s="180" t="s">
        <v>6948</v>
      </c>
      <c r="C7295" s="180" t="s">
        <v>6931</v>
      </c>
      <c r="D7295" s="180" t="s">
        <v>6072</v>
      </c>
      <c r="E7295" s="180" t="s">
        <v>6951</v>
      </c>
      <c r="J7295"/>
    </row>
    <row r="7296" spans="1:10" x14ac:dyDescent="0.25">
      <c r="A7296" s="180">
        <v>100725</v>
      </c>
      <c r="B7296" s="180" t="s">
        <v>6948</v>
      </c>
      <c r="C7296" s="180" t="s">
        <v>6931</v>
      </c>
      <c r="D7296" s="180" t="s">
        <v>6072</v>
      </c>
      <c r="E7296" s="180" t="s">
        <v>6878</v>
      </c>
      <c r="J7296"/>
    </row>
    <row r="7297" spans="1:10" x14ac:dyDescent="0.25">
      <c r="A7297" s="180">
        <v>100725</v>
      </c>
      <c r="B7297" s="180" t="s">
        <v>6948</v>
      </c>
      <c r="C7297" s="180" t="s">
        <v>6931</v>
      </c>
      <c r="D7297" s="180" t="s">
        <v>6072</v>
      </c>
      <c r="E7297" s="180" t="s">
        <v>6952</v>
      </c>
      <c r="J7297"/>
    </row>
    <row r="7298" spans="1:10" x14ac:dyDescent="0.25">
      <c r="A7298" s="180">
        <v>100725</v>
      </c>
      <c r="B7298" s="180" t="s">
        <v>6948</v>
      </c>
      <c r="C7298" s="180" t="s">
        <v>6931</v>
      </c>
      <c r="D7298" s="180" t="s">
        <v>6072</v>
      </c>
      <c r="E7298" s="180" t="s">
        <v>6953</v>
      </c>
      <c r="J7298"/>
    </row>
    <row r="7299" spans="1:10" x14ac:dyDescent="0.25">
      <c r="A7299" s="180">
        <v>100725</v>
      </c>
      <c r="B7299" s="180" t="s">
        <v>6948</v>
      </c>
      <c r="C7299" s="180" t="s">
        <v>6931</v>
      </c>
      <c r="D7299" s="180" t="s">
        <v>6072</v>
      </c>
      <c r="E7299" s="180" t="s">
        <v>6880</v>
      </c>
      <c r="J7299"/>
    </row>
    <row r="7300" spans="1:10" x14ac:dyDescent="0.25">
      <c r="A7300" s="180">
        <v>100725</v>
      </c>
      <c r="B7300" s="180" t="s">
        <v>6948</v>
      </c>
      <c r="C7300" s="180" t="s">
        <v>6931</v>
      </c>
      <c r="D7300" s="180" t="s">
        <v>6072</v>
      </c>
      <c r="E7300" s="180" t="s">
        <v>6954</v>
      </c>
      <c r="J7300"/>
    </row>
    <row r="7301" spans="1:10" x14ac:dyDescent="0.25">
      <c r="A7301" s="180">
        <v>100725</v>
      </c>
      <c r="B7301" s="180" t="s">
        <v>6948</v>
      </c>
      <c r="C7301" s="180" t="s">
        <v>6931</v>
      </c>
      <c r="D7301" s="180" t="s">
        <v>6072</v>
      </c>
      <c r="E7301" s="180" t="s">
        <v>6882</v>
      </c>
      <c r="J7301"/>
    </row>
    <row r="7302" spans="1:10" x14ac:dyDescent="0.25">
      <c r="A7302" s="180">
        <v>100725</v>
      </c>
      <c r="B7302" s="180" t="s">
        <v>6948</v>
      </c>
      <c r="C7302" s="180" t="s">
        <v>6931</v>
      </c>
      <c r="D7302" s="180" t="s">
        <v>6072</v>
      </c>
      <c r="E7302" s="180" t="s">
        <v>6955</v>
      </c>
      <c r="J7302"/>
    </row>
    <row r="7303" spans="1:10" x14ac:dyDescent="0.25">
      <c r="A7303" s="180">
        <v>100725</v>
      </c>
      <c r="B7303" s="180" t="s">
        <v>6948</v>
      </c>
      <c r="C7303" s="180" t="s">
        <v>6931</v>
      </c>
      <c r="D7303" s="180" t="s">
        <v>6072</v>
      </c>
      <c r="E7303" s="180" t="s">
        <v>6956</v>
      </c>
      <c r="J7303"/>
    </row>
    <row r="7304" spans="1:10" x14ac:dyDescent="0.25">
      <c r="A7304" s="180">
        <v>100725</v>
      </c>
      <c r="B7304" s="180" t="s">
        <v>6948</v>
      </c>
      <c r="C7304" s="180" t="s">
        <v>6931</v>
      </c>
      <c r="D7304" s="180" t="s">
        <v>6072</v>
      </c>
      <c r="E7304" s="180" t="s">
        <v>6957</v>
      </c>
      <c r="J7304"/>
    </row>
    <row r="7305" spans="1:10" x14ac:dyDescent="0.25">
      <c r="A7305" s="180">
        <v>100725</v>
      </c>
      <c r="B7305" s="180" t="s">
        <v>6948</v>
      </c>
      <c r="C7305" s="180" t="s">
        <v>6931</v>
      </c>
      <c r="D7305" s="180" t="s">
        <v>6072</v>
      </c>
      <c r="E7305" s="180" t="s">
        <v>6884</v>
      </c>
      <c r="J7305"/>
    </row>
    <row r="7306" spans="1:10" x14ac:dyDescent="0.25">
      <c r="A7306" s="180">
        <v>100725</v>
      </c>
      <c r="B7306" s="180" t="s">
        <v>6948</v>
      </c>
      <c r="C7306" s="180" t="s">
        <v>6931</v>
      </c>
      <c r="D7306" s="180" t="s">
        <v>6072</v>
      </c>
      <c r="E7306" s="180" t="s">
        <v>6958</v>
      </c>
      <c r="J7306"/>
    </row>
    <row r="7307" spans="1:10" x14ac:dyDescent="0.25">
      <c r="A7307" s="180">
        <v>100725</v>
      </c>
      <c r="B7307" s="180" t="s">
        <v>6948</v>
      </c>
      <c r="C7307" s="180" t="s">
        <v>6931</v>
      </c>
      <c r="D7307" s="180" t="s">
        <v>6072</v>
      </c>
      <c r="E7307" s="180" t="s">
        <v>6959</v>
      </c>
      <c r="J7307"/>
    </row>
    <row r="7308" spans="1:10" x14ac:dyDescent="0.25">
      <c r="A7308" s="180">
        <v>100725</v>
      </c>
      <c r="B7308" s="180" t="s">
        <v>6948</v>
      </c>
      <c r="C7308" s="180" t="s">
        <v>6931</v>
      </c>
      <c r="D7308" s="180" t="s">
        <v>6072</v>
      </c>
      <c r="E7308" s="180" t="s">
        <v>6886</v>
      </c>
      <c r="J7308"/>
    </row>
    <row r="7309" spans="1:10" x14ac:dyDescent="0.25">
      <c r="A7309" s="180">
        <v>100725</v>
      </c>
      <c r="B7309" s="180" t="s">
        <v>6948</v>
      </c>
      <c r="C7309" s="180" t="s">
        <v>6931</v>
      </c>
      <c r="D7309" s="180" t="s">
        <v>6072</v>
      </c>
      <c r="E7309" s="180" t="s">
        <v>6960</v>
      </c>
      <c r="J7309"/>
    </row>
    <row r="7310" spans="1:10" x14ac:dyDescent="0.25">
      <c r="A7310" s="180">
        <v>100725</v>
      </c>
      <c r="B7310" s="180" t="s">
        <v>6948</v>
      </c>
      <c r="C7310" s="180" t="s">
        <v>6931</v>
      </c>
      <c r="D7310" s="180" t="s">
        <v>6072</v>
      </c>
      <c r="E7310" s="180" t="s">
        <v>6888</v>
      </c>
      <c r="J7310"/>
    </row>
    <row r="7311" spans="1:10" x14ac:dyDescent="0.25">
      <c r="A7311" s="180">
        <v>100725</v>
      </c>
      <c r="B7311" s="180" t="s">
        <v>6948</v>
      </c>
      <c r="C7311" s="180" t="s">
        <v>6931</v>
      </c>
      <c r="D7311" s="180" t="s">
        <v>6072</v>
      </c>
      <c r="E7311" s="180" t="s">
        <v>6961</v>
      </c>
      <c r="J7311"/>
    </row>
    <row r="7312" spans="1:10" x14ac:dyDescent="0.25">
      <c r="A7312" s="180">
        <v>100725</v>
      </c>
      <c r="B7312" s="180" t="s">
        <v>6948</v>
      </c>
      <c r="C7312" s="180" t="s">
        <v>6931</v>
      </c>
      <c r="D7312" s="180" t="s">
        <v>6072</v>
      </c>
      <c r="E7312" s="180" t="s">
        <v>6962</v>
      </c>
      <c r="J7312"/>
    </row>
    <row r="7313" spans="1:10" x14ac:dyDescent="0.25">
      <c r="A7313" s="180">
        <v>100725</v>
      </c>
      <c r="B7313" s="180" t="s">
        <v>6948</v>
      </c>
      <c r="C7313" s="180" t="s">
        <v>6931</v>
      </c>
      <c r="D7313" s="180" t="s">
        <v>6072</v>
      </c>
      <c r="E7313" s="180" t="s">
        <v>6963</v>
      </c>
      <c r="J7313"/>
    </row>
    <row r="7314" spans="1:10" x14ac:dyDescent="0.25">
      <c r="A7314" s="180">
        <v>100725</v>
      </c>
      <c r="B7314" s="180" t="s">
        <v>6948</v>
      </c>
      <c r="C7314" s="180" t="s">
        <v>6931</v>
      </c>
      <c r="D7314" s="180" t="s">
        <v>6072</v>
      </c>
      <c r="E7314" s="180" t="s">
        <v>6964</v>
      </c>
      <c r="J7314"/>
    </row>
    <row r="7315" spans="1:10" x14ac:dyDescent="0.25">
      <c r="A7315" s="180">
        <v>100725</v>
      </c>
      <c r="B7315" s="180" t="s">
        <v>6948</v>
      </c>
      <c r="C7315" s="180" t="s">
        <v>6931</v>
      </c>
      <c r="D7315" s="180" t="s">
        <v>6072</v>
      </c>
      <c r="E7315" s="180" t="s">
        <v>6847</v>
      </c>
      <c r="J7315"/>
    </row>
    <row r="7316" spans="1:10" x14ac:dyDescent="0.25">
      <c r="A7316" s="180">
        <v>100725</v>
      </c>
      <c r="B7316" s="180" t="s">
        <v>6948</v>
      </c>
      <c r="C7316" s="180" t="s">
        <v>6931</v>
      </c>
      <c r="D7316" s="180" t="s">
        <v>6072</v>
      </c>
      <c r="E7316" s="180" t="s">
        <v>6965</v>
      </c>
      <c r="J7316"/>
    </row>
    <row r="7317" spans="1:10" x14ac:dyDescent="0.25">
      <c r="A7317" s="180">
        <v>100725</v>
      </c>
      <c r="B7317" s="180" t="s">
        <v>6948</v>
      </c>
      <c r="C7317" s="180" t="s">
        <v>6931</v>
      </c>
      <c r="D7317" s="180" t="s">
        <v>6072</v>
      </c>
      <c r="E7317" s="180" t="s">
        <v>6966</v>
      </c>
      <c r="J7317"/>
    </row>
    <row r="7318" spans="1:10" x14ac:dyDescent="0.25">
      <c r="A7318" s="180">
        <v>100725</v>
      </c>
      <c r="B7318" s="180" t="s">
        <v>6948</v>
      </c>
      <c r="C7318" s="180" t="s">
        <v>6931</v>
      </c>
      <c r="D7318" s="180" t="s">
        <v>6072</v>
      </c>
      <c r="E7318" s="180" t="s">
        <v>6967</v>
      </c>
      <c r="J7318"/>
    </row>
    <row r="7319" spans="1:10" x14ac:dyDescent="0.25">
      <c r="A7319" s="180">
        <v>100725</v>
      </c>
      <c r="B7319" s="180" t="s">
        <v>6948</v>
      </c>
      <c r="C7319" s="180" t="s">
        <v>6931</v>
      </c>
      <c r="D7319" s="180" t="s">
        <v>6072</v>
      </c>
      <c r="E7319" s="180" t="s">
        <v>6849</v>
      </c>
      <c r="J7319"/>
    </row>
    <row r="7320" spans="1:10" x14ac:dyDescent="0.25">
      <c r="A7320" s="180">
        <v>100725</v>
      </c>
      <c r="B7320" s="180" t="s">
        <v>6948</v>
      </c>
      <c r="C7320" s="180" t="s">
        <v>6931</v>
      </c>
      <c r="D7320" s="180" t="s">
        <v>6072</v>
      </c>
      <c r="E7320" s="180" t="s">
        <v>6665</v>
      </c>
      <c r="J7320"/>
    </row>
    <row r="7321" spans="1:10" x14ac:dyDescent="0.25">
      <c r="A7321" s="180">
        <v>100725</v>
      </c>
      <c r="B7321" s="180" t="s">
        <v>6948</v>
      </c>
      <c r="C7321" s="180" t="s">
        <v>6931</v>
      </c>
      <c r="D7321" s="180" t="s">
        <v>6072</v>
      </c>
      <c r="E7321" s="180" t="s">
        <v>6968</v>
      </c>
      <c r="J7321"/>
    </row>
    <row r="7322" spans="1:10" x14ac:dyDescent="0.25">
      <c r="A7322" s="180">
        <v>100725</v>
      </c>
      <c r="B7322" s="180" t="s">
        <v>6948</v>
      </c>
      <c r="C7322" s="180" t="s">
        <v>6931</v>
      </c>
      <c r="D7322" s="180" t="s">
        <v>6072</v>
      </c>
      <c r="E7322" s="180" t="s">
        <v>6969</v>
      </c>
      <c r="J7322"/>
    </row>
    <row r="7323" spans="1:10" x14ac:dyDescent="0.25">
      <c r="A7323" s="180">
        <v>100725</v>
      </c>
      <c r="B7323" s="180" t="s">
        <v>6948</v>
      </c>
      <c r="C7323" s="180" t="s">
        <v>6931</v>
      </c>
      <c r="D7323" s="180" t="s">
        <v>6072</v>
      </c>
      <c r="E7323" s="180" t="s">
        <v>6970</v>
      </c>
      <c r="J7323"/>
    </row>
    <row r="7324" spans="1:10" x14ac:dyDescent="0.25">
      <c r="A7324" s="180">
        <v>100725</v>
      </c>
      <c r="B7324" s="180" t="s">
        <v>6948</v>
      </c>
      <c r="C7324" s="180" t="s">
        <v>6931</v>
      </c>
      <c r="D7324" s="180" t="s">
        <v>6072</v>
      </c>
      <c r="E7324" s="180" t="s">
        <v>6891</v>
      </c>
      <c r="J7324"/>
    </row>
    <row r="7325" spans="1:10" x14ac:dyDescent="0.25">
      <c r="A7325" s="180">
        <v>100725</v>
      </c>
      <c r="B7325" s="180" t="s">
        <v>6948</v>
      </c>
      <c r="C7325" s="180" t="s">
        <v>6931</v>
      </c>
      <c r="D7325" s="180" t="s">
        <v>6072</v>
      </c>
      <c r="E7325" s="180" t="s">
        <v>6971</v>
      </c>
      <c r="J7325"/>
    </row>
    <row r="7326" spans="1:10" x14ac:dyDescent="0.25">
      <c r="A7326" s="180">
        <v>100725</v>
      </c>
      <c r="B7326" s="180" t="s">
        <v>6948</v>
      </c>
      <c r="C7326" s="180" t="s">
        <v>6931</v>
      </c>
      <c r="D7326" s="180" t="s">
        <v>6072</v>
      </c>
      <c r="E7326" s="180" t="s">
        <v>6972</v>
      </c>
      <c r="J7326"/>
    </row>
    <row r="7327" spans="1:10" x14ac:dyDescent="0.25">
      <c r="A7327" s="180">
        <v>100725</v>
      </c>
      <c r="B7327" s="180" t="s">
        <v>6948</v>
      </c>
      <c r="C7327" s="180" t="s">
        <v>6931</v>
      </c>
      <c r="D7327" s="180" t="s">
        <v>6072</v>
      </c>
      <c r="E7327" s="180" t="s">
        <v>6973</v>
      </c>
      <c r="J7327"/>
    </row>
    <row r="7328" spans="1:10" x14ac:dyDescent="0.25">
      <c r="A7328" s="180">
        <v>100725</v>
      </c>
      <c r="B7328" s="180" t="s">
        <v>6948</v>
      </c>
      <c r="C7328" s="180" t="s">
        <v>6931</v>
      </c>
      <c r="D7328" s="180" t="s">
        <v>6072</v>
      </c>
      <c r="E7328" s="180" t="s">
        <v>6974</v>
      </c>
      <c r="J7328"/>
    </row>
    <row r="7329" spans="1:10" x14ac:dyDescent="0.25">
      <c r="A7329" s="180">
        <v>100725</v>
      </c>
      <c r="B7329" s="180" t="s">
        <v>6948</v>
      </c>
      <c r="C7329" s="180" t="s">
        <v>6931</v>
      </c>
      <c r="D7329" s="180" t="s">
        <v>6072</v>
      </c>
      <c r="E7329" s="180" t="s">
        <v>6975</v>
      </c>
      <c r="J7329"/>
    </row>
    <row r="7330" spans="1:10" x14ac:dyDescent="0.25">
      <c r="A7330" s="180">
        <v>100725</v>
      </c>
      <c r="B7330" s="180" t="s">
        <v>6948</v>
      </c>
      <c r="C7330" s="180" t="s">
        <v>6931</v>
      </c>
      <c r="D7330" s="180" t="s">
        <v>6072</v>
      </c>
      <c r="E7330" s="180" t="s">
        <v>6634</v>
      </c>
      <c r="J7330"/>
    </row>
    <row r="7331" spans="1:10" x14ac:dyDescent="0.25">
      <c r="A7331" s="180">
        <v>100725</v>
      </c>
      <c r="B7331" s="180" t="s">
        <v>6948</v>
      </c>
      <c r="C7331" s="180" t="s">
        <v>6931</v>
      </c>
      <c r="D7331" s="180" t="s">
        <v>6072</v>
      </c>
      <c r="E7331" s="180" t="s">
        <v>6855</v>
      </c>
      <c r="J7331"/>
    </row>
    <row r="7332" spans="1:10" x14ac:dyDescent="0.25">
      <c r="A7332" s="180">
        <v>100725</v>
      </c>
      <c r="B7332" s="180" t="s">
        <v>6948</v>
      </c>
      <c r="C7332" s="180" t="s">
        <v>6931</v>
      </c>
      <c r="D7332" s="180" t="s">
        <v>6072</v>
      </c>
      <c r="E7332" s="180" t="s">
        <v>6934</v>
      </c>
      <c r="J7332"/>
    </row>
    <row r="7333" spans="1:10" x14ac:dyDescent="0.25">
      <c r="A7333" s="180">
        <v>100725</v>
      </c>
      <c r="B7333" s="180" t="s">
        <v>6948</v>
      </c>
      <c r="C7333" s="180" t="s">
        <v>6931</v>
      </c>
      <c r="D7333" s="180" t="s">
        <v>6072</v>
      </c>
      <c r="E7333" s="180" t="s">
        <v>6976</v>
      </c>
      <c r="J7333"/>
    </row>
    <row r="7334" spans="1:10" x14ac:dyDescent="0.25">
      <c r="A7334" s="180">
        <v>100725</v>
      </c>
      <c r="B7334" s="180" t="s">
        <v>6948</v>
      </c>
      <c r="C7334" s="180" t="s">
        <v>6931</v>
      </c>
      <c r="D7334" s="180" t="s">
        <v>6072</v>
      </c>
      <c r="E7334" s="180" t="s">
        <v>6977</v>
      </c>
      <c r="J7334"/>
    </row>
    <row r="7335" spans="1:10" x14ac:dyDescent="0.25">
      <c r="A7335" s="180">
        <v>100725</v>
      </c>
      <c r="B7335" s="180" t="s">
        <v>6948</v>
      </c>
      <c r="C7335" s="180" t="s">
        <v>6931</v>
      </c>
      <c r="D7335" s="180" t="s">
        <v>6072</v>
      </c>
      <c r="E7335" s="180" t="s">
        <v>6978</v>
      </c>
      <c r="J7335"/>
    </row>
    <row r="7336" spans="1:10" x14ac:dyDescent="0.25">
      <c r="A7336" s="180">
        <v>100725</v>
      </c>
      <c r="B7336" s="180" t="s">
        <v>6948</v>
      </c>
      <c r="C7336" s="180" t="s">
        <v>6931</v>
      </c>
      <c r="D7336" s="180" t="s">
        <v>6072</v>
      </c>
      <c r="E7336" s="180" t="s">
        <v>6893</v>
      </c>
      <c r="J7336"/>
    </row>
    <row r="7337" spans="1:10" x14ac:dyDescent="0.25">
      <c r="A7337" s="180">
        <v>100725</v>
      </c>
      <c r="B7337" s="180" t="s">
        <v>6948</v>
      </c>
      <c r="C7337" s="180" t="s">
        <v>6931</v>
      </c>
      <c r="D7337" s="180" t="s">
        <v>6072</v>
      </c>
      <c r="E7337" s="180" t="s">
        <v>6850</v>
      </c>
      <c r="J7337"/>
    </row>
    <row r="7338" spans="1:10" x14ac:dyDescent="0.25">
      <c r="A7338" s="180">
        <v>100725</v>
      </c>
      <c r="B7338" s="180" t="s">
        <v>6948</v>
      </c>
      <c r="C7338" s="180" t="s">
        <v>6931</v>
      </c>
      <c r="D7338" s="180" t="s">
        <v>6072</v>
      </c>
      <c r="E7338" s="180" t="s">
        <v>6979</v>
      </c>
      <c r="J7338"/>
    </row>
    <row r="7339" spans="1:10" x14ac:dyDescent="0.25">
      <c r="A7339" s="180">
        <v>100725</v>
      </c>
      <c r="B7339" s="180" t="s">
        <v>6948</v>
      </c>
      <c r="C7339" s="180" t="s">
        <v>6931</v>
      </c>
      <c r="D7339" s="180" t="s">
        <v>6072</v>
      </c>
      <c r="E7339" s="180" t="s">
        <v>6637</v>
      </c>
      <c r="J7339"/>
    </row>
    <row r="7340" spans="1:10" x14ac:dyDescent="0.25">
      <c r="A7340" s="180">
        <v>100725</v>
      </c>
      <c r="B7340" s="180" t="s">
        <v>6948</v>
      </c>
      <c r="C7340" s="180" t="s">
        <v>6931</v>
      </c>
      <c r="D7340" s="180" t="s">
        <v>6072</v>
      </c>
      <c r="E7340" s="180" t="s">
        <v>6866</v>
      </c>
      <c r="J7340"/>
    </row>
    <row r="7341" spans="1:10" x14ac:dyDescent="0.25">
      <c r="A7341" s="180">
        <v>100725</v>
      </c>
      <c r="B7341" s="180" t="s">
        <v>6948</v>
      </c>
      <c r="C7341" s="180" t="s">
        <v>6931</v>
      </c>
      <c r="D7341" s="180" t="s">
        <v>6072</v>
      </c>
      <c r="E7341" s="180" t="s">
        <v>6908</v>
      </c>
      <c r="J7341"/>
    </row>
    <row r="7342" spans="1:10" x14ac:dyDescent="0.25">
      <c r="A7342" s="180">
        <v>100725</v>
      </c>
      <c r="B7342" s="180" t="s">
        <v>6948</v>
      </c>
      <c r="C7342" s="180" t="s">
        <v>6931</v>
      </c>
      <c r="D7342" s="180" t="s">
        <v>6072</v>
      </c>
      <c r="E7342" s="180" t="s">
        <v>6638</v>
      </c>
      <c r="J7342"/>
    </row>
    <row r="7343" spans="1:10" x14ac:dyDescent="0.25">
      <c r="A7343" s="180">
        <v>100725</v>
      </c>
      <c r="B7343" s="180" t="s">
        <v>6948</v>
      </c>
      <c r="C7343" s="180" t="s">
        <v>6931</v>
      </c>
      <c r="D7343" s="180" t="s">
        <v>6072</v>
      </c>
      <c r="E7343" s="180" t="s">
        <v>6867</v>
      </c>
      <c r="J7343"/>
    </row>
    <row r="7344" spans="1:10" x14ac:dyDescent="0.25">
      <c r="A7344" s="180">
        <v>100725</v>
      </c>
      <c r="B7344" s="180" t="s">
        <v>6948</v>
      </c>
      <c r="C7344" s="180" t="s">
        <v>6931</v>
      </c>
      <c r="D7344" s="180" t="s">
        <v>6072</v>
      </c>
      <c r="E7344" s="180" t="s">
        <v>6980</v>
      </c>
      <c r="J7344"/>
    </row>
    <row r="7345" spans="1:10" x14ac:dyDescent="0.25">
      <c r="A7345" s="180">
        <v>100725</v>
      </c>
      <c r="B7345" s="180" t="s">
        <v>6948</v>
      </c>
      <c r="C7345" s="180" t="s">
        <v>6931</v>
      </c>
      <c r="D7345" s="180" t="s">
        <v>6072</v>
      </c>
      <c r="E7345" s="180" t="s">
        <v>6639</v>
      </c>
      <c r="J7345"/>
    </row>
    <row r="7346" spans="1:10" x14ac:dyDescent="0.25">
      <c r="A7346" s="180">
        <v>100725</v>
      </c>
      <c r="B7346" s="180" t="s">
        <v>6948</v>
      </c>
      <c r="C7346" s="180" t="s">
        <v>6931</v>
      </c>
      <c r="D7346" s="180" t="s">
        <v>6072</v>
      </c>
      <c r="E7346" s="180" t="s">
        <v>6897</v>
      </c>
      <c r="J7346"/>
    </row>
    <row r="7347" spans="1:10" x14ac:dyDescent="0.25">
      <c r="A7347" s="180">
        <v>100725</v>
      </c>
      <c r="B7347" s="180" t="s">
        <v>6948</v>
      </c>
      <c r="C7347" s="180" t="s">
        <v>6931</v>
      </c>
      <c r="D7347" s="180" t="s">
        <v>6072</v>
      </c>
      <c r="E7347" s="180" t="s">
        <v>6909</v>
      </c>
      <c r="J7347"/>
    </row>
    <row r="7348" spans="1:10" x14ac:dyDescent="0.25">
      <c r="A7348" s="180">
        <v>100725</v>
      </c>
      <c r="B7348" s="180" t="s">
        <v>6948</v>
      </c>
      <c r="C7348" s="180" t="s">
        <v>6931</v>
      </c>
      <c r="D7348" s="180" t="s">
        <v>6072</v>
      </c>
      <c r="E7348" s="180" t="s">
        <v>6142</v>
      </c>
      <c r="J7348"/>
    </row>
    <row r="7349" spans="1:10" x14ac:dyDescent="0.25">
      <c r="A7349" s="180">
        <v>100725</v>
      </c>
      <c r="B7349" s="180" t="s">
        <v>6948</v>
      </c>
      <c r="C7349" s="180" t="s">
        <v>6931</v>
      </c>
      <c r="D7349" s="180" t="s">
        <v>6072</v>
      </c>
      <c r="E7349" s="180" t="s">
        <v>6671</v>
      </c>
      <c r="J7349"/>
    </row>
    <row r="7350" spans="1:10" x14ac:dyDescent="0.25">
      <c r="A7350" s="180">
        <v>100725</v>
      </c>
      <c r="B7350" s="180" t="s">
        <v>6948</v>
      </c>
      <c r="C7350" s="180" t="s">
        <v>6931</v>
      </c>
      <c r="D7350" s="180" t="s">
        <v>6072</v>
      </c>
      <c r="E7350" s="180" t="s">
        <v>6981</v>
      </c>
      <c r="J7350"/>
    </row>
    <row r="7351" spans="1:10" x14ac:dyDescent="0.25">
      <c r="A7351" s="180">
        <v>100725</v>
      </c>
      <c r="B7351" s="180" t="s">
        <v>6948</v>
      </c>
      <c r="C7351" s="180" t="s">
        <v>6931</v>
      </c>
      <c r="D7351" s="180" t="s">
        <v>6072</v>
      </c>
      <c r="E7351" s="180" t="s">
        <v>6982</v>
      </c>
      <c r="J7351"/>
    </row>
    <row r="7352" spans="1:10" x14ac:dyDescent="0.25">
      <c r="A7352" s="180">
        <v>100725</v>
      </c>
      <c r="B7352" s="180" t="s">
        <v>6948</v>
      </c>
      <c r="C7352" s="180" t="s">
        <v>6931</v>
      </c>
      <c r="D7352" s="180" t="s">
        <v>6072</v>
      </c>
      <c r="E7352" s="180" t="s">
        <v>6983</v>
      </c>
      <c r="J7352"/>
    </row>
    <row r="7353" spans="1:10" x14ac:dyDescent="0.25">
      <c r="A7353" s="180">
        <v>100725</v>
      </c>
      <c r="B7353" s="180" t="s">
        <v>6948</v>
      </c>
      <c r="C7353" s="180" t="s">
        <v>6931</v>
      </c>
      <c r="D7353" s="180" t="s">
        <v>6072</v>
      </c>
      <c r="E7353" s="180" t="s">
        <v>6984</v>
      </c>
      <c r="J7353"/>
    </row>
    <row r="7354" spans="1:10" x14ac:dyDescent="0.25">
      <c r="A7354" s="180">
        <v>100725</v>
      </c>
      <c r="B7354" s="180" t="s">
        <v>6948</v>
      </c>
      <c r="C7354" s="180" t="s">
        <v>6931</v>
      </c>
      <c r="D7354" s="180" t="s">
        <v>6072</v>
      </c>
      <c r="E7354" s="180" t="s">
        <v>6985</v>
      </c>
      <c r="J7354"/>
    </row>
    <row r="7355" spans="1:10" x14ac:dyDescent="0.25">
      <c r="A7355" s="180">
        <v>100725</v>
      </c>
      <c r="B7355" s="180" t="s">
        <v>6948</v>
      </c>
      <c r="C7355" s="180" t="s">
        <v>6931</v>
      </c>
      <c r="D7355" s="180" t="s">
        <v>6072</v>
      </c>
      <c r="E7355" s="180" t="s">
        <v>6986</v>
      </c>
      <c r="J7355"/>
    </row>
    <row r="7356" spans="1:10" x14ac:dyDescent="0.25">
      <c r="A7356" s="180">
        <v>100725</v>
      </c>
      <c r="B7356" s="180" t="s">
        <v>6948</v>
      </c>
      <c r="C7356" s="180" t="s">
        <v>6931</v>
      </c>
      <c r="D7356" s="180" t="s">
        <v>6072</v>
      </c>
      <c r="E7356" s="180" t="s">
        <v>6987</v>
      </c>
      <c r="J7356"/>
    </row>
    <row r="7357" spans="1:10" x14ac:dyDescent="0.25">
      <c r="A7357" s="180">
        <v>100725</v>
      </c>
      <c r="B7357" s="180" t="s">
        <v>6948</v>
      </c>
      <c r="C7357" s="180" t="s">
        <v>6931</v>
      </c>
      <c r="D7357" s="180" t="s">
        <v>6072</v>
      </c>
      <c r="E7357" s="180" t="s">
        <v>6988</v>
      </c>
      <c r="J7357"/>
    </row>
    <row r="7358" spans="1:10" x14ac:dyDescent="0.25">
      <c r="A7358" s="180">
        <v>100725</v>
      </c>
      <c r="B7358" s="180" t="s">
        <v>6948</v>
      </c>
      <c r="C7358" s="180" t="s">
        <v>6931</v>
      </c>
      <c r="D7358" s="180" t="s">
        <v>6072</v>
      </c>
      <c r="E7358" s="180" t="s">
        <v>6989</v>
      </c>
      <c r="J7358"/>
    </row>
    <row r="7359" spans="1:10" x14ac:dyDescent="0.25">
      <c r="A7359" s="180">
        <v>100725</v>
      </c>
      <c r="B7359" s="180" t="s">
        <v>6948</v>
      </c>
      <c r="C7359" s="180" t="s">
        <v>6931</v>
      </c>
      <c r="D7359" s="180" t="s">
        <v>6072</v>
      </c>
      <c r="E7359" s="180" t="s">
        <v>6990</v>
      </c>
      <c r="J7359"/>
    </row>
    <row r="7360" spans="1:10" x14ac:dyDescent="0.25">
      <c r="A7360" s="180">
        <v>100725</v>
      </c>
      <c r="B7360" s="180" t="s">
        <v>6948</v>
      </c>
      <c r="C7360" s="180" t="s">
        <v>6931</v>
      </c>
      <c r="D7360" s="180" t="s">
        <v>6072</v>
      </c>
      <c r="E7360" s="180" t="s">
        <v>6991</v>
      </c>
      <c r="J7360"/>
    </row>
    <row r="7361" spans="1:10" x14ac:dyDescent="0.25">
      <c r="A7361" s="180">
        <v>100725</v>
      </c>
      <c r="B7361" s="180" t="s">
        <v>6948</v>
      </c>
      <c r="C7361" s="180" t="s">
        <v>6931</v>
      </c>
      <c r="D7361" s="180" t="s">
        <v>6080</v>
      </c>
      <c r="E7361" s="180" t="s">
        <v>6268</v>
      </c>
      <c r="J7361"/>
    </row>
    <row r="7362" spans="1:10" x14ac:dyDescent="0.25">
      <c r="A7362" s="180">
        <v>100725</v>
      </c>
      <c r="B7362" s="180" t="s">
        <v>6948</v>
      </c>
      <c r="C7362" s="180" t="s">
        <v>6931</v>
      </c>
      <c r="D7362" s="180" t="s">
        <v>6080</v>
      </c>
      <c r="E7362" s="180" t="s">
        <v>6933</v>
      </c>
      <c r="J7362"/>
    </row>
    <row r="7363" spans="1:10" x14ac:dyDescent="0.25">
      <c r="A7363" s="180">
        <v>100725</v>
      </c>
      <c r="B7363" s="180" t="s">
        <v>6948</v>
      </c>
      <c r="C7363" s="180" t="s">
        <v>6931</v>
      </c>
      <c r="D7363" s="180" t="s">
        <v>6080</v>
      </c>
      <c r="E7363" s="180" t="s">
        <v>6761</v>
      </c>
      <c r="J7363"/>
    </row>
    <row r="7364" spans="1:10" x14ac:dyDescent="0.25">
      <c r="A7364" s="180">
        <v>100725</v>
      </c>
      <c r="B7364" s="180" t="s">
        <v>6948</v>
      </c>
      <c r="C7364" s="180" t="s">
        <v>6931</v>
      </c>
      <c r="D7364" s="180" t="s">
        <v>6080</v>
      </c>
      <c r="E7364" s="180" t="s">
        <v>6935</v>
      </c>
      <c r="J7364"/>
    </row>
    <row r="7365" spans="1:10" x14ac:dyDescent="0.25">
      <c r="A7365" s="180">
        <v>100725</v>
      </c>
      <c r="B7365" s="180" t="s">
        <v>6948</v>
      </c>
      <c r="C7365" s="180" t="s">
        <v>6931</v>
      </c>
      <c r="D7365" s="180" t="s">
        <v>6080</v>
      </c>
      <c r="E7365" s="180" t="s">
        <v>6943</v>
      </c>
      <c r="J7365"/>
    </row>
    <row r="7366" spans="1:10" x14ac:dyDescent="0.25">
      <c r="A7366" s="180">
        <v>100725</v>
      </c>
      <c r="B7366" s="180" t="s">
        <v>6948</v>
      </c>
      <c r="C7366" s="180" t="s">
        <v>6931</v>
      </c>
      <c r="D7366" s="180" t="s">
        <v>6080</v>
      </c>
      <c r="E7366" s="180" t="s">
        <v>6762</v>
      </c>
      <c r="J7366"/>
    </row>
    <row r="7367" spans="1:10" x14ac:dyDescent="0.25">
      <c r="A7367" s="180">
        <v>100725</v>
      </c>
      <c r="B7367" s="180" t="s">
        <v>6948</v>
      </c>
      <c r="C7367" s="180" t="s">
        <v>6931</v>
      </c>
      <c r="D7367" s="180" t="s">
        <v>6080</v>
      </c>
      <c r="E7367" s="180" t="s">
        <v>5978</v>
      </c>
      <c r="J7367"/>
    </row>
    <row r="7368" spans="1:10" x14ac:dyDescent="0.25">
      <c r="A7368" s="180">
        <v>100725</v>
      </c>
      <c r="B7368" s="180" t="s">
        <v>6948</v>
      </c>
      <c r="C7368" s="180" t="s">
        <v>6931</v>
      </c>
      <c r="D7368" s="180" t="s">
        <v>6080</v>
      </c>
      <c r="E7368" s="180" t="s">
        <v>6992</v>
      </c>
      <c r="J7368"/>
    </row>
    <row r="7369" spans="1:10" x14ac:dyDescent="0.25">
      <c r="A7369" s="180">
        <v>100727</v>
      </c>
      <c r="B7369" s="180" t="s">
        <v>6993</v>
      </c>
      <c r="C7369" s="180" t="s">
        <v>6931</v>
      </c>
      <c r="D7369" s="180" t="s">
        <v>6072</v>
      </c>
      <c r="E7369" s="180" t="s">
        <v>6082</v>
      </c>
      <c r="J7369"/>
    </row>
    <row r="7370" spans="1:10" x14ac:dyDescent="0.25">
      <c r="A7370" s="180">
        <v>100727</v>
      </c>
      <c r="B7370" s="180" t="s">
        <v>6993</v>
      </c>
      <c r="C7370" s="180" t="s">
        <v>6931</v>
      </c>
      <c r="D7370" s="180" t="s">
        <v>6072</v>
      </c>
      <c r="E7370" s="180" t="s">
        <v>6627</v>
      </c>
      <c r="J7370"/>
    </row>
    <row r="7371" spans="1:10" x14ac:dyDescent="0.25">
      <c r="A7371" s="180">
        <v>100727</v>
      </c>
      <c r="B7371" s="180" t="s">
        <v>6993</v>
      </c>
      <c r="C7371" s="180" t="s">
        <v>6931</v>
      </c>
      <c r="D7371" s="180" t="s">
        <v>6072</v>
      </c>
      <c r="E7371" s="180" t="s">
        <v>6655</v>
      </c>
      <c r="J7371"/>
    </row>
    <row r="7372" spans="1:10" x14ac:dyDescent="0.25">
      <c r="A7372" s="180">
        <v>100727</v>
      </c>
      <c r="B7372" s="180" t="s">
        <v>6993</v>
      </c>
      <c r="C7372" s="180" t="s">
        <v>6931</v>
      </c>
      <c r="D7372" s="180" t="s">
        <v>6072</v>
      </c>
      <c r="E7372" s="180" t="s">
        <v>6105</v>
      </c>
      <c r="J7372"/>
    </row>
    <row r="7373" spans="1:10" x14ac:dyDescent="0.25">
      <c r="A7373" s="180">
        <v>100727</v>
      </c>
      <c r="B7373" s="180" t="s">
        <v>6993</v>
      </c>
      <c r="C7373" s="180" t="s">
        <v>6931</v>
      </c>
      <c r="D7373" s="180" t="s">
        <v>6072</v>
      </c>
      <c r="E7373" s="180" t="s">
        <v>6631</v>
      </c>
      <c r="J7373"/>
    </row>
    <row r="7374" spans="1:10" x14ac:dyDescent="0.25">
      <c r="A7374" s="180">
        <v>100727</v>
      </c>
      <c r="B7374" s="180" t="s">
        <v>6993</v>
      </c>
      <c r="C7374" s="180" t="s">
        <v>6931</v>
      </c>
      <c r="D7374" s="180" t="s">
        <v>6072</v>
      </c>
      <c r="E7374" s="180" t="s">
        <v>6632</v>
      </c>
      <c r="J7374"/>
    </row>
    <row r="7375" spans="1:10" x14ac:dyDescent="0.25">
      <c r="A7375" s="180">
        <v>100727</v>
      </c>
      <c r="B7375" s="180" t="s">
        <v>6993</v>
      </c>
      <c r="C7375" s="180" t="s">
        <v>6931</v>
      </c>
      <c r="D7375" s="180" t="s">
        <v>6072</v>
      </c>
      <c r="E7375" s="180" t="s">
        <v>6633</v>
      </c>
      <c r="J7375"/>
    </row>
    <row r="7376" spans="1:10" x14ac:dyDescent="0.25">
      <c r="A7376" s="180">
        <v>100727</v>
      </c>
      <c r="B7376" s="180" t="s">
        <v>6993</v>
      </c>
      <c r="C7376" s="180" t="s">
        <v>6931</v>
      </c>
      <c r="D7376" s="180" t="s">
        <v>6072</v>
      </c>
      <c r="E7376" s="180" t="s">
        <v>6634</v>
      </c>
      <c r="J7376"/>
    </row>
    <row r="7377" spans="1:10" x14ac:dyDescent="0.25">
      <c r="A7377" s="180">
        <v>100727</v>
      </c>
      <c r="B7377" s="180" t="s">
        <v>6993</v>
      </c>
      <c r="C7377" s="180" t="s">
        <v>6931</v>
      </c>
      <c r="D7377" s="180" t="s">
        <v>6072</v>
      </c>
      <c r="E7377" s="180" t="s">
        <v>6934</v>
      </c>
      <c r="J7377"/>
    </row>
    <row r="7378" spans="1:10" x14ac:dyDescent="0.25">
      <c r="A7378" s="180">
        <v>100727</v>
      </c>
      <c r="B7378" s="180" t="s">
        <v>6993</v>
      </c>
      <c r="C7378" s="180" t="s">
        <v>6931</v>
      </c>
      <c r="D7378" s="180" t="s">
        <v>6072</v>
      </c>
      <c r="E7378" s="180" t="s">
        <v>6635</v>
      </c>
      <c r="J7378"/>
    </row>
    <row r="7379" spans="1:10" x14ac:dyDescent="0.25">
      <c r="A7379" s="180">
        <v>100727</v>
      </c>
      <c r="B7379" s="180" t="s">
        <v>6993</v>
      </c>
      <c r="C7379" s="180" t="s">
        <v>6931</v>
      </c>
      <c r="D7379" s="180" t="s">
        <v>6072</v>
      </c>
      <c r="E7379" s="180" t="s">
        <v>6636</v>
      </c>
      <c r="J7379"/>
    </row>
    <row r="7380" spans="1:10" x14ac:dyDescent="0.25">
      <c r="A7380" s="180">
        <v>100727</v>
      </c>
      <c r="B7380" s="180" t="s">
        <v>6993</v>
      </c>
      <c r="C7380" s="180" t="s">
        <v>6931</v>
      </c>
      <c r="D7380" s="180" t="s">
        <v>6072</v>
      </c>
      <c r="E7380" s="180" t="s">
        <v>6638</v>
      </c>
      <c r="J7380"/>
    </row>
    <row r="7381" spans="1:10" x14ac:dyDescent="0.25">
      <c r="A7381" s="180">
        <v>100727</v>
      </c>
      <c r="B7381" s="180" t="s">
        <v>6993</v>
      </c>
      <c r="C7381" s="180" t="s">
        <v>6931</v>
      </c>
      <c r="D7381" s="180" t="s">
        <v>6072</v>
      </c>
      <c r="E7381" s="180" t="s">
        <v>6639</v>
      </c>
      <c r="J7381"/>
    </row>
    <row r="7382" spans="1:10" x14ac:dyDescent="0.25">
      <c r="A7382" s="180">
        <v>100727</v>
      </c>
      <c r="B7382" s="180" t="s">
        <v>6993</v>
      </c>
      <c r="C7382" s="180" t="s">
        <v>6931</v>
      </c>
      <c r="D7382" s="180" t="s">
        <v>6072</v>
      </c>
      <c r="E7382" s="180" t="s">
        <v>6640</v>
      </c>
      <c r="J7382"/>
    </row>
    <row r="7383" spans="1:10" x14ac:dyDescent="0.25">
      <c r="A7383" s="180">
        <v>100727</v>
      </c>
      <c r="B7383" s="180" t="s">
        <v>6993</v>
      </c>
      <c r="C7383" s="180" t="s">
        <v>6931</v>
      </c>
      <c r="D7383" s="180" t="s">
        <v>6072</v>
      </c>
      <c r="E7383" s="180" t="s">
        <v>6671</v>
      </c>
      <c r="J7383"/>
    </row>
    <row r="7384" spans="1:10" x14ac:dyDescent="0.25">
      <c r="A7384" s="180">
        <v>100727</v>
      </c>
      <c r="B7384" s="180" t="s">
        <v>6993</v>
      </c>
      <c r="C7384" s="180" t="s">
        <v>6931</v>
      </c>
      <c r="D7384" s="180" t="s">
        <v>6080</v>
      </c>
      <c r="E7384" s="180" t="s">
        <v>6761</v>
      </c>
      <c r="J7384"/>
    </row>
    <row r="7385" spans="1:10" x14ac:dyDescent="0.25">
      <c r="A7385" s="180">
        <v>100727</v>
      </c>
      <c r="B7385" s="180" t="s">
        <v>6993</v>
      </c>
      <c r="C7385" s="180" t="s">
        <v>6931</v>
      </c>
      <c r="D7385" s="180" t="s">
        <v>6080</v>
      </c>
      <c r="E7385" s="180" t="s">
        <v>6935</v>
      </c>
      <c r="J7385"/>
    </row>
    <row r="7386" spans="1:10" x14ac:dyDescent="0.25">
      <c r="A7386" s="180">
        <v>100727</v>
      </c>
      <c r="B7386" s="180" t="s">
        <v>6993</v>
      </c>
      <c r="C7386" s="180" t="s">
        <v>6931</v>
      </c>
      <c r="D7386" s="180" t="s">
        <v>6080</v>
      </c>
      <c r="E7386" s="180" t="s">
        <v>6936</v>
      </c>
      <c r="J7386"/>
    </row>
    <row r="7387" spans="1:10" x14ac:dyDescent="0.25">
      <c r="A7387" s="180">
        <v>100727</v>
      </c>
      <c r="B7387" s="180" t="s">
        <v>6993</v>
      </c>
      <c r="C7387" s="180" t="s">
        <v>6931</v>
      </c>
      <c r="D7387" s="180" t="s">
        <v>6080</v>
      </c>
      <c r="E7387" s="180" t="s">
        <v>6104</v>
      </c>
      <c r="J7387"/>
    </row>
    <row r="7388" spans="1:10" x14ac:dyDescent="0.25">
      <c r="A7388" s="180">
        <v>100727</v>
      </c>
      <c r="B7388" s="180" t="s">
        <v>6993</v>
      </c>
      <c r="C7388" s="180" t="s">
        <v>6931</v>
      </c>
      <c r="D7388" s="180" t="s">
        <v>6080</v>
      </c>
      <c r="E7388" s="180" t="s">
        <v>6101</v>
      </c>
      <c r="J7388"/>
    </row>
    <row r="7389" spans="1:10" x14ac:dyDescent="0.25">
      <c r="A7389" s="180">
        <v>100731</v>
      </c>
      <c r="B7389" s="180" t="s">
        <v>6994</v>
      </c>
      <c r="C7389" s="180" t="s">
        <v>6931</v>
      </c>
      <c r="D7389" s="180" t="s">
        <v>6072</v>
      </c>
      <c r="E7389" s="180" t="s">
        <v>6082</v>
      </c>
      <c r="J7389"/>
    </row>
    <row r="7390" spans="1:10" x14ac:dyDescent="0.25">
      <c r="A7390" s="180">
        <v>100731</v>
      </c>
      <c r="B7390" s="180" t="s">
        <v>6994</v>
      </c>
      <c r="C7390" s="180" t="s">
        <v>6931</v>
      </c>
      <c r="D7390" s="180" t="s">
        <v>6072</v>
      </c>
      <c r="E7390" s="180" t="s">
        <v>6995</v>
      </c>
      <c r="J7390"/>
    </row>
    <row r="7391" spans="1:10" x14ac:dyDescent="0.25">
      <c r="A7391" s="180">
        <v>100731</v>
      </c>
      <c r="B7391" s="180" t="s">
        <v>6994</v>
      </c>
      <c r="C7391" s="180" t="s">
        <v>6931</v>
      </c>
      <c r="D7391" s="180" t="s">
        <v>6072</v>
      </c>
      <c r="E7391" s="180" t="s">
        <v>6627</v>
      </c>
      <c r="J7391"/>
    </row>
    <row r="7392" spans="1:10" x14ac:dyDescent="0.25">
      <c r="A7392" s="180">
        <v>100731</v>
      </c>
      <c r="B7392" s="180" t="s">
        <v>6994</v>
      </c>
      <c r="C7392" s="180" t="s">
        <v>6931</v>
      </c>
      <c r="D7392" s="180" t="s">
        <v>6072</v>
      </c>
      <c r="E7392" s="180" t="s">
        <v>6996</v>
      </c>
      <c r="J7392"/>
    </row>
    <row r="7393" spans="1:10" x14ac:dyDescent="0.25">
      <c r="A7393" s="180">
        <v>100731</v>
      </c>
      <c r="B7393" s="180" t="s">
        <v>6994</v>
      </c>
      <c r="C7393" s="180" t="s">
        <v>6931</v>
      </c>
      <c r="D7393" s="180" t="s">
        <v>6072</v>
      </c>
      <c r="E7393" s="180" t="s">
        <v>6630</v>
      </c>
      <c r="J7393"/>
    </row>
    <row r="7394" spans="1:10" x14ac:dyDescent="0.25">
      <c r="A7394" s="180">
        <v>100731</v>
      </c>
      <c r="B7394" s="180" t="s">
        <v>6994</v>
      </c>
      <c r="C7394" s="180" t="s">
        <v>6931</v>
      </c>
      <c r="D7394" s="180" t="s">
        <v>6072</v>
      </c>
      <c r="E7394" s="180" t="s">
        <v>6635</v>
      </c>
      <c r="J7394"/>
    </row>
    <row r="7395" spans="1:10" x14ac:dyDescent="0.25">
      <c r="A7395" s="180">
        <v>100731</v>
      </c>
      <c r="B7395" s="180" t="s">
        <v>6994</v>
      </c>
      <c r="C7395" s="180" t="s">
        <v>6931</v>
      </c>
      <c r="D7395" s="180" t="s">
        <v>6072</v>
      </c>
      <c r="E7395" s="180" t="s">
        <v>6636</v>
      </c>
      <c r="J7395"/>
    </row>
    <row r="7396" spans="1:10" x14ac:dyDescent="0.25">
      <c r="A7396" s="180">
        <v>100731</v>
      </c>
      <c r="B7396" s="180" t="s">
        <v>6994</v>
      </c>
      <c r="C7396" s="180" t="s">
        <v>6931</v>
      </c>
      <c r="D7396" s="180" t="s">
        <v>6072</v>
      </c>
      <c r="E7396" s="180" t="s">
        <v>6637</v>
      </c>
      <c r="J7396"/>
    </row>
    <row r="7397" spans="1:10" x14ac:dyDescent="0.25">
      <c r="A7397" s="180">
        <v>100731</v>
      </c>
      <c r="B7397" s="180" t="s">
        <v>6994</v>
      </c>
      <c r="C7397" s="180" t="s">
        <v>6931</v>
      </c>
      <c r="D7397" s="180" t="s">
        <v>6072</v>
      </c>
      <c r="E7397" s="180" t="s">
        <v>6638</v>
      </c>
      <c r="J7397"/>
    </row>
    <row r="7398" spans="1:10" x14ac:dyDescent="0.25">
      <c r="A7398" s="180">
        <v>100731</v>
      </c>
      <c r="B7398" s="180" t="s">
        <v>6994</v>
      </c>
      <c r="C7398" s="180" t="s">
        <v>6931</v>
      </c>
      <c r="D7398" s="180" t="s">
        <v>6072</v>
      </c>
      <c r="E7398" s="180" t="s">
        <v>6640</v>
      </c>
      <c r="J7398"/>
    </row>
    <row r="7399" spans="1:10" x14ac:dyDescent="0.25">
      <c r="A7399" s="180">
        <v>100731</v>
      </c>
      <c r="B7399" s="180" t="s">
        <v>6994</v>
      </c>
      <c r="C7399" s="180" t="s">
        <v>6931</v>
      </c>
      <c r="D7399" s="180" t="s">
        <v>6072</v>
      </c>
      <c r="E7399" s="180" t="s">
        <v>6264</v>
      </c>
      <c r="J7399"/>
    </row>
    <row r="7400" spans="1:10" x14ac:dyDescent="0.25">
      <c r="A7400" s="180">
        <v>100731</v>
      </c>
      <c r="B7400" s="180" t="s">
        <v>6994</v>
      </c>
      <c r="C7400" s="180" t="s">
        <v>6931</v>
      </c>
      <c r="D7400" s="180" t="s">
        <v>6072</v>
      </c>
      <c r="E7400" s="180" t="s">
        <v>6265</v>
      </c>
      <c r="J7400"/>
    </row>
    <row r="7401" spans="1:10" x14ac:dyDescent="0.25">
      <c r="A7401" s="180">
        <v>100731</v>
      </c>
      <c r="B7401" s="180" t="s">
        <v>6994</v>
      </c>
      <c r="C7401" s="180" t="s">
        <v>6931</v>
      </c>
      <c r="D7401" s="180" t="s">
        <v>6072</v>
      </c>
      <c r="E7401" s="180" t="s">
        <v>6266</v>
      </c>
      <c r="J7401"/>
    </row>
    <row r="7402" spans="1:10" x14ac:dyDescent="0.25">
      <c r="A7402" s="180">
        <v>100731</v>
      </c>
      <c r="B7402" s="180" t="s">
        <v>6994</v>
      </c>
      <c r="C7402" s="180" t="s">
        <v>6931</v>
      </c>
      <c r="D7402" s="180" t="s">
        <v>6072</v>
      </c>
      <c r="E7402" s="180" t="s">
        <v>6997</v>
      </c>
      <c r="J7402"/>
    </row>
    <row r="7403" spans="1:10" x14ac:dyDescent="0.25">
      <c r="A7403" s="180">
        <v>100731</v>
      </c>
      <c r="B7403" s="180" t="s">
        <v>6994</v>
      </c>
      <c r="C7403" s="180" t="s">
        <v>6931</v>
      </c>
      <c r="D7403" s="180" t="s">
        <v>6072</v>
      </c>
      <c r="E7403" s="180" t="s">
        <v>6998</v>
      </c>
      <c r="J7403"/>
    </row>
    <row r="7404" spans="1:10" x14ac:dyDescent="0.25">
      <c r="A7404" s="180">
        <v>100731</v>
      </c>
      <c r="B7404" s="180" t="s">
        <v>6994</v>
      </c>
      <c r="C7404" s="180" t="s">
        <v>6931</v>
      </c>
      <c r="D7404" s="180" t="s">
        <v>6072</v>
      </c>
      <c r="E7404" s="180" t="s">
        <v>6999</v>
      </c>
      <c r="J7404"/>
    </row>
    <row r="7405" spans="1:10" x14ac:dyDescent="0.25">
      <c r="A7405" s="180">
        <v>100731</v>
      </c>
      <c r="B7405" s="180" t="s">
        <v>6994</v>
      </c>
      <c r="C7405" s="180" t="s">
        <v>6931</v>
      </c>
      <c r="D7405" s="180" t="s">
        <v>6072</v>
      </c>
      <c r="E7405" s="180" t="s">
        <v>6945</v>
      </c>
      <c r="J7405"/>
    </row>
    <row r="7406" spans="1:10" x14ac:dyDescent="0.25">
      <c r="A7406" s="180">
        <v>100731</v>
      </c>
      <c r="B7406" s="180" t="s">
        <v>6994</v>
      </c>
      <c r="C7406" s="180" t="s">
        <v>6931</v>
      </c>
      <c r="D7406" s="180" t="s">
        <v>6072</v>
      </c>
      <c r="E7406" s="180" t="s">
        <v>7000</v>
      </c>
      <c r="J7406"/>
    </row>
    <row r="7407" spans="1:10" x14ac:dyDescent="0.25">
      <c r="A7407" s="180">
        <v>100731</v>
      </c>
      <c r="B7407" s="180" t="s">
        <v>6994</v>
      </c>
      <c r="C7407" s="180" t="s">
        <v>6931</v>
      </c>
      <c r="D7407" s="180" t="s">
        <v>6080</v>
      </c>
      <c r="E7407" s="180" t="s">
        <v>6101</v>
      </c>
      <c r="J7407"/>
    </row>
    <row r="7408" spans="1:10" x14ac:dyDescent="0.25">
      <c r="A7408" s="180">
        <v>100774</v>
      </c>
      <c r="B7408" s="180" t="s">
        <v>7003</v>
      </c>
      <c r="C7408" s="180" t="s">
        <v>6931</v>
      </c>
      <c r="D7408" s="180" t="s">
        <v>6072</v>
      </c>
      <c r="E7408" s="180" t="s">
        <v>6631</v>
      </c>
      <c r="J7408"/>
    </row>
    <row r="7409" spans="1:10" x14ac:dyDescent="0.25">
      <c r="A7409" s="180">
        <v>100774</v>
      </c>
      <c r="B7409" s="180" t="s">
        <v>7003</v>
      </c>
      <c r="C7409" s="180" t="s">
        <v>6931</v>
      </c>
      <c r="D7409" s="180" t="s">
        <v>6072</v>
      </c>
      <c r="E7409" s="180" t="s">
        <v>7004</v>
      </c>
      <c r="J7409"/>
    </row>
    <row r="7410" spans="1:10" x14ac:dyDescent="0.25">
      <c r="A7410" s="180">
        <v>100774</v>
      </c>
      <c r="B7410" s="180" t="s">
        <v>7003</v>
      </c>
      <c r="C7410" s="180" t="s">
        <v>6931</v>
      </c>
      <c r="D7410" s="180" t="s">
        <v>6072</v>
      </c>
      <c r="E7410" s="180" t="s">
        <v>6633</v>
      </c>
      <c r="J7410"/>
    </row>
    <row r="7411" spans="1:10" x14ac:dyDescent="0.25">
      <c r="A7411" s="180">
        <v>100774</v>
      </c>
      <c r="B7411" s="180" t="s">
        <v>7003</v>
      </c>
      <c r="C7411" s="180" t="s">
        <v>6931</v>
      </c>
      <c r="D7411" s="180" t="s">
        <v>6072</v>
      </c>
      <c r="E7411" s="180" t="s">
        <v>7005</v>
      </c>
      <c r="J7411"/>
    </row>
    <row r="7412" spans="1:10" x14ac:dyDescent="0.25">
      <c r="A7412" s="180">
        <v>100774</v>
      </c>
      <c r="B7412" s="180" t="s">
        <v>7003</v>
      </c>
      <c r="C7412" s="180" t="s">
        <v>6931</v>
      </c>
      <c r="D7412" s="180" t="s">
        <v>6072</v>
      </c>
      <c r="E7412" s="180" t="s">
        <v>6634</v>
      </c>
      <c r="J7412"/>
    </row>
    <row r="7413" spans="1:10" x14ac:dyDescent="0.25">
      <c r="A7413" s="180">
        <v>100774</v>
      </c>
      <c r="B7413" s="180" t="s">
        <v>7003</v>
      </c>
      <c r="C7413" s="180" t="s">
        <v>6931</v>
      </c>
      <c r="D7413" s="180" t="s">
        <v>6072</v>
      </c>
      <c r="E7413" s="180" t="s">
        <v>7006</v>
      </c>
      <c r="J7413"/>
    </row>
    <row r="7414" spans="1:10" x14ac:dyDescent="0.25">
      <c r="A7414" s="180">
        <v>100774</v>
      </c>
      <c r="B7414" s="180" t="s">
        <v>7003</v>
      </c>
      <c r="C7414" s="180" t="s">
        <v>6931</v>
      </c>
      <c r="D7414" s="180" t="s">
        <v>6072</v>
      </c>
      <c r="E7414" s="180" t="s">
        <v>6635</v>
      </c>
      <c r="J7414"/>
    </row>
    <row r="7415" spans="1:10" x14ac:dyDescent="0.25">
      <c r="A7415" s="180">
        <v>100774</v>
      </c>
      <c r="B7415" s="180" t="s">
        <v>7003</v>
      </c>
      <c r="C7415" s="180" t="s">
        <v>6931</v>
      </c>
      <c r="D7415" s="180" t="s">
        <v>6072</v>
      </c>
      <c r="E7415" s="180" t="s">
        <v>6636</v>
      </c>
      <c r="J7415"/>
    </row>
    <row r="7416" spans="1:10" x14ac:dyDescent="0.25">
      <c r="A7416" s="180">
        <v>100774</v>
      </c>
      <c r="B7416" s="180" t="s">
        <v>7003</v>
      </c>
      <c r="C7416" s="180" t="s">
        <v>6931</v>
      </c>
      <c r="D7416" s="180" t="s">
        <v>6072</v>
      </c>
      <c r="E7416" s="180" t="s">
        <v>6637</v>
      </c>
      <c r="J7416"/>
    </row>
    <row r="7417" spans="1:10" x14ac:dyDescent="0.25">
      <c r="A7417" s="180">
        <v>100774</v>
      </c>
      <c r="B7417" s="180" t="s">
        <v>7003</v>
      </c>
      <c r="C7417" s="180" t="s">
        <v>6931</v>
      </c>
      <c r="D7417" s="180" t="s">
        <v>6072</v>
      </c>
      <c r="E7417" s="180" t="s">
        <v>6668</v>
      </c>
      <c r="J7417"/>
    </row>
    <row r="7418" spans="1:10" x14ac:dyDescent="0.25">
      <c r="A7418" s="180">
        <v>100774</v>
      </c>
      <c r="B7418" s="180" t="s">
        <v>7003</v>
      </c>
      <c r="C7418" s="180" t="s">
        <v>6931</v>
      </c>
      <c r="D7418" s="180" t="s">
        <v>6072</v>
      </c>
      <c r="E7418" s="180" t="s">
        <v>6945</v>
      </c>
      <c r="J7418"/>
    </row>
    <row r="7419" spans="1:10" x14ac:dyDescent="0.25">
      <c r="A7419" s="180">
        <v>100774</v>
      </c>
      <c r="B7419" s="180" t="s">
        <v>7003</v>
      </c>
      <c r="C7419" s="180" t="s">
        <v>6931</v>
      </c>
      <c r="D7419" s="180" t="s">
        <v>6080</v>
      </c>
      <c r="E7419" s="180" t="s">
        <v>7007</v>
      </c>
      <c r="J7419"/>
    </row>
    <row r="7420" spans="1:10" x14ac:dyDescent="0.25">
      <c r="A7420" s="180">
        <v>100774</v>
      </c>
      <c r="B7420" s="180" t="s">
        <v>7003</v>
      </c>
      <c r="C7420" s="180" t="s">
        <v>6931</v>
      </c>
      <c r="D7420" s="180" t="s">
        <v>6080</v>
      </c>
      <c r="E7420" s="180" t="s">
        <v>6935</v>
      </c>
      <c r="J7420"/>
    </row>
    <row r="7421" spans="1:10" x14ac:dyDescent="0.25">
      <c r="A7421" s="180">
        <v>100774</v>
      </c>
      <c r="B7421" s="180" t="s">
        <v>7003</v>
      </c>
      <c r="C7421" s="180" t="s">
        <v>6931</v>
      </c>
      <c r="D7421" s="180" t="s">
        <v>6080</v>
      </c>
      <c r="E7421" s="180" t="s">
        <v>6936</v>
      </c>
      <c r="J7421"/>
    </row>
    <row r="7422" spans="1:10" x14ac:dyDescent="0.25">
      <c r="A7422" s="180">
        <v>100774</v>
      </c>
      <c r="B7422" s="180" t="s">
        <v>7003</v>
      </c>
      <c r="C7422" s="180" t="s">
        <v>6931</v>
      </c>
      <c r="D7422" s="180" t="s">
        <v>6080</v>
      </c>
      <c r="E7422" s="180" t="s">
        <v>5978</v>
      </c>
      <c r="J7422"/>
    </row>
    <row r="7423" spans="1:10" x14ac:dyDescent="0.25">
      <c r="A7423" s="180">
        <v>100774</v>
      </c>
      <c r="B7423" s="180" t="s">
        <v>7003</v>
      </c>
      <c r="C7423" s="180" t="s">
        <v>6931</v>
      </c>
      <c r="D7423" s="180" t="s">
        <v>6080</v>
      </c>
      <c r="E7423" s="180" t="s">
        <v>7008</v>
      </c>
      <c r="J7423"/>
    </row>
    <row r="7424" spans="1:10" x14ac:dyDescent="0.25">
      <c r="A7424" s="180">
        <v>100775</v>
      </c>
      <c r="B7424" s="180" t="s">
        <v>7009</v>
      </c>
      <c r="C7424" s="180" t="s">
        <v>6931</v>
      </c>
      <c r="D7424" s="180" t="s">
        <v>6072</v>
      </c>
      <c r="E7424" s="180" t="s">
        <v>7004</v>
      </c>
      <c r="J7424"/>
    </row>
    <row r="7425" spans="1:10" x14ac:dyDescent="0.25">
      <c r="A7425" s="180">
        <v>100775</v>
      </c>
      <c r="B7425" s="180" t="s">
        <v>7009</v>
      </c>
      <c r="C7425" s="180" t="s">
        <v>6931</v>
      </c>
      <c r="D7425" s="180" t="s">
        <v>6072</v>
      </c>
      <c r="E7425" s="180" t="s">
        <v>7006</v>
      </c>
      <c r="J7425"/>
    </row>
    <row r="7426" spans="1:10" x14ac:dyDescent="0.25">
      <c r="A7426" s="180">
        <v>100775</v>
      </c>
      <c r="B7426" s="180" t="s">
        <v>7009</v>
      </c>
      <c r="C7426" s="180" t="s">
        <v>6931</v>
      </c>
      <c r="D7426" s="180" t="s">
        <v>6080</v>
      </c>
      <c r="E7426" s="180" t="s">
        <v>7010</v>
      </c>
      <c r="J7426"/>
    </row>
    <row r="7427" spans="1:10" x14ac:dyDescent="0.25">
      <c r="A7427" s="180">
        <v>100775</v>
      </c>
      <c r="B7427" s="180" t="s">
        <v>7009</v>
      </c>
      <c r="C7427" s="180" t="s">
        <v>6931</v>
      </c>
      <c r="D7427" s="180" t="s">
        <v>6080</v>
      </c>
      <c r="E7427" s="180" t="s">
        <v>7007</v>
      </c>
      <c r="J7427"/>
    </row>
    <row r="7428" spans="1:10" x14ac:dyDescent="0.25">
      <c r="A7428" s="180">
        <v>100775</v>
      </c>
      <c r="B7428" s="180" t="s">
        <v>7009</v>
      </c>
      <c r="C7428" s="180" t="s">
        <v>6931</v>
      </c>
      <c r="D7428" s="180" t="s">
        <v>6080</v>
      </c>
      <c r="E7428" s="180" t="s">
        <v>6936</v>
      </c>
      <c r="J7428"/>
    </row>
    <row r="7429" spans="1:10" x14ac:dyDescent="0.25">
      <c r="A7429" s="180">
        <v>100775</v>
      </c>
      <c r="B7429" s="180" t="s">
        <v>7009</v>
      </c>
      <c r="C7429" s="180" t="s">
        <v>6931</v>
      </c>
      <c r="D7429" s="180" t="s">
        <v>6080</v>
      </c>
      <c r="E7429" s="180" t="s">
        <v>5978</v>
      </c>
      <c r="J7429"/>
    </row>
    <row r="7430" spans="1:10" x14ac:dyDescent="0.25">
      <c r="A7430" s="180">
        <v>100775</v>
      </c>
      <c r="B7430" s="180" t="s">
        <v>7009</v>
      </c>
      <c r="C7430" s="180" t="s">
        <v>6931</v>
      </c>
      <c r="D7430" s="180" t="s">
        <v>6080</v>
      </c>
      <c r="E7430" s="180" t="s">
        <v>7008</v>
      </c>
      <c r="J7430"/>
    </row>
    <row r="7431" spans="1:10" x14ac:dyDescent="0.25">
      <c r="A7431" s="180">
        <v>100779</v>
      </c>
      <c r="B7431" s="180" t="s">
        <v>7011</v>
      </c>
      <c r="C7431" s="180" t="s">
        <v>6931</v>
      </c>
      <c r="D7431" s="180" t="s">
        <v>6072</v>
      </c>
      <c r="E7431" s="180" t="s">
        <v>6082</v>
      </c>
      <c r="J7431"/>
    </row>
    <row r="7432" spans="1:10" x14ac:dyDescent="0.25">
      <c r="A7432" s="180">
        <v>100779</v>
      </c>
      <c r="B7432" s="180" t="s">
        <v>7011</v>
      </c>
      <c r="C7432" s="180" t="s">
        <v>6931</v>
      </c>
      <c r="D7432" s="180" t="s">
        <v>6072</v>
      </c>
      <c r="E7432" s="180" t="s">
        <v>6627</v>
      </c>
      <c r="J7432"/>
    </row>
    <row r="7433" spans="1:10" x14ac:dyDescent="0.25">
      <c r="A7433" s="180">
        <v>100779</v>
      </c>
      <c r="B7433" s="180" t="s">
        <v>7011</v>
      </c>
      <c r="C7433" s="180" t="s">
        <v>6931</v>
      </c>
      <c r="D7433" s="180" t="s">
        <v>6072</v>
      </c>
      <c r="E7433" s="180" t="s">
        <v>6657</v>
      </c>
      <c r="J7433"/>
    </row>
    <row r="7434" spans="1:10" x14ac:dyDescent="0.25">
      <c r="A7434" s="180">
        <v>100779</v>
      </c>
      <c r="B7434" s="180" t="s">
        <v>7011</v>
      </c>
      <c r="C7434" s="180" t="s">
        <v>6931</v>
      </c>
      <c r="D7434" s="180" t="s">
        <v>6072</v>
      </c>
      <c r="E7434" s="180" t="s">
        <v>6658</v>
      </c>
      <c r="J7434"/>
    </row>
    <row r="7435" spans="1:10" x14ac:dyDescent="0.25">
      <c r="A7435" s="180">
        <v>100779</v>
      </c>
      <c r="B7435" s="180" t="s">
        <v>7011</v>
      </c>
      <c r="C7435" s="180" t="s">
        <v>6931</v>
      </c>
      <c r="D7435" s="180" t="s">
        <v>6072</v>
      </c>
      <c r="E7435" s="180" t="s">
        <v>6932</v>
      </c>
      <c r="J7435"/>
    </row>
    <row r="7436" spans="1:10" x14ac:dyDescent="0.25">
      <c r="A7436" s="180">
        <v>100779</v>
      </c>
      <c r="B7436" s="180" t="s">
        <v>7011</v>
      </c>
      <c r="C7436" s="180" t="s">
        <v>6931</v>
      </c>
      <c r="D7436" s="180" t="s">
        <v>6072</v>
      </c>
      <c r="E7436" s="180" t="s">
        <v>6659</v>
      </c>
      <c r="J7436"/>
    </row>
    <row r="7437" spans="1:10" x14ac:dyDescent="0.25">
      <c r="A7437" s="180">
        <v>100779</v>
      </c>
      <c r="B7437" s="180" t="s">
        <v>7011</v>
      </c>
      <c r="C7437" s="180" t="s">
        <v>6931</v>
      </c>
      <c r="D7437" s="180" t="s">
        <v>6072</v>
      </c>
      <c r="E7437" s="180" t="s">
        <v>6660</v>
      </c>
      <c r="J7437"/>
    </row>
    <row r="7438" spans="1:10" x14ac:dyDescent="0.25">
      <c r="A7438" s="180">
        <v>100779</v>
      </c>
      <c r="B7438" s="180" t="s">
        <v>7011</v>
      </c>
      <c r="C7438" s="180" t="s">
        <v>6931</v>
      </c>
      <c r="D7438" s="180" t="s">
        <v>6072</v>
      </c>
      <c r="E7438" s="180" t="s">
        <v>6661</v>
      </c>
      <c r="J7438"/>
    </row>
    <row r="7439" spans="1:10" x14ac:dyDescent="0.25">
      <c r="A7439" s="180">
        <v>100779</v>
      </c>
      <c r="B7439" s="180" t="s">
        <v>7011</v>
      </c>
      <c r="C7439" s="180" t="s">
        <v>6931</v>
      </c>
      <c r="D7439" s="180" t="s">
        <v>6072</v>
      </c>
      <c r="E7439" s="180" t="s">
        <v>6662</v>
      </c>
      <c r="J7439"/>
    </row>
    <row r="7440" spans="1:10" x14ac:dyDescent="0.25">
      <c r="A7440" s="180">
        <v>100779</v>
      </c>
      <c r="B7440" s="180" t="s">
        <v>7011</v>
      </c>
      <c r="C7440" s="180" t="s">
        <v>6931</v>
      </c>
      <c r="D7440" s="180" t="s">
        <v>6072</v>
      </c>
      <c r="E7440" s="180" t="s">
        <v>6663</v>
      </c>
      <c r="J7440"/>
    </row>
    <row r="7441" spans="1:10" x14ac:dyDescent="0.25">
      <c r="A7441" s="180">
        <v>100779</v>
      </c>
      <c r="B7441" s="180" t="s">
        <v>7011</v>
      </c>
      <c r="C7441" s="180" t="s">
        <v>6931</v>
      </c>
      <c r="D7441" s="180" t="s">
        <v>6072</v>
      </c>
      <c r="E7441" s="180" t="s">
        <v>6664</v>
      </c>
      <c r="J7441"/>
    </row>
    <row r="7442" spans="1:10" x14ac:dyDescent="0.25">
      <c r="A7442" s="180">
        <v>100779</v>
      </c>
      <c r="B7442" s="180" t="s">
        <v>7011</v>
      </c>
      <c r="C7442" s="180" t="s">
        <v>6931</v>
      </c>
      <c r="D7442" s="180" t="s">
        <v>6072</v>
      </c>
      <c r="E7442" s="180" t="s">
        <v>6665</v>
      </c>
      <c r="J7442"/>
    </row>
    <row r="7443" spans="1:10" x14ac:dyDescent="0.25">
      <c r="A7443" s="180">
        <v>100779</v>
      </c>
      <c r="B7443" s="180" t="s">
        <v>7011</v>
      </c>
      <c r="C7443" s="180" t="s">
        <v>6931</v>
      </c>
      <c r="D7443" s="180" t="s">
        <v>6072</v>
      </c>
      <c r="E7443" s="180" t="s">
        <v>6666</v>
      </c>
      <c r="J7443"/>
    </row>
    <row r="7444" spans="1:10" x14ac:dyDescent="0.25">
      <c r="A7444" s="180">
        <v>100779</v>
      </c>
      <c r="B7444" s="180" t="s">
        <v>7011</v>
      </c>
      <c r="C7444" s="180" t="s">
        <v>6931</v>
      </c>
      <c r="D7444" s="180" t="s">
        <v>6072</v>
      </c>
      <c r="E7444" s="180" t="s">
        <v>6667</v>
      </c>
      <c r="J7444"/>
    </row>
    <row r="7445" spans="1:10" x14ac:dyDescent="0.25">
      <c r="A7445" s="180">
        <v>100779</v>
      </c>
      <c r="B7445" s="180" t="s">
        <v>7011</v>
      </c>
      <c r="C7445" s="180" t="s">
        <v>6931</v>
      </c>
      <c r="D7445" s="180" t="s">
        <v>6072</v>
      </c>
      <c r="E7445" s="180" t="s">
        <v>6637</v>
      </c>
      <c r="J7445"/>
    </row>
    <row r="7446" spans="1:10" x14ac:dyDescent="0.25">
      <c r="A7446" s="180">
        <v>100779</v>
      </c>
      <c r="B7446" s="180" t="s">
        <v>7011</v>
      </c>
      <c r="C7446" s="180" t="s">
        <v>6931</v>
      </c>
      <c r="D7446" s="180" t="s">
        <v>6072</v>
      </c>
      <c r="E7446" s="180" t="s">
        <v>6668</v>
      </c>
      <c r="J7446"/>
    </row>
    <row r="7447" spans="1:10" x14ac:dyDescent="0.25">
      <c r="A7447" s="180">
        <v>100779</v>
      </c>
      <c r="B7447" s="180" t="s">
        <v>7011</v>
      </c>
      <c r="C7447" s="180" t="s">
        <v>6931</v>
      </c>
      <c r="D7447" s="180" t="s">
        <v>6072</v>
      </c>
      <c r="E7447" s="180" t="s">
        <v>6638</v>
      </c>
      <c r="J7447"/>
    </row>
    <row r="7448" spans="1:10" x14ac:dyDescent="0.25">
      <c r="A7448" s="180">
        <v>100779</v>
      </c>
      <c r="B7448" s="180" t="s">
        <v>7011</v>
      </c>
      <c r="C7448" s="180" t="s">
        <v>6931</v>
      </c>
      <c r="D7448" s="180" t="s">
        <v>6072</v>
      </c>
      <c r="E7448" s="180" t="s">
        <v>6669</v>
      </c>
      <c r="J7448"/>
    </row>
    <row r="7449" spans="1:10" x14ac:dyDescent="0.25">
      <c r="A7449" s="180">
        <v>100779</v>
      </c>
      <c r="B7449" s="180" t="s">
        <v>7011</v>
      </c>
      <c r="C7449" s="180" t="s">
        <v>6931</v>
      </c>
      <c r="D7449" s="180" t="s">
        <v>6072</v>
      </c>
      <c r="E7449" s="180" t="s">
        <v>6639</v>
      </c>
      <c r="J7449"/>
    </row>
    <row r="7450" spans="1:10" x14ac:dyDescent="0.25">
      <c r="A7450" s="180">
        <v>100779</v>
      </c>
      <c r="B7450" s="180" t="s">
        <v>7011</v>
      </c>
      <c r="C7450" s="180" t="s">
        <v>6931</v>
      </c>
      <c r="D7450" s="180" t="s">
        <v>6072</v>
      </c>
      <c r="E7450" s="180" t="s">
        <v>6670</v>
      </c>
      <c r="J7450"/>
    </row>
    <row r="7451" spans="1:10" x14ac:dyDescent="0.25">
      <c r="A7451" s="180">
        <v>100779</v>
      </c>
      <c r="B7451" s="180" t="s">
        <v>7011</v>
      </c>
      <c r="C7451" s="180" t="s">
        <v>6931</v>
      </c>
      <c r="D7451" s="180" t="s">
        <v>6072</v>
      </c>
      <c r="E7451" s="180" t="s">
        <v>6640</v>
      </c>
      <c r="J7451"/>
    </row>
    <row r="7452" spans="1:10" x14ac:dyDescent="0.25">
      <c r="A7452" s="180">
        <v>100779</v>
      </c>
      <c r="B7452" s="180" t="s">
        <v>7011</v>
      </c>
      <c r="C7452" s="180" t="s">
        <v>6931</v>
      </c>
      <c r="D7452" s="180" t="s">
        <v>6072</v>
      </c>
      <c r="E7452" s="180" t="s">
        <v>6671</v>
      </c>
      <c r="J7452"/>
    </row>
    <row r="7453" spans="1:10" x14ac:dyDescent="0.25">
      <c r="A7453" s="180">
        <v>100779</v>
      </c>
      <c r="B7453" s="180" t="s">
        <v>7011</v>
      </c>
      <c r="C7453" s="180" t="s">
        <v>6931</v>
      </c>
      <c r="D7453" s="180" t="s">
        <v>6080</v>
      </c>
      <c r="E7453" s="180" t="s">
        <v>5978</v>
      </c>
      <c r="J7453"/>
    </row>
    <row r="7454" spans="1:10" x14ac:dyDescent="0.25">
      <c r="A7454" s="180">
        <v>100790</v>
      </c>
      <c r="B7454" s="180" t="s">
        <v>7012</v>
      </c>
      <c r="C7454" s="180" t="s">
        <v>6931</v>
      </c>
      <c r="D7454" s="180" t="s">
        <v>6072</v>
      </c>
      <c r="E7454" s="180" t="s">
        <v>6541</v>
      </c>
      <c r="J7454"/>
    </row>
    <row r="7455" spans="1:10" x14ac:dyDescent="0.25">
      <c r="A7455" s="180">
        <v>100790</v>
      </c>
      <c r="B7455" s="180" t="s">
        <v>7012</v>
      </c>
      <c r="C7455" s="180" t="s">
        <v>6931</v>
      </c>
      <c r="D7455" s="180" t="s">
        <v>6072</v>
      </c>
      <c r="E7455" s="180" t="s">
        <v>6627</v>
      </c>
      <c r="J7455"/>
    </row>
    <row r="7456" spans="1:10" x14ac:dyDescent="0.25">
      <c r="A7456" s="180">
        <v>100790</v>
      </c>
      <c r="B7456" s="180" t="s">
        <v>7012</v>
      </c>
      <c r="C7456" s="180" t="s">
        <v>6931</v>
      </c>
      <c r="D7456" s="180" t="s">
        <v>6072</v>
      </c>
      <c r="E7456" s="180" t="s">
        <v>6741</v>
      </c>
      <c r="J7456"/>
    </row>
    <row r="7457" spans="1:10" x14ac:dyDescent="0.25">
      <c r="A7457" s="180">
        <v>100790</v>
      </c>
      <c r="B7457" s="180" t="s">
        <v>7012</v>
      </c>
      <c r="C7457" s="180" t="s">
        <v>6931</v>
      </c>
      <c r="D7457" s="180" t="s">
        <v>6072</v>
      </c>
      <c r="E7457" s="180" t="s">
        <v>7013</v>
      </c>
      <c r="J7457"/>
    </row>
    <row r="7458" spans="1:10" x14ac:dyDescent="0.25">
      <c r="A7458" s="180">
        <v>100790</v>
      </c>
      <c r="B7458" s="180" t="s">
        <v>7012</v>
      </c>
      <c r="C7458" s="180" t="s">
        <v>6931</v>
      </c>
      <c r="D7458" s="180" t="s">
        <v>6072</v>
      </c>
      <c r="E7458" s="180" t="s">
        <v>7014</v>
      </c>
      <c r="J7458"/>
    </row>
    <row r="7459" spans="1:10" x14ac:dyDescent="0.25">
      <c r="A7459" s="180">
        <v>100790</v>
      </c>
      <c r="B7459" s="180" t="s">
        <v>7012</v>
      </c>
      <c r="C7459" s="180" t="s">
        <v>6931</v>
      </c>
      <c r="D7459" s="180" t="s">
        <v>6072</v>
      </c>
      <c r="E7459" s="180" t="s">
        <v>7015</v>
      </c>
      <c r="J7459"/>
    </row>
    <row r="7460" spans="1:10" x14ac:dyDescent="0.25">
      <c r="A7460" s="180">
        <v>100790</v>
      </c>
      <c r="B7460" s="180" t="s">
        <v>7012</v>
      </c>
      <c r="C7460" s="180" t="s">
        <v>6931</v>
      </c>
      <c r="D7460" s="180" t="s">
        <v>6072</v>
      </c>
      <c r="E7460" s="180" t="s">
        <v>6957</v>
      </c>
      <c r="J7460"/>
    </row>
    <row r="7461" spans="1:10" x14ac:dyDescent="0.25">
      <c r="A7461" s="180">
        <v>100790</v>
      </c>
      <c r="B7461" s="180" t="s">
        <v>7012</v>
      </c>
      <c r="C7461" s="180" t="s">
        <v>6931</v>
      </c>
      <c r="D7461" s="180" t="s">
        <v>6072</v>
      </c>
      <c r="E7461" s="180" t="s">
        <v>6959</v>
      </c>
      <c r="J7461"/>
    </row>
    <row r="7462" spans="1:10" x14ac:dyDescent="0.25">
      <c r="A7462" s="180">
        <v>100790</v>
      </c>
      <c r="B7462" s="180" t="s">
        <v>7012</v>
      </c>
      <c r="C7462" s="180" t="s">
        <v>6931</v>
      </c>
      <c r="D7462" s="180" t="s">
        <v>6072</v>
      </c>
      <c r="E7462" s="180" t="s">
        <v>7016</v>
      </c>
      <c r="J7462"/>
    </row>
    <row r="7463" spans="1:10" x14ac:dyDescent="0.25">
      <c r="A7463" s="180">
        <v>100790</v>
      </c>
      <c r="B7463" s="180" t="s">
        <v>7012</v>
      </c>
      <c r="C7463" s="180" t="s">
        <v>6931</v>
      </c>
      <c r="D7463" s="180" t="s">
        <v>6072</v>
      </c>
      <c r="E7463" s="180" t="s">
        <v>6657</v>
      </c>
      <c r="J7463"/>
    </row>
    <row r="7464" spans="1:10" x14ac:dyDescent="0.25">
      <c r="A7464" s="180">
        <v>100790</v>
      </c>
      <c r="B7464" s="180" t="s">
        <v>7012</v>
      </c>
      <c r="C7464" s="180" t="s">
        <v>6931</v>
      </c>
      <c r="D7464" s="180" t="s">
        <v>6072</v>
      </c>
      <c r="E7464" s="180" t="s">
        <v>6932</v>
      </c>
      <c r="J7464"/>
    </row>
    <row r="7465" spans="1:10" x14ac:dyDescent="0.25">
      <c r="A7465" s="180">
        <v>100790</v>
      </c>
      <c r="B7465" s="180" t="s">
        <v>7012</v>
      </c>
      <c r="C7465" s="180" t="s">
        <v>6931</v>
      </c>
      <c r="D7465" s="180" t="s">
        <v>6072</v>
      </c>
      <c r="E7465" s="180" t="s">
        <v>6659</v>
      </c>
      <c r="J7465"/>
    </row>
    <row r="7466" spans="1:10" x14ac:dyDescent="0.25">
      <c r="A7466" s="180">
        <v>100790</v>
      </c>
      <c r="B7466" s="180" t="s">
        <v>7012</v>
      </c>
      <c r="C7466" s="180" t="s">
        <v>6931</v>
      </c>
      <c r="D7466" s="180" t="s">
        <v>6072</v>
      </c>
      <c r="E7466" s="180" t="s">
        <v>6661</v>
      </c>
      <c r="J7466"/>
    </row>
    <row r="7467" spans="1:10" x14ac:dyDescent="0.25">
      <c r="A7467" s="180">
        <v>100790</v>
      </c>
      <c r="B7467" s="180" t="s">
        <v>7012</v>
      </c>
      <c r="C7467" s="180" t="s">
        <v>6931</v>
      </c>
      <c r="D7467" s="180" t="s">
        <v>6072</v>
      </c>
      <c r="E7467" s="180" t="s">
        <v>6663</v>
      </c>
      <c r="J7467"/>
    </row>
    <row r="7468" spans="1:10" x14ac:dyDescent="0.25">
      <c r="A7468" s="180">
        <v>100790</v>
      </c>
      <c r="B7468" s="180" t="s">
        <v>7012</v>
      </c>
      <c r="C7468" s="180" t="s">
        <v>6931</v>
      </c>
      <c r="D7468" s="180" t="s">
        <v>6072</v>
      </c>
      <c r="E7468" s="180" t="s">
        <v>6666</v>
      </c>
      <c r="J7468"/>
    </row>
    <row r="7469" spans="1:10" x14ac:dyDescent="0.25">
      <c r="A7469" s="180">
        <v>100790</v>
      </c>
      <c r="B7469" s="180" t="s">
        <v>7012</v>
      </c>
      <c r="C7469" s="180" t="s">
        <v>6931</v>
      </c>
      <c r="D7469" s="180" t="s">
        <v>6072</v>
      </c>
      <c r="E7469" s="180" t="s">
        <v>6630</v>
      </c>
      <c r="J7469"/>
    </row>
    <row r="7470" spans="1:10" x14ac:dyDescent="0.25">
      <c r="A7470" s="180">
        <v>100790</v>
      </c>
      <c r="B7470" s="180" t="s">
        <v>7012</v>
      </c>
      <c r="C7470" s="180" t="s">
        <v>6931</v>
      </c>
      <c r="D7470" s="180" t="s">
        <v>6072</v>
      </c>
      <c r="E7470" s="180" t="s">
        <v>6631</v>
      </c>
      <c r="J7470"/>
    </row>
    <row r="7471" spans="1:10" x14ac:dyDescent="0.25">
      <c r="A7471" s="180">
        <v>100790</v>
      </c>
      <c r="B7471" s="180" t="s">
        <v>7012</v>
      </c>
      <c r="C7471" s="180" t="s">
        <v>6931</v>
      </c>
      <c r="D7471" s="180" t="s">
        <v>6072</v>
      </c>
      <c r="E7471" s="180" t="s">
        <v>6632</v>
      </c>
      <c r="J7471"/>
    </row>
    <row r="7472" spans="1:10" x14ac:dyDescent="0.25">
      <c r="A7472" s="180">
        <v>100790</v>
      </c>
      <c r="B7472" s="180" t="s">
        <v>7012</v>
      </c>
      <c r="C7472" s="180" t="s">
        <v>6931</v>
      </c>
      <c r="D7472" s="180" t="s">
        <v>6072</v>
      </c>
      <c r="E7472" s="180" t="s">
        <v>6633</v>
      </c>
      <c r="J7472"/>
    </row>
    <row r="7473" spans="1:10" x14ac:dyDescent="0.25">
      <c r="A7473" s="180">
        <v>100790</v>
      </c>
      <c r="B7473" s="180" t="s">
        <v>7012</v>
      </c>
      <c r="C7473" s="180" t="s">
        <v>6931</v>
      </c>
      <c r="D7473" s="180" t="s">
        <v>6072</v>
      </c>
      <c r="E7473" s="180" t="s">
        <v>6634</v>
      </c>
      <c r="J7473"/>
    </row>
    <row r="7474" spans="1:10" x14ac:dyDescent="0.25">
      <c r="A7474" s="180">
        <v>100790</v>
      </c>
      <c r="B7474" s="180" t="s">
        <v>7012</v>
      </c>
      <c r="C7474" s="180" t="s">
        <v>6931</v>
      </c>
      <c r="D7474" s="180" t="s">
        <v>6072</v>
      </c>
      <c r="E7474" s="180" t="s">
        <v>6635</v>
      </c>
      <c r="J7474"/>
    </row>
    <row r="7475" spans="1:10" x14ac:dyDescent="0.25">
      <c r="A7475" s="180">
        <v>100790</v>
      </c>
      <c r="B7475" s="180" t="s">
        <v>7012</v>
      </c>
      <c r="C7475" s="180" t="s">
        <v>6931</v>
      </c>
      <c r="D7475" s="180" t="s">
        <v>6072</v>
      </c>
      <c r="E7475" s="180" t="s">
        <v>6636</v>
      </c>
      <c r="J7475"/>
    </row>
    <row r="7476" spans="1:10" x14ac:dyDescent="0.25">
      <c r="A7476" s="180">
        <v>100790</v>
      </c>
      <c r="B7476" s="180" t="s">
        <v>7012</v>
      </c>
      <c r="C7476" s="180" t="s">
        <v>6931</v>
      </c>
      <c r="D7476" s="180" t="s">
        <v>6072</v>
      </c>
      <c r="E7476" s="180" t="s">
        <v>6637</v>
      </c>
      <c r="J7476"/>
    </row>
    <row r="7477" spans="1:10" x14ac:dyDescent="0.25">
      <c r="A7477" s="180">
        <v>100790</v>
      </c>
      <c r="B7477" s="180" t="s">
        <v>7012</v>
      </c>
      <c r="C7477" s="180" t="s">
        <v>6931</v>
      </c>
      <c r="D7477" s="180" t="s">
        <v>6072</v>
      </c>
      <c r="E7477" s="180" t="s">
        <v>6638</v>
      </c>
      <c r="J7477"/>
    </row>
    <row r="7478" spans="1:10" x14ac:dyDescent="0.25">
      <c r="A7478" s="180">
        <v>100790</v>
      </c>
      <c r="B7478" s="180" t="s">
        <v>7012</v>
      </c>
      <c r="C7478" s="180" t="s">
        <v>6931</v>
      </c>
      <c r="D7478" s="180" t="s">
        <v>6072</v>
      </c>
      <c r="E7478" s="180" t="s">
        <v>6639</v>
      </c>
      <c r="J7478"/>
    </row>
    <row r="7479" spans="1:10" x14ac:dyDescent="0.25">
      <c r="A7479" s="180">
        <v>100790</v>
      </c>
      <c r="B7479" s="180" t="s">
        <v>7012</v>
      </c>
      <c r="C7479" s="180" t="s">
        <v>6931</v>
      </c>
      <c r="D7479" s="180" t="s">
        <v>6072</v>
      </c>
      <c r="E7479" s="180" t="s">
        <v>7017</v>
      </c>
      <c r="J7479"/>
    </row>
    <row r="7480" spans="1:10" x14ac:dyDescent="0.25">
      <c r="A7480" s="180">
        <v>100790</v>
      </c>
      <c r="B7480" s="180" t="s">
        <v>7012</v>
      </c>
      <c r="C7480" s="180" t="s">
        <v>6931</v>
      </c>
      <c r="D7480" s="180" t="s">
        <v>6072</v>
      </c>
      <c r="E7480" s="180" t="s">
        <v>6989</v>
      </c>
      <c r="J7480"/>
    </row>
    <row r="7481" spans="1:10" x14ac:dyDescent="0.25">
      <c r="A7481" s="180">
        <v>100790</v>
      </c>
      <c r="B7481" s="180" t="s">
        <v>7012</v>
      </c>
      <c r="C7481" s="180" t="s">
        <v>6931</v>
      </c>
      <c r="D7481" s="180" t="s">
        <v>6072</v>
      </c>
      <c r="E7481" s="180" t="s">
        <v>6990</v>
      </c>
      <c r="J7481"/>
    </row>
    <row r="7482" spans="1:10" x14ac:dyDescent="0.25">
      <c r="A7482" s="180">
        <v>100790</v>
      </c>
      <c r="B7482" s="180" t="s">
        <v>7012</v>
      </c>
      <c r="C7482" s="180" t="s">
        <v>6931</v>
      </c>
      <c r="D7482" s="180" t="s">
        <v>6072</v>
      </c>
      <c r="E7482" s="180" t="s">
        <v>6991</v>
      </c>
      <c r="J7482"/>
    </row>
    <row r="7483" spans="1:10" x14ac:dyDescent="0.25">
      <c r="A7483" s="180">
        <v>100790</v>
      </c>
      <c r="B7483" s="180" t="s">
        <v>7012</v>
      </c>
      <c r="C7483" s="180" t="s">
        <v>6931</v>
      </c>
      <c r="D7483" s="180" t="s">
        <v>6080</v>
      </c>
      <c r="E7483" s="180" t="s">
        <v>6594</v>
      </c>
      <c r="J7483"/>
    </row>
    <row r="7484" spans="1:10" x14ac:dyDescent="0.25">
      <c r="A7484" s="180">
        <v>100790</v>
      </c>
      <c r="B7484" s="180" t="s">
        <v>7012</v>
      </c>
      <c r="C7484" s="180" t="s">
        <v>6931</v>
      </c>
      <c r="D7484" s="180" t="s">
        <v>6080</v>
      </c>
      <c r="E7484" s="180" t="s">
        <v>6268</v>
      </c>
      <c r="J7484"/>
    </row>
    <row r="7485" spans="1:10" x14ac:dyDescent="0.25">
      <c r="A7485" s="180">
        <v>100790</v>
      </c>
      <c r="B7485" s="180" t="s">
        <v>7012</v>
      </c>
      <c r="C7485" s="180" t="s">
        <v>6931</v>
      </c>
      <c r="D7485" s="180" t="s">
        <v>6080</v>
      </c>
      <c r="E7485" s="180" t="s">
        <v>6933</v>
      </c>
      <c r="J7485"/>
    </row>
    <row r="7486" spans="1:10" x14ac:dyDescent="0.25">
      <c r="A7486" s="180">
        <v>100790</v>
      </c>
      <c r="B7486" s="180" t="s">
        <v>7012</v>
      </c>
      <c r="C7486" s="180" t="s">
        <v>6931</v>
      </c>
      <c r="D7486" s="180" t="s">
        <v>6080</v>
      </c>
      <c r="E7486" s="180" t="s">
        <v>6761</v>
      </c>
      <c r="J7486"/>
    </row>
    <row r="7487" spans="1:10" x14ac:dyDescent="0.25">
      <c r="A7487" s="180">
        <v>100790</v>
      </c>
      <c r="B7487" s="180" t="s">
        <v>7012</v>
      </c>
      <c r="C7487" s="180" t="s">
        <v>6931</v>
      </c>
      <c r="D7487" s="180" t="s">
        <v>6080</v>
      </c>
      <c r="E7487" s="180" t="s">
        <v>6935</v>
      </c>
      <c r="J7487"/>
    </row>
    <row r="7488" spans="1:10" x14ac:dyDescent="0.25">
      <c r="A7488" s="180">
        <v>100790</v>
      </c>
      <c r="B7488" s="180" t="s">
        <v>7012</v>
      </c>
      <c r="C7488" s="180" t="s">
        <v>6931</v>
      </c>
      <c r="D7488" s="180" t="s">
        <v>6080</v>
      </c>
      <c r="E7488" s="180" t="s">
        <v>6936</v>
      </c>
      <c r="J7488"/>
    </row>
    <row r="7489" spans="1:10" x14ac:dyDescent="0.25">
      <c r="A7489" s="180">
        <v>100790</v>
      </c>
      <c r="B7489" s="180" t="s">
        <v>7012</v>
      </c>
      <c r="C7489" s="180" t="s">
        <v>6931</v>
      </c>
      <c r="D7489" s="180" t="s">
        <v>6080</v>
      </c>
      <c r="E7489" s="180" t="s">
        <v>6943</v>
      </c>
      <c r="J7489"/>
    </row>
    <row r="7490" spans="1:10" x14ac:dyDescent="0.25">
      <c r="A7490" s="180">
        <v>100790</v>
      </c>
      <c r="B7490" s="180" t="s">
        <v>7012</v>
      </c>
      <c r="C7490" s="180" t="s">
        <v>6931</v>
      </c>
      <c r="D7490" s="180" t="s">
        <v>6080</v>
      </c>
      <c r="E7490" s="180" t="s">
        <v>6762</v>
      </c>
      <c r="J7490"/>
    </row>
    <row r="7491" spans="1:10" x14ac:dyDescent="0.25">
      <c r="A7491" s="180">
        <v>100790</v>
      </c>
      <c r="B7491" s="180" t="s">
        <v>7012</v>
      </c>
      <c r="C7491" s="180" t="s">
        <v>6931</v>
      </c>
      <c r="D7491" s="180" t="s">
        <v>6080</v>
      </c>
      <c r="E7491" s="180" t="s">
        <v>7018</v>
      </c>
      <c r="J7491"/>
    </row>
    <row r="7492" spans="1:10" x14ac:dyDescent="0.25">
      <c r="A7492" s="180">
        <v>100790</v>
      </c>
      <c r="B7492" s="180" t="s">
        <v>7012</v>
      </c>
      <c r="C7492" s="180" t="s">
        <v>6931</v>
      </c>
      <c r="D7492" s="180" t="s">
        <v>6080</v>
      </c>
      <c r="E7492" s="180" t="s">
        <v>5978</v>
      </c>
      <c r="J7492"/>
    </row>
    <row r="7493" spans="1:10" x14ac:dyDescent="0.25">
      <c r="A7493" s="180">
        <v>100795</v>
      </c>
      <c r="B7493" s="180" t="s">
        <v>7019</v>
      </c>
      <c r="C7493" s="180" t="s">
        <v>6931</v>
      </c>
      <c r="D7493" s="180" t="s">
        <v>6072</v>
      </c>
      <c r="E7493" s="180" t="s">
        <v>6949</v>
      </c>
      <c r="J7493"/>
    </row>
    <row r="7494" spans="1:10" x14ac:dyDescent="0.25">
      <c r="A7494" s="180">
        <v>100795</v>
      </c>
      <c r="B7494" s="180" t="s">
        <v>7019</v>
      </c>
      <c r="C7494" s="180" t="s">
        <v>6931</v>
      </c>
      <c r="D7494" s="180" t="s">
        <v>6072</v>
      </c>
      <c r="E7494" s="180" t="s">
        <v>6542</v>
      </c>
      <c r="J7494"/>
    </row>
    <row r="7495" spans="1:10" x14ac:dyDescent="0.25">
      <c r="A7495" s="180">
        <v>100795</v>
      </c>
      <c r="B7495" s="180" t="s">
        <v>7019</v>
      </c>
      <c r="C7495" s="180" t="s">
        <v>6931</v>
      </c>
      <c r="D7495" s="180" t="s">
        <v>6072</v>
      </c>
      <c r="E7495" s="180" t="s">
        <v>6874</v>
      </c>
      <c r="J7495"/>
    </row>
    <row r="7496" spans="1:10" x14ac:dyDescent="0.25">
      <c r="A7496" s="180">
        <v>100795</v>
      </c>
      <c r="B7496" s="180" t="s">
        <v>7019</v>
      </c>
      <c r="C7496" s="180" t="s">
        <v>6931</v>
      </c>
      <c r="D7496" s="180" t="s">
        <v>6072</v>
      </c>
      <c r="E7496" s="180" t="s">
        <v>7020</v>
      </c>
      <c r="J7496"/>
    </row>
    <row r="7497" spans="1:10" x14ac:dyDescent="0.25">
      <c r="A7497" s="180">
        <v>100795</v>
      </c>
      <c r="B7497" s="180" t="s">
        <v>7019</v>
      </c>
      <c r="C7497" s="180" t="s">
        <v>6931</v>
      </c>
      <c r="D7497" s="180" t="s">
        <v>6072</v>
      </c>
      <c r="E7497" s="180" t="s">
        <v>7021</v>
      </c>
      <c r="J7497"/>
    </row>
    <row r="7498" spans="1:10" x14ac:dyDescent="0.25">
      <c r="A7498" s="180">
        <v>100795</v>
      </c>
      <c r="B7498" s="180" t="s">
        <v>7019</v>
      </c>
      <c r="C7498" s="180" t="s">
        <v>6931</v>
      </c>
      <c r="D7498" s="180" t="s">
        <v>6072</v>
      </c>
      <c r="E7498" s="180" t="s">
        <v>6655</v>
      </c>
      <c r="J7498"/>
    </row>
    <row r="7499" spans="1:10" x14ac:dyDescent="0.25">
      <c r="A7499" s="180">
        <v>100795</v>
      </c>
      <c r="B7499" s="180" t="s">
        <v>7019</v>
      </c>
      <c r="C7499" s="180" t="s">
        <v>6931</v>
      </c>
      <c r="D7499" s="180" t="s">
        <v>6072</v>
      </c>
      <c r="E7499" s="180" t="s">
        <v>6942</v>
      </c>
      <c r="J7499"/>
    </row>
    <row r="7500" spans="1:10" x14ac:dyDescent="0.25">
      <c r="A7500" s="180">
        <v>100795</v>
      </c>
      <c r="B7500" s="180" t="s">
        <v>7019</v>
      </c>
      <c r="C7500" s="180" t="s">
        <v>6931</v>
      </c>
      <c r="D7500" s="180" t="s">
        <v>6072</v>
      </c>
      <c r="E7500" s="180" t="s">
        <v>6952</v>
      </c>
      <c r="J7500"/>
    </row>
    <row r="7501" spans="1:10" x14ac:dyDescent="0.25">
      <c r="A7501" s="180">
        <v>100795</v>
      </c>
      <c r="B7501" s="180" t="s">
        <v>7019</v>
      </c>
      <c r="C7501" s="180" t="s">
        <v>6931</v>
      </c>
      <c r="D7501" s="180" t="s">
        <v>6072</v>
      </c>
      <c r="E7501" s="180" t="s">
        <v>7022</v>
      </c>
      <c r="J7501"/>
    </row>
    <row r="7502" spans="1:10" x14ac:dyDescent="0.25">
      <c r="A7502" s="180">
        <v>100795</v>
      </c>
      <c r="B7502" s="180" t="s">
        <v>7019</v>
      </c>
      <c r="C7502" s="180" t="s">
        <v>6931</v>
      </c>
      <c r="D7502" s="180" t="s">
        <v>6072</v>
      </c>
      <c r="E7502" s="180" t="s">
        <v>6955</v>
      </c>
      <c r="J7502"/>
    </row>
    <row r="7503" spans="1:10" x14ac:dyDescent="0.25">
      <c r="A7503" s="180">
        <v>100795</v>
      </c>
      <c r="B7503" s="180" t="s">
        <v>7019</v>
      </c>
      <c r="C7503" s="180" t="s">
        <v>6931</v>
      </c>
      <c r="D7503" s="180" t="s">
        <v>6072</v>
      </c>
      <c r="E7503" s="180" t="s">
        <v>7023</v>
      </c>
      <c r="J7503"/>
    </row>
    <row r="7504" spans="1:10" x14ac:dyDescent="0.25">
      <c r="A7504" s="180">
        <v>100795</v>
      </c>
      <c r="B7504" s="180" t="s">
        <v>7019</v>
      </c>
      <c r="C7504" s="180" t="s">
        <v>6931</v>
      </c>
      <c r="D7504" s="180" t="s">
        <v>6072</v>
      </c>
      <c r="E7504" s="180" t="s">
        <v>7024</v>
      </c>
      <c r="J7504"/>
    </row>
    <row r="7505" spans="1:10" x14ac:dyDescent="0.25">
      <c r="A7505" s="180">
        <v>100795</v>
      </c>
      <c r="B7505" s="180" t="s">
        <v>7019</v>
      </c>
      <c r="C7505" s="180" t="s">
        <v>6931</v>
      </c>
      <c r="D7505" s="180" t="s">
        <v>6072</v>
      </c>
      <c r="E7505" s="180" t="s">
        <v>6961</v>
      </c>
      <c r="J7505"/>
    </row>
    <row r="7506" spans="1:10" x14ac:dyDescent="0.25">
      <c r="A7506" s="180">
        <v>100795</v>
      </c>
      <c r="B7506" s="180" t="s">
        <v>7019</v>
      </c>
      <c r="C7506" s="180" t="s">
        <v>6931</v>
      </c>
      <c r="D7506" s="180" t="s">
        <v>6072</v>
      </c>
      <c r="E7506" s="180" t="s">
        <v>7025</v>
      </c>
      <c r="J7506"/>
    </row>
    <row r="7507" spans="1:10" x14ac:dyDescent="0.25">
      <c r="A7507" s="180">
        <v>100795</v>
      </c>
      <c r="B7507" s="180" t="s">
        <v>7019</v>
      </c>
      <c r="C7507" s="180" t="s">
        <v>6931</v>
      </c>
      <c r="D7507" s="180" t="s">
        <v>6072</v>
      </c>
      <c r="E7507" s="180" t="s">
        <v>6658</v>
      </c>
      <c r="J7507"/>
    </row>
    <row r="7508" spans="1:10" x14ac:dyDescent="0.25">
      <c r="A7508" s="180">
        <v>100795</v>
      </c>
      <c r="B7508" s="180" t="s">
        <v>7019</v>
      </c>
      <c r="C7508" s="180" t="s">
        <v>6931</v>
      </c>
      <c r="D7508" s="180" t="s">
        <v>6072</v>
      </c>
      <c r="E7508" s="180" t="s">
        <v>6660</v>
      </c>
      <c r="J7508"/>
    </row>
    <row r="7509" spans="1:10" x14ac:dyDescent="0.25">
      <c r="A7509" s="180">
        <v>100795</v>
      </c>
      <c r="B7509" s="180" t="s">
        <v>7019</v>
      </c>
      <c r="C7509" s="180" t="s">
        <v>6931</v>
      </c>
      <c r="D7509" s="180" t="s">
        <v>6072</v>
      </c>
      <c r="E7509" s="180" t="s">
        <v>6662</v>
      </c>
      <c r="J7509"/>
    </row>
    <row r="7510" spans="1:10" x14ac:dyDescent="0.25">
      <c r="A7510" s="180">
        <v>100795</v>
      </c>
      <c r="B7510" s="180" t="s">
        <v>7019</v>
      </c>
      <c r="C7510" s="180" t="s">
        <v>6931</v>
      </c>
      <c r="D7510" s="180" t="s">
        <v>6072</v>
      </c>
      <c r="E7510" s="180" t="s">
        <v>6664</v>
      </c>
      <c r="J7510"/>
    </row>
    <row r="7511" spans="1:10" x14ac:dyDescent="0.25">
      <c r="A7511" s="180">
        <v>100795</v>
      </c>
      <c r="B7511" s="180" t="s">
        <v>7019</v>
      </c>
      <c r="C7511" s="180" t="s">
        <v>6931</v>
      </c>
      <c r="D7511" s="180" t="s">
        <v>6072</v>
      </c>
      <c r="E7511" s="180" t="s">
        <v>6665</v>
      </c>
      <c r="J7511"/>
    </row>
    <row r="7512" spans="1:10" x14ac:dyDescent="0.25">
      <c r="A7512" s="180">
        <v>100795</v>
      </c>
      <c r="B7512" s="180" t="s">
        <v>7019</v>
      </c>
      <c r="C7512" s="180" t="s">
        <v>6931</v>
      </c>
      <c r="D7512" s="180" t="s">
        <v>6072</v>
      </c>
      <c r="E7512" s="180" t="s">
        <v>6667</v>
      </c>
      <c r="J7512"/>
    </row>
    <row r="7513" spans="1:10" x14ac:dyDescent="0.25">
      <c r="A7513" s="180">
        <v>100795</v>
      </c>
      <c r="B7513" s="180" t="s">
        <v>7019</v>
      </c>
      <c r="C7513" s="180" t="s">
        <v>6931</v>
      </c>
      <c r="D7513" s="180" t="s">
        <v>6072</v>
      </c>
      <c r="E7513" s="180" t="s">
        <v>7004</v>
      </c>
      <c r="J7513"/>
    </row>
    <row r="7514" spans="1:10" x14ac:dyDescent="0.25">
      <c r="A7514" s="180">
        <v>100795</v>
      </c>
      <c r="B7514" s="180" t="s">
        <v>7019</v>
      </c>
      <c r="C7514" s="180" t="s">
        <v>6931</v>
      </c>
      <c r="D7514" s="180" t="s">
        <v>6072</v>
      </c>
      <c r="E7514" s="180" t="s">
        <v>7026</v>
      </c>
      <c r="J7514"/>
    </row>
    <row r="7515" spans="1:10" x14ac:dyDescent="0.25">
      <c r="A7515" s="180">
        <v>100795</v>
      </c>
      <c r="B7515" s="180" t="s">
        <v>7019</v>
      </c>
      <c r="C7515" s="180" t="s">
        <v>6931</v>
      </c>
      <c r="D7515" s="180" t="s">
        <v>6072</v>
      </c>
      <c r="E7515" s="180" t="s">
        <v>7005</v>
      </c>
      <c r="J7515"/>
    </row>
    <row r="7516" spans="1:10" x14ac:dyDescent="0.25">
      <c r="A7516" s="180">
        <v>100795</v>
      </c>
      <c r="B7516" s="180" t="s">
        <v>7019</v>
      </c>
      <c r="C7516" s="180" t="s">
        <v>6931</v>
      </c>
      <c r="D7516" s="180" t="s">
        <v>6072</v>
      </c>
      <c r="E7516" s="180" t="s">
        <v>7006</v>
      </c>
      <c r="J7516"/>
    </row>
    <row r="7517" spans="1:10" x14ac:dyDescent="0.25">
      <c r="A7517" s="180">
        <v>100795</v>
      </c>
      <c r="B7517" s="180" t="s">
        <v>7019</v>
      </c>
      <c r="C7517" s="180" t="s">
        <v>6931</v>
      </c>
      <c r="D7517" s="180" t="s">
        <v>6072</v>
      </c>
      <c r="E7517" s="180" t="s">
        <v>6934</v>
      </c>
      <c r="J7517"/>
    </row>
    <row r="7518" spans="1:10" x14ac:dyDescent="0.25">
      <c r="A7518" s="180">
        <v>100795</v>
      </c>
      <c r="B7518" s="180" t="s">
        <v>7019</v>
      </c>
      <c r="C7518" s="180" t="s">
        <v>6931</v>
      </c>
      <c r="D7518" s="180" t="s">
        <v>6072</v>
      </c>
      <c r="E7518" s="180" t="s">
        <v>7002</v>
      </c>
      <c r="J7518"/>
    </row>
    <row r="7519" spans="1:10" x14ac:dyDescent="0.25">
      <c r="A7519" s="180">
        <v>100795</v>
      </c>
      <c r="B7519" s="180" t="s">
        <v>7019</v>
      </c>
      <c r="C7519" s="180" t="s">
        <v>6931</v>
      </c>
      <c r="D7519" s="180" t="s">
        <v>6072</v>
      </c>
      <c r="E7519" s="180" t="s">
        <v>6668</v>
      </c>
      <c r="J7519"/>
    </row>
    <row r="7520" spans="1:10" x14ac:dyDescent="0.25">
      <c r="A7520" s="180">
        <v>100795</v>
      </c>
      <c r="B7520" s="180" t="s">
        <v>7019</v>
      </c>
      <c r="C7520" s="180" t="s">
        <v>6931</v>
      </c>
      <c r="D7520" s="180" t="s">
        <v>6072</v>
      </c>
      <c r="E7520" s="180" t="s">
        <v>6669</v>
      </c>
      <c r="J7520"/>
    </row>
    <row r="7521" spans="1:10" x14ac:dyDescent="0.25">
      <c r="A7521" s="180">
        <v>100795</v>
      </c>
      <c r="B7521" s="180" t="s">
        <v>7019</v>
      </c>
      <c r="C7521" s="180" t="s">
        <v>6931</v>
      </c>
      <c r="D7521" s="180" t="s">
        <v>6072</v>
      </c>
      <c r="E7521" s="180" t="s">
        <v>6670</v>
      </c>
      <c r="J7521"/>
    </row>
    <row r="7522" spans="1:10" x14ac:dyDescent="0.25">
      <c r="A7522" s="180">
        <v>100795</v>
      </c>
      <c r="B7522" s="180" t="s">
        <v>7019</v>
      </c>
      <c r="C7522" s="180" t="s">
        <v>6931</v>
      </c>
      <c r="D7522" s="180" t="s">
        <v>6072</v>
      </c>
      <c r="E7522" s="180" t="s">
        <v>6671</v>
      </c>
      <c r="J7522"/>
    </row>
    <row r="7523" spans="1:10" x14ac:dyDescent="0.25">
      <c r="A7523" s="180">
        <v>100795</v>
      </c>
      <c r="B7523" s="180" t="s">
        <v>7019</v>
      </c>
      <c r="C7523" s="180" t="s">
        <v>6931</v>
      </c>
      <c r="D7523" s="180" t="s">
        <v>6072</v>
      </c>
      <c r="E7523" s="180" t="s">
        <v>7027</v>
      </c>
      <c r="J7523"/>
    </row>
    <row r="7524" spans="1:10" x14ac:dyDescent="0.25">
      <c r="A7524" s="180">
        <v>100795</v>
      </c>
      <c r="B7524" s="180" t="s">
        <v>7019</v>
      </c>
      <c r="C7524" s="180" t="s">
        <v>6931</v>
      </c>
      <c r="D7524" s="180" t="s">
        <v>6072</v>
      </c>
      <c r="E7524" s="180" t="s">
        <v>7028</v>
      </c>
      <c r="J7524"/>
    </row>
    <row r="7525" spans="1:10" x14ac:dyDescent="0.25">
      <c r="A7525" s="180">
        <v>100795</v>
      </c>
      <c r="B7525" s="180" t="s">
        <v>7019</v>
      </c>
      <c r="C7525" s="180" t="s">
        <v>6931</v>
      </c>
      <c r="D7525" s="180" t="s">
        <v>6072</v>
      </c>
      <c r="E7525" s="180" t="s">
        <v>7029</v>
      </c>
      <c r="J7525"/>
    </row>
    <row r="7526" spans="1:10" x14ac:dyDescent="0.25">
      <c r="A7526" s="180">
        <v>100795</v>
      </c>
      <c r="B7526" s="180" t="s">
        <v>7019</v>
      </c>
      <c r="C7526" s="180" t="s">
        <v>6931</v>
      </c>
      <c r="D7526" s="180" t="s">
        <v>6072</v>
      </c>
      <c r="E7526" s="180" t="s">
        <v>7030</v>
      </c>
      <c r="J7526"/>
    </row>
    <row r="7527" spans="1:10" x14ac:dyDescent="0.25">
      <c r="A7527" s="180">
        <v>100795</v>
      </c>
      <c r="B7527" s="180" t="s">
        <v>7019</v>
      </c>
      <c r="C7527" s="180" t="s">
        <v>6931</v>
      </c>
      <c r="D7527" s="180" t="s">
        <v>6072</v>
      </c>
      <c r="E7527" s="180" t="s">
        <v>7031</v>
      </c>
      <c r="J7527"/>
    </row>
    <row r="7528" spans="1:10" x14ac:dyDescent="0.25">
      <c r="A7528" s="180">
        <v>100795</v>
      </c>
      <c r="B7528" s="180" t="s">
        <v>7019</v>
      </c>
      <c r="C7528" s="180" t="s">
        <v>6931</v>
      </c>
      <c r="D7528" s="180" t="s">
        <v>6072</v>
      </c>
      <c r="E7528" s="180" t="s">
        <v>7032</v>
      </c>
      <c r="J7528"/>
    </row>
    <row r="7529" spans="1:10" x14ac:dyDescent="0.25">
      <c r="A7529" s="180">
        <v>100795</v>
      </c>
      <c r="B7529" s="180" t="s">
        <v>7019</v>
      </c>
      <c r="C7529" s="180" t="s">
        <v>6931</v>
      </c>
      <c r="D7529" s="180" t="s">
        <v>6072</v>
      </c>
      <c r="E7529" s="180" t="s">
        <v>6988</v>
      </c>
      <c r="J7529"/>
    </row>
    <row r="7530" spans="1:10" x14ac:dyDescent="0.25">
      <c r="A7530" s="180">
        <v>100795</v>
      </c>
      <c r="B7530" s="180" t="s">
        <v>7019</v>
      </c>
      <c r="C7530" s="180" t="s">
        <v>6931</v>
      </c>
      <c r="D7530" s="180" t="s">
        <v>6072</v>
      </c>
      <c r="E7530" s="180" t="s">
        <v>6989</v>
      </c>
      <c r="J7530"/>
    </row>
    <row r="7531" spans="1:10" x14ac:dyDescent="0.25">
      <c r="A7531" s="180">
        <v>100795</v>
      </c>
      <c r="B7531" s="180" t="s">
        <v>7019</v>
      </c>
      <c r="C7531" s="180" t="s">
        <v>6931</v>
      </c>
      <c r="D7531" s="180" t="s">
        <v>6072</v>
      </c>
      <c r="E7531" s="180" t="s">
        <v>6990</v>
      </c>
      <c r="J7531"/>
    </row>
    <row r="7532" spans="1:10" x14ac:dyDescent="0.25">
      <c r="A7532" s="180">
        <v>100795</v>
      </c>
      <c r="B7532" s="180" t="s">
        <v>7019</v>
      </c>
      <c r="C7532" s="180" t="s">
        <v>6931</v>
      </c>
      <c r="D7532" s="180" t="s">
        <v>6072</v>
      </c>
      <c r="E7532" s="180" t="s">
        <v>6991</v>
      </c>
      <c r="J7532"/>
    </row>
    <row r="7533" spans="1:10" x14ac:dyDescent="0.25">
      <c r="A7533" s="180">
        <v>100795</v>
      </c>
      <c r="B7533" s="180" t="s">
        <v>7019</v>
      </c>
      <c r="C7533" s="180" t="s">
        <v>6931</v>
      </c>
      <c r="D7533" s="180" t="s">
        <v>6080</v>
      </c>
      <c r="E7533" s="180" t="s">
        <v>6594</v>
      </c>
      <c r="J7533"/>
    </row>
    <row r="7534" spans="1:10" x14ac:dyDescent="0.25">
      <c r="A7534" s="180">
        <v>100795</v>
      </c>
      <c r="B7534" s="180" t="s">
        <v>7019</v>
      </c>
      <c r="C7534" s="180" t="s">
        <v>6931</v>
      </c>
      <c r="D7534" s="180" t="s">
        <v>6080</v>
      </c>
      <c r="E7534" s="180" t="s">
        <v>6268</v>
      </c>
      <c r="J7534"/>
    </row>
    <row r="7535" spans="1:10" x14ac:dyDescent="0.25">
      <c r="A7535" s="180">
        <v>100795</v>
      </c>
      <c r="B7535" s="180" t="s">
        <v>7019</v>
      </c>
      <c r="C7535" s="180" t="s">
        <v>6931</v>
      </c>
      <c r="D7535" s="180" t="s">
        <v>6080</v>
      </c>
      <c r="E7535" s="180" t="s">
        <v>6933</v>
      </c>
      <c r="J7535"/>
    </row>
    <row r="7536" spans="1:10" x14ac:dyDescent="0.25">
      <c r="A7536" s="180">
        <v>100795</v>
      </c>
      <c r="B7536" s="180" t="s">
        <v>7019</v>
      </c>
      <c r="C7536" s="180" t="s">
        <v>6931</v>
      </c>
      <c r="D7536" s="180" t="s">
        <v>6080</v>
      </c>
      <c r="E7536" s="180" t="s">
        <v>6761</v>
      </c>
      <c r="J7536"/>
    </row>
    <row r="7537" spans="1:10" x14ac:dyDescent="0.25">
      <c r="A7537" s="180">
        <v>100795</v>
      </c>
      <c r="B7537" s="180" t="s">
        <v>7019</v>
      </c>
      <c r="C7537" s="180" t="s">
        <v>6931</v>
      </c>
      <c r="D7537" s="180" t="s">
        <v>6080</v>
      </c>
      <c r="E7537" s="180" t="s">
        <v>6935</v>
      </c>
      <c r="J7537"/>
    </row>
    <row r="7538" spans="1:10" x14ac:dyDescent="0.25">
      <c r="A7538" s="180">
        <v>100795</v>
      </c>
      <c r="B7538" s="180" t="s">
        <v>7019</v>
      </c>
      <c r="C7538" s="180" t="s">
        <v>6931</v>
      </c>
      <c r="D7538" s="180" t="s">
        <v>6080</v>
      </c>
      <c r="E7538" s="180" t="s">
        <v>6943</v>
      </c>
      <c r="J7538"/>
    </row>
    <row r="7539" spans="1:10" x14ac:dyDescent="0.25">
      <c r="A7539" s="180">
        <v>100795</v>
      </c>
      <c r="B7539" s="180" t="s">
        <v>7019</v>
      </c>
      <c r="C7539" s="180" t="s">
        <v>6931</v>
      </c>
      <c r="D7539" s="180" t="s">
        <v>6080</v>
      </c>
      <c r="E7539" s="180" t="s">
        <v>6762</v>
      </c>
      <c r="J7539"/>
    </row>
    <row r="7540" spans="1:10" x14ac:dyDescent="0.25">
      <c r="A7540" s="180">
        <v>100795</v>
      </c>
      <c r="B7540" s="180" t="s">
        <v>7019</v>
      </c>
      <c r="C7540" s="180" t="s">
        <v>6931</v>
      </c>
      <c r="D7540" s="180" t="s">
        <v>6080</v>
      </c>
      <c r="E7540" s="180" t="s">
        <v>7018</v>
      </c>
      <c r="J7540"/>
    </row>
    <row r="7541" spans="1:10" x14ac:dyDescent="0.25">
      <c r="A7541" s="180">
        <v>100795</v>
      </c>
      <c r="B7541" s="180" t="s">
        <v>7019</v>
      </c>
      <c r="C7541" s="180" t="s">
        <v>6931</v>
      </c>
      <c r="D7541" s="180" t="s">
        <v>6080</v>
      </c>
      <c r="E7541" s="180" t="s">
        <v>5978</v>
      </c>
      <c r="J7541"/>
    </row>
    <row r="7542" spans="1:10" x14ac:dyDescent="0.25">
      <c r="A7542" s="180">
        <v>100797</v>
      </c>
      <c r="B7542" s="180" t="s">
        <v>7033</v>
      </c>
      <c r="C7542" s="180" t="s">
        <v>6938</v>
      </c>
      <c r="D7542" s="180" t="s">
        <v>6080</v>
      </c>
      <c r="E7542" s="180" t="s">
        <v>5978</v>
      </c>
      <c r="J7542"/>
    </row>
    <row r="7543" spans="1:10" x14ac:dyDescent="0.25">
      <c r="A7543" s="180">
        <v>100797</v>
      </c>
      <c r="B7543" s="180" t="s">
        <v>7033</v>
      </c>
      <c r="C7543" s="180" t="s">
        <v>6938</v>
      </c>
      <c r="D7543" s="180" t="s">
        <v>6080</v>
      </c>
      <c r="E7543" s="180" t="s">
        <v>7407</v>
      </c>
      <c r="J7543"/>
    </row>
    <row r="7544" spans="1:10" x14ac:dyDescent="0.25">
      <c r="A7544" s="180">
        <v>100809</v>
      </c>
      <c r="B7544" s="180" t="s">
        <v>7034</v>
      </c>
      <c r="C7544" s="180" t="s">
        <v>6938</v>
      </c>
      <c r="D7544" s="180" t="s">
        <v>6072</v>
      </c>
      <c r="E7544" s="180" t="s">
        <v>6995</v>
      </c>
      <c r="J7544"/>
    </row>
    <row r="7545" spans="1:10" x14ac:dyDescent="0.25">
      <c r="A7545" s="180">
        <v>100809</v>
      </c>
      <c r="B7545" s="180" t="s">
        <v>7034</v>
      </c>
      <c r="C7545" s="180" t="s">
        <v>6938</v>
      </c>
      <c r="D7545" s="180" t="s">
        <v>6072</v>
      </c>
      <c r="E7545" s="180" t="s">
        <v>6627</v>
      </c>
      <c r="J7545"/>
    </row>
    <row r="7546" spans="1:10" x14ac:dyDescent="0.25">
      <c r="A7546" s="180">
        <v>100809</v>
      </c>
      <c r="B7546" s="180" t="s">
        <v>7034</v>
      </c>
      <c r="C7546" s="180" t="s">
        <v>6938</v>
      </c>
      <c r="D7546" s="180" t="s">
        <v>6072</v>
      </c>
      <c r="E7546" s="180" t="s">
        <v>6996</v>
      </c>
      <c r="J7546"/>
    </row>
    <row r="7547" spans="1:10" x14ac:dyDescent="0.25">
      <c r="A7547" s="180">
        <v>100809</v>
      </c>
      <c r="B7547" s="180" t="s">
        <v>7034</v>
      </c>
      <c r="C7547" s="180" t="s">
        <v>6938</v>
      </c>
      <c r="D7547" s="180" t="s">
        <v>6072</v>
      </c>
      <c r="E7547" s="180" t="s">
        <v>7035</v>
      </c>
      <c r="J7547"/>
    </row>
    <row r="7548" spans="1:10" x14ac:dyDescent="0.25">
      <c r="A7548" s="180">
        <v>100809</v>
      </c>
      <c r="B7548" s="180" t="s">
        <v>7034</v>
      </c>
      <c r="C7548" s="180" t="s">
        <v>6938</v>
      </c>
      <c r="D7548" s="180" t="s">
        <v>6072</v>
      </c>
      <c r="E7548" s="180" t="s">
        <v>6085</v>
      </c>
      <c r="J7548"/>
    </row>
    <row r="7549" spans="1:10" x14ac:dyDescent="0.25">
      <c r="A7549" s="180">
        <v>100809</v>
      </c>
      <c r="B7549" s="180" t="s">
        <v>7034</v>
      </c>
      <c r="C7549" s="180" t="s">
        <v>6938</v>
      </c>
      <c r="D7549" s="180" t="s">
        <v>6072</v>
      </c>
      <c r="E7549" s="180" t="s">
        <v>6754</v>
      </c>
      <c r="J7549"/>
    </row>
    <row r="7550" spans="1:10" x14ac:dyDescent="0.25">
      <c r="A7550" s="180">
        <v>100809</v>
      </c>
      <c r="B7550" s="180" t="s">
        <v>7034</v>
      </c>
      <c r="C7550" s="180" t="s">
        <v>6938</v>
      </c>
      <c r="D7550" s="180" t="s">
        <v>6072</v>
      </c>
      <c r="E7550" s="180" t="s">
        <v>6186</v>
      </c>
      <c r="J7550"/>
    </row>
    <row r="7551" spans="1:10" x14ac:dyDescent="0.25">
      <c r="A7551" s="180">
        <v>100809</v>
      </c>
      <c r="B7551" s="180" t="s">
        <v>7034</v>
      </c>
      <c r="C7551" s="180" t="s">
        <v>6938</v>
      </c>
      <c r="D7551" s="180" t="s">
        <v>6072</v>
      </c>
      <c r="E7551" s="180" t="s">
        <v>6639</v>
      </c>
      <c r="J7551"/>
    </row>
    <row r="7552" spans="1:10" x14ac:dyDescent="0.25">
      <c r="A7552" s="180">
        <v>100809</v>
      </c>
      <c r="B7552" s="180" t="s">
        <v>7034</v>
      </c>
      <c r="C7552" s="180" t="s">
        <v>6938</v>
      </c>
      <c r="D7552" s="180" t="s">
        <v>6072</v>
      </c>
      <c r="E7552" s="180" t="s">
        <v>6670</v>
      </c>
      <c r="J7552"/>
    </row>
    <row r="7553" spans="1:10" x14ac:dyDescent="0.25">
      <c r="A7553" s="180">
        <v>100809</v>
      </c>
      <c r="B7553" s="180" t="s">
        <v>7034</v>
      </c>
      <c r="C7553" s="180" t="s">
        <v>6938</v>
      </c>
      <c r="D7553" s="180" t="s">
        <v>6072</v>
      </c>
      <c r="E7553" s="180" t="s">
        <v>6998</v>
      </c>
      <c r="J7553"/>
    </row>
    <row r="7554" spans="1:10" x14ac:dyDescent="0.25">
      <c r="A7554" s="180">
        <v>100809</v>
      </c>
      <c r="B7554" s="180" t="s">
        <v>7034</v>
      </c>
      <c r="C7554" s="180" t="s">
        <v>6938</v>
      </c>
      <c r="D7554" s="180" t="s">
        <v>6072</v>
      </c>
      <c r="E7554" s="180" t="s">
        <v>6999</v>
      </c>
      <c r="J7554"/>
    </row>
    <row r="7555" spans="1:10" x14ac:dyDescent="0.25">
      <c r="A7555" s="180">
        <v>100809</v>
      </c>
      <c r="B7555" s="180" t="s">
        <v>7034</v>
      </c>
      <c r="C7555" s="180" t="s">
        <v>6938</v>
      </c>
      <c r="D7555" s="180" t="s">
        <v>6072</v>
      </c>
      <c r="E7555" s="180" t="s">
        <v>7000</v>
      </c>
      <c r="J7555"/>
    </row>
    <row r="7556" spans="1:10" x14ac:dyDescent="0.25">
      <c r="A7556" s="180">
        <v>100809</v>
      </c>
      <c r="B7556" s="180" t="s">
        <v>7034</v>
      </c>
      <c r="C7556" s="180" t="s">
        <v>6938</v>
      </c>
      <c r="D7556" s="180" t="s">
        <v>6080</v>
      </c>
      <c r="E7556" s="180" t="s">
        <v>7007</v>
      </c>
      <c r="J7556"/>
    </row>
    <row r="7557" spans="1:10" x14ac:dyDescent="0.25">
      <c r="A7557" s="180">
        <v>100809</v>
      </c>
      <c r="B7557" s="180" t="s">
        <v>7034</v>
      </c>
      <c r="C7557" s="180" t="s">
        <v>6938</v>
      </c>
      <c r="D7557" s="180" t="s">
        <v>6080</v>
      </c>
      <c r="E7557" s="180" t="s">
        <v>5978</v>
      </c>
      <c r="J7557"/>
    </row>
    <row r="7558" spans="1:10" x14ac:dyDescent="0.25">
      <c r="A7558" s="180">
        <v>100809</v>
      </c>
      <c r="B7558" s="180" t="s">
        <v>7034</v>
      </c>
      <c r="C7558" s="180" t="s">
        <v>6938</v>
      </c>
      <c r="D7558" s="180" t="s">
        <v>6080</v>
      </c>
      <c r="E7558" s="180" t="s">
        <v>7008</v>
      </c>
      <c r="J7558"/>
    </row>
    <row r="7559" spans="1:10" x14ac:dyDescent="0.25">
      <c r="A7559" s="180">
        <v>100809</v>
      </c>
      <c r="B7559" s="180" t="s">
        <v>7034</v>
      </c>
      <c r="C7559" s="180" t="s">
        <v>6938</v>
      </c>
      <c r="D7559" s="180" t="s">
        <v>6080</v>
      </c>
      <c r="E7559" s="180" t="s">
        <v>7389</v>
      </c>
      <c r="J7559"/>
    </row>
    <row r="7560" spans="1:10" x14ac:dyDescent="0.25">
      <c r="A7560" s="180">
        <v>100810</v>
      </c>
      <c r="B7560" s="180" t="s">
        <v>7036</v>
      </c>
      <c r="C7560" s="180" t="s">
        <v>6931</v>
      </c>
      <c r="D7560" s="180" t="s">
        <v>6072</v>
      </c>
      <c r="E7560" s="180" t="s">
        <v>7004</v>
      </c>
      <c r="J7560"/>
    </row>
    <row r="7561" spans="1:10" x14ac:dyDescent="0.25">
      <c r="A7561" s="180">
        <v>100810</v>
      </c>
      <c r="B7561" s="180" t="s">
        <v>7036</v>
      </c>
      <c r="C7561" s="180" t="s">
        <v>6931</v>
      </c>
      <c r="D7561" s="180" t="s">
        <v>6072</v>
      </c>
      <c r="E7561" s="180" t="s">
        <v>7006</v>
      </c>
      <c r="J7561"/>
    </row>
    <row r="7562" spans="1:10" x14ac:dyDescent="0.25">
      <c r="A7562" s="180">
        <v>100810</v>
      </c>
      <c r="B7562" s="180" t="s">
        <v>7036</v>
      </c>
      <c r="C7562" s="180" t="s">
        <v>6931</v>
      </c>
      <c r="D7562" s="180" t="s">
        <v>6080</v>
      </c>
      <c r="E7562" s="180" t="s">
        <v>7010</v>
      </c>
      <c r="J7562"/>
    </row>
    <row r="7563" spans="1:10" x14ac:dyDescent="0.25">
      <c r="A7563" s="180">
        <v>100810</v>
      </c>
      <c r="B7563" s="180" t="s">
        <v>7036</v>
      </c>
      <c r="C7563" s="180" t="s">
        <v>6931</v>
      </c>
      <c r="D7563" s="180" t="s">
        <v>6080</v>
      </c>
      <c r="E7563" s="180" t="s">
        <v>7007</v>
      </c>
      <c r="J7563"/>
    </row>
    <row r="7564" spans="1:10" x14ac:dyDescent="0.25">
      <c r="A7564" s="180">
        <v>100810</v>
      </c>
      <c r="B7564" s="180" t="s">
        <v>7036</v>
      </c>
      <c r="C7564" s="180" t="s">
        <v>6931</v>
      </c>
      <c r="D7564" s="180" t="s">
        <v>6080</v>
      </c>
      <c r="E7564" s="180" t="s">
        <v>6936</v>
      </c>
      <c r="J7564"/>
    </row>
    <row r="7565" spans="1:10" x14ac:dyDescent="0.25">
      <c r="A7565" s="180">
        <v>100810</v>
      </c>
      <c r="B7565" s="180" t="s">
        <v>7036</v>
      </c>
      <c r="C7565" s="180" t="s">
        <v>6931</v>
      </c>
      <c r="D7565" s="180" t="s">
        <v>6080</v>
      </c>
      <c r="E7565" s="180" t="s">
        <v>5978</v>
      </c>
      <c r="J7565"/>
    </row>
    <row r="7566" spans="1:10" x14ac:dyDescent="0.25">
      <c r="A7566" s="180">
        <v>100810</v>
      </c>
      <c r="B7566" s="180" t="s">
        <v>7036</v>
      </c>
      <c r="C7566" s="180" t="s">
        <v>6931</v>
      </c>
      <c r="D7566" s="180" t="s">
        <v>6080</v>
      </c>
      <c r="E7566" s="180" t="s">
        <v>7008</v>
      </c>
      <c r="J7566"/>
    </row>
    <row r="7567" spans="1:10" x14ac:dyDescent="0.25">
      <c r="A7567" s="180">
        <v>100819</v>
      </c>
      <c r="B7567" s="180" t="s">
        <v>7037</v>
      </c>
      <c r="C7567" s="180" t="s">
        <v>6931</v>
      </c>
      <c r="D7567" s="180" t="s">
        <v>6072</v>
      </c>
      <c r="E7567" s="180" t="s">
        <v>6082</v>
      </c>
      <c r="J7567"/>
    </row>
    <row r="7568" spans="1:10" x14ac:dyDescent="0.25">
      <c r="A7568" s="180">
        <v>100819</v>
      </c>
      <c r="B7568" s="180" t="s">
        <v>7037</v>
      </c>
      <c r="C7568" s="180" t="s">
        <v>6931</v>
      </c>
      <c r="D7568" s="180" t="s">
        <v>6072</v>
      </c>
      <c r="E7568" s="180" t="s">
        <v>7020</v>
      </c>
      <c r="J7568"/>
    </row>
    <row r="7569" spans="1:10" x14ac:dyDescent="0.25">
      <c r="A7569" s="180">
        <v>100819</v>
      </c>
      <c r="B7569" s="180" t="s">
        <v>7037</v>
      </c>
      <c r="C7569" s="180" t="s">
        <v>6931</v>
      </c>
      <c r="D7569" s="180" t="s">
        <v>6072</v>
      </c>
      <c r="E7569" s="180" t="s">
        <v>6627</v>
      </c>
      <c r="J7569"/>
    </row>
    <row r="7570" spans="1:10" x14ac:dyDescent="0.25">
      <c r="A7570" s="180">
        <v>100819</v>
      </c>
      <c r="B7570" s="180" t="s">
        <v>7037</v>
      </c>
      <c r="C7570" s="180" t="s">
        <v>6931</v>
      </c>
      <c r="D7570" s="180" t="s">
        <v>6072</v>
      </c>
      <c r="E7570" s="180" t="s">
        <v>6655</v>
      </c>
      <c r="J7570"/>
    </row>
    <row r="7571" spans="1:10" x14ac:dyDescent="0.25">
      <c r="A7571" s="180">
        <v>100819</v>
      </c>
      <c r="B7571" s="180" t="s">
        <v>7037</v>
      </c>
      <c r="C7571" s="180" t="s">
        <v>6931</v>
      </c>
      <c r="D7571" s="180" t="s">
        <v>6072</v>
      </c>
      <c r="E7571" s="180" t="s">
        <v>7025</v>
      </c>
      <c r="J7571"/>
    </row>
    <row r="7572" spans="1:10" x14ac:dyDescent="0.25">
      <c r="A7572" s="180">
        <v>100819</v>
      </c>
      <c r="B7572" s="180" t="s">
        <v>7037</v>
      </c>
      <c r="C7572" s="180" t="s">
        <v>6931</v>
      </c>
      <c r="D7572" s="180" t="s">
        <v>6072</v>
      </c>
      <c r="E7572" s="180" t="s">
        <v>7004</v>
      </c>
      <c r="J7572"/>
    </row>
    <row r="7573" spans="1:10" x14ac:dyDescent="0.25">
      <c r="A7573" s="180">
        <v>100819</v>
      </c>
      <c r="B7573" s="180" t="s">
        <v>7037</v>
      </c>
      <c r="C7573" s="180" t="s">
        <v>6931</v>
      </c>
      <c r="D7573" s="180" t="s">
        <v>6072</v>
      </c>
      <c r="E7573" s="180" t="s">
        <v>6632</v>
      </c>
      <c r="J7573"/>
    </row>
    <row r="7574" spans="1:10" x14ac:dyDescent="0.25">
      <c r="A7574" s="180">
        <v>100819</v>
      </c>
      <c r="B7574" s="180" t="s">
        <v>7037</v>
      </c>
      <c r="C7574" s="180" t="s">
        <v>6931</v>
      </c>
      <c r="D7574" s="180" t="s">
        <v>6072</v>
      </c>
      <c r="E7574" s="180" t="s">
        <v>7026</v>
      </c>
      <c r="J7574"/>
    </row>
    <row r="7575" spans="1:10" x14ac:dyDescent="0.25">
      <c r="A7575" s="180">
        <v>100819</v>
      </c>
      <c r="B7575" s="180" t="s">
        <v>7037</v>
      </c>
      <c r="C7575" s="180" t="s">
        <v>6931</v>
      </c>
      <c r="D7575" s="180" t="s">
        <v>6072</v>
      </c>
      <c r="E7575" s="180" t="s">
        <v>7006</v>
      </c>
      <c r="J7575"/>
    </row>
    <row r="7576" spans="1:10" x14ac:dyDescent="0.25">
      <c r="A7576" s="180">
        <v>100819</v>
      </c>
      <c r="B7576" s="180" t="s">
        <v>7037</v>
      </c>
      <c r="C7576" s="180" t="s">
        <v>6931</v>
      </c>
      <c r="D7576" s="180" t="s">
        <v>6072</v>
      </c>
      <c r="E7576" s="180" t="s">
        <v>6636</v>
      </c>
      <c r="J7576"/>
    </row>
    <row r="7577" spans="1:10" x14ac:dyDescent="0.25">
      <c r="A7577" s="180">
        <v>100819</v>
      </c>
      <c r="B7577" s="180" t="s">
        <v>7037</v>
      </c>
      <c r="C7577" s="180" t="s">
        <v>6931</v>
      </c>
      <c r="D7577" s="180" t="s">
        <v>6072</v>
      </c>
      <c r="E7577" s="180" t="s">
        <v>7002</v>
      </c>
      <c r="J7577"/>
    </row>
    <row r="7578" spans="1:10" x14ac:dyDescent="0.25">
      <c r="A7578" s="180">
        <v>100819</v>
      </c>
      <c r="B7578" s="180" t="s">
        <v>7037</v>
      </c>
      <c r="C7578" s="180" t="s">
        <v>6931</v>
      </c>
      <c r="D7578" s="180" t="s">
        <v>6072</v>
      </c>
      <c r="E7578" s="180" t="s">
        <v>6669</v>
      </c>
      <c r="J7578"/>
    </row>
    <row r="7579" spans="1:10" x14ac:dyDescent="0.25">
      <c r="A7579" s="180">
        <v>100819</v>
      </c>
      <c r="B7579" s="180" t="s">
        <v>7037</v>
      </c>
      <c r="C7579" s="180" t="s">
        <v>6931</v>
      </c>
      <c r="D7579" s="180" t="s">
        <v>6072</v>
      </c>
      <c r="E7579" s="180" t="s">
        <v>6129</v>
      </c>
      <c r="J7579"/>
    </row>
    <row r="7580" spans="1:10" x14ac:dyDescent="0.25">
      <c r="A7580" s="180">
        <v>100819</v>
      </c>
      <c r="B7580" s="180" t="s">
        <v>7037</v>
      </c>
      <c r="C7580" s="180" t="s">
        <v>6931</v>
      </c>
      <c r="D7580" s="180" t="s">
        <v>6072</v>
      </c>
      <c r="E7580" s="180" t="s">
        <v>6264</v>
      </c>
      <c r="J7580"/>
    </row>
    <row r="7581" spans="1:10" x14ac:dyDescent="0.25">
      <c r="A7581" s="180">
        <v>100819</v>
      </c>
      <c r="B7581" s="180" t="s">
        <v>7037</v>
      </c>
      <c r="C7581" s="180" t="s">
        <v>6931</v>
      </c>
      <c r="D7581" s="180" t="s">
        <v>6072</v>
      </c>
      <c r="E7581" s="180" t="s">
        <v>6265</v>
      </c>
      <c r="J7581"/>
    </row>
    <row r="7582" spans="1:10" x14ac:dyDescent="0.25">
      <c r="A7582" s="180">
        <v>100819</v>
      </c>
      <c r="B7582" s="180" t="s">
        <v>7037</v>
      </c>
      <c r="C7582" s="180" t="s">
        <v>6931</v>
      </c>
      <c r="D7582" s="180" t="s">
        <v>6072</v>
      </c>
      <c r="E7582" s="180" t="s">
        <v>6266</v>
      </c>
      <c r="J7582"/>
    </row>
    <row r="7583" spans="1:10" x14ac:dyDescent="0.25">
      <c r="A7583" s="180">
        <v>100819</v>
      </c>
      <c r="B7583" s="180" t="s">
        <v>7037</v>
      </c>
      <c r="C7583" s="180" t="s">
        <v>6931</v>
      </c>
      <c r="D7583" s="180" t="s">
        <v>6072</v>
      </c>
      <c r="E7583" s="180" t="s">
        <v>7027</v>
      </c>
      <c r="J7583"/>
    </row>
    <row r="7584" spans="1:10" x14ac:dyDescent="0.25">
      <c r="A7584" s="180">
        <v>100819</v>
      </c>
      <c r="B7584" s="180" t="s">
        <v>7037</v>
      </c>
      <c r="C7584" s="180" t="s">
        <v>6931</v>
      </c>
      <c r="D7584" s="180" t="s">
        <v>6072</v>
      </c>
      <c r="E7584" s="180" t="s">
        <v>7028</v>
      </c>
      <c r="J7584"/>
    </row>
    <row r="7585" spans="1:10" x14ac:dyDescent="0.25">
      <c r="A7585" s="180">
        <v>100819</v>
      </c>
      <c r="B7585" s="180" t="s">
        <v>7037</v>
      </c>
      <c r="C7585" s="180" t="s">
        <v>6931</v>
      </c>
      <c r="D7585" s="180" t="s">
        <v>6072</v>
      </c>
      <c r="E7585" s="180" t="s">
        <v>7029</v>
      </c>
      <c r="J7585"/>
    </row>
    <row r="7586" spans="1:10" x14ac:dyDescent="0.25">
      <c r="A7586" s="180">
        <v>100819</v>
      </c>
      <c r="B7586" s="180" t="s">
        <v>7037</v>
      </c>
      <c r="C7586" s="180" t="s">
        <v>6931</v>
      </c>
      <c r="D7586" s="180" t="s">
        <v>6072</v>
      </c>
      <c r="E7586" s="180" t="s">
        <v>7030</v>
      </c>
      <c r="J7586"/>
    </row>
    <row r="7587" spans="1:10" x14ac:dyDescent="0.25">
      <c r="A7587" s="180">
        <v>100819</v>
      </c>
      <c r="B7587" s="180" t="s">
        <v>7037</v>
      </c>
      <c r="C7587" s="180" t="s">
        <v>6931</v>
      </c>
      <c r="D7587" s="180" t="s">
        <v>6072</v>
      </c>
      <c r="E7587" s="180" t="s">
        <v>7031</v>
      </c>
      <c r="J7587"/>
    </row>
    <row r="7588" spans="1:10" x14ac:dyDescent="0.25">
      <c r="A7588" s="180">
        <v>100819</v>
      </c>
      <c r="B7588" s="180" t="s">
        <v>7037</v>
      </c>
      <c r="C7588" s="180" t="s">
        <v>6931</v>
      </c>
      <c r="D7588" s="180" t="s">
        <v>6072</v>
      </c>
      <c r="E7588" s="180" t="s">
        <v>7032</v>
      </c>
      <c r="J7588"/>
    </row>
    <row r="7589" spans="1:10" x14ac:dyDescent="0.25">
      <c r="A7589" s="180">
        <v>100819</v>
      </c>
      <c r="B7589" s="180" t="s">
        <v>7037</v>
      </c>
      <c r="C7589" s="180" t="s">
        <v>6931</v>
      </c>
      <c r="D7589" s="180" t="s">
        <v>6072</v>
      </c>
      <c r="E7589" s="180" t="s">
        <v>6267</v>
      </c>
      <c r="J7589"/>
    </row>
    <row r="7590" spans="1:10" x14ac:dyDescent="0.25">
      <c r="A7590" s="180">
        <v>100826</v>
      </c>
      <c r="B7590" s="180" t="s">
        <v>7038</v>
      </c>
      <c r="C7590" s="180" t="s">
        <v>6938</v>
      </c>
      <c r="D7590" s="180" t="s">
        <v>6080</v>
      </c>
      <c r="E7590" s="180" t="s">
        <v>5978</v>
      </c>
      <c r="J7590"/>
    </row>
    <row r="7591" spans="1:10" x14ac:dyDescent="0.25">
      <c r="A7591" s="180">
        <v>100826</v>
      </c>
      <c r="B7591" s="180" t="s">
        <v>7038</v>
      </c>
      <c r="C7591" s="180" t="s">
        <v>6938</v>
      </c>
      <c r="D7591" s="180" t="s">
        <v>6080</v>
      </c>
      <c r="E7591" s="180" t="s">
        <v>7389</v>
      </c>
      <c r="J7591"/>
    </row>
    <row r="7592" spans="1:10" x14ac:dyDescent="0.25">
      <c r="A7592" s="180">
        <v>100826</v>
      </c>
      <c r="B7592" s="180" t="s">
        <v>7038</v>
      </c>
      <c r="C7592" s="180" t="s">
        <v>6938</v>
      </c>
      <c r="D7592" s="180" t="s">
        <v>6080</v>
      </c>
      <c r="E7592" s="180" t="s">
        <v>7395</v>
      </c>
      <c r="J7592"/>
    </row>
    <row r="7593" spans="1:10" x14ac:dyDescent="0.25">
      <c r="A7593" s="180">
        <v>100832</v>
      </c>
      <c r="B7593" s="180" t="s">
        <v>7040</v>
      </c>
      <c r="C7593" s="180" t="s">
        <v>6938</v>
      </c>
      <c r="D7593" s="180" t="s">
        <v>6072</v>
      </c>
      <c r="E7593" s="180" t="s">
        <v>7039</v>
      </c>
      <c r="J7593"/>
    </row>
    <row r="7594" spans="1:10" x14ac:dyDescent="0.25">
      <c r="A7594" s="180">
        <v>100832</v>
      </c>
      <c r="B7594" s="180" t="s">
        <v>7040</v>
      </c>
      <c r="C7594" s="180" t="s">
        <v>6938</v>
      </c>
      <c r="D7594" s="180" t="s">
        <v>6072</v>
      </c>
      <c r="E7594" s="180" t="s">
        <v>6581</v>
      </c>
      <c r="J7594"/>
    </row>
    <row r="7595" spans="1:10" x14ac:dyDescent="0.25">
      <c r="A7595" s="180">
        <v>100832</v>
      </c>
      <c r="B7595" s="180" t="s">
        <v>7040</v>
      </c>
      <c r="C7595" s="180" t="s">
        <v>6938</v>
      </c>
      <c r="D7595" s="180" t="s">
        <v>6080</v>
      </c>
      <c r="E7595" s="180" t="s">
        <v>6762</v>
      </c>
      <c r="J7595"/>
    </row>
    <row r="7596" spans="1:10" x14ac:dyDescent="0.25">
      <c r="A7596" s="180">
        <v>100832</v>
      </c>
      <c r="B7596" s="180" t="s">
        <v>7040</v>
      </c>
      <c r="C7596" s="180" t="s">
        <v>6938</v>
      </c>
      <c r="D7596" s="180" t="s">
        <v>6080</v>
      </c>
      <c r="E7596" s="180" t="s">
        <v>5978</v>
      </c>
      <c r="J7596"/>
    </row>
    <row r="7597" spans="1:10" x14ac:dyDescent="0.25">
      <c r="A7597" s="180">
        <v>100832</v>
      </c>
      <c r="B7597" s="180" t="s">
        <v>7040</v>
      </c>
      <c r="C7597" s="180" t="s">
        <v>6938</v>
      </c>
      <c r="D7597" s="180" t="s">
        <v>6080</v>
      </c>
      <c r="E7597" s="180" t="s">
        <v>7416</v>
      </c>
      <c r="J7597"/>
    </row>
    <row r="7598" spans="1:10" x14ac:dyDescent="0.25">
      <c r="A7598" s="180">
        <v>100832</v>
      </c>
      <c r="B7598" s="180" t="s">
        <v>7040</v>
      </c>
      <c r="C7598" s="180" t="s">
        <v>6938</v>
      </c>
      <c r="D7598" s="180" t="s">
        <v>6080</v>
      </c>
      <c r="E7598" s="180" t="s">
        <v>7399</v>
      </c>
      <c r="J7598"/>
    </row>
    <row r="7599" spans="1:10" x14ac:dyDescent="0.25">
      <c r="A7599" s="180">
        <v>100832</v>
      </c>
      <c r="B7599" s="180" t="s">
        <v>7040</v>
      </c>
      <c r="C7599" s="180" t="s">
        <v>6938</v>
      </c>
      <c r="D7599" s="180" t="s">
        <v>6080</v>
      </c>
      <c r="E7599" s="180" t="s">
        <v>7407</v>
      </c>
      <c r="J7599"/>
    </row>
    <row r="7600" spans="1:10" x14ac:dyDescent="0.25">
      <c r="A7600" s="180">
        <v>100832</v>
      </c>
      <c r="B7600" s="180" t="s">
        <v>7040</v>
      </c>
      <c r="C7600" s="180" t="s">
        <v>6938</v>
      </c>
      <c r="D7600" s="180" t="s">
        <v>6080</v>
      </c>
      <c r="E7600" s="180" t="s">
        <v>7400</v>
      </c>
      <c r="J7600"/>
    </row>
    <row r="7601" spans="1:10" x14ac:dyDescent="0.25">
      <c r="A7601" s="180">
        <v>100832</v>
      </c>
      <c r="B7601" s="180" t="s">
        <v>7040</v>
      </c>
      <c r="C7601" s="180" t="s">
        <v>6938</v>
      </c>
      <c r="D7601" s="180" t="s">
        <v>6080</v>
      </c>
      <c r="E7601" s="180" t="s">
        <v>7417</v>
      </c>
      <c r="J7601"/>
    </row>
    <row r="7602" spans="1:10" x14ac:dyDescent="0.25">
      <c r="A7602" s="180">
        <v>100832</v>
      </c>
      <c r="B7602" s="180" t="s">
        <v>7040</v>
      </c>
      <c r="C7602" s="180" t="s">
        <v>6938</v>
      </c>
      <c r="D7602" s="180" t="s">
        <v>6080</v>
      </c>
      <c r="E7602" s="180" t="s">
        <v>7418</v>
      </c>
      <c r="J7602"/>
    </row>
    <row r="7603" spans="1:10" x14ac:dyDescent="0.25">
      <c r="A7603" s="180">
        <v>100833</v>
      </c>
      <c r="B7603" s="180" t="s">
        <v>7041</v>
      </c>
      <c r="C7603" s="180" t="s">
        <v>6938</v>
      </c>
      <c r="D7603" s="180" t="s">
        <v>6080</v>
      </c>
      <c r="E7603" s="180" t="s">
        <v>5978</v>
      </c>
      <c r="J7603"/>
    </row>
    <row r="7604" spans="1:10" x14ac:dyDescent="0.25">
      <c r="A7604" s="180">
        <v>100833</v>
      </c>
      <c r="B7604" s="180" t="s">
        <v>7041</v>
      </c>
      <c r="C7604" s="180" t="s">
        <v>6938</v>
      </c>
      <c r="D7604" s="180" t="s">
        <v>6080</v>
      </c>
      <c r="E7604" s="180" t="s">
        <v>7395</v>
      </c>
      <c r="J7604"/>
    </row>
    <row r="7605" spans="1:10" x14ac:dyDescent="0.25">
      <c r="A7605" s="180">
        <v>100834</v>
      </c>
      <c r="B7605" s="180" t="s">
        <v>7042</v>
      </c>
      <c r="C7605" s="180" t="s">
        <v>6931</v>
      </c>
      <c r="D7605" s="180" t="s">
        <v>6072</v>
      </c>
      <c r="E7605" s="180" t="s">
        <v>6627</v>
      </c>
      <c r="J7605"/>
    </row>
    <row r="7606" spans="1:10" x14ac:dyDescent="0.25">
      <c r="A7606" s="180">
        <v>100834</v>
      </c>
      <c r="B7606" s="180" t="s">
        <v>7042</v>
      </c>
      <c r="C7606" s="180" t="s">
        <v>6931</v>
      </c>
      <c r="D7606" s="180" t="s">
        <v>6072</v>
      </c>
      <c r="E7606" s="180" t="s">
        <v>6632</v>
      </c>
      <c r="J7606"/>
    </row>
    <row r="7607" spans="1:10" x14ac:dyDescent="0.25">
      <c r="A7607" s="180">
        <v>100834</v>
      </c>
      <c r="B7607" s="180" t="s">
        <v>7042</v>
      </c>
      <c r="C7607" s="180" t="s">
        <v>6931</v>
      </c>
      <c r="D7607" s="180" t="s">
        <v>6072</v>
      </c>
      <c r="E7607" s="180" t="s">
        <v>7026</v>
      </c>
      <c r="J7607"/>
    </row>
    <row r="7608" spans="1:10" x14ac:dyDescent="0.25">
      <c r="A7608" s="180">
        <v>100834</v>
      </c>
      <c r="B7608" s="180" t="s">
        <v>7042</v>
      </c>
      <c r="C7608" s="180" t="s">
        <v>6931</v>
      </c>
      <c r="D7608" s="180" t="s">
        <v>6072</v>
      </c>
      <c r="E7608" s="180" t="s">
        <v>6636</v>
      </c>
      <c r="J7608"/>
    </row>
    <row r="7609" spans="1:10" x14ac:dyDescent="0.25">
      <c r="A7609" s="180">
        <v>100834</v>
      </c>
      <c r="B7609" s="180" t="s">
        <v>7042</v>
      </c>
      <c r="C7609" s="180" t="s">
        <v>6931</v>
      </c>
      <c r="D7609" s="180" t="s">
        <v>6072</v>
      </c>
      <c r="E7609" s="180" t="s">
        <v>7002</v>
      </c>
      <c r="J7609"/>
    </row>
    <row r="7610" spans="1:10" x14ac:dyDescent="0.25">
      <c r="A7610" s="180">
        <v>100834</v>
      </c>
      <c r="B7610" s="180" t="s">
        <v>7042</v>
      </c>
      <c r="C7610" s="180" t="s">
        <v>6931</v>
      </c>
      <c r="D7610" s="180" t="s">
        <v>6072</v>
      </c>
      <c r="E7610" s="180" t="s">
        <v>6638</v>
      </c>
      <c r="J7610"/>
    </row>
    <row r="7611" spans="1:10" x14ac:dyDescent="0.25">
      <c r="A7611" s="180">
        <v>100834</v>
      </c>
      <c r="B7611" s="180" t="s">
        <v>7042</v>
      </c>
      <c r="C7611" s="180" t="s">
        <v>6931</v>
      </c>
      <c r="D7611" s="180" t="s">
        <v>6080</v>
      </c>
      <c r="E7611" s="180" t="s">
        <v>7007</v>
      </c>
      <c r="J7611"/>
    </row>
    <row r="7612" spans="1:10" x14ac:dyDescent="0.25">
      <c r="A7612" s="180">
        <v>100834</v>
      </c>
      <c r="B7612" s="180" t="s">
        <v>7042</v>
      </c>
      <c r="C7612" s="180" t="s">
        <v>6931</v>
      </c>
      <c r="D7612" s="180" t="s">
        <v>6080</v>
      </c>
      <c r="E7612" s="180" t="s">
        <v>6761</v>
      </c>
      <c r="J7612"/>
    </row>
    <row r="7613" spans="1:10" x14ac:dyDescent="0.25">
      <c r="A7613" s="180">
        <v>100834</v>
      </c>
      <c r="B7613" s="180" t="s">
        <v>7042</v>
      </c>
      <c r="C7613" s="180" t="s">
        <v>6931</v>
      </c>
      <c r="D7613" s="180" t="s">
        <v>6080</v>
      </c>
      <c r="E7613" s="180" t="s">
        <v>6935</v>
      </c>
      <c r="J7613"/>
    </row>
    <row r="7614" spans="1:10" x14ac:dyDescent="0.25">
      <c r="A7614" s="180">
        <v>100834</v>
      </c>
      <c r="B7614" s="180" t="s">
        <v>7042</v>
      </c>
      <c r="C7614" s="180" t="s">
        <v>6931</v>
      </c>
      <c r="D7614" s="180" t="s">
        <v>6080</v>
      </c>
      <c r="E7614" s="180" t="s">
        <v>6936</v>
      </c>
      <c r="J7614"/>
    </row>
    <row r="7615" spans="1:10" x14ac:dyDescent="0.25">
      <c r="A7615" s="180">
        <v>100834</v>
      </c>
      <c r="B7615" s="180" t="s">
        <v>7042</v>
      </c>
      <c r="C7615" s="180" t="s">
        <v>6931</v>
      </c>
      <c r="D7615" s="180" t="s">
        <v>6080</v>
      </c>
      <c r="E7615" s="180" t="s">
        <v>5978</v>
      </c>
      <c r="J7615"/>
    </row>
    <row r="7616" spans="1:10" x14ac:dyDescent="0.25">
      <c r="A7616" s="180">
        <v>100838</v>
      </c>
      <c r="B7616" s="180" t="s">
        <v>7043</v>
      </c>
      <c r="C7616" s="180" t="s">
        <v>6931</v>
      </c>
      <c r="D7616" s="180" t="s">
        <v>6080</v>
      </c>
      <c r="E7616" s="180" t="s">
        <v>7007</v>
      </c>
      <c r="J7616"/>
    </row>
    <row r="7617" spans="1:10" x14ac:dyDescent="0.25">
      <c r="A7617" s="180">
        <v>100838</v>
      </c>
      <c r="B7617" s="180" t="s">
        <v>7043</v>
      </c>
      <c r="C7617" s="180" t="s">
        <v>6931</v>
      </c>
      <c r="D7617" s="180" t="s">
        <v>6080</v>
      </c>
      <c r="E7617" s="180" t="s">
        <v>6761</v>
      </c>
      <c r="J7617"/>
    </row>
    <row r="7618" spans="1:10" x14ac:dyDescent="0.25">
      <c r="A7618" s="180">
        <v>100838</v>
      </c>
      <c r="B7618" s="180" t="s">
        <v>7043</v>
      </c>
      <c r="C7618" s="180" t="s">
        <v>6931</v>
      </c>
      <c r="D7618" s="180" t="s">
        <v>6080</v>
      </c>
      <c r="E7618" s="180" t="s">
        <v>6935</v>
      </c>
      <c r="J7618"/>
    </row>
    <row r="7619" spans="1:10" x14ac:dyDescent="0.25">
      <c r="A7619" s="180">
        <v>100838</v>
      </c>
      <c r="B7619" s="180" t="s">
        <v>7043</v>
      </c>
      <c r="C7619" s="180" t="s">
        <v>6931</v>
      </c>
      <c r="D7619" s="180" t="s">
        <v>6080</v>
      </c>
      <c r="E7619" s="180" t="s">
        <v>6936</v>
      </c>
      <c r="J7619"/>
    </row>
    <row r="7620" spans="1:10" x14ac:dyDescent="0.25">
      <c r="A7620" s="180">
        <v>100838</v>
      </c>
      <c r="B7620" s="180" t="s">
        <v>7043</v>
      </c>
      <c r="C7620" s="180" t="s">
        <v>6931</v>
      </c>
      <c r="D7620" s="180" t="s">
        <v>6080</v>
      </c>
      <c r="E7620" s="180" t="s">
        <v>5978</v>
      </c>
      <c r="J7620"/>
    </row>
    <row r="7621" spans="1:10" x14ac:dyDescent="0.25">
      <c r="A7621" s="180">
        <v>100840</v>
      </c>
      <c r="B7621" s="180" t="s">
        <v>7044</v>
      </c>
      <c r="C7621" s="180" t="s">
        <v>6931</v>
      </c>
      <c r="D7621" s="180" t="s">
        <v>6072</v>
      </c>
      <c r="E7621" s="180" t="s">
        <v>6957</v>
      </c>
      <c r="J7621"/>
    </row>
    <row r="7622" spans="1:10" x14ac:dyDescent="0.25">
      <c r="A7622" s="180">
        <v>100840</v>
      </c>
      <c r="B7622" s="180" t="s">
        <v>7044</v>
      </c>
      <c r="C7622" s="180" t="s">
        <v>6931</v>
      </c>
      <c r="D7622" s="180" t="s">
        <v>6072</v>
      </c>
      <c r="E7622" s="180" t="s">
        <v>6959</v>
      </c>
      <c r="J7622"/>
    </row>
    <row r="7623" spans="1:10" x14ac:dyDescent="0.25">
      <c r="A7623" s="180">
        <v>100840</v>
      </c>
      <c r="B7623" s="180" t="s">
        <v>7044</v>
      </c>
      <c r="C7623" s="180" t="s">
        <v>6931</v>
      </c>
      <c r="D7623" s="180" t="s">
        <v>6072</v>
      </c>
      <c r="E7623" s="180" t="s">
        <v>6634</v>
      </c>
      <c r="J7623"/>
    </row>
    <row r="7624" spans="1:10" x14ac:dyDescent="0.25">
      <c r="A7624" s="180">
        <v>100840</v>
      </c>
      <c r="B7624" s="180" t="s">
        <v>7044</v>
      </c>
      <c r="C7624" s="180" t="s">
        <v>6931</v>
      </c>
      <c r="D7624" s="180" t="s">
        <v>6072</v>
      </c>
      <c r="E7624" s="180" t="s">
        <v>6637</v>
      </c>
      <c r="J7624"/>
    </row>
    <row r="7625" spans="1:10" x14ac:dyDescent="0.25">
      <c r="A7625" s="180">
        <v>100840</v>
      </c>
      <c r="B7625" s="180" t="s">
        <v>7044</v>
      </c>
      <c r="C7625" s="180" t="s">
        <v>6931</v>
      </c>
      <c r="D7625" s="180" t="s">
        <v>6072</v>
      </c>
      <c r="E7625" s="180" t="s">
        <v>6638</v>
      </c>
      <c r="J7625"/>
    </row>
    <row r="7626" spans="1:10" x14ac:dyDescent="0.25">
      <c r="A7626" s="180">
        <v>100840</v>
      </c>
      <c r="B7626" s="180" t="s">
        <v>7044</v>
      </c>
      <c r="C7626" s="180" t="s">
        <v>6931</v>
      </c>
      <c r="D7626" s="180" t="s">
        <v>6072</v>
      </c>
      <c r="E7626" s="180" t="s">
        <v>6639</v>
      </c>
      <c r="J7626"/>
    </row>
    <row r="7627" spans="1:10" x14ac:dyDescent="0.25">
      <c r="A7627" s="180">
        <v>100840</v>
      </c>
      <c r="B7627" s="180" t="s">
        <v>7044</v>
      </c>
      <c r="C7627" s="180" t="s">
        <v>6931</v>
      </c>
      <c r="D7627" s="180" t="s">
        <v>6080</v>
      </c>
      <c r="E7627" s="180" t="s">
        <v>6594</v>
      </c>
      <c r="J7627"/>
    </row>
    <row r="7628" spans="1:10" x14ac:dyDescent="0.25">
      <c r="A7628" s="180">
        <v>100840</v>
      </c>
      <c r="B7628" s="180" t="s">
        <v>7044</v>
      </c>
      <c r="C7628" s="180" t="s">
        <v>6931</v>
      </c>
      <c r="D7628" s="180" t="s">
        <v>6080</v>
      </c>
      <c r="E7628" s="180" t="s">
        <v>6268</v>
      </c>
      <c r="J7628"/>
    </row>
    <row r="7629" spans="1:10" x14ac:dyDescent="0.25">
      <c r="A7629" s="180">
        <v>100840</v>
      </c>
      <c r="B7629" s="180" t="s">
        <v>7044</v>
      </c>
      <c r="C7629" s="180" t="s">
        <v>6931</v>
      </c>
      <c r="D7629" s="180" t="s">
        <v>6080</v>
      </c>
      <c r="E7629" s="180" t="s">
        <v>6761</v>
      </c>
      <c r="J7629"/>
    </row>
    <row r="7630" spans="1:10" x14ac:dyDescent="0.25">
      <c r="A7630" s="180">
        <v>100840</v>
      </c>
      <c r="B7630" s="180" t="s">
        <v>7044</v>
      </c>
      <c r="C7630" s="180" t="s">
        <v>6931</v>
      </c>
      <c r="D7630" s="180" t="s">
        <v>6080</v>
      </c>
      <c r="E7630" s="180" t="s">
        <v>6935</v>
      </c>
      <c r="J7630"/>
    </row>
    <row r="7631" spans="1:10" x14ac:dyDescent="0.25">
      <c r="A7631" s="180">
        <v>100840</v>
      </c>
      <c r="B7631" s="180" t="s">
        <v>7044</v>
      </c>
      <c r="C7631" s="180" t="s">
        <v>6931</v>
      </c>
      <c r="D7631" s="180" t="s">
        <v>6080</v>
      </c>
      <c r="E7631" s="180" t="s">
        <v>6943</v>
      </c>
      <c r="J7631"/>
    </row>
    <row r="7632" spans="1:10" x14ac:dyDescent="0.25">
      <c r="A7632" s="180">
        <v>100840</v>
      </c>
      <c r="B7632" s="180" t="s">
        <v>7044</v>
      </c>
      <c r="C7632" s="180" t="s">
        <v>6931</v>
      </c>
      <c r="D7632" s="180" t="s">
        <v>6080</v>
      </c>
      <c r="E7632" s="180" t="s">
        <v>6762</v>
      </c>
      <c r="J7632"/>
    </row>
    <row r="7633" spans="1:10" x14ac:dyDescent="0.25">
      <c r="A7633" s="180">
        <v>100840</v>
      </c>
      <c r="B7633" s="180" t="s">
        <v>7044</v>
      </c>
      <c r="C7633" s="180" t="s">
        <v>6931</v>
      </c>
      <c r="D7633" s="180" t="s">
        <v>6080</v>
      </c>
      <c r="E7633" s="180" t="s">
        <v>5978</v>
      </c>
      <c r="J7633"/>
    </row>
    <row r="7634" spans="1:10" x14ac:dyDescent="0.25">
      <c r="A7634" s="180">
        <v>100843</v>
      </c>
      <c r="B7634" s="180" t="s">
        <v>7045</v>
      </c>
      <c r="C7634" s="180" t="s">
        <v>6931</v>
      </c>
      <c r="D7634" s="180" t="s">
        <v>6072</v>
      </c>
      <c r="E7634" s="180" t="s">
        <v>6541</v>
      </c>
      <c r="J7634"/>
    </row>
    <row r="7635" spans="1:10" x14ac:dyDescent="0.25">
      <c r="A7635" s="180">
        <v>100843</v>
      </c>
      <c r="B7635" s="180" t="s">
        <v>7045</v>
      </c>
      <c r="C7635" s="180" t="s">
        <v>6931</v>
      </c>
      <c r="D7635" s="180" t="s">
        <v>6072</v>
      </c>
      <c r="E7635" s="180" t="s">
        <v>6542</v>
      </c>
      <c r="J7635"/>
    </row>
    <row r="7636" spans="1:10" x14ac:dyDescent="0.25">
      <c r="A7636" s="180">
        <v>100843</v>
      </c>
      <c r="B7636" s="180" t="s">
        <v>7045</v>
      </c>
      <c r="C7636" s="180" t="s">
        <v>6931</v>
      </c>
      <c r="D7636" s="180" t="s">
        <v>6072</v>
      </c>
      <c r="E7636" s="180" t="s">
        <v>6995</v>
      </c>
      <c r="J7636"/>
    </row>
    <row r="7637" spans="1:10" x14ac:dyDescent="0.25">
      <c r="A7637" s="180">
        <v>100843</v>
      </c>
      <c r="B7637" s="180" t="s">
        <v>7045</v>
      </c>
      <c r="C7637" s="180" t="s">
        <v>6931</v>
      </c>
      <c r="D7637" s="180" t="s">
        <v>6072</v>
      </c>
      <c r="E7637" s="180" t="s">
        <v>7020</v>
      </c>
      <c r="J7637"/>
    </row>
    <row r="7638" spans="1:10" x14ac:dyDescent="0.25">
      <c r="A7638" s="180">
        <v>100843</v>
      </c>
      <c r="B7638" s="180" t="s">
        <v>7045</v>
      </c>
      <c r="C7638" s="180" t="s">
        <v>6931</v>
      </c>
      <c r="D7638" s="180" t="s">
        <v>6072</v>
      </c>
      <c r="E7638" s="180" t="s">
        <v>6627</v>
      </c>
      <c r="J7638"/>
    </row>
    <row r="7639" spans="1:10" x14ac:dyDescent="0.25">
      <c r="A7639" s="180">
        <v>100843</v>
      </c>
      <c r="B7639" s="180" t="s">
        <v>7045</v>
      </c>
      <c r="C7639" s="180" t="s">
        <v>6931</v>
      </c>
      <c r="D7639" s="180" t="s">
        <v>6072</v>
      </c>
      <c r="E7639" s="180" t="s">
        <v>6741</v>
      </c>
      <c r="J7639"/>
    </row>
    <row r="7640" spans="1:10" x14ac:dyDescent="0.25">
      <c r="A7640" s="180">
        <v>100843</v>
      </c>
      <c r="B7640" s="180" t="s">
        <v>7045</v>
      </c>
      <c r="C7640" s="180" t="s">
        <v>6931</v>
      </c>
      <c r="D7640" s="180" t="s">
        <v>6072</v>
      </c>
      <c r="E7640" s="180" t="s">
        <v>6942</v>
      </c>
      <c r="J7640"/>
    </row>
    <row r="7641" spans="1:10" x14ac:dyDescent="0.25">
      <c r="A7641" s="180">
        <v>100843</v>
      </c>
      <c r="B7641" s="180" t="s">
        <v>7045</v>
      </c>
      <c r="C7641" s="180" t="s">
        <v>6931</v>
      </c>
      <c r="D7641" s="180" t="s">
        <v>6072</v>
      </c>
      <c r="E7641" s="180" t="s">
        <v>7013</v>
      </c>
      <c r="J7641"/>
    </row>
    <row r="7642" spans="1:10" x14ac:dyDescent="0.25">
      <c r="A7642" s="180">
        <v>100843</v>
      </c>
      <c r="B7642" s="180" t="s">
        <v>7045</v>
      </c>
      <c r="C7642" s="180" t="s">
        <v>6931</v>
      </c>
      <c r="D7642" s="180" t="s">
        <v>6072</v>
      </c>
      <c r="E7642" s="180" t="s">
        <v>6952</v>
      </c>
      <c r="J7642"/>
    </row>
    <row r="7643" spans="1:10" x14ac:dyDescent="0.25">
      <c r="A7643" s="180">
        <v>100843</v>
      </c>
      <c r="B7643" s="180" t="s">
        <v>7045</v>
      </c>
      <c r="C7643" s="180" t="s">
        <v>6931</v>
      </c>
      <c r="D7643" s="180" t="s">
        <v>6072</v>
      </c>
      <c r="E7643" s="180" t="s">
        <v>7014</v>
      </c>
      <c r="J7643"/>
    </row>
    <row r="7644" spans="1:10" x14ac:dyDescent="0.25">
      <c r="A7644" s="180">
        <v>100843</v>
      </c>
      <c r="B7644" s="180" t="s">
        <v>7045</v>
      </c>
      <c r="C7644" s="180" t="s">
        <v>6931</v>
      </c>
      <c r="D7644" s="180" t="s">
        <v>6072</v>
      </c>
      <c r="E7644" s="180" t="s">
        <v>7022</v>
      </c>
      <c r="J7644"/>
    </row>
    <row r="7645" spans="1:10" x14ac:dyDescent="0.25">
      <c r="A7645" s="180">
        <v>100843</v>
      </c>
      <c r="B7645" s="180" t="s">
        <v>7045</v>
      </c>
      <c r="C7645" s="180" t="s">
        <v>6931</v>
      </c>
      <c r="D7645" s="180" t="s">
        <v>6072</v>
      </c>
      <c r="E7645" s="180" t="s">
        <v>7015</v>
      </c>
      <c r="J7645"/>
    </row>
    <row r="7646" spans="1:10" x14ac:dyDescent="0.25">
      <c r="A7646" s="180">
        <v>100843</v>
      </c>
      <c r="B7646" s="180" t="s">
        <v>7045</v>
      </c>
      <c r="C7646" s="180" t="s">
        <v>6931</v>
      </c>
      <c r="D7646" s="180" t="s">
        <v>6072</v>
      </c>
      <c r="E7646" s="180" t="s">
        <v>6955</v>
      </c>
      <c r="J7646"/>
    </row>
    <row r="7647" spans="1:10" x14ac:dyDescent="0.25">
      <c r="A7647" s="180">
        <v>100843</v>
      </c>
      <c r="B7647" s="180" t="s">
        <v>7045</v>
      </c>
      <c r="C7647" s="180" t="s">
        <v>6931</v>
      </c>
      <c r="D7647" s="180" t="s">
        <v>6072</v>
      </c>
      <c r="E7647" s="180" t="s">
        <v>6957</v>
      </c>
      <c r="J7647"/>
    </row>
    <row r="7648" spans="1:10" x14ac:dyDescent="0.25">
      <c r="A7648" s="180">
        <v>100843</v>
      </c>
      <c r="B7648" s="180" t="s">
        <v>7045</v>
      </c>
      <c r="C7648" s="180" t="s">
        <v>6931</v>
      </c>
      <c r="D7648" s="180" t="s">
        <v>6072</v>
      </c>
      <c r="E7648" s="180" t="s">
        <v>6959</v>
      </c>
      <c r="J7648"/>
    </row>
    <row r="7649" spans="1:10" x14ac:dyDescent="0.25">
      <c r="A7649" s="180">
        <v>100843</v>
      </c>
      <c r="B7649" s="180" t="s">
        <v>7045</v>
      </c>
      <c r="C7649" s="180" t="s">
        <v>6931</v>
      </c>
      <c r="D7649" s="180" t="s">
        <v>6072</v>
      </c>
      <c r="E7649" s="180" t="s">
        <v>7016</v>
      </c>
      <c r="J7649"/>
    </row>
    <row r="7650" spans="1:10" x14ac:dyDescent="0.25">
      <c r="A7650" s="180">
        <v>100843</v>
      </c>
      <c r="B7650" s="180" t="s">
        <v>7045</v>
      </c>
      <c r="C7650" s="180" t="s">
        <v>6931</v>
      </c>
      <c r="D7650" s="180" t="s">
        <v>6072</v>
      </c>
      <c r="E7650" s="180" t="s">
        <v>6961</v>
      </c>
      <c r="J7650"/>
    </row>
    <row r="7651" spans="1:10" x14ac:dyDescent="0.25">
      <c r="A7651" s="180">
        <v>100843</v>
      </c>
      <c r="B7651" s="180" t="s">
        <v>7045</v>
      </c>
      <c r="C7651" s="180" t="s">
        <v>6931</v>
      </c>
      <c r="D7651" s="180" t="s">
        <v>6072</v>
      </c>
      <c r="E7651" s="180" t="s">
        <v>6657</v>
      </c>
      <c r="J7651"/>
    </row>
    <row r="7652" spans="1:10" x14ac:dyDescent="0.25">
      <c r="A7652" s="180">
        <v>100843</v>
      </c>
      <c r="B7652" s="180" t="s">
        <v>7045</v>
      </c>
      <c r="C7652" s="180" t="s">
        <v>6931</v>
      </c>
      <c r="D7652" s="180" t="s">
        <v>6072</v>
      </c>
      <c r="E7652" s="180" t="s">
        <v>6658</v>
      </c>
      <c r="J7652"/>
    </row>
    <row r="7653" spans="1:10" x14ac:dyDescent="0.25">
      <c r="A7653" s="180">
        <v>100843</v>
      </c>
      <c r="B7653" s="180" t="s">
        <v>7045</v>
      </c>
      <c r="C7653" s="180" t="s">
        <v>6931</v>
      </c>
      <c r="D7653" s="180" t="s">
        <v>6072</v>
      </c>
      <c r="E7653" s="180" t="s">
        <v>6932</v>
      </c>
      <c r="J7653"/>
    </row>
    <row r="7654" spans="1:10" x14ac:dyDescent="0.25">
      <c r="A7654" s="180">
        <v>100843</v>
      </c>
      <c r="B7654" s="180" t="s">
        <v>7045</v>
      </c>
      <c r="C7654" s="180" t="s">
        <v>6931</v>
      </c>
      <c r="D7654" s="180" t="s">
        <v>6072</v>
      </c>
      <c r="E7654" s="180" t="s">
        <v>6659</v>
      </c>
      <c r="J7654"/>
    </row>
    <row r="7655" spans="1:10" x14ac:dyDescent="0.25">
      <c r="A7655" s="180">
        <v>100843</v>
      </c>
      <c r="B7655" s="180" t="s">
        <v>7045</v>
      </c>
      <c r="C7655" s="180" t="s">
        <v>6931</v>
      </c>
      <c r="D7655" s="180" t="s">
        <v>6072</v>
      </c>
      <c r="E7655" s="180" t="s">
        <v>6661</v>
      </c>
      <c r="J7655"/>
    </row>
    <row r="7656" spans="1:10" x14ac:dyDescent="0.25">
      <c r="A7656" s="180">
        <v>100843</v>
      </c>
      <c r="B7656" s="180" t="s">
        <v>7045</v>
      </c>
      <c r="C7656" s="180" t="s">
        <v>6931</v>
      </c>
      <c r="D7656" s="180" t="s">
        <v>6072</v>
      </c>
      <c r="E7656" s="180" t="s">
        <v>6663</v>
      </c>
      <c r="J7656"/>
    </row>
    <row r="7657" spans="1:10" x14ac:dyDescent="0.25">
      <c r="A7657" s="180">
        <v>100843</v>
      </c>
      <c r="B7657" s="180" t="s">
        <v>7045</v>
      </c>
      <c r="C7657" s="180" t="s">
        <v>6931</v>
      </c>
      <c r="D7657" s="180" t="s">
        <v>6072</v>
      </c>
      <c r="E7657" s="180" t="s">
        <v>6666</v>
      </c>
      <c r="J7657"/>
    </row>
    <row r="7658" spans="1:10" x14ac:dyDescent="0.25">
      <c r="A7658" s="180">
        <v>100843</v>
      </c>
      <c r="B7658" s="180" t="s">
        <v>7045</v>
      </c>
      <c r="C7658" s="180" t="s">
        <v>6931</v>
      </c>
      <c r="D7658" s="180" t="s">
        <v>6072</v>
      </c>
      <c r="E7658" s="180" t="s">
        <v>6630</v>
      </c>
      <c r="J7658"/>
    </row>
    <row r="7659" spans="1:10" x14ac:dyDescent="0.25">
      <c r="A7659" s="180">
        <v>100843</v>
      </c>
      <c r="B7659" s="180" t="s">
        <v>7045</v>
      </c>
      <c r="C7659" s="180" t="s">
        <v>6931</v>
      </c>
      <c r="D7659" s="180" t="s">
        <v>6072</v>
      </c>
      <c r="E7659" s="180" t="s">
        <v>6631</v>
      </c>
      <c r="J7659"/>
    </row>
    <row r="7660" spans="1:10" x14ac:dyDescent="0.25">
      <c r="A7660" s="180">
        <v>100843</v>
      </c>
      <c r="B7660" s="180" t="s">
        <v>7045</v>
      </c>
      <c r="C7660" s="180" t="s">
        <v>6931</v>
      </c>
      <c r="D7660" s="180" t="s">
        <v>6072</v>
      </c>
      <c r="E7660" s="180" t="s">
        <v>6632</v>
      </c>
      <c r="J7660"/>
    </row>
    <row r="7661" spans="1:10" x14ac:dyDescent="0.25">
      <c r="A7661" s="180">
        <v>100843</v>
      </c>
      <c r="B7661" s="180" t="s">
        <v>7045</v>
      </c>
      <c r="C7661" s="180" t="s">
        <v>6931</v>
      </c>
      <c r="D7661" s="180" t="s">
        <v>6072</v>
      </c>
      <c r="E7661" s="180" t="s">
        <v>6633</v>
      </c>
      <c r="J7661"/>
    </row>
    <row r="7662" spans="1:10" x14ac:dyDescent="0.25">
      <c r="A7662" s="180">
        <v>100843</v>
      </c>
      <c r="B7662" s="180" t="s">
        <v>7045</v>
      </c>
      <c r="C7662" s="180" t="s">
        <v>6931</v>
      </c>
      <c r="D7662" s="180" t="s">
        <v>6072</v>
      </c>
      <c r="E7662" s="180" t="s">
        <v>6634</v>
      </c>
      <c r="J7662"/>
    </row>
    <row r="7663" spans="1:10" x14ac:dyDescent="0.25">
      <c r="A7663" s="180">
        <v>100843</v>
      </c>
      <c r="B7663" s="180" t="s">
        <v>7045</v>
      </c>
      <c r="C7663" s="180" t="s">
        <v>6931</v>
      </c>
      <c r="D7663" s="180" t="s">
        <v>6072</v>
      </c>
      <c r="E7663" s="180" t="s">
        <v>6635</v>
      </c>
      <c r="J7663"/>
    </row>
    <row r="7664" spans="1:10" x14ac:dyDescent="0.25">
      <c r="A7664" s="180">
        <v>100843</v>
      </c>
      <c r="B7664" s="180" t="s">
        <v>7045</v>
      </c>
      <c r="C7664" s="180" t="s">
        <v>6931</v>
      </c>
      <c r="D7664" s="180" t="s">
        <v>6072</v>
      </c>
      <c r="E7664" s="180" t="s">
        <v>6636</v>
      </c>
      <c r="J7664"/>
    </row>
    <row r="7665" spans="1:10" x14ac:dyDescent="0.25">
      <c r="A7665" s="180">
        <v>100843</v>
      </c>
      <c r="B7665" s="180" t="s">
        <v>7045</v>
      </c>
      <c r="C7665" s="180" t="s">
        <v>6931</v>
      </c>
      <c r="D7665" s="180" t="s">
        <v>6072</v>
      </c>
      <c r="E7665" s="180" t="s">
        <v>6637</v>
      </c>
      <c r="J7665"/>
    </row>
    <row r="7666" spans="1:10" x14ac:dyDescent="0.25">
      <c r="A7666" s="180">
        <v>100843</v>
      </c>
      <c r="B7666" s="180" t="s">
        <v>7045</v>
      </c>
      <c r="C7666" s="180" t="s">
        <v>6931</v>
      </c>
      <c r="D7666" s="180" t="s">
        <v>6072</v>
      </c>
      <c r="E7666" s="180" t="s">
        <v>6638</v>
      </c>
      <c r="J7666"/>
    </row>
    <row r="7667" spans="1:10" x14ac:dyDescent="0.25">
      <c r="A7667" s="180">
        <v>100843</v>
      </c>
      <c r="B7667" s="180" t="s">
        <v>7045</v>
      </c>
      <c r="C7667" s="180" t="s">
        <v>6931</v>
      </c>
      <c r="D7667" s="180" t="s">
        <v>6072</v>
      </c>
      <c r="E7667" s="180" t="s">
        <v>6639</v>
      </c>
      <c r="J7667"/>
    </row>
    <row r="7668" spans="1:10" x14ac:dyDescent="0.25">
      <c r="A7668" s="180">
        <v>100843</v>
      </c>
      <c r="B7668" s="180" t="s">
        <v>7045</v>
      </c>
      <c r="C7668" s="180" t="s">
        <v>6931</v>
      </c>
      <c r="D7668" s="180" t="s">
        <v>6072</v>
      </c>
      <c r="E7668" s="180" t="s">
        <v>7017</v>
      </c>
      <c r="J7668"/>
    </row>
    <row r="7669" spans="1:10" x14ac:dyDescent="0.25">
      <c r="A7669" s="180">
        <v>100843</v>
      </c>
      <c r="B7669" s="180" t="s">
        <v>7045</v>
      </c>
      <c r="C7669" s="180" t="s">
        <v>6931</v>
      </c>
      <c r="D7669" s="180" t="s">
        <v>6072</v>
      </c>
      <c r="E7669" s="180" t="s">
        <v>6989</v>
      </c>
      <c r="J7669"/>
    </row>
    <row r="7670" spans="1:10" x14ac:dyDescent="0.25">
      <c r="A7670" s="180">
        <v>100843</v>
      </c>
      <c r="B7670" s="180" t="s">
        <v>7045</v>
      </c>
      <c r="C7670" s="180" t="s">
        <v>6931</v>
      </c>
      <c r="D7670" s="180" t="s">
        <v>6072</v>
      </c>
      <c r="E7670" s="180" t="s">
        <v>6990</v>
      </c>
      <c r="J7670"/>
    </row>
    <row r="7671" spans="1:10" x14ac:dyDescent="0.25">
      <c r="A7671" s="180">
        <v>100843</v>
      </c>
      <c r="B7671" s="180" t="s">
        <v>7045</v>
      </c>
      <c r="C7671" s="180" t="s">
        <v>6931</v>
      </c>
      <c r="D7671" s="180" t="s">
        <v>6072</v>
      </c>
      <c r="E7671" s="180" t="s">
        <v>6991</v>
      </c>
      <c r="J7671"/>
    </row>
    <row r="7672" spans="1:10" x14ac:dyDescent="0.25">
      <c r="A7672" s="180">
        <v>100843</v>
      </c>
      <c r="B7672" s="180" t="s">
        <v>7045</v>
      </c>
      <c r="C7672" s="180" t="s">
        <v>6931</v>
      </c>
      <c r="D7672" s="180" t="s">
        <v>6080</v>
      </c>
      <c r="E7672" s="180" t="s">
        <v>6268</v>
      </c>
      <c r="J7672"/>
    </row>
    <row r="7673" spans="1:10" x14ac:dyDescent="0.25">
      <c r="A7673" s="180">
        <v>100843</v>
      </c>
      <c r="B7673" s="180" t="s">
        <v>7045</v>
      </c>
      <c r="C7673" s="180" t="s">
        <v>6931</v>
      </c>
      <c r="D7673" s="180" t="s">
        <v>6080</v>
      </c>
      <c r="E7673" s="180" t="s">
        <v>6761</v>
      </c>
      <c r="J7673"/>
    </row>
    <row r="7674" spans="1:10" x14ac:dyDescent="0.25">
      <c r="A7674" s="180">
        <v>100843</v>
      </c>
      <c r="B7674" s="180" t="s">
        <v>7045</v>
      </c>
      <c r="C7674" s="180" t="s">
        <v>6931</v>
      </c>
      <c r="D7674" s="180" t="s">
        <v>6080</v>
      </c>
      <c r="E7674" s="180" t="s">
        <v>6935</v>
      </c>
      <c r="J7674"/>
    </row>
    <row r="7675" spans="1:10" x14ac:dyDescent="0.25">
      <c r="A7675" s="180">
        <v>100843</v>
      </c>
      <c r="B7675" s="180" t="s">
        <v>7045</v>
      </c>
      <c r="C7675" s="180" t="s">
        <v>6931</v>
      </c>
      <c r="D7675" s="180" t="s">
        <v>6080</v>
      </c>
      <c r="E7675" s="180" t="s">
        <v>6936</v>
      </c>
      <c r="J7675"/>
    </row>
    <row r="7676" spans="1:10" x14ac:dyDescent="0.25">
      <c r="A7676" s="180">
        <v>100843</v>
      </c>
      <c r="B7676" s="180" t="s">
        <v>7045</v>
      </c>
      <c r="C7676" s="180" t="s">
        <v>6931</v>
      </c>
      <c r="D7676" s="180" t="s">
        <v>6080</v>
      </c>
      <c r="E7676" s="180" t="s">
        <v>6943</v>
      </c>
      <c r="J7676"/>
    </row>
    <row r="7677" spans="1:10" x14ac:dyDescent="0.25">
      <c r="A7677" s="180">
        <v>100843</v>
      </c>
      <c r="B7677" s="180" t="s">
        <v>7045</v>
      </c>
      <c r="C7677" s="180" t="s">
        <v>6931</v>
      </c>
      <c r="D7677" s="180" t="s">
        <v>6080</v>
      </c>
      <c r="E7677" s="180" t="s">
        <v>6762</v>
      </c>
      <c r="J7677"/>
    </row>
    <row r="7678" spans="1:10" x14ac:dyDescent="0.25">
      <c r="A7678" s="180">
        <v>100843</v>
      </c>
      <c r="B7678" s="180" t="s">
        <v>7045</v>
      </c>
      <c r="C7678" s="180" t="s">
        <v>6931</v>
      </c>
      <c r="D7678" s="180" t="s">
        <v>6080</v>
      </c>
      <c r="E7678" s="180" t="s">
        <v>5978</v>
      </c>
      <c r="J7678"/>
    </row>
    <row r="7679" spans="1:10" x14ac:dyDescent="0.25">
      <c r="A7679" s="180">
        <v>100848</v>
      </c>
      <c r="B7679" s="180" t="s">
        <v>7046</v>
      </c>
      <c r="C7679" s="180" t="s">
        <v>6938</v>
      </c>
      <c r="D7679" s="180" t="s">
        <v>6072</v>
      </c>
      <c r="E7679" s="180" t="s">
        <v>6790</v>
      </c>
      <c r="J7679"/>
    </row>
    <row r="7680" spans="1:10" x14ac:dyDescent="0.25">
      <c r="A7680" s="180">
        <v>100848</v>
      </c>
      <c r="B7680" s="180" t="s">
        <v>7046</v>
      </c>
      <c r="C7680" s="180" t="s">
        <v>6938</v>
      </c>
      <c r="D7680" s="180" t="s">
        <v>6072</v>
      </c>
      <c r="E7680" s="180" t="s">
        <v>6633</v>
      </c>
      <c r="J7680"/>
    </row>
    <row r="7681" spans="1:10" x14ac:dyDescent="0.25">
      <c r="A7681" s="180">
        <v>100848</v>
      </c>
      <c r="B7681" s="180" t="s">
        <v>7046</v>
      </c>
      <c r="C7681" s="180" t="s">
        <v>6938</v>
      </c>
      <c r="D7681" s="180" t="s">
        <v>6072</v>
      </c>
      <c r="E7681" s="180" t="s">
        <v>7005</v>
      </c>
      <c r="J7681"/>
    </row>
    <row r="7682" spans="1:10" x14ac:dyDescent="0.25">
      <c r="A7682" s="180">
        <v>100848</v>
      </c>
      <c r="B7682" s="180" t="s">
        <v>7046</v>
      </c>
      <c r="C7682" s="180" t="s">
        <v>6938</v>
      </c>
      <c r="D7682" s="180" t="s">
        <v>6072</v>
      </c>
      <c r="E7682" s="180" t="s">
        <v>6634</v>
      </c>
      <c r="J7682"/>
    </row>
    <row r="7683" spans="1:10" x14ac:dyDescent="0.25">
      <c r="A7683" s="180">
        <v>100848</v>
      </c>
      <c r="B7683" s="180" t="s">
        <v>7046</v>
      </c>
      <c r="C7683" s="180" t="s">
        <v>6938</v>
      </c>
      <c r="D7683" s="180" t="s">
        <v>6072</v>
      </c>
      <c r="E7683" s="180" t="s">
        <v>7006</v>
      </c>
      <c r="J7683"/>
    </row>
    <row r="7684" spans="1:10" x14ac:dyDescent="0.25">
      <c r="A7684" s="180">
        <v>100848</v>
      </c>
      <c r="B7684" s="180" t="s">
        <v>7046</v>
      </c>
      <c r="C7684" s="180" t="s">
        <v>6938</v>
      </c>
      <c r="D7684" s="180" t="s">
        <v>6080</v>
      </c>
      <c r="E7684" s="180" t="s">
        <v>5978</v>
      </c>
      <c r="J7684"/>
    </row>
    <row r="7685" spans="1:10" x14ac:dyDescent="0.25">
      <c r="A7685" s="180">
        <v>100848</v>
      </c>
      <c r="B7685" s="180" t="s">
        <v>7046</v>
      </c>
      <c r="C7685" s="180" t="s">
        <v>6938</v>
      </c>
      <c r="D7685" s="180" t="s">
        <v>6080</v>
      </c>
      <c r="E7685" s="180" t="s">
        <v>7388</v>
      </c>
      <c r="J7685"/>
    </row>
    <row r="7686" spans="1:10" x14ac:dyDescent="0.25">
      <c r="A7686" s="180">
        <v>100855</v>
      </c>
      <c r="B7686" s="180" t="s">
        <v>7047</v>
      </c>
      <c r="C7686" s="180" t="s">
        <v>6931</v>
      </c>
      <c r="D7686" s="180" t="s">
        <v>6072</v>
      </c>
      <c r="E7686" s="180" t="s">
        <v>6082</v>
      </c>
      <c r="J7686"/>
    </row>
    <row r="7687" spans="1:10" x14ac:dyDescent="0.25">
      <c r="A7687" s="180">
        <v>100855</v>
      </c>
      <c r="B7687" s="180" t="s">
        <v>7047</v>
      </c>
      <c r="C7687" s="180" t="s">
        <v>6931</v>
      </c>
      <c r="D7687" s="180" t="s">
        <v>6072</v>
      </c>
      <c r="E7687" s="180" t="s">
        <v>6627</v>
      </c>
      <c r="J7687"/>
    </row>
    <row r="7688" spans="1:10" x14ac:dyDescent="0.25">
      <c r="A7688" s="180">
        <v>100855</v>
      </c>
      <c r="B7688" s="180" t="s">
        <v>7047</v>
      </c>
      <c r="C7688" s="180" t="s">
        <v>6931</v>
      </c>
      <c r="D7688" s="180" t="s">
        <v>6072</v>
      </c>
      <c r="E7688" s="180" t="s">
        <v>6655</v>
      </c>
      <c r="J7688"/>
    </row>
    <row r="7689" spans="1:10" x14ac:dyDescent="0.25">
      <c r="A7689" s="180">
        <v>100855</v>
      </c>
      <c r="B7689" s="180" t="s">
        <v>7047</v>
      </c>
      <c r="C7689" s="180" t="s">
        <v>6931</v>
      </c>
      <c r="D7689" s="180" t="s">
        <v>6072</v>
      </c>
      <c r="E7689" s="180" t="s">
        <v>6657</v>
      </c>
      <c r="J7689"/>
    </row>
    <row r="7690" spans="1:10" x14ac:dyDescent="0.25">
      <c r="A7690" s="180">
        <v>100855</v>
      </c>
      <c r="B7690" s="180" t="s">
        <v>7047</v>
      </c>
      <c r="C7690" s="180" t="s">
        <v>6931</v>
      </c>
      <c r="D7690" s="180" t="s">
        <v>6072</v>
      </c>
      <c r="E7690" s="180" t="s">
        <v>6658</v>
      </c>
      <c r="J7690"/>
    </row>
    <row r="7691" spans="1:10" x14ac:dyDescent="0.25">
      <c r="A7691" s="180">
        <v>100855</v>
      </c>
      <c r="B7691" s="180" t="s">
        <v>7047</v>
      </c>
      <c r="C7691" s="180" t="s">
        <v>6931</v>
      </c>
      <c r="D7691" s="180" t="s">
        <v>6072</v>
      </c>
      <c r="E7691" s="180" t="s">
        <v>6659</v>
      </c>
      <c r="J7691"/>
    </row>
    <row r="7692" spans="1:10" x14ac:dyDescent="0.25">
      <c r="A7692" s="180">
        <v>100855</v>
      </c>
      <c r="B7692" s="180" t="s">
        <v>7047</v>
      </c>
      <c r="C7692" s="180" t="s">
        <v>6931</v>
      </c>
      <c r="D7692" s="180" t="s">
        <v>6072</v>
      </c>
      <c r="E7692" s="180" t="s">
        <v>6660</v>
      </c>
      <c r="J7692"/>
    </row>
    <row r="7693" spans="1:10" x14ac:dyDescent="0.25">
      <c r="A7693" s="180">
        <v>100855</v>
      </c>
      <c r="B7693" s="180" t="s">
        <v>7047</v>
      </c>
      <c r="C7693" s="180" t="s">
        <v>6931</v>
      </c>
      <c r="D7693" s="180" t="s">
        <v>6072</v>
      </c>
      <c r="E7693" s="180" t="s">
        <v>6661</v>
      </c>
      <c r="J7693"/>
    </row>
    <row r="7694" spans="1:10" x14ac:dyDescent="0.25">
      <c r="A7694" s="180">
        <v>100855</v>
      </c>
      <c r="B7694" s="180" t="s">
        <v>7047</v>
      </c>
      <c r="C7694" s="180" t="s">
        <v>6931</v>
      </c>
      <c r="D7694" s="180" t="s">
        <v>6072</v>
      </c>
      <c r="E7694" s="180" t="s">
        <v>6662</v>
      </c>
      <c r="J7694"/>
    </row>
    <row r="7695" spans="1:10" x14ac:dyDescent="0.25">
      <c r="A7695" s="180">
        <v>100855</v>
      </c>
      <c r="B7695" s="180" t="s">
        <v>7047</v>
      </c>
      <c r="C7695" s="180" t="s">
        <v>6931</v>
      </c>
      <c r="D7695" s="180" t="s">
        <v>6072</v>
      </c>
      <c r="E7695" s="180" t="s">
        <v>6663</v>
      </c>
      <c r="J7695"/>
    </row>
    <row r="7696" spans="1:10" x14ac:dyDescent="0.25">
      <c r="A7696" s="180">
        <v>100855</v>
      </c>
      <c r="B7696" s="180" t="s">
        <v>7047</v>
      </c>
      <c r="C7696" s="180" t="s">
        <v>6931</v>
      </c>
      <c r="D7696" s="180" t="s">
        <v>6072</v>
      </c>
      <c r="E7696" s="180" t="s">
        <v>6664</v>
      </c>
      <c r="J7696"/>
    </row>
    <row r="7697" spans="1:10" x14ac:dyDescent="0.25">
      <c r="A7697" s="180">
        <v>100855</v>
      </c>
      <c r="B7697" s="180" t="s">
        <v>7047</v>
      </c>
      <c r="C7697" s="180" t="s">
        <v>6931</v>
      </c>
      <c r="D7697" s="180" t="s">
        <v>6072</v>
      </c>
      <c r="E7697" s="180" t="s">
        <v>6665</v>
      </c>
      <c r="J7697"/>
    </row>
    <row r="7698" spans="1:10" x14ac:dyDescent="0.25">
      <c r="A7698" s="180">
        <v>100855</v>
      </c>
      <c r="B7698" s="180" t="s">
        <v>7047</v>
      </c>
      <c r="C7698" s="180" t="s">
        <v>6931</v>
      </c>
      <c r="D7698" s="180" t="s">
        <v>6072</v>
      </c>
      <c r="E7698" s="180" t="s">
        <v>6666</v>
      </c>
      <c r="J7698"/>
    </row>
    <row r="7699" spans="1:10" x14ac:dyDescent="0.25">
      <c r="A7699" s="180">
        <v>100855</v>
      </c>
      <c r="B7699" s="180" t="s">
        <v>7047</v>
      </c>
      <c r="C7699" s="180" t="s">
        <v>6931</v>
      </c>
      <c r="D7699" s="180" t="s">
        <v>6072</v>
      </c>
      <c r="E7699" s="180" t="s">
        <v>6667</v>
      </c>
      <c r="J7699"/>
    </row>
    <row r="7700" spans="1:10" x14ac:dyDescent="0.25">
      <c r="A7700" s="180">
        <v>100855</v>
      </c>
      <c r="B7700" s="180" t="s">
        <v>7047</v>
      </c>
      <c r="C7700" s="180" t="s">
        <v>6931</v>
      </c>
      <c r="D7700" s="180" t="s">
        <v>6072</v>
      </c>
      <c r="E7700" s="180" t="s">
        <v>6637</v>
      </c>
      <c r="J7700"/>
    </row>
    <row r="7701" spans="1:10" x14ac:dyDescent="0.25">
      <c r="A7701" s="180">
        <v>100855</v>
      </c>
      <c r="B7701" s="180" t="s">
        <v>7047</v>
      </c>
      <c r="C7701" s="180" t="s">
        <v>6931</v>
      </c>
      <c r="D7701" s="180" t="s">
        <v>6072</v>
      </c>
      <c r="E7701" s="180" t="s">
        <v>6668</v>
      </c>
      <c r="J7701"/>
    </row>
    <row r="7702" spans="1:10" x14ac:dyDescent="0.25">
      <c r="A7702" s="180">
        <v>100855</v>
      </c>
      <c r="B7702" s="180" t="s">
        <v>7047</v>
      </c>
      <c r="C7702" s="180" t="s">
        <v>6931</v>
      </c>
      <c r="D7702" s="180" t="s">
        <v>6072</v>
      </c>
      <c r="E7702" s="180" t="s">
        <v>6638</v>
      </c>
      <c r="J7702"/>
    </row>
    <row r="7703" spans="1:10" x14ac:dyDescent="0.25">
      <c r="A7703" s="180">
        <v>100855</v>
      </c>
      <c r="B7703" s="180" t="s">
        <v>7047</v>
      </c>
      <c r="C7703" s="180" t="s">
        <v>6931</v>
      </c>
      <c r="D7703" s="180" t="s">
        <v>6072</v>
      </c>
      <c r="E7703" s="180" t="s">
        <v>6669</v>
      </c>
      <c r="J7703"/>
    </row>
    <row r="7704" spans="1:10" x14ac:dyDescent="0.25">
      <c r="A7704" s="180">
        <v>100855</v>
      </c>
      <c r="B7704" s="180" t="s">
        <v>7047</v>
      </c>
      <c r="C7704" s="180" t="s">
        <v>6931</v>
      </c>
      <c r="D7704" s="180" t="s">
        <v>6072</v>
      </c>
      <c r="E7704" s="180" t="s">
        <v>6639</v>
      </c>
      <c r="J7704"/>
    </row>
    <row r="7705" spans="1:10" x14ac:dyDescent="0.25">
      <c r="A7705" s="180">
        <v>100855</v>
      </c>
      <c r="B7705" s="180" t="s">
        <v>7047</v>
      </c>
      <c r="C7705" s="180" t="s">
        <v>6931</v>
      </c>
      <c r="D7705" s="180" t="s">
        <v>6072</v>
      </c>
      <c r="E7705" s="180" t="s">
        <v>6670</v>
      </c>
      <c r="J7705"/>
    </row>
    <row r="7706" spans="1:10" x14ac:dyDescent="0.25">
      <c r="A7706" s="180">
        <v>100855</v>
      </c>
      <c r="B7706" s="180" t="s">
        <v>7047</v>
      </c>
      <c r="C7706" s="180" t="s">
        <v>6931</v>
      </c>
      <c r="D7706" s="180" t="s">
        <v>6072</v>
      </c>
      <c r="E7706" s="180" t="s">
        <v>6640</v>
      </c>
      <c r="J7706"/>
    </row>
    <row r="7707" spans="1:10" x14ac:dyDescent="0.25">
      <c r="A7707" s="180">
        <v>100855</v>
      </c>
      <c r="B7707" s="180" t="s">
        <v>7047</v>
      </c>
      <c r="C7707" s="180" t="s">
        <v>6931</v>
      </c>
      <c r="D7707" s="180" t="s">
        <v>6072</v>
      </c>
      <c r="E7707" s="180" t="s">
        <v>6671</v>
      </c>
      <c r="J7707"/>
    </row>
    <row r="7708" spans="1:10" x14ac:dyDescent="0.25">
      <c r="A7708" s="180">
        <v>100855</v>
      </c>
      <c r="B7708" s="180" t="s">
        <v>7047</v>
      </c>
      <c r="C7708" s="180" t="s">
        <v>6931</v>
      </c>
      <c r="D7708" s="180" t="s">
        <v>6080</v>
      </c>
      <c r="E7708" s="180" t="s">
        <v>6268</v>
      </c>
      <c r="J7708"/>
    </row>
    <row r="7709" spans="1:10" x14ac:dyDescent="0.25">
      <c r="A7709" s="180">
        <v>100855</v>
      </c>
      <c r="B7709" s="180" t="s">
        <v>7047</v>
      </c>
      <c r="C7709" s="180" t="s">
        <v>6931</v>
      </c>
      <c r="D7709" s="180" t="s">
        <v>6080</v>
      </c>
      <c r="E7709" s="180" t="s">
        <v>5978</v>
      </c>
      <c r="J7709"/>
    </row>
    <row r="7710" spans="1:10" x14ac:dyDescent="0.25">
      <c r="A7710" s="180">
        <v>100857</v>
      </c>
      <c r="B7710" s="180" t="s">
        <v>7048</v>
      </c>
      <c r="C7710" s="180" t="s">
        <v>6931</v>
      </c>
      <c r="D7710" s="180" t="s">
        <v>6072</v>
      </c>
      <c r="E7710" s="180" t="s">
        <v>6082</v>
      </c>
      <c r="J7710"/>
    </row>
    <row r="7711" spans="1:10" x14ac:dyDescent="0.25">
      <c r="A7711" s="180">
        <v>100857</v>
      </c>
      <c r="B7711" s="180" t="s">
        <v>7048</v>
      </c>
      <c r="C7711" s="180" t="s">
        <v>6931</v>
      </c>
      <c r="D7711" s="180" t="s">
        <v>6072</v>
      </c>
      <c r="E7711" s="180" t="s">
        <v>6541</v>
      </c>
      <c r="J7711"/>
    </row>
    <row r="7712" spans="1:10" x14ac:dyDescent="0.25">
      <c r="A7712" s="180">
        <v>100857</v>
      </c>
      <c r="B7712" s="180" t="s">
        <v>7048</v>
      </c>
      <c r="C7712" s="180" t="s">
        <v>6931</v>
      </c>
      <c r="D7712" s="180" t="s">
        <v>6072</v>
      </c>
      <c r="E7712" s="180" t="s">
        <v>6542</v>
      </c>
      <c r="J7712"/>
    </row>
    <row r="7713" spans="1:10" x14ac:dyDescent="0.25">
      <c r="A7713" s="180">
        <v>100857</v>
      </c>
      <c r="B7713" s="180" t="s">
        <v>7048</v>
      </c>
      <c r="C7713" s="180" t="s">
        <v>6931</v>
      </c>
      <c r="D7713" s="180" t="s">
        <v>6072</v>
      </c>
      <c r="E7713" s="180" t="s">
        <v>6995</v>
      </c>
      <c r="J7713"/>
    </row>
    <row r="7714" spans="1:10" x14ac:dyDescent="0.25">
      <c r="A7714" s="180">
        <v>100857</v>
      </c>
      <c r="B7714" s="180" t="s">
        <v>7048</v>
      </c>
      <c r="C7714" s="180" t="s">
        <v>6931</v>
      </c>
      <c r="D7714" s="180" t="s">
        <v>6072</v>
      </c>
      <c r="E7714" s="180" t="s">
        <v>7020</v>
      </c>
      <c r="J7714"/>
    </row>
    <row r="7715" spans="1:10" x14ac:dyDescent="0.25">
      <c r="A7715" s="180">
        <v>100857</v>
      </c>
      <c r="B7715" s="180" t="s">
        <v>7048</v>
      </c>
      <c r="C7715" s="180" t="s">
        <v>6931</v>
      </c>
      <c r="D7715" s="180" t="s">
        <v>6072</v>
      </c>
      <c r="E7715" s="180" t="s">
        <v>6627</v>
      </c>
      <c r="J7715"/>
    </row>
    <row r="7716" spans="1:10" x14ac:dyDescent="0.25">
      <c r="A7716" s="180">
        <v>100857</v>
      </c>
      <c r="B7716" s="180" t="s">
        <v>7048</v>
      </c>
      <c r="C7716" s="180" t="s">
        <v>6931</v>
      </c>
      <c r="D7716" s="180" t="s">
        <v>6072</v>
      </c>
      <c r="E7716" s="180" t="s">
        <v>6655</v>
      </c>
      <c r="J7716"/>
    </row>
    <row r="7717" spans="1:10" x14ac:dyDescent="0.25">
      <c r="A7717" s="180">
        <v>100857</v>
      </c>
      <c r="B7717" s="180" t="s">
        <v>7048</v>
      </c>
      <c r="C7717" s="180" t="s">
        <v>6931</v>
      </c>
      <c r="D7717" s="180" t="s">
        <v>6072</v>
      </c>
      <c r="E7717" s="180" t="s">
        <v>6741</v>
      </c>
      <c r="J7717"/>
    </row>
    <row r="7718" spans="1:10" x14ac:dyDescent="0.25">
      <c r="A7718" s="180">
        <v>100857</v>
      </c>
      <c r="B7718" s="180" t="s">
        <v>7048</v>
      </c>
      <c r="C7718" s="180" t="s">
        <v>6931</v>
      </c>
      <c r="D7718" s="180" t="s">
        <v>6072</v>
      </c>
      <c r="E7718" s="180" t="s">
        <v>6942</v>
      </c>
      <c r="J7718"/>
    </row>
    <row r="7719" spans="1:10" x14ac:dyDescent="0.25">
      <c r="A7719" s="180">
        <v>100857</v>
      </c>
      <c r="B7719" s="180" t="s">
        <v>7048</v>
      </c>
      <c r="C7719" s="180" t="s">
        <v>6931</v>
      </c>
      <c r="D7719" s="180" t="s">
        <v>6072</v>
      </c>
      <c r="E7719" s="180" t="s">
        <v>7013</v>
      </c>
      <c r="J7719"/>
    </row>
    <row r="7720" spans="1:10" x14ac:dyDescent="0.25">
      <c r="A7720" s="180">
        <v>100857</v>
      </c>
      <c r="B7720" s="180" t="s">
        <v>7048</v>
      </c>
      <c r="C7720" s="180" t="s">
        <v>6931</v>
      </c>
      <c r="D7720" s="180" t="s">
        <v>6072</v>
      </c>
      <c r="E7720" s="180" t="s">
        <v>6952</v>
      </c>
      <c r="J7720"/>
    </row>
    <row r="7721" spans="1:10" x14ac:dyDescent="0.25">
      <c r="A7721" s="180">
        <v>100857</v>
      </c>
      <c r="B7721" s="180" t="s">
        <v>7048</v>
      </c>
      <c r="C7721" s="180" t="s">
        <v>6931</v>
      </c>
      <c r="D7721" s="180" t="s">
        <v>6072</v>
      </c>
      <c r="E7721" s="180" t="s">
        <v>7014</v>
      </c>
      <c r="J7721"/>
    </row>
    <row r="7722" spans="1:10" x14ac:dyDescent="0.25">
      <c r="A7722" s="180">
        <v>100857</v>
      </c>
      <c r="B7722" s="180" t="s">
        <v>7048</v>
      </c>
      <c r="C7722" s="180" t="s">
        <v>6931</v>
      </c>
      <c r="D7722" s="180" t="s">
        <v>6072</v>
      </c>
      <c r="E7722" s="180" t="s">
        <v>7022</v>
      </c>
      <c r="J7722"/>
    </row>
    <row r="7723" spans="1:10" x14ac:dyDescent="0.25">
      <c r="A7723" s="180">
        <v>100857</v>
      </c>
      <c r="B7723" s="180" t="s">
        <v>7048</v>
      </c>
      <c r="C7723" s="180" t="s">
        <v>6931</v>
      </c>
      <c r="D7723" s="180" t="s">
        <v>6072</v>
      </c>
      <c r="E7723" s="180" t="s">
        <v>7015</v>
      </c>
      <c r="J7723"/>
    </row>
    <row r="7724" spans="1:10" x14ac:dyDescent="0.25">
      <c r="A7724" s="180">
        <v>100857</v>
      </c>
      <c r="B7724" s="180" t="s">
        <v>7048</v>
      </c>
      <c r="C7724" s="180" t="s">
        <v>6931</v>
      </c>
      <c r="D7724" s="180" t="s">
        <v>6072</v>
      </c>
      <c r="E7724" s="180" t="s">
        <v>6955</v>
      </c>
      <c r="J7724"/>
    </row>
    <row r="7725" spans="1:10" x14ac:dyDescent="0.25">
      <c r="A7725" s="180">
        <v>100857</v>
      </c>
      <c r="B7725" s="180" t="s">
        <v>7048</v>
      </c>
      <c r="C7725" s="180" t="s">
        <v>6931</v>
      </c>
      <c r="D7725" s="180" t="s">
        <v>6072</v>
      </c>
      <c r="E7725" s="180" t="s">
        <v>6957</v>
      </c>
      <c r="J7725"/>
    </row>
    <row r="7726" spans="1:10" x14ac:dyDescent="0.25">
      <c r="A7726" s="180">
        <v>100857</v>
      </c>
      <c r="B7726" s="180" t="s">
        <v>7048</v>
      </c>
      <c r="C7726" s="180" t="s">
        <v>6931</v>
      </c>
      <c r="D7726" s="180" t="s">
        <v>6072</v>
      </c>
      <c r="E7726" s="180" t="s">
        <v>7023</v>
      </c>
      <c r="J7726"/>
    </row>
    <row r="7727" spans="1:10" x14ac:dyDescent="0.25">
      <c r="A7727" s="180">
        <v>100857</v>
      </c>
      <c r="B7727" s="180" t="s">
        <v>7048</v>
      </c>
      <c r="C7727" s="180" t="s">
        <v>6931</v>
      </c>
      <c r="D7727" s="180" t="s">
        <v>6072</v>
      </c>
      <c r="E7727" s="180" t="s">
        <v>6959</v>
      </c>
      <c r="J7727"/>
    </row>
    <row r="7728" spans="1:10" x14ac:dyDescent="0.25">
      <c r="A7728" s="180">
        <v>100857</v>
      </c>
      <c r="B7728" s="180" t="s">
        <v>7048</v>
      </c>
      <c r="C7728" s="180" t="s">
        <v>6931</v>
      </c>
      <c r="D7728" s="180" t="s">
        <v>6072</v>
      </c>
      <c r="E7728" s="180" t="s">
        <v>7024</v>
      </c>
      <c r="J7728"/>
    </row>
    <row r="7729" spans="1:10" x14ac:dyDescent="0.25">
      <c r="A7729" s="180">
        <v>100857</v>
      </c>
      <c r="B7729" s="180" t="s">
        <v>7048</v>
      </c>
      <c r="C7729" s="180" t="s">
        <v>6931</v>
      </c>
      <c r="D7729" s="180" t="s">
        <v>6072</v>
      </c>
      <c r="E7729" s="180" t="s">
        <v>7016</v>
      </c>
      <c r="J7729"/>
    </row>
    <row r="7730" spans="1:10" x14ac:dyDescent="0.25">
      <c r="A7730" s="180">
        <v>100857</v>
      </c>
      <c r="B7730" s="180" t="s">
        <v>7048</v>
      </c>
      <c r="C7730" s="180" t="s">
        <v>6931</v>
      </c>
      <c r="D7730" s="180" t="s">
        <v>6072</v>
      </c>
      <c r="E7730" s="180" t="s">
        <v>6961</v>
      </c>
      <c r="J7730"/>
    </row>
    <row r="7731" spans="1:10" x14ac:dyDescent="0.25">
      <c r="A7731" s="180">
        <v>100857</v>
      </c>
      <c r="B7731" s="180" t="s">
        <v>7048</v>
      </c>
      <c r="C7731" s="180" t="s">
        <v>6931</v>
      </c>
      <c r="D7731" s="180" t="s">
        <v>6072</v>
      </c>
      <c r="E7731" s="180" t="s">
        <v>6657</v>
      </c>
      <c r="J7731"/>
    </row>
    <row r="7732" spans="1:10" x14ac:dyDescent="0.25">
      <c r="A7732" s="180">
        <v>100857</v>
      </c>
      <c r="B7732" s="180" t="s">
        <v>7048</v>
      </c>
      <c r="C7732" s="180" t="s">
        <v>6931</v>
      </c>
      <c r="D7732" s="180" t="s">
        <v>6072</v>
      </c>
      <c r="E7732" s="180" t="s">
        <v>6658</v>
      </c>
      <c r="J7732"/>
    </row>
    <row r="7733" spans="1:10" x14ac:dyDescent="0.25">
      <c r="A7733" s="180">
        <v>100857</v>
      </c>
      <c r="B7733" s="180" t="s">
        <v>7048</v>
      </c>
      <c r="C7733" s="180" t="s">
        <v>6931</v>
      </c>
      <c r="D7733" s="180" t="s">
        <v>6072</v>
      </c>
      <c r="E7733" s="180" t="s">
        <v>6932</v>
      </c>
      <c r="J7733"/>
    </row>
    <row r="7734" spans="1:10" x14ac:dyDescent="0.25">
      <c r="A7734" s="180">
        <v>100857</v>
      </c>
      <c r="B7734" s="180" t="s">
        <v>7048</v>
      </c>
      <c r="C7734" s="180" t="s">
        <v>6931</v>
      </c>
      <c r="D7734" s="180" t="s">
        <v>6072</v>
      </c>
      <c r="E7734" s="180" t="s">
        <v>6659</v>
      </c>
      <c r="J7734"/>
    </row>
    <row r="7735" spans="1:10" x14ac:dyDescent="0.25">
      <c r="A7735" s="180">
        <v>100857</v>
      </c>
      <c r="B7735" s="180" t="s">
        <v>7048</v>
      </c>
      <c r="C7735" s="180" t="s">
        <v>6931</v>
      </c>
      <c r="D7735" s="180" t="s">
        <v>6072</v>
      </c>
      <c r="E7735" s="180" t="s">
        <v>6660</v>
      </c>
      <c r="J7735"/>
    </row>
    <row r="7736" spans="1:10" x14ac:dyDescent="0.25">
      <c r="A7736" s="180">
        <v>100857</v>
      </c>
      <c r="B7736" s="180" t="s">
        <v>7048</v>
      </c>
      <c r="C7736" s="180" t="s">
        <v>6931</v>
      </c>
      <c r="D7736" s="180" t="s">
        <v>6072</v>
      </c>
      <c r="E7736" s="180" t="s">
        <v>6661</v>
      </c>
      <c r="J7736"/>
    </row>
    <row r="7737" spans="1:10" x14ac:dyDescent="0.25">
      <c r="A7737" s="180">
        <v>100857</v>
      </c>
      <c r="B7737" s="180" t="s">
        <v>7048</v>
      </c>
      <c r="C7737" s="180" t="s">
        <v>6931</v>
      </c>
      <c r="D7737" s="180" t="s">
        <v>6072</v>
      </c>
      <c r="E7737" s="180" t="s">
        <v>6662</v>
      </c>
      <c r="J7737"/>
    </row>
    <row r="7738" spans="1:10" x14ac:dyDescent="0.25">
      <c r="A7738" s="180">
        <v>100857</v>
      </c>
      <c r="B7738" s="180" t="s">
        <v>7048</v>
      </c>
      <c r="C7738" s="180" t="s">
        <v>6931</v>
      </c>
      <c r="D7738" s="180" t="s">
        <v>6072</v>
      </c>
      <c r="E7738" s="180" t="s">
        <v>6663</v>
      </c>
      <c r="J7738"/>
    </row>
    <row r="7739" spans="1:10" x14ac:dyDescent="0.25">
      <c r="A7739" s="180">
        <v>100857</v>
      </c>
      <c r="B7739" s="180" t="s">
        <v>7048</v>
      </c>
      <c r="C7739" s="180" t="s">
        <v>6931</v>
      </c>
      <c r="D7739" s="180" t="s">
        <v>6072</v>
      </c>
      <c r="E7739" s="180" t="s">
        <v>6664</v>
      </c>
      <c r="J7739"/>
    </row>
    <row r="7740" spans="1:10" x14ac:dyDescent="0.25">
      <c r="A7740" s="180">
        <v>100857</v>
      </c>
      <c r="B7740" s="180" t="s">
        <v>7048</v>
      </c>
      <c r="C7740" s="180" t="s">
        <v>6931</v>
      </c>
      <c r="D7740" s="180" t="s">
        <v>6072</v>
      </c>
      <c r="E7740" s="180" t="s">
        <v>6666</v>
      </c>
      <c r="J7740"/>
    </row>
    <row r="7741" spans="1:10" x14ac:dyDescent="0.25">
      <c r="A7741" s="180">
        <v>100857</v>
      </c>
      <c r="B7741" s="180" t="s">
        <v>7048</v>
      </c>
      <c r="C7741" s="180" t="s">
        <v>6931</v>
      </c>
      <c r="D7741" s="180" t="s">
        <v>6072</v>
      </c>
      <c r="E7741" s="180" t="s">
        <v>6667</v>
      </c>
      <c r="J7741"/>
    </row>
    <row r="7742" spans="1:10" x14ac:dyDescent="0.25">
      <c r="A7742" s="180">
        <v>100857</v>
      </c>
      <c r="B7742" s="180" t="s">
        <v>7048</v>
      </c>
      <c r="C7742" s="180" t="s">
        <v>6931</v>
      </c>
      <c r="D7742" s="180" t="s">
        <v>6072</v>
      </c>
      <c r="E7742" s="180" t="s">
        <v>6630</v>
      </c>
      <c r="J7742"/>
    </row>
    <row r="7743" spans="1:10" x14ac:dyDescent="0.25">
      <c r="A7743" s="180">
        <v>100857</v>
      </c>
      <c r="B7743" s="180" t="s">
        <v>7048</v>
      </c>
      <c r="C7743" s="180" t="s">
        <v>6931</v>
      </c>
      <c r="D7743" s="180" t="s">
        <v>6072</v>
      </c>
      <c r="E7743" s="180" t="s">
        <v>6631</v>
      </c>
      <c r="J7743"/>
    </row>
    <row r="7744" spans="1:10" x14ac:dyDescent="0.25">
      <c r="A7744" s="180">
        <v>100857</v>
      </c>
      <c r="B7744" s="180" t="s">
        <v>7048</v>
      </c>
      <c r="C7744" s="180" t="s">
        <v>6931</v>
      </c>
      <c r="D7744" s="180" t="s">
        <v>6072</v>
      </c>
      <c r="E7744" s="180" t="s">
        <v>7004</v>
      </c>
      <c r="J7744"/>
    </row>
    <row r="7745" spans="1:10" x14ac:dyDescent="0.25">
      <c r="A7745" s="180">
        <v>100857</v>
      </c>
      <c r="B7745" s="180" t="s">
        <v>7048</v>
      </c>
      <c r="C7745" s="180" t="s">
        <v>6931</v>
      </c>
      <c r="D7745" s="180" t="s">
        <v>6072</v>
      </c>
      <c r="E7745" s="180" t="s">
        <v>6632</v>
      </c>
      <c r="J7745"/>
    </row>
    <row r="7746" spans="1:10" x14ac:dyDescent="0.25">
      <c r="A7746" s="180">
        <v>100857</v>
      </c>
      <c r="B7746" s="180" t="s">
        <v>7048</v>
      </c>
      <c r="C7746" s="180" t="s">
        <v>6931</v>
      </c>
      <c r="D7746" s="180" t="s">
        <v>6072</v>
      </c>
      <c r="E7746" s="180" t="s">
        <v>7026</v>
      </c>
      <c r="J7746"/>
    </row>
    <row r="7747" spans="1:10" x14ac:dyDescent="0.25">
      <c r="A7747" s="180">
        <v>100857</v>
      </c>
      <c r="B7747" s="180" t="s">
        <v>7048</v>
      </c>
      <c r="C7747" s="180" t="s">
        <v>6931</v>
      </c>
      <c r="D7747" s="180" t="s">
        <v>6072</v>
      </c>
      <c r="E7747" s="180" t="s">
        <v>6633</v>
      </c>
      <c r="J7747"/>
    </row>
    <row r="7748" spans="1:10" x14ac:dyDescent="0.25">
      <c r="A7748" s="180">
        <v>100857</v>
      </c>
      <c r="B7748" s="180" t="s">
        <v>7048</v>
      </c>
      <c r="C7748" s="180" t="s">
        <v>6931</v>
      </c>
      <c r="D7748" s="180" t="s">
        <v>6072</v>
      </c>
      <c r="E7748" s="180" t="s">
        <v>7005</v>
      </c>
      <c r="J7748"/>
    </row>
    <row r="7749" spans="1:10" x14ac:dyDescent="0.25">
      <c r="A7749" s="180">
        <v>100857</v>
      </c>
      <c r="B7749" s="180" t="s">
        <v>7048</v>
      </c>
      <c r="C7749" s="180" t="s">
        <v>6931</v>
      </c>
      <c r="D7749" s="180" t="s">
        <v>6072</v>
      </c>
      <c r="E7749" s="180" t="s">
        <v>6634</v>
      </c>
      <c r="J7749"/>
    </row>
    <row r="7750" spans="1:10" x14ac:dyDescent="0.25">
      <c r="A7750" s="180">
        <v>100857</v>
      </c>
      <c r="B7750" s="180" t="s">
        <v>7048</v>
      </c>
      <c r="C7750" s="180" t="s">
        <v>6931</v>
      </c>
      <c r="D7750" s="180" t="s">
        <v>6072</v>
      </c>
      <c r="E7750" s="180" t="s">
        <v>7006</v>
      </c>
      <c r="J7750"/>
    </row>
    <row r="7751" spans="1:10" x14ac:dyDescent="0.25">
      <c r="A7751" s="180">
        <v>100857</v>
      </c>
      <c r="B7751" s="180" t="s">
        <v>7048</v>
      </c>
      <c r="C7751" s="180" t="s">
        <v>6931</v>
      </c>
      <c r="D7751" s="180" t="s">
        <v>6072</v>
      </c>
      <c r="E7751" s="180" t="s">
        <v>6635</v>
      </c>
      <c r="J7751"/>
    </row>
    <row r="7752" spans="1:10" x14ac:dyDescent="0.25">
      <c r="A7752" s="180">
        <v>100857</v>
      </c>
      <c r="B7752" s="180" t="s">
        <v>7048</v>
      </c>
      <c r="C7752" s="180" t="s">
        <v>6931</v>
      </c>
      <c r="D7752" s="180" t="s">
        <v>6072</v>
      </c>
      <c r="E7752" s="180" t="s">
        <v>7001</v>
      </c>
      <c r="J7752"/>
    </row>
    <row r="7753" spans="1:10" x14ac:dyDescent="0.25">
      <c r="A7753" s="180">
        <v>100857</v>
      </c>
      <c r="B7753" s="180" t="s">
        <v>7048</v>
      </c>
      <c r="C7753" s="180" t="s">
        <v>6931</v>
      </c>
      <c r="D7753" s="180" t="s">
        <v>6072</v>
      </c>
      <c r="E7753" s="180" t="s">
        <v>6636</v>
      </c>
      <c r="J7753"/>
    </row>
    <row r="7754" spans="1:10" x14ac:dyDescent="0.25">
      <c r="A7754" s="180">
        <v>100857</v>
      </c>
      <c r="B7754" s="180" t="s">
        <v>7048</v>
      </c>
      <c r="C7754" s="180" t="s">
        <v>6931</v>
      </c>
      <c r="D7754" s="180" t="s">
        <v>6072</v>
      </c>
      <c r="E7754" s="180" t="s">
        <v>7002</v>
      </c>
      <c r="J7754"/>
    </row>
    <row r="7755" spans="1:10" x14ac:dyDescent="0.25">
      <c r="A7755" s="180">
        <v>100857</v>
      </c>
      <c r="B7755" s="180" t="s">
        <v>7048</v>
      </c>
      <c r="C7755" s="180" t="s">
        <v>6931</v>
      </c>
      <c r="D7755" s="180" t="s">
        <v>6072</v>
      </c>
      <c r="E7755" s="180" t="s">
        <v>6637</v>
      </c>
      <c r="J7755"/>
    </row>
    <row r="7756" spans="1:10" x14ac:dyDescent="0.25">
      <c r="A7756" s="180">
        <v>100857</v>
      </c>
      <c r="B7756" s="180" t="s">
        <v>7048</v>
      </c>
      <c r="C7756" s="180" t="s">
        <v>6931</v>
      </c>
      <c r="D7756" s="180" t="s">
        <v>6072</v>
      </c>
      <c r="E7756" s="180" t="s">
        <v>6668</v>
      </c>
      <c r="J7756"/>
    </row>
    <row r="7757" spans="1:10" x14ac:dyDescent="0.25">
      <c r="A7757" s="180">
        <v>100857</v>
      </c>
      <c r="B7757" s="180" t="s">
        <v>7048</v>
      </c>
      <c r="C7757" s="180" t="s">
        <v>6931</v>
      </c>
      <c r="D7757" s="180" t="s">
        <v>6072</v>
      </c>
      <c r="E7757" s="180" t="s">
        <v>6638</v>
      </c>
      <c r="J7757"/>
    </row>
    <row r="7758" spans="1:10" x14ac:dyDescent="0.25">
      <c r="A7758" s="180">
        <v>100857</v>
      </c>
      <c r="B7758" s="180" t="s">
        <v>7048</v>
      </c>
      <c r="C7758" s="180" t="s">
        <v>6931</v>
      </c>
      <c r="D7758" s="180" t="s">
        <v>6072</v>
      </c>
      <c r="E7758" s="180" t="s">
        <v>6669</v>
      </c>
      <c r="J7758"/>
    </row>
    <row r="7759" spans="1:10" x14ac:dyDescent="0.25">
      <c r="A7759" s="180">
        <v>100857</v>
      </c>
      <c r="B7759" s="180" t="s">
        <v>7048</v>
      </c>
      <c r="C7759" s="180" t="s">
        <v>6931</v>
      </c>
      <c r="D7759" s="180" t="s">
        <v>6072</v>
      </c>
      <c r="E7759" s="180" t="s">
        <v>6639</v>
      </c>
      <c r="J7759"/>
    </row>
    <row r="7760" spans="1:10" x14ac:dyDescent="0.25">
      <c r="A7760" s="180">
        <v>100857</v>
      </c>
      <c r="B7760" s="180" t="s">
        <v>7048</v>
      </c>
      <c r="C7760" s="180" t="s">
        <v>6931</v>
      </c>
      <c r="D7760" s="180" t="s">
        <v>6072</v>
      </c>
      <c r="E7760" s="180" t="s">
        <v>6670</v>
      </c>
      <c r="J7760"/>
    </row>
    <row r="7761" spans="1:10" x14ac:dyDescent="0.25">
      <c r="A7761" s="180">
        <v>100857</v>
      </c>
      <c r="B7761" s="180" t="s">
        <v>7048</v>
      </c>
      <c r="C7761" s="180" t="s">
        <v>6931</v>
      </c>
      <c r="D7761" s="180" t="s">
        <v>6072</v>
      </c>
      <c r="E7761" s="180" t="s">
        <v>6129</v>
      </c>
      <c r="J7761"/>
    </row>
    <row r="7762" spans="1:10" x14ac:dyDescent="0.25">
      <c r="A7762" s="180">
        <v>100857</v>
      </c>
      <c r="B7762" s="180" t="s">
        <v>7048</v>
      </c>
      <c r="C7762" s="180" t="s">
        <v>6931</v>
      </c>
      <c r="D7762" s="180" t="s">
        <v>6072</v>
      </c>
      <c r="E7762" s="180" t="s">
        <v>6267</v>
      </c>
      <c r="J7762"/>
    </row>
    <row r="7763" spans="1:10" x14ac:dyDescent="0.25">
      <c r="A7763" s="180">
        <v>100857</v>
      </c>
      <c r="B7763" s="180" t="s">
        <v>7048</v>
      </c>
      <c r="C7763" s="180" t="s">
        <v>6931</v>
      </c>
      <c r="D7763" s="180" t="s">
        <v>6072</v>
      </c>
      <c r="E7763" s="180" t="s">
        <v>7017</v>
      </c>
      <c r="J7763"/>
    </row>
    <row r="7764" spans="1:10" x14ac:dyDescent="0.25">
      <c r="A7764" s="180">
        <v>100857</v>
      </c>
      <c r="B7764" s="180" t="s">
        <v>7048</v>
      </c>
      <c r="C7764" s="180" t="s">
        <v>6931</v>
      </c>
      <c r="D7764" s="180" t="s">
        <v>6072</v>
      </c>
      <c r="E7764" s="180" t="s">
        <v>6989</v>
      </c>
      <c r="J7764"/>
    </row>
    <row r="7765" spans="1:10" x14ac:dyDescent="0.25">
      <c r="A7765" s="180">
        <v>100857</v>
      </c>
      <c r="B7765" s="180" t="s">
        <v>7048</v>
      </c>
      <c r="C7765" s="180" t="s">
        <v>6931</v>
      </c>
      <c r="D7765" s="180" t="s">
        <v>6072</v>
      </c>
      <c r="E7765" s="180" t="s">
        <v>6990</v>
      </c>
      <c r="J7765"/>
    </row>
    <row r="7766" spans="1:10" x14ac:dyDescent="0.25">
      <c r="A7766" s="180">
        <v>100857</v>
      </c>
      <c r="B7766" s="180" t="s">
        <v>7048</v>
      </c>
      <c r="C7766" s="180" t="s">
        <v>6931</v>
      </c>
      <c r="D7766" s="180" t="s">
        <v>6072</v>
      </c>
      <c r="E7766" s="180" t="s">
        <v>6991</v>
      </c>
      <c r="J7766"/>
    </row>
    <row r="7767" spans="1:10" x14ac:dyDescent="0.25">
      <c r="A7767" s="180">
        <v>100857</v>
      </c>
      <c r="B7767" s="180" t="s">
        <v>7048</v>
      </c>
      <c r="C7767" s="180" t="s">
        <v>6931</v>
      </c>
      <c r="D7767" s="180" t="s">
        <v>6080</v>
      </c>
      <c r="E7767" s="180" t="s">
        <v>6268</v>
      </c>
      <c r="J7767"/>
    </row>
    <row r="7768" spans="1:10" x14ac:dyDescent="0.25">
      <c r="A7768" s="180">
        <v>100857</v>
      </c>
      <c r="B7768" s="180" t="s">
        <v>7048</v>
      </c>
      <c r="C7768" s="180" t="s">
        <v>6931</v>
      </c>
      <c r="D7768" s="180" t="s">
        <v>6080</v>
      </c>
      <c r="E7768" s="180" t="s">
        <v>6761</v>
      </c>
      <c r="J7768"/>
    </row>
    <row r="7769" spans="1:10" x14ac:dyDescent="0.25">
      <c r="A7769" s="180">
        <v>100857</v>
      </c>
      <c r="B7769" s="180" t="s">
        <v>7048</v>
      </c>
      <c r="C7769" s="180" t="s">
        <v>6931</v>
      </c>
      <c r="D7769" s="180" t="s">
        <v>6080</v>
      </c>
      <c r="E7769" s="180" t="s">
        <v>6935</v>
      </c>
      <c r="J7769"/>
    </row>
    <row r="7770" spans="1:10" x14ac:dyDescent="0.25">
      <c r="A7770" s="180">
        <v>100857</v>
      </c>
      <c r="B7770" s="180" t="s">
        <v>7048</v>
      </c>
      <c r="C7770" s="180" t="s">
        <v>6931</v>
      </c>
      <c r="D7770" s="180" t="s">
        <v>6080</v>
      </c>
      <c r="E7770" s="180" t="s">
        <v>6936</v>
      </c>
      <c r="J7770"/>
    </row>
    <row r="7771" spans="1:10" x14ac:dyDescent="0.25">
      <c r="A7771" s="180">
        <v>100857</v>
      </c>
      <c r="B7771" s="180" t="s">
        <v>7048</v>
      </c>
      <c r="C7771" s="180" t="s">
        <v>6931</v>
      </c>
      <c r="D7771" s="180" t="s">
        <v>6080</v>
      </c>
      <c r="E7771" s="180" t="s">
        <v>6943</v>
      </c>
      <c r="J7771"/>
    </row>
    <row r="7772" spans="1:10" x14ac:dyDescent="0.25">
      <c r="A7772" s="180">
        <v>100857</v>
      </c>
      <c r="B7772" s="180" t="s">
        <v>7048</v>
      </c>
      <c r="C7772" s="180" t="s">
        <v>6931</v>
      </c>
      <c r="D7772" s="180" t="s">
        <v>6080</v>
      </c>
      <c r="E7772" s="180" t="s">
        <v>6762</v>
      </c>
      <c r="J7772"/>
    </row>
    <row r="7773" spans="1:10" x14ac:dyDescent="0.25">
      <c r="A7773" s="180">
        <v>100857</v>
      </c>
      <c r="B7773" s="180" t="s">
        <v>7048</v>
      </c>
      <c r="C7773" s="180" t="s">
        <v>6931</v>
      </c>
      <c r="D7773" s="180" t="s">
        <v>6080</v>
      </c>
      <c r="E7773" s="180" t="s">
        <v>5978</v>
      </c>
      <c r="J7773"/>
    </row>
    <row r="7774" spans="1:10" x14ac:dyDescent="0.25">
      <c r="A7774" s="180">
        <v>100859</v>
      </c>
      <c r="B7774" s="180" t="s">
        <v>6654</v>
      </c>
      <c r="C7774" s="180" t="s">
        <v>6931</v>
      </c>
      <c r="D7774" s="180" t="s">
        <v>6072</v>
      </c>
      <c r="E7774" s="180" t="s">
        <v>6082</v>
      </c>
      <c r="J7774"/>
    </row>
    <row r="7775" spans="1:10" x14ac:dyDescent="0.25">
      <c r="A7775" s="180">
        <v>100859</v>
      </c>
      <c r="B7775" s="180" t="s">
        <v>6654</v>
      </c>
      <c r="C7775" s="180" t="s">
        <v>6931</v>
      </c>
      <c r="D7775" s="180" t="s">
        <v>6072</v>
      </c>
      <c r="E7775" s="180" t="s">
        <v>6627</v>
      </c>
      <c r="J7775"/>
    </row>
    <row r="7776" spans="1:10" x14ac:dyDescent="0.25">
      <c r="A7776" s="180">
        <v>100859</v>
      </c>
      <c r="B7776" s="180" t="s">
        <v>6654</v>
      </c>
      <c r="C7776" s="180" t="s">
        <v>6931</v>
      </c>
      <c r="D7776" s="180" t="s">
        <v>6072</v>
      </c>
      <c r="E7776" s="180" t="s">
        <v>6655</v>
      </c>
      <c r="J7776"/>
    </row>
    <row r="7777" spans="1:10" x14ac:dyDescent="0.25">
      <c r="A7777" s="180">
        <v>100859</v>
      </c>
      <c r="B7777" s="180" t="s">
        <v>6654</v>
      </c>
      <c r="C7777" s="180" t="s">
        <v>6931</v>
      </c>
      <c r="D7777" s="180" t="s">
        <v>6072</v>
      </c>
      <c r="E7777" s="180" t="s">
        <v>6657</v>
      </c>
      <c r="J7777"/>
    </row>
    <row r="7778" spans="1:10" x14ac:dyDescent="0.25">
      <c r="A7778" s="180">
        <v>100859</v>
      </c>
      <c r="B7778" s="180" t="s">
        <v>6654</v>
      </c>
      <c r="C7778" s="180" t="s">
        <v>6931</v>
      </c>
      <c r="D7778" s="180" t="s">
        <v>6072</v>
      </c>
      <c r="E7778" s="180" t="s">
        <v>6658</v>
      </c>
      <c r="J7778"/>
    </row>
    <row r="7779" spans="1:10" x14ac:dyDescent="0.25">
      <c r="A7779" s="180">
        <v>100859</v>
      </c>
      <c r="B7779" s="180" t="s">
        <v>6654</v>
      </c>
      <c r="C7779" s="180" t="s">
        <v>6931</v>
      </c>
      <c r="D7779" s="180" t="s">
        <v>6072</v>
      </c>
      <c r="E7779" s="180" t="s">
        <v>6659</v>
      </c>
      <c r="J7779"/>
    </row>
    <row r="7780" spans="1:10" x14ac:dyDescent="0.25">
      <c r="A7780" s="180">
        <v>100859</v>
      </c>
      <c r="B7780" s="180" t="s">
        <v>6654</v>
      </c>
      <c r="C7780" s="180" t="s">
        <v>6931</v>
      </c>
      <c r="D7780" s="180" t="s">
        <v>6072</v>
      </c>
      <c r="E7780" s="180" t="s">
        <v>6660</v>
      </c>
      <c r="J7780"/>
    </row>
    <row r="7781" spans="1:10" x14ac:dyDescent="0.25">
      <c r="A7781" s="180">
        <v>100859</v>
      </c>
      <c r="B7781" s="180" t="s">
        <v>6654</v>
      </c>
      <c r="C7781" s="180" t="s">
        <v>6931</v>
      </c>
      <c r="D7781" s="180" t="s">
        <v>6072</v>
      </c>
      <c r="E7781" s="180" t="s">
        <v>6661</v>
      </c>
      <c r="J7781"/>
    </row>
    <row r="7782" spans="1:10" x14ac:dyDescent="0.25">
      <c r="A7782" s="180">
        <v>100859</v>
      </c>
      <c r="B7782" s="180" t="s">
        <v>6654</v>
      </c>
      <c r="C7782" s="180" t="s">
        <v>6931</v>
      </c>
      <c r="D7782" s="180" t="s">
        <v>6072</v>
      </c>
      <c r="E7782" s="180" t="s">
        <v>6662</v>
      </c>
      <c r="J7782"/>
    </row>
    <row r="7783" spans="1:10" x14ac:dyDescent="0.25">
      <c r="A7783" s="180">
        <v>100859</v>
      </c>
      <c r="B7783" s="180" t="s">
        <v>6654</v>
      </c>
      <c r="C7783" s="180" t="s">
        <v>6931</v>
      </c>
      <c r="D7783" s="180" t="s">
        <v>6072</v>
      </c>
      <c r="E7783" s="180" t="s">
        <v>6663</v>
      </c>
      <c r="J7783"/>
    </row>
    <row r="7784" spans="1:10" x14ac:dyDescent="0.25">
      <c r="A7784" s="180">
        <v>100859</v>
      </c>
      <c r="B7784" s="180" t="s">
        <v>6654</v>
      </c>
      <c r="C7784" s="180" t="s">
        <v>6931</v>
      </c>
      <c r="D7784" s="180" t="s">
        <v>6072</v>
      </c>
      <c r="E7784" s="180" t="s">
        <v>6664</v>
      </c>
      <c r="J7784"/>
    </row>
    <row r="7785" spans="1:10" x14ac:dyDescent="0.25">
      <c r="A7785" s="180">
        <v>100859</v>
      </c>
      <c r="B7785" s="180" t="s">
        <v>6654</v>
      </c>
      <c r="C7785" s="180" t="s">
        <v>6931</v>
      </c>
      <c r="D7785" s="180" t="s">
        <v>6072</v>
      </c>
      <c r="E7785" s="180" t="s">
        <v>6665</v>
      </c>
      <c r="J7785"/>
    </row>
    <row r="7786" spans="1:10" x14ac:dyDescent="0.25">
      <c r="A7786" s="180">
        <v>100859</v>
      </c>
      <c r="B7786" s="180" t="s">
        <v>6654</v>
      </c>
      <c r="C7786" s="180" t="s">
        <v>6931</v>
      </c>
      <c r="D7786" s="180" t="s">
        <v>6072</v>
      </c>
      <c r="E7786" s="180" t="s">
        <v>6666</v>
      </c>
      <c r="J7786"/>
    </row>
    <row r="7787" spans="1:10" x14ac:dyDescent="0.25">
      <c r="A7787" s="180">
        <v>100859</v>
      </c>
      <c r="B7787" s="180" t="s">
        <v>6654</v>
      </c>
      <c r="C7787" s="180" t="s">
        <v>6931</v>
      </c>
      <c r="D7787" s="180" t="s">
        <v>6072</v>
      </c>
      <c r="E7787" s="180" t="s">
        <v>6667</v>
      </c>
      <c r="J7787"/>
    </row>
    <row r="7788" spans="1:10" x14ac:dyDescent="0.25">
      <c r="A7788" s="180">
        <v>100859</v>
      </c>
      <c r="B7788" s="180" t="s">
        <v>6654</v>
      </c>
      <c r="C7788" s="180" t="s">
        <v>6931</v>
      </c>
      <c r="D7788" s="180" t="s">
        <v>6072</v>
      </c>
      <c r="E7788" s="180" t="s">
        <v>6637</v>
      </c>
      <c r="J7788"/>
    </row>
    <row r="7789" spans="1:10" x14ac:dyDescent="0.25">
      <c r="A7789" s="180">
        <v>100859</v>
      </c>
      <c r="B7789" s="180" t="s">
        <v>6654</v>
      </c>
      <c r="C7789" s="180" t="s">
        <v>6931</v>
      </c>
      <c r="D7789" s="180" t="s">
        <v>6072</v>
      </c>
      <c r="E7789" s="180" t="s">
        <v>6668</v>
      </c>
      <c r="J7789"/>
    </row>
    <row r="7790" spans="1:10" x14ac:dyDescent="0.25">
      <c r="A7790" s="180">
        <v>100859</v>
      </c>
      <c r="B7790" s="180" t="s">
        <v>6654</v>
      </c>
      <c r="C7790" s="180" t="s">
        <v>6931</v>
      </c>
      <c r="D7790" s="180" t="s">
        <v>6072</v>
      </c>
      <c r="E7790" s="180" t="s">
        <v>6638</v>
      </c>
      <c r="J7790"/>
    </row>
    <row r="7791" spans="1:10" x14ac:dyDescent="0.25">
      <c r="A7791" s="180">
        <v>100859</v>
      </c>
      <c r="B7791" s="180" t="s">
        <v>6654</v>
      </c>
      <c r="C7791" s="180" t="s">
        <v>6931</v>
      </c>
      <c r="D7791" s="180" t="s">
        <v>6072</v>
      </c>
      <c r="E7791" s="180" t="s">
        <v>6669</v>
      </c>
      <c r="J7791"/>
    </row>
    <row r="7792" spans="1:10" x14ac:dyDescent="0.25">
      <c r="A7792" s="180">
        <v>100859</v>
      </c>
      <c r="B7792" s="180" t="s">
        <v>6654</v>
      </c>
      <c r="C7792" s="180" t="s">
        <v>6931</v>
      </c>
      <c r="D7792" s="180" t="s">
        <v>6072</v>
      </c>
      <c r="E7792" s="180" t="s">
        <v>6639</v>
      </c>
      <c r="J7792"/>
    </row>
    <row r="7793" spans="1:10" x14ac:dyDescent="0.25">
      <c r="A7793" s="180">
        <v>100859</v>
      </c>
      <c r="B7793" s="180" t="s">
        <v>6654</v>
      </c>
      <c r="C7793" s="180" t="s">
        <v>6931</v>
      </c>
      <c r="D7793" s="180" t="s">
        <v>6072</v>
      </c>
      <c r="E7793" s="180" t="s">
        <v>6670</v>
      </c>
      <c r="J7793"/>
    </row>
    <row r="7794" spans="1:10" x14ac:dyDescent="0.25">
      <c r="A7794" s="180">
        <v>100859</v>
      </c>
      <c r="B7794" s="180" t="s">
        <v>6654</v>
      </c>
      <c r="C7794" s="180" t="s">
        <v>6931</v>
      </c>
      <c r="D7794" s="180" t="s">
        <v>6072</v>
      </c>
      <c r="E7794" s="180" t="s">
        <v>6640</v>
      </c>
      <c r="J7794"/>
    </row>
    <row r="7795" spans="1:10" x14ac:dyDescent="0.25">
      <c r="A7795" s="180">
        <v>100859</v>
      </c>
      <c r="B7795" s="180" t="s">
        <v>6654</v>
      </c>
      <c r="C7795" s="180" t="s">
        <v>6931</v>
      </c>
      <c r="D7795" s="180" t="s">
        <v>6072</v>
      </c>
      <c r="E7795" s="180" t="s">
        <v>6671</v>
      </c>
      <c r="J7795"/>
    </row>
    <row r="7796" spans="1:10" x14ac:dyDescent="0.25">
      <c r="A7796" s="180">
        <v>100859</v>
      </c>
      <c r="B7796" s="180" t="s">
        <v>6654</v>
      </c>
      <c r="C7796" s="180" t="s">
        <v>6931</v>
      </c>
      <c r="D7796" s="180" t="s">
        <v>6080</v>
      </c>
      <c r="E7796" s="180" t="s">
        <v>6268</v>
      </c>
      <c r="J7796"/>
    </row>
    <row r="7797" spans="1:10" x14ac:dyDescent="0.25">
      <c r="A7797" s="180">
        <v>100859</v>
      </c>
      <c r="B7797" s="180" t="s">
        <v>6654</v>
      </c>
      <c r="C7797" s="180" t="s">
        <v>6931</v>
      </c>
      <c r="D7797" s="180" t="s">
        <v>6080</v>
      </c>
      <c r="E7797" s="180" t="s">
        <v>5978</v>
      </c>
      <c r="J7797"/>
    </row>
    <row r="7798" spans="1:10" x14ac:dyDescent="0.25">
      <c r="A7798" s="180">
        <v>100861</v>
      </c>
      <c r="B7798" s="180" t="s">
        <v>7049</v>
      </c>
      <c r="C7798" s="180" t="s">
        <v>6938</v>
      </c>
      <c r="D7798" s="180" t="s">
        <v>6080</v>
      </c>
      <c r="E7798" s="180" t="s">
        <v>5978</v>
      </c>
      <c r="J7798"/>
    </row>
    <row r="7799" spans="1:10" x14ac:dyDescent="0.25">
      <c r="A7799" s="180">
        <v>100861</v>
      </c>
      <c r="B7799" s="180" t="s">
        <v>7049</v>
      </c>
      <c r="C7799" s="180" t="s">
        <v>6938</v>
      </c>
      <c r="D7799" s="180" t="s">
        <v>6080</v>
      </c>
      <c r="E7799" s="180" t="s">
        <v>7392</v>
      </c>
      <c r="J7799"/>
    </row>
    <row r="7800" spans="1:10" x14ac:dyDescent="0.25">
      <c r="A7800" s="180">
        <v>100865</v>
      </c>
      <c r="B7800" s="180" t="s">
        <v>7050</v>
      </c>
      <c r="C7800" s="180" t="s">
        <v>6931</v>
      </c>
      <c r="D7800" s="180" t="s">
        <v>6072</v>
      </c>
      <c r="E7800" s="180" t="s">
        <v>7004</v>
      </c>
      <c r="J7800"/>
    </row>
    <row r="7801" spans="1:10" x14ac:dyDescent="0.25">
      <c r="A7801" s="180">
        <v>100865</v>
      </c>
      <c r="B7801" s="180" t="s">
        <v>7050</v>
      </c>
      <c r="C7801" s="180" t="s">
        <v>6931</v>
      </c>
      <c r="D7801" s="180" t="s">
        <v>6072</v>
      </c>
      <c r="E7801" s="180" t="s">
        <v>7006</v>
      </c>
      <c r="J7801"/>
    </row>
    <row r="7802" spans="1:10" x14ac:dyDescent="0.25">
      <c r="A7802" s="180">
        <v>100865</v>
      </c>
      <c r="B7802" s="180" t="s">
        <v>7050</v>
      </c>
      <c r="C7802" s="180" t="s">
        <v>6931</v>
      </c>
      <c r="D7802" s="180" t="s">
        <v>6080</v>
      </c>
      <c r="E7802" s="180" t="s">
        <v>7007</v>
      </c>
      <c r="J7802"/>
    </row>
    <row r="7803" spans="1:10" x14ac:dyDescent="0.25">
      <c r="A7803" s="180">
        <v>100865</v>
      </c>
      <c r="B7803" s="180" t="s">
        <v>7050</v>
      </c>
      <c r="C7803" s="180" t="s">
        <v>6931</v>
      </c>
      <c r="D7803" s="180" t="s">
        <v>6080</v>
      </c>
      <c r="E7803" s="180" t="s">
        <v>6936</v>
      </c>
      <c r="J7803"/>
    </row>
    <row r="7804" spans="1:10" x14ac:dyDescent="0.25">
      <c r="A7804" s="180">
        <v>100865</v>
      </c>
      <c r="B7804" s="180" t="s">
        <v>7050</v>
      </c>
      <c r="C7804" s="180" t="s">
        <v>6931</v>
      </c>
      <c r="D7804" s="180" t="s">
        <v>6080</v>
      </c>
      <c r="E7804" s="180" t="s">
        <v>5978</v>
      </c>
      <c r="J7804"/>
    </row>
    <row r="7805" spans="1:10" x14ac:dyDescent="0.25">
      <c r="A7805" s="180">
        <v>100865</v>
      </c>
      <c r="B7805" s="180" t="s">
        <v>7050</v>
      </c>
      <c r="C7805" s="180" t="s">
        <v>6931</v>
      </c>
      <c r="D7805" s="180" t="s">
        <v>6080</v>
      </c>
      <c r="E7805" s="180" t="s">
        <v>7008</v>
      </c>
      <c r="J7805"/>
    </row>
    <row r="7806" spans="1:10" x14ac:dyDescent="0.25">
      <c r="A7806" s="180">
        <v>100866</v>
      </c>
      <c r="B7806" s="180" t="s">
        <v>7051</v>
      </c>
      <c r="C7806" s="180" t="s">
        <v>6931</v>
      </c>
      <c r="D7806" s="180" t="s">
        <v>6072</v>
      </c>
      <c r="E7806" s="180" t="s">
        <v>7004</v>
      </c>
      <c r="J7806"/>
    </row>
    <row r="7807" spans="1:10" x14ac:dyDescent="0.25">
      <c r="A7807" s="180">
        <v>100866</v>
      </c>
      <c r="B7807" s="180" t="s">
        <v>7051</v>
      </c>
      <c r="C7807" s="180" t="s">
        <v>6931</v>
      </c>
      <c r="D7807" s="180" t="s">
        <v>6072</v>
      </c>
      <c r="E7807" s="180" t="s">
        <v>7006</v>
      </c>
      <c r="J7807"/>
    </row>
    <row r="7808" spans="1:10" x14ac:dyDescent="0.25">
      <c r="A7808" s="180">
        <v>100866</v>
      </c>
      <c r="B7808" s="180" t="s">
        <v>7051</v>
      </c>
      <c r="C7808" s="180" t="s">
        <v>6931</v>
      </c>
      <c r="D7808" s="180" t="s">
        <v>6080</v>
      </c>
      <c r="E7808" s="180" t="s">
        <v>7007</v>
      </c>
      <c r="J7808"/>
    </row>
    <row r="7809" spans="1:10" x14ac:dyDescent="0.25">
      <c r="A7809" s="180">
        <v>100866</v>
      </c>
      <c r="B7809" s="180" t="s">
        <v>7051</v>
      </c>
      <c r="C7809" s="180" t="s">
        <v>6931</v>
      </c>
      <c r="D7809" s="180" t="s">
        <v>6080</v>
      </c>
      <c r="E7809" s="180" t="s">
        <v>6936</v>
      </c>
      <c r="J7809"/>
    </row>
    <row r="7810" spans="1:10" x14ac:dyDescent="0.25">
      <c r="A7810" s="180">
        <v>100866</v>
      </c>
      <c r="B7810" s="180" t="s">
        <v>7051</v>
      </c>
      <c r="C7810" s="180" t="s">
        <v>6931</v>
      </c>
      <c r="D7810" s="180" t="s">
        <v>6080</v>
      </c>
      <c r="E7810" s="180" t="s">
        <v>5978</v>
      </c>
      <c r="J7810"/>
    </row>
    <row r="7811" spans="1:10" x14ac:dyDescent="0.25">
      <c r="A7811" s="180">
        <v>100866</v>
      </c>
      <c r="B7811" s="180" t="s">
        <v>7051</v>
      </c>
      <c r="C7811" s="180" t="s">
        <v>6931</v>
      </c>
      <c r="D7811" s="180" t="s">
        <v>6080</v>
      </c>
      <c r="E7811" s="180" t="s">
        <v>7008</v>
      </c>
      <c r="J7811"/>
    </row>
    <row r="7812" spans="1:10" x14ac:dyDescent="0.25">
      <c r="A7812" s="180">
        <v>100867</v>
      </c>
      <c r="B7812" s="180" t="s">
        <v>7052</v>
      </c>
      <c r="C7812" s="180" t="s">
        <v>6931</v>
      </c>
      <c r="D7812" s="180" t="s">
        <v>6072</v>
      </c>
      <c r="E7812" s="180" t="s">
        <v>6082</v>
      </c>
      <c r="J7812"/>
    </row>
    <row r="7813" spans="1:10" x14ac:dyDescent="0.25">
      <c r="A7813" s="180">
        <v>100867</v>
      </c>
      <c r="B7813" s="180" t="s">
        <v>7052</v>
      </c>
      <c r="C7813" s="180" t="s">
        <v>6931</v>
      </c>
      <c r="D7813" s="180" t="s">
        <v>6072</v>
      </c>
      <c r="E7813" s="180" t="s">
        <v>6655</v>
      </c>
      <c r="J7813"/>
    </row>
    <row r="7814" spans="1:10" x14ac:dyDescent="0.25">
      <c r="A7814" s="180">
        <v>100867</v>
      </c>
      <c r="B7814" s="180" t="s">
        <v>7052</v>
      </c>
      <c r="C7814" s="180" t="s">
        <v>6931</v>
      </c>
      <c r="D7814" s="180" t="s">
        <v>6072</v>
      </c>
      <c r="E7814" s="180" t="s">
        <v>7004</v>
      </c>
      <c r="J7814"/>
    </row>
    <row r="7815" spans="1:10" x14ac:dyDescent="0.25">
      <c r="A7815" s="180">
        <v>100867</v>
      </c>
      <c r="B7815" s="180" t="s">
        <v>7052</v>
      </c>
      <c r="C7815" s="180" t="s">
        <v>6931</v>
      </c>
      <c r="D7815" s="180" t="s">
        <v>6072</v>
      </c>
      <c r="E7815" s="180" t="s">
        <v>7006</v>
      </c>
      <c r="J7815"/>
    </row>
    <row r="7816" spans="1:10" x14ac:dyDescent="0.25">
      <c r="A7816" s="180">
        <v>100867</v>
      </c>
      <c r="B7816" s="180" t="s">
        <v>7052</v>
      </c>
      <c r="C7816" s="180" t="s">
        <v>6931</v>
      </c>
      <c r="D7816" s="180" t="s">
        <v>6072</v>
      </c>
      <c r="E7816" s="180" t="s">
        <v>7002</v>
      </c>
      <c r="J7816"/>
    </row>
    <row r="7817" spans="1:10" x14ac:dyDescent="0.25">
      <c r="A7817" s="180">
        <v>100867</v>
      </c>
      <c r="B7817" s="180" t="s">
        <v>7052</v>
      </c>
      <c r="C7817" s="180" t="s">
        <v>6931</v>
      </c>
      <c r="D7817" s="180" t="s">
        <v>6072</v>
      </c>
      <c r="E7817" s="180" t="s">
        <v>6669</v>
      </c>
      <c r="J7817"/>
    </row>
    <row r="7818" spans="1:10" x14ac:dyDescent="0.25">
      <c r="A7818" s="180">
        <v>100867</v>
      </c>
      <c r="B7818" s="180" t="s">
        <v>7052</v>
      </c>
      <c r="C7818" s="180" t="s">
        <v>6931</v>
      </c>
      <c r="D7818" s="180" t="s">
        <v>6072</v>
      </c>
      <c r="E7818" s="180" t="s">
        <v>6129</v>
      </c>
      <c r="J7818"/>
    </row>
    <row r="7819" spans="1:10" x14ac:dyDescent="0.25">
      <c r="A7819" s="180">
        <v>100867</v>
      </c>
      <c r="B7819" s="180" t="s">
        <v>7052</v>
      </c>
      <c r="C7819" s="180" t="s">
        <v>6931</v>
      </c>
      <c r="D7819" s="180" t="s">
        <v>6072</v>
      </c>
      <c r="E7819" s="180" t="s">
        <v>6267</v>
      </c>
      <c r="J7819"/>
    </row>
    <row r="7820" spans="1:10" x14ac:dyDescent="0.25">
      <c r="A7820" s="180">
        <v>100867</v>
      </c>
      <c r="B7820" s="180" t="s">
        <v>7052</v>
      </c>
      <c r="C7820" s="180" t="s">
        <v>6931</v>
      </c>
      <c r="D7820" s="180" t="s">
        <v>6080</v>
      </c>
      <c r="E7820" s="180" t="s">
        <v>7007</v>
      </c>
      <c r="J7820"/>
    </row>
    <row r="7821" spans="1:10" x14ac:dyDescent="0.25">
      <c r="A7821" s="180">
        <v>100867</v>
      </c>
      <c r="B7821" s="180" t="s">
        <v>7052</v>
      </c>
      <c r="C7821" s="180" t="s">
        <v>6931</v>
      </c>
      <c r="D7821" s="180" t="s">
        <v>6080</v>
      </c>
      <c r="E7821" s="180" t="s">
        <v>6936</v>
      </c>
      <c r="J7821"/>
    </row>
    <row r="7822" spans="1:10" x14ac:dyDescent="0.25">
      <c r="A7822" s="180">
        <v>100867</v>
      </c>
      <c r="B7822" s="180" t="s">
        <v>7052</v>
      </c>
      <c r="C7822" s="180" t="s">
        <v>6931</v>
      </c>
      <c r="D7822" s="180" t="s">
        <v>6080</v>
      </c>
      <c r="E7822" s="180" t="s">
        <v>5978</v>
      </c>
      <c r="J7822"/>
    </row>
    <row r="7823" spans="1:10" x14ac:dyDescent="0.25">
      <c r="A7823" s="180">
        <v>100867</v>
      </c>
      <c r="B7823" s="180" t="s">
        <v>7052</v>
      </c>
      <c r="C7823" s="180" t="s">
        <v>6931</v>
      </c>
      <c r="D7823" s="180" t="s">
        <v>6080</v>
      </c>
      <c r="E7823" s="180" t="s">
        <v>7008</v>
      </c>
      <c r="J7823"/>
    </row>
    <row r="7824" spans="1:10" x14ac:dyDescent="0.25">
      <c r="A7824" s="180">
        <v>100868</v>
      </c>
      <c r="B7824" s="180" t="s">
        <v>7053</v>
      </c>
      <c r="C7824" s="180" t="s">
        <v>6931</v>
      </c>
      <c r="D7824" s="180" t="s">
        <v>6072</v>
      </c>
      <c r="E7824" s="180" t="s">
        <v>6082</v>
      </c>
      <c r="J7824"/>
    </row>
    <row r="7825" spans="1:10" x14ac:dyDescent="0.25">
      <c r="A7825" s="180">
        <v>100868</v>
      </c>
      <c r="B7825" s="180" t="s">
        <v>7053</v>
      </c>
      <c r="C7825" s="180" t="s">
        <v>6931</v>
      </c>
      <c r="D7825" s="180" t="s">
        <v>6072</v>
      </c>
      <c r="E7825" s="180" t="s">
        <v>6655</v>
      </c>
      <c r="J7825"/>
    </row>
    <row r="7826" spans="1:10" x14ac:dyDescent="0.25">
      <c r="A7826" s="180">
        <v>100868</v>
      </c>
      <c r="B7826" s="180" t="s">
        <v>7053</v>
      </c>
      <c r="C7826" s="180" t="s">
        <v>6931</v>
      </c>
      <c r="D7826" s="180" t="s">
        <v>6072</v>
      </c>
      <c r="E7826" s="180" t="s">
        <v>7004</v>
      </c>
      <c r="J7826"/>
    </row>
    <row r="7827" spans="1:10" x14ac:dyDescent="0.25">
      <c r="A7827" s="180">
        <v>100868</v>
      </c>
      <c r="B7827" s="180" t="s">
        <v>7053</v>
      </c>
      <c r="C7827" s="180" t="s">
        <v>6931</v>
      </c>
      <c r="D7827" s="180" t="s">
        <v>6072</v>
      </c>
      <c r="E7827" s="180" t="s">
        <v>7006</v>
      </c>
      <c r="J7827"/>
    </row>
    <row r="7828" spans="1:10" x14ac:dyDescent="0.25">
      <c r="A7828" s="180">
        <v>100868</v>
      </c>
      <c r="B7828" s="180" t="s">
        <v>7053</v>
      </c>
      <c r="C7828" s="180" t="s">
        <v>6931</v>
      </c>
      <c r="D7828" s="180" t="s">
        <v>6072</v>
      </c>
      <c r="E7828" s="180" t="s">
        <v>7002</v>
      </c>
      <c r="J7828"/>
    </row>
    <row r="7829" spans="1:10" x14ac:dyDescent="0.25">
      <c r="A7829" s="180">
        <v>100868</v>
      </c>
      <c r="B7829" s="180" t="s">
        <v>7053</v>
      </c>
      <c r="C7829" s="180" t="s">
        <v>6931</v>
      </c>
      <c r="D7829" s="180" t="s">
        <v>6072</v>
      </c>
      <c r="E7829" s="180" t="s">
        <v>6669</v>
      </c>
      <c r="J7829"/>
    </row>
    <row r="7830" spans="1:10" x14ac:dyDescent="0.25">
      <c r="A7830" s="180">
        <v>100868</v>
      </c>
      <c r="B7830" s="180" t="s">
        <v>7053</v>
      </c>
      <c r="C7830" s="180" t="s">
        <v>6931</v>
      </c>
      <c r="D7830" s="180" t="s">
        <v>6072</v>
      </c>
      <c r="E7830" s="180" t="s">
        <v>6129</v>
      </c>
      <c r="J7830"/>
    </row>
    <row r="7831" spans="1:10" x14ac:dyDescent="0.25">
      <c r="A7831" s="180">
        <v>100868</v>
      </c>
      <c r="B7831" s="180" t="s">
        <v>7053</v>
      </c>
      <c r="C7831" s="180" t="s">
        <v>6931</v>
      </c>
      <c r="D7831" s="180" t="s">
        <v>6072</v>
      </c>
      <c r="E7831" s="180" t="s">
        <v>6267</v>
      </c>
      <c r="J7831"/>
    </row>
    <row r="7832" spans="1:10" x14ac:dyDescent="0.25">
      <c r="A7832" s="180">
        <v>100868</v>
      </c>
      <c r="B7832" s="180" t="s">
        <v>7053</v>
      </c>
      <c r="C7832" s="180" t="s">
        <v>6931</v>
      </c>
      <c r="D7832" s="180" t="s">
        <v>6080</v>
      </c>
      <c r="E7832" s="180" t="s">
        <v>7007</v>
      </c>
      <c r="J7832"/>
    </row>
    <row r="7833" spans="1:10" x14ac:dyDescent="0.25">
      <c r="A7833" s="180">
        <v>100868</v>
      </c>
      <c r="B7833" s="180" t="s">
        <v>7053</v>
      </c>
      <c r="C7833" s="180" t="s">
        <v>6931</v>
      </c>
      <c r="D7833" s="180" t="s">
        <v>6080</v>
      </c>
      <c r="E7833" s="180" t="s">
        <v>6761</v>
      </c>
      <c r="J7833"/>
    </row>
    <row r="7834" spans="1:10" x14ac:dyDescent="0.25">
      <c r="A7834" s="180">
        <v>100868</v>
      </c>
      <c r="B7834" s="180" t="s">
        <v>7053</v>
      </c>
      <c r="C7834" s="180" t="s">
        <v>6931</v>
      </c>
      <c r="D7834" s="180" t="s">
        <v>6080</v>
      </c>
      <c r="E7834" s="180" t="s">
        <v>6936</v>
      </c>
      <c r="J7834"/>
    </row>
    <row r="7835" spans="1:10" x14ac:dyDescent="0.25">
      <c r="A7835" s="180">
        <v>100868</v>
      </c>
      <c r="B7835" s="180" t="s">
        <v>7053</v>
      </c>
      <c r="C7835" s="180" t="s">
        <v>6931</v>
      </c>
      <c r="D7835" s="180" t="s">
        <v>6080</v>
      </c>
      <c r="E7835" s="180" t="s">
        <v>5978</v>
      </c>
      <c r="J7835"/>
    </row>
    <row r="7836" spans="1:10" x14ac:dyDescent="0.25">
      <c r="A7836" s="180">
        <v>100873</v>
      </c>
      <c r="B7836" s="180" t="s">
        <v>7054</v>
      </c>
      <c r="C7836" s="180" t="s">
        <v>6931</v>
      </c>
      <c r="D7836" s="180" t="s">
        <v>6072</v>
      </c>
      <c r="E7836" s="180" t="s">
        <v>6627</v>
      </c>
      <c r="J7836"/>
    </row>
    <row r="7837" spans="1:10" x14ac:dyDescent="0.25">
      <c r="A7837" s="180">
        <v>100873</v>
      </c>
      <c r="B7837" s="180" t="s">
        <v>7054</v>
      </c>
      <c r="C7837" s="180" t="s">
        <v>6931</v>
      </c>
      <c r="D7837" s="180" t="s">
        <v>6072</v>
      </c>
      <c r="E7837" s="180" t="s">
        <v>6631</v>
      </c>
      <c r="J7837"/>
    </row>
    <row r="7838" spans="1:10" x14ac:dyDescent="0.25">
      <c r="A7838" s="180">
        <v>100873</v>
      </c>
      <c r="B7838" s="180" t="s">
        <v>7054</v>
      </c>
      <c r="C7838" s="180" t="s">
        <v>6931</v>
      </c>
      <c r="D7838" s="180" t="s">
        <v>6072</v>
      </c>
      <c r="E7838" s="180" t="s">
        <v>6632</v>
      </c>
      <c r="J7838"/>
    </row>
    <row r="7839" spans="1:10" x14ac:dyDescent="0.25">
      <c r="A7839" s="180">
        <v>100873</v>
      </c>
      <c r="B7839" s="180" t="s">
        <v>7054</v>
      </c>
      <c r="C7839" s="180" t="s">
        <v>6931</v>
      </c>
      <c r="D7839" s="180" t="s">
        <v>6072</v>
      </c>
      <c r="E7839" s="180" t="s">
        <v>6633</v>
      </c>
      <c r="J7839"/>
    </row>
    <row r="7840" spans="1:10" x14ac:dyDescent="0.25">
      <c r="A7840" s="180">
        <v>100873</v>
      </c>
      <c r="B7840" s="180" t="s">
        <v>7054</v>
      </c>
      <c r="C7840" s="180" t="s">
        <v>6931</v>
      </c>
      <c r="D7840" s="180" t="s">
        <v>6072</v>
      </c>
      <c r="E7840" s="180" t="s">
        <v>6634</v>
      </c>
      <c r="J7840"/>
    </row>
    <row r="7841" spans="1:10" x14ac:dyDescent="0.25">
      <c r="A7841" s="180">
        <v>100873</v>
      </c>
      <c r="B7841" s="180" t="s">
        <v>7054</v>
      </c>
      <c r="C7841" s="180" t="s">
        <v>6931</v>
      </c>
      <c r="D7841" s="180" t="s">
        <v>6072</v>
      </c>
      <c r="E7841" s="180" t="s">
        <v>6636</v>
      </c>
      <c r="J7841"/>
    </row>
    <row r="7842" spans="1:10" x14ac:dyDescent="0.25">
      <c r="A7842" s="180">
        <v>100873</v>
      </c>
      <c r="B7842" s="180" t="s">
        <v>7054</v>
      </c>
      <c r="C7842" s="180" t="s">
        <v>6931</v>
      </c>
      <c r="D7842" s="180" t="s">
        <v>6072</v>
      </c>
      <c r="E7842" s="180" t="s">
        <v>6638</v>
      </c>
      <c r="J7842"/>
    </row>
    <row r="7843" spans="1:10" x14ac:dyDescent="0.25">
      <c r="A7843" s="180">
        <v>100873</v>
      </c>
      <c r="B7843" s="180" t="s">
        <v>7054</v>
      </c>
      <c r="C7843" s="180" t="s">
        <v>6931</v>
      </c>
      <c r="D7843" s="180" t="s">
        <v>6072</v>
      </c>
      <c r="E7843" s="180" t="s">
        <v>6639</v>
      </c>
      <c r="J7843"/>
    </row>
    <row r="7844" spans="1:10" x14ac:dyDescent="0.25">
      <c r="A7844" s="180">
        <v>100873</v>
      </c>
      <c r="B7844" s="180" t="s">
        <v>7054</v>
      </c>
      <c r="C7844" s="180" t="s">
        <v>6931</v>
      </c>
      <c r="D7844" s="180" t="s">
        <v>6072</v>
      </c>
      <c r="E7844" s="180" t="s">
        <v>6640</v>
      </c>
      <c r="J7844"/>
    </row>
    <row r="7845" spans="1:10" x14ac:dyDescent="0.25">
      <c r="A7845" s="180">
        <v>100873</v>
      </c>
      <c r="B7845" s="180" t="s">
        <v>7054</v>
      </c>
      <c r="C7845" s="180" t="s">
        <v>6931</v>
      </c>
      <c r="D7845" s="180" t="s">
        <v>6080</v>
      </c>
      <c r="E7845" s="180" t="s">
        <v>6761</v>
      </c>
      <c r="J7845"/>
    </row>
    <row r="7846" spans="1:10" x14ac:dyDescent="0.25">
      <c r="A7846" s="180">
        <v>100873</v>
      </c>
      <c r="B7846" s="180" t="s">
        <v>7054</v>
      </c>
      <c r="C7846" s="180" t="s">
        <v>6931</v>
      </c>
      <c r="D7846" s="180" t="s">
        <v>6080</v>
      </c>
      <c r="E7846" s="180" t="s">
        <v>6936</v>
      </c>
      <c r="J7846"/>
    </row>
    <row r="7847" spans="1:10" x14ac:dyDescent="0.25">
      <c r="A7847" s="180">
        <v>100873</v>
      </c>
      <c r="B7847" s="180" t="s">
        <v>7054</v>
      </c>
      <c r="C7847" s="180" t="s">
        <v>6931</v>
      </c>
      <c r="D7847" s="180" t="s">
        <v>6080</v>
      </c>
      <c r="E7847" s="180" t="s">
        <v>5978</v>
      </c>
      <c r="J7847"/>
    </row>
    <row r="7848" spans="1:10" x14ac:dyDescent="0.25">
      <c r="A7848" s="180">
        <v>100874</v>
      </c>
      <c r="B7848" s="180" t="s">
        <v>7055</v>
      </c>
      <c r="C7848" s="180" t="s">
        <v>6931</v>
      </c>
      <c r="D7848" s="180" t="s">
        <v>6080</v>
      </c>
      <c r="E7848" s="180" t="s">
        <v>6761</v>
      </c>
      <c r="J7848"/>
    </row>
    <row r="7849" spans="1:10" x14ac:dyDescent="0.25">
      <c r="A7849" s="180">
        <v>100874</v>
      </c>
      <c r="B7849" s="180" t="s">
        <v>7055</v>
      </c>
      <c r="C7849" s="180" t="s">
        <v>6931</v>
      </c>
      <c r="D7849" s="180" t="s">
        <v>6080</v>
      </c>
      <c r="E7849" s="180" t="s">
        <v>6936</v>
      </c>
      <c r="J7849"/>
    </row>
    <row r="7850" spans="1:10" x14ac:dyDescent="0.25">
      <c r="A7850" s="180">
        <v>100874</v>
      </c>
      <c r="B7850" s="180" t="s">
        <v>7055</v>
      </c>
      <c r="C7850" s="180" t="s">
        <v>6931</v>
      </c>
      <c r="D7850" s="180" t="s">
        <v>6080</v>
      </c>
      <c r="E7850" s="180" t="s">
        <v>5978</v>
      </c>
      <c r="J7850"/>
    </row>
    <row r="7851" spans="1:10" x14ac:dyDescent="0.25">
      <c r="A7851" s="180">
        <v>100883</v>
      </c>
      <c r="B7851" s="180" t="s">
        <v>7056</v>
      </c>
      <c r="C7851" s="180" t="s">
        <v>6938</v>
      </c>
      <c r="D7851" s="180" t="s">
        <v>6072</v>
      </c>
      <c r="E7851" s="180" t="s">
        <v>6627</v>
      </c>
      <c r="J7851"/>
    </row>
    <row r="7852" spans="1:10" x14ac:dyDescent="0.25">
      <c r="A7852" s="180">
        <v>100883</v>
      </c>
      <c r="B7852" s="180" t="s">
        <v>7056</v>
      </c>
      <c r="C7852" s="180" t="s">
        <v>6938</v>
      </c>
      <c r="D7852" s="180" t="s">
        <v>6072</v>
      </c>
      <c r="E7852" s="180" t="s">
        <v>6790</v>
      </c>
      <c r="J7852"/>
    </row>
    <row r="7853" spans="1:10" x14ac:dyDescent="0.25">
      <c r="A7853" s="180">
        <v>100883</v>
      </c>
      <c r="B7853" s="180" t="s">
        <v>7056</v>
      </c>
      <c r="C7853" s="180" t="s">
        <v>6938</v>
      </c>
      <c r="D7853" s="180" t="s">
        <v>6072</v>
      </c>
      <c r="E7853" s="180" t="s">
        <v>7444</v>
      </c>
      <c r="J7853"/>
    </row>
    <row r="7854" spans="1:10" x14ac:dyDescent="0.25">
      <c r="A7854" s="180">
        <v>100883</v>
      </c>
      <c r="B7854" s="180" t="s">
        <v>7056</v>
      </c>
      <c r="C7854" s="180" t="s">
        <v>6938</v>
      </c>
      <c r="D7854" s="180" t="s">
        <v>6072</v>
      </c>
      <c r="E7854" s="180" t="s">
        <v>6602</v>
      </c>
      <c r="J7854"/>
    </row>
    <row r="7855" spans="1:10" x14ac:dyDescent="0.25">
      <c r="A7855" s="180">
        <v>100883</v>
      </c>
      <c r="B7855" s="180" t="s">
        <v>7056</v>
      </c>
      <c r="C7855" s="180" t="s">
        <v>6938</v>
      </c>
      <c r="D7855" s="180" t="s">
        <v>6072</v>
      </c>
      <c r="E7855" s="180" t="s">
        <v>6184</v>
      </c>
      <c r="J7855"/>
    </row>
    <row r="7856" spans="1:10" x14ac:dyDescent="0.25">
      <c r="A7856" s="180">
        <v>100883</v>
      </c>
      <c r="B7856" s="180" t="s">
        <v>7056</v>
      </c>
      <c r="C7856" s="180" t="s">
        <v>6938</v>
      </c>
      <c r="D7856" s="180" t="s">
        <v>6072</v>
      </c>
      <c r="E7856" s="180" t="s">
        <v>6186</v>
      </c>
      <c r="J7856"/>
    </row>
    <row r="7857" spans="1:10" x14ac:dyDescent="0.25">
      <c r="A7857" s="180">
        <v>100883</v>
      </c>
      <c r="B7857" s="180" t="s">
        <v>7056</v>
      </c>
      <c r="C7857" s="180" t="s">
        <v>6938</v>
      </c>
      <c r="D7857" s="180" t="s">
        <v>6080</v>
      </c>
      <c r="E7857" s="180" t="s">
        <v>7007</v>
      </c>
      <c r="J7857"/>
    </row>
    <row r="7858" spans="1:10" x14ac:dyDescent="0.25">
      <c r="A7858" s="180">
        <v>100883</v>
      </c>
      <c r="B7858" s="180" t="s">
        <v>7056</v>
      </c>
      <c r="C7858" s="180" t="s">
        <v>6938</v>
      </c>
      <c r="D7858" s="180" t="s">
        <v>6080</v>
      </c>
      <c r="E7858" s="180" t="s">
        <v>5978</v>
      </c>
      <c r="J7858"/>
    </row>
    <row r="7859" spans="1:10" x14ac:dyDescent="0.25">
      <c r="A7859" s="180">
        <v>100883</v>
      </c>
      <c r="B7859" s="180" t="s">
        <v>7056</v>
      </c>
      <c r="C7859" s="180" t="s">
        <v>6938</v>
      </c>
      <c r="D7859" s="180" t="s">
        <v>6080</v>
      </c>
      <c r="E7859" s="180" t="s">
        <v>7008</v>
      </c>
      <c r="J7859"/>
    </row>
    <row r="7860" spans="1:10" x14ac:dyDescent="0.25">
      <c r="A7860" s="180">
        <v>100883</v>
      </c>
      <c r="B7860" s="180" t="s">
        <v>7056</v>
      </c>
      <c r="C7860" s="180" t="s">
        <v>6938</v>
      </c>
      <c r="D7860" s="180" t="s">
        <v>6080</v>
      </c>
      <c r="E7860" s="180" t="s">
        <v>7389</v>
      </c>
      <c r="J7860"/>
    </row>
    <row r="7861" spans="1:10" x14ac:dyDescent="0.25">
      <c r="A7861" s="180">
        <v>100884</v>
      </c>
      <c r="B7861" s="180" t="s">
        <v>7057</v>
      </c>
      <c r="C7861" s="180" t="s">
        <v>6931</v>
      </c>
      <c r="D7861" s="180" t="s">
        <v>6080</v>
      </c>
      <c r="E7861" s="180" t="s">
        <v>7007</v>
      </c>
      <c r="J7861"/>
    </row>
    <row r="7862" spans="1:10" x14ac:dyDescent="0.25">
      <c r="A7862" s="180">
        <v>100884</v>
      </c>
      <c r="B7862" s="180" t="s">
        <v>7057</v>
      </c>
      <c r="C7862" s="180" t="s">
        <v>6931</v>
      </c>
      <c r="D7862" s="180" t="s">
        <v>6080</v>
      </c>
      <c r="E7862" s="180" t="s">
        <v>6761</v>
      </c>
      <c r="J7862"/>
    </row>
    <row r="7863" spans="1:10" x14ac:dyDescent="0.25">
      <c r="A7863" s="180">
        <v>100884</v>
      </c>
      <c r="B7863" s="180" t="s">
        <v>7057</v>
      </c>
      <c r="C7863" s="180" t="s">
        <v>6931</v>
      </c>
      <c r="D7863" s="180" t="s">
        <v>6080</v>
      </c>
      <c r="E7863" s="180" t="s">
        <v>6936</v>
      </c>
      <c r="J7863"/>
    </row>
    <row r="7864" spans="1:10" x14ac:dyDescent="0.25">
      <c r="A7864" s="180">
        <v>100884</v>
      </c>
      <c r="B7864" s="180" t="s">
        <v>7057</v>
      </c>
      <c r="C7864" s="180" t="s">
        <v>6931</v>
      </c>
      <c r="D7864" s="180" t="s">
        <v>6080</v>
      </c>
      <c r="E7864" s="180" t="s">
        <v>5978</v>
      </c>
      <c r="J7864"/>
    </row>
    <row r="7865" spans="1:10" x14ac:dyDescent="0.25">
      <c r="A7865" s="180">
        <v>100884</v>
      </c>
      <c r="B7865" s="180" t="s">
        <v>7057</v>
      </c>
      <c r="C7865" s="180" t="s">
        <v>6931</v>
      </c>
      <c r="D7865" s="180" t="s">
        <v>6080</v>
      </c>
      <c r="E7865" s="180" t="s">
        <v>7008</v>
      </c>
      <c r="J7865"/>
    </row>
    <row r="7866" spans="1:10" x14ac:dyDescent="0.25">
      <c r="A7866" s="180">
        <v>100885</v>
      </c>
      <c r="B7866" s="180" t="s">
        <v>7058</v>
      </c>
      <c r="C7866" s="180" t="s">
        <v>6931</v>
      </c>
      <c r="D7866" s="180" t="s">
        <v>6072</v>
      </c>
      <c r="E7866" s="180" t="s">
        <v>6627</v>
      </c>
      <c r="J7866"/>
    </row>
    <row r="7867" spans="1:10" x14ac:dyDescent="0.25">
      <c r="A7867" s="180">
        <v>100885</v>
      </c>
      <c r="B7867" s="180" t="s">
        <v>7058</v>
      </c>
      <c r="C7867" s="180" t="s">
        <v>6931</v>
      </c>
      <c r="D7867" s="180" t="s">
        <v>6072</v>
      </c>
      <c r="E7867" s="180" t="s">
        <v>6630</v>
      </c>
      <c r="J7867"/>
    </row>
    <row r="7868" spans="1:10" x14ac:dyDescent="0.25">
      <c r="A7868" s="180">
        <v>100885</v>
      </c>
      <c r="B7868" s="180" t="s">
        <v>7058</v>
      </c>
      <c r="C7868" s="180" t="s">
        <v>6931</v>
      </c>
      <c r="D7868" s="180" t="s">
        <v>6072</v>
      </c>
      <c r="E7868" s="180" t="s">
        <v>6631</v>
      </c>
      <c r="J7868"/>
    </row>
    <row r="7869" spans="1:10" x14ac:dyDescent="0.25">
      <c r="A7869" s="180">
        <v>100885</v>
      </c>
      <c r="B7869" s="180" t="s">
        <v>7058</v>
      </c>
      <c r="C7869" s="180" t="s">
        <v>6931</v>
      </c>
      <c r="D7869" s="180" t="s">
        <v>6072</v>
      </c>
      <c r="E7869" s="180" t="s">
        <v>6632</v>
      </c>
      <c r="J7869"/>
    </row>
    <row r="7870" spans="1:10" x14ac:dyDescent="0.25">
      <c r="A7870" s="180">
        <v>100885</v>
      </c>
      <c r="B7870" s="180" t="s">
        <v>7058</v>
      </c>
      <c r="C7870" s="180" t="s">
        <v>6931</v>
      </c>
      <c r="D7870" s="180" t="s">
        <v>6072</v>
      </c>
      <c r="E7870" s="180" t="s">
        <v>6633</v>
      </c>
      <c r="J7870"/>
    </row>
    <row r="7871" spans="1:10" x14ac:dyDescent="0.25">
      <c r="A7871" s="180">
        <v>100885</v>
      </c>
      <c r="B7871" s="180" t="s">
        <v>7058</v>
      </c>
      <c r="C7871" s="180" t="s">
        <v>6931</v>
      </c>
      <c r="D7871" s="180" t="s">
        <v>6072</v>
      </c>
      <c r="E7871" s="180" t="s">
        <v>6634</v>
      </c>
      <c r="J7871"/>
    </row>
    <row r="7872" spans="1:10" x14ac:dyDescent="0.25">
      <c r="A7872" s="180">
        <v>100885</v>
      </c>
      <c r="B7872" s="180" t="s">
        <v>7058</v>
      </c>
      <c r="C7872" s="180" t="s">
        <v>6931</v>
      </c>
      <c r="D7872" s="180" t="s">
        <v>6072</v>
      </c>
      <c r="E7872" s="180" t="s">
        <v>6635</v>
      </c>
      <c r="J7872"/>
    </row>
    <row r="7873" spans="1:10" x14ac:dyDescent="0.25">
      <c r="A7873" s="180">
        <v>100885</v>
      </c>
      <c r="B7873" s="180" t="s">
        <v>7058</v>
      </c>
      <c r="C7873" s="180" t="s">
        <v>6931</v>
      </c>
      <c r="D7873" s="180" t="s">
        <v>6072</v>
      </c>
      <c r="E7873" s="180" t="s">
        <v>6636</v>
      </c>
      <c r="J7873"/>
    </row>
    <row r="7874" spans="1:10" x14ac:dyDescent="0.25">
      <c r="A7874" s="180">
        <v>100885</v>
      </c>
      <c r="B7874" s="180" t="s">
        <v>7058</v>
      </c>
      <c r="C7874" s="180" t="s">
        <v>6931</v>
      </c>
      <c r="D7874" s="180" t="s">
        <v>6072</v>
      </c>
      <c r="E7874" s="180" t="s">
        <v>6637</v>
      </c>
      <c r="J7874"/>
    </row>
    <row r="7875" spans="1:10" x14ac:dyDescent="0.25">
      <c r="A7875" s="180">
        <v>100885</v>
      </c>
      <c r="B7875" s="180" t="s">
        <v>7058</v>
      </c>
      <c r="C7875" s="180" t="s">
        <v>6931</v>
      </c>
      <c r="D7875" s="180" t="s">
        <v>6072</v>
      </c>
      <c r="E7875" s="180" t="s">
        <v>6638</v>
      </c>
      <c r="J7875"/>
    </row>
    <row r="7876" spans="1:10" x14ac:dyDescent="0.25">
      <c r="A7876" s="180">
        <v>100885</v>
      </c>
      <c r="B7876" s="180" t="s">
        <v>7058</v>
      </c>
      <c r="C7876" s="180" t="s">
        <v>6931</v>
      </c>
      <c r="D7876" s="180" t="s">
        <v>6072</v>
      </c>
      <c r="E7876" s="180" t="s">
        <v>6639</v>
      </c>
      <c r="J7876"/>
    </row>
    <row r="7877" spans="1:10" x14ac:dyDescent="0.25">
      <c r="A7877" s="180">
        <v>100885</v>
      </c>
      <c r="B7877" s="180" t="s">
        <v>7058</v>
      </c>
      <c r="C7877" s="180" t="s">
        <v>6931</v>
      </c>
      <c r="D7877" s="180" t="s">
        <v>6072</v>
      </c>
      <c r="E7877" s="180" t="s">
        <v>6640</v>
      </c>
      <c r="J7877"/>
    </row>
    <row r="7878" spans="1:10" x14ac:dyDescent="0.25">
      <c r="A7878" s="180">
        <v>100885</v>
      </c>
      <c r="B7878" s="180" t="s">
        <v>7058</v>
      </c>
      <c r="C7878" s="180" t="s">
        <v>6931</v>
      </c>
      <c r="D7878" s="180" t="s">
        <v>6080</v>
      </c>
      <c r="E7878" s="180" t="s">
        <v>7007</v>
      </c>
      <c r="J7878"/>
    </row>
    <row r="7879" spans="1:10" x14ac:dyDescent="0.25">
      <c r="A7879" s="180">
        <v>100885</v>
      </c>
      <c r="B7879" s="180" t="s">
        <v>7058</v>
      </c>
      <c r="C7879" s="180" t="s">
        <v>6931</v>
      </c>
      <c r="D7879" s="180" t="s">
        <v>6080</v>
      </c>
      <c r="E7879" s="180" t="s">
        <v>6761</v>
      </c>
      <c r="J7879"/>
    </row>
    <row r="7880" spans="1:10" x14ac:dyDescent="0.25">
      <c r="A7880" s="180">
        <v>100885</v>
      </c>
      <c r="B7880" s="180" t="s">
        <v>7058</v>
      </c>
      <c r="C7880" s="180" t="s">
        <v>6931</v>
      </c>
      <c r="D7880" s="180" t="s">
        <v>6080</v>
      </c>
      <c r="E7880" s="180" t="s">
        <v>6936</v>
      </c>
      <c r="J7880"/>
    </row>
    <row r="7881" spans="1:10" x14ac:dyDescent="0.25">
      <c r="A7881" s="180">
        <v>100885</v>
      </c>
      <c r="B7881" s="180" t="s">
        <v>7058</v>
      </c>
      <c r="C7881" s="180" t="s">
        <v>6931</v>
      </c>
      <c r="D7881" s="180" t="s">
        <v>6080</v>
      </c>
      <c r="E7881" s="180" t="s">
        <v>5978</v>
      </c>
      <c r="J7881"/>
    </row>
    <row r="7882" spans="1:10" x14ac:dyDescent="0.25">
      <c r="A7882" s="180">
        <v>100885</v>
      </c>
      <c r="B7882" s="180" t="s">
        <v>7058</v>
      </c>
      <c r="C7882" s="180" t="s">
        <v>6931</v>
      </c>
      <c r="D7882" s="180" t="s">
        <v>6080</v>
      </c>
      <c r="E7882" s="180" t="s">
        <v>7008</v>
      </c>
      <c r="J7882"/>
    </row>
    <row r="7883" spans="1:10" x14ac:dyDescent="0.25">
      <c r="A7883" s="180">
        <v>100899</v>
      </c>
      <c r="B7883" s="180" t="s">
        <v>7059</v>
      </c>
      <c r="C7883" s="180" t="s">
        <v>6931</v>
      </c>
      <c r="D7883" s="180" t="s">
        <v>6072</v>
      </c>
      <c r="E7883" s="180" t="s">
        <v>6082</v>
      </c>
      <c r="J7883"/>
    </row>
    <row r="7884" spans="1:10" x14ac:dyDescent="0.25">
      <c r="A7884" s="180">
        <v>100899</v>
      </c>
      <c r="B7884" s="180" t="s">
        <v>7059</v>
      </c>
      <c r="C7884" s="180" t="s">
        <v>6931</v>
      </c>
      <c r="D7884" s="180" t="s">
        <v>6072</v>
      </c>
      <c r="E7884" s="180" t="s">
        <v>6995</v>
      </c>
      <c r="J7884"/>
    </row>
    <row r="7885" spans="1:10" x14ac:dyDescent="0.25">
      <c r="A7885" s="180">
        <v>100899</v>
      </c>
      <c r="B7885" s="180" t="s">
        <v>7059</v>
      </c>
      <c r="C7885" s="180" t="s">
        <v>6931</v>
      </c>
      <c r="D7885" s="180" t="s">
        <v>6072</v>
      </c>
      <c r="E7885" s="180" t="s">
        <v>7020</v>
      </c>
      <c r="J7885"/>
    </row>
    <row r="7886" spans="1:10" x14ac:dyDescent="0.25">
      <c r="A7886" s="180">
        <v>100899</v>
      </c>
      <c r="B7886" s="180" t="s">
        <v>7059</v>
      </c>
      <c r="C7886" s="180" t="s">
        <v>6931</v>
      </c>
      <c r="D7886" s="180" t="s">
        <v>6072</v>
      </c>
      <c r="E7886" s="180" t="s">
        <v>6627</v>
      </c>
      <c r="J7886"/>
    </row>
    <row r="7887" spans="1:10" x14ac:dyDescent="0.25">
      <c r="A7887" s="180">
        <v>100899</v>
      </c>
      <c r="B7887" s="180" t="s">
        <v>7059</v>
      </c>
      <c r="C7887" s="180" t="s">
        <v>6931</v>
      </c>
      <c r="D7887" s="180" t="s">
        <v>6072</v>
      </c>
      <c r="E7887" s="180" t="s">
        <v>6655</v>
      </c>
      <c r="J7887"/>
    </row>
    <row r="7888" spans="1:10" x14ac:dyDescent="0.25">
      <c r="A7888" s="180">
        <v>100899</v>
      </c>
      <c r="B7888" s="180" t="s">
        <v>7059</v>
      </c>
      <c r="C7888" s="180" t="s">
        <v>6931</v>
      </c>
      <c r="D7888" s="180" t="s">
        <v>6072</v>
      </c>
      <c r="E7888" s="180" t="s">
        <v>6996</v>
      </c>
      <c r="J7888"/>
    </row>
    <row r="7889" spans="1:10" x14ac:dyDescent="0.25">
      <c r="A7889" s="180">
        <v>100899</v>
      </c>
      <c r="B7889" s="180" t="s">
        <v>7059</v>
      </c>
      <c r="C7889" s="180" t="s">
        <v>6931</v>
      </c>
      <c r="D7889" s="180" t="s">
        <v>6072</v>
      </c>
      <c r="E7889" s="180" t="s">
        <v>7025</v>
      </c>
      <c r="J7889"/>
    </row>
    <row r="7890" spans="1:10" x14ac:dyDescent="0.25">
      <c r="A7890" s="180">
        <v>100899</v>
      </c>
      <c r="B7890" s="180" t="s">
        <v>7059</v>
      </c>
      <c r="C7890" s="180" t="s">
        <v>6931</v>
      </c>
      <c r="D7890" s="180" t="s">
        <v>6072</v>
      </c>
      <c r="E7890" s="180" t="s">
        <v>6630</v>
      </c>
      <c r="J7890"/>
    </row>
    <row r="7891" spans="1:10" x14ac:dyDescent="0.25">
      <c r="A7891" s="180">
        <v>100899</v>
      </c>
      <c r="B7891" s="180" t="s">
        <v>7059</v>
      </c>
      <c r="C7891" s="180" t="s">
        <v>6931</v>
      </c>
      <c r="D7891" s="180" t="s">
        <v>6072</v>
      </c>
      <c r="E7891" s="180" t="s">
        <v>6631</v>
      </c>
      <c r="J7891"/>
    </row>
    <row r="7892" spans="1:10" x14ac:dyDescent="0.25">
      <c r="A7892" s="180">
        <v>100899</v>
      </c>
      <c r="B7892" s="180" t="s">
        <v>7059</v>
      </c>
      <c r="C7892" s="180" t="s">
        <v>6931</v>
      </c>
      <c r="D7892" s="180" t="s">
        <v>6072</v>
      </c>
      <c r="E7892" s="180" t="s">
        <v>7004</v>
      </c>
      <c r="J7892"/>
    </row>
    <row r="7893" spans="1:10" x14ac:dyDescent="0.25">
      <c r="A7893" s="180">
        <v>100899</v>
      </c>
      <c r="B7893" s="180" t="s">
        <v>7059</v>
      </c>
      <c r="C7893" s="180" t="s">
        <v>6931</v>
      </c>
      <c r="D7893" s="180" t="s">
        <v>6072</v>
      </c>
      <c r="E7893" s="180" t="s">
        <v>6632</v>
      </c>
      <c r="J7893"/>
    </row>
    <row r="7894" spans="1:10" x14ac:dyDescent="0.25">
      <c r="A7894" s="180">
        <v>100899</v>
      </c>
      <c r="B7894" s="180" t="s">
        <v>7059</v>
      </c>
      <c r="C7894" s="180" t="s">
        <v>6931</v>
      </c>
      <c r="D7894" s="180" t="s">
        <v>6072</v>
      </c>
      <c r="E7894" s="180" t="s">
        <v>7026</v>
      </c>
      <c r="J7894"/>
    </row>
    <row r="7895" spans="1:10" x14ac:dyDescent="0.25">
      <c r="A7895" s="180">
        <v>100899</v>
      </c>
      <c r="B7895" s="180" t="s">
        <v>7059</v>
      </c>
      <c r="C7895" s="180" t="s">
        <v>6931</v>
      </c>
      <c r="D7895" s="180" t="s">
        <v>6072</v>
      </c>
      <c r="E7895" s="180" t="s">
        <v>6633</v>
      </c>
      <c r="J7895"/>
    </row>
    <row r="7896" spans="1:10" x14ac:dyDescent="0.25">
      <c r="A7896" s="180">
        <v>100899</v>
      </c>
      <c r="B7896" s="180" t="s">
        <v>7059</v>
      </c>
      <c r="C7896" s="180" t="s">
        <v>6931</v>
      </c>
      <c r="D7896" s="180" t="s">
        <v>6072</v>
      </c>
      <c r="E7896" s="180" t="s">
        <v>7005</v>
      </c>
      <c r="J7896"/>
    </row>
    <row r="7897" spans="1:10" x14ac:dyDescent="0.25">
      <c r="A7897" s="180">
        <v>100899</v>
      </c>
      <c r="B7897" s="180" t="s">
        <v>7059</v>
      </c>
      <c r="C7897" s="180" t="s">
        <v>6931</v>
      </c>
      <c r="D7897" s="180" t="s">
        <v>6072</v>
      </c>
      <c r="E7897" s="180" t="s">
        <v>6634</v>
      </c>
      <c r="J7897"/>
    </row>
    <row r="7898" spans="1:10" x14ac:dyDescent="0.25">
      <c r="A7898" s="180">
        <v>100899</v>
      </c>
      <c r="B7898" s="180" t="s">
        <v>7059</v>
      </c>
      <c r="C7898" s="180" t="s">
        <v>6931</v>
      </c>
      <c r="D7898" s="180" t="s">
        <v>6072</v>
      </c>
      <c r="E7898" s="180" t="s">
        <v>7006</v>
      </c>
      <c r="J7898"/>
    </row>
    <row r="7899" spans="1:10" x14ac:dyDescent="0.25">
      <c r="A7899" s="180">
        <v>100899</v>
      </c>
      <c r="B7899" s="180" t="s">
        <v>7059</v>
      </c>
      <c r="C7899" s="180" t="s">
        <v>6931</v>
      </c>
      <c r="D7899" s="180" t="s">
        <v>6072</v>
      </c>
      <c r="E7899" s="180" t="s">
        <v>6636</v>
      </c>
      <c r="J7899"/>
    </row>
    <row r="7900" spans="1:10" x14ac:dyDescent="0.25">
      <c r="A7900" s="180">
        <v>100899</v>
      </c>
      <c r="B7900" s="180" t="s">
        <v>7059</v>
      </c>
      <c r="C7900" s="180" t="s">
        <v>6931</v>
      </c>
      <c r="D7900" s="180" t="s">
        <v>6072</v>
      </c>
      <c r="E7900" s="180" t="s">
        <v>7002</v>
      </c>
      <c r="J7900"/>
    </row>
    <row r="7901" spans="1:10" x14ac:dyDescent="0.25">
      <c r="A7901" s="180">
        <v>100899</v>
      </c>
      <c r="B7901" s="180" t="s">
        <v>7059</v>
      </c>
      <c r="C7901" s="180" t="s">
        <v>6931</v>
      </c>
      <c r="D7901" s="180" t="s">
        <v>6072</v>
      </c>
      <c r="E7901" s="180" t="s">
        <v>6638</v>
      </c>
      <c r="J7901"/>
    </row>
    <row r="7902" spans="1:10" x14ac:dyDescent="0.25">
      <c r="A7902" s="180">
        <v>100899</v>
      </c>
      <c r="B7902" s="180" t="s">
        <v>7059</v>
      </c>
      <c r="C7902" s="180" t="s">
        <v>6931</v>
      </c>
      <c r="D7902" s="180" t="s">
        <v>6072</v>
      </c>
      <c r="E7902" s="180" t="s">
        <v>6669</v>
      </c>
      <c r="J7902"/>
    </row>
    <row r="7903" spans="1:10" x14ac:dyDescent="0.25">
      <c r="A7903" s="180">
        <v>100899</v>
      </c>
      <c r="B7903" s="180" t="s">
        <v>7059</v>
      </c>
      <c r="C7903" s="180" t="s">
        <v>6931</v>
      </c>
      <c r="D7903" s="180" t="s">
        <v>6072</v>
      </c>
      <c r="E7903" s="180" t="s">
        <v>6639</v>
      </c>
      <c r="J7903"/>
    </row>
    <row r="7904" spans="1:10" x14ac:dyDescent="0.25">
      <c r="A7904" s="180">
        <v>100899</v>
      </c>
      <c r="B7904" s="180" t="s">
        <v>7059</v>
      </c>
      <c r="C7904" s="180" t="s">
        <v>6931</v>
      </c>
      <c r="D7904" s="180" t="s">
        <v>6072</v>
      </c>
      <c r="E7904" s="180" t="s">
        <v>6670</v>
      </c>
      <c r="J7904"/>
    </row>
    <row r="7905" spans="1:10" x14ac:dyDescent="0.25">
      <c r="A7905" s="180">
        <v>100899</v>
      </c>
      <c r="B7905" s="180" t="s">
        <v>7059</v>
      </c>
      <c r="C7905" s="180" t="s">
        <v>6931</v>
      </c>
      <c r="D7905" s="180" t="s">
        <v>6072</v>
      </c>
      <c r="E7905" s="180" t="s">
        <v>6129</v>
      </c>
      <c r="J7905"/>
    </row>
    <row r="7906" spans="1:10" x14ac:dyDescent="0.25">
      <c r="A7906" s="180">
        <v>100899</v>
      </c>
      <c r="B7906" s="180" t="s">
        <v>7059</v>
      </c>
      <c r="C7906" s="180" t="s">
        <v>6931</v>
      </c>
      <c r="D7906" s="180" t="s">
        <v>6072</v>
      </c>
      <c r="E7906" s="180" t="s">
        <v>6264</v>
      </c>
      <c r="J7906"/>
    </row>
    <row r="7907" spans="1:10" x14ac:dyDescent="0.25">
      <c r="A7907" s="180">
        <v>100899</v>
      </c>
      <c r="B7907" s="180" t="s">
        <v>7059</v>
      </c>
      <c r="C7907" s="180" t="s">
        <v>6931</v>
      </c>
      <c r="D7907" s="180" t="s">
        <v>6072</v>
      </c>
      <c r="E7907" s="180" t="s">
        <v>6265</v>
      </c>
      <c r="J7907"/>
    </row>
    <row r="7908" spans="1:10" x14ac:dyDescent="0.25">
      <c r="A7908" s="180">
        <v>100899</v>
      </c>
      <c r="B7908" s="180" t="s">
        <v>7059</v>
      </c>
      <c r="C7908" s="180" t="s">
        <v>6931</v>
      </c>
      <c r="D7908" s="180" t="s">
        <v>6072</v>
      </c>
      <c r="E7908" s="180" t="s">
        <v>6266</v>
      </c>
      <c r="J7908"/>
    </row>
    <row r="7909" spans="1:10" x14ac:dyDescent="0.25">
      <c r="A7909" s="180">
        <v>100899</v>
      </c>
      <c r="B7909" s="180" t="s">
        <v>7059</v>
      </c>
      <c r="C7909" s="180" t="s">
        <v>6931</v>
      </c>
      <c r="D7909" s="180" t="s">
        <v>6072</v>
      </c>
      <c r="E7909" s="180" t="s">
        <v>6998</v>
      </c>
      <c r="J7909"/>
    </row>
    <row r="7910" spans="1:10" x14ac:dyDescent="0.25">
      <c r="A7910" s="180">
        <v>100899</v>
      </c>
      <c r="B7910" s="180" t="s">
        <v>7059</v>
      </c>
      <c r="C7910" s="180" t="s">
        <v>6931</v>
      </c>
      <c r="D7910" s="180" t="s">
        <v>6072</v>
      </c>
      <c r="E7910" s="180" t="s">
        <v>7027</v>
      </c>
      <c r="J7910"/>
    </row>
    <row r="7911" spans="1:10" x14ac:dyDescent="0.25">
      <c r="A7911" s="180">
        <v>100899</v>
      </c>
      <c r="B7911" s="180" t="s">
        <v>7059</v>
      </c>
      <c r="C7911" s="180" t="s">
        <v>6931</v>
      </c>
      <c r="D7911" s="180" t="s">
        <v>6072</v>
      </c>
      <c r="E7911" s="180" t="s">
        <v>7028</v>
      </c>
      <c r="J7911"/>
    </row>
    <row r="7912" spans="1:10" x14ac:dyDescent="0.25">
      <c r="A7912" s="180">
        <v>100899</v>
      </c>
      <c r="B7912" s="180" t="s">
        <v>7059</v>
      </c>
      <c r="C7912" s="180" t="s">
        <v>6931</v>
      </c>
      <c r="D7912" s="180" t="s">
        <v>6072</v>
      </c>
      <c r="E7912" s="180" t="s">
        <v>7029</v>
      </c>
      <c r="J7912"/>
    </row>
    <row r="7913" spans="1:10" x14ac:dyDescent="0.25">
      <c r="A7913" s="180">
        <v>100899</v>
      </c>
      <c r="B7913" s="180" t="s">
        <v>7059</v>
      </c>
      <c r="C7913" s="180" t="s">
        <v>6931</v>
      </c>
      <c r="D7913" s="180" t="s">
        <v>6072</v>
      </c>
      <c r="E7913" s="180" t="s">
        <v>7030</v>
      </c>
      <c r="J7913"/>
    </row>
    <row r="7914" spans="1:10" x14ac:dyDescent="0.25">
      <c r="A7914" s="180">
        <v>100899</v>
      </c>
      <c r="B7914" s="180" t="s">
        <v>7059</v>
      </c>
      <c r="C7914" s="180" t="s">
        <v>6931</v>
      </c>
      <c r="D7914" s="180" t="s">
        <v>6072</v>
      </c>
      <c r="E7914" s="180" t="s">
        <v>6999</v>
      </c>
      <c r="J7914"/>
    </row>
    <row r="7915" spans="1:10" x14ac:dyDescent="0.25">
      <c r="A7915" s="180">
        <v>100899</v>
      </c>
      <c r="B7915" s="180" t="s">
        <v>7059</v>
      </c>
      <c r="C7915" s="180" t="s">
        <v>6931</v>
      </c>
      <c r="D7915" s="180" t="s">
        <v>6072</v>
      </c>
      <c r="E7915" s="180" t="s">
        <v>7031</v>
      </c>
      <c r="J7915"/>
    </row>
    <row r="7916" spans="1:10" x14ac:dyDescent="0.25">
      <c r="A7916" s="180">
        <v>100899</v>
      </c>
      <c r="B7916" s="180" t="s">
        <v>7059</v>
      </c>
      <c r="C7916" s="180" t="s">
        <v>6931</v>
      </c>
      <c r="D7916" s="180" t="s">
        <v>6072</v>
      </c>
      <c r="E7916" s="180" t="s">
        <v>7060</v>
      </c>
      <c r="J7916"/>
    </row>
    <row r="7917" spans="1:10" x14ac:dyDescent="0.25">
      <c r="A7917" s="180">
        <v>100899</v>
      </c>
      <c r="B7917" s="180" t="s">
        <v>7059</v>
      </c>
      <c r="C7917" s="180" t="s">
        <v>6931</v>
      </c>
      <c r="D7917" s="180" t="s">
        <v>6072</v>
      </c>
      <c r="E7917" s="180" t="s">
        <v>7061</v>
      </c>
      <c r="J7917"/>
    </row>
    <row r="7918" spans="1:10" x14ac:dyDescent="0.25">
      <c r="A7918" s="180">
        <v>100899</v>
      </c>
      <c r="B7918" s="180" t="s">
        <v>7059</v>
      </c>
      <c r="C7918" s="180" t="s">
        <v>6931</v>
      </c>
      <c r="D7918" s="180" t="s">
        <v>6072</v>
      </c>
      <c r="E7918" s="180" t="s">
        <v>7000</v>
      </c>
      <c r="J7918"/>
    </row>
    <row r="7919" spans="1:10" x14ac:dyDescent="0.25">
      <c r="A7919" s="180">
        <v>100899</v>
      </c>
      <c r="B7919" s="180" t="s">
        <v>7059</v>
      </c>
      <c r="C7919" s="180" t="s">
        <v>6931</v>
      </c>
      <c r="D7919" s="180" t="s">
        <v>6072</v>
      </c>
      <c r="E7919" s="180" t="s">
        <v>7032</v>
      </c>
      <c r="J7919"/>
    </row>
    <row r="7920" spans="1:10" x14ac:dyDescent="0.25">
      <c r="A7920" s="180">
        <v>100899</v>
      </c>
      <c r="B7920" s="180" t="s">
        <v>7059</v>
      </c>
      <c r="C7920" s="180" t="s">
        <v>6931</v>
      </c>
      <c r="D7920" s="180" t="s">
        <v>6080</v>
      </c>
      <c r="E7920" s="180" t="s">
        <v>5978</v>
      </c>
      <c r="J7920"/>
    </row>
    <row r="7921" spans="1:10" x14ac:dyDescent="0.25">
      <c r="A7921" s="180">
        <v>100903</v>
      </c>
      <c r="B7921" s="180" t="s">
        <v>7062</v>
      </c>
      <c r="C7921" s="180" t="s">
        <v>6931</v>
      </c>
      <c r="D7921" s="180" t="s">
        <v>6072</v>
      </c>
      <c r="E7921" s="180" t="s">
        <v>7039</v>
      </c>
      <c r="J7921"/>
    </row>
    <row r="7922" spans="1:10" x14ac:dyDescent="0.25">
      <c r="A7922" s="180">
        <v>100903</v>
      </c>
      <c r="B7922" s="180" t="s">
        <v>7062</v>
      </c>
      <c r="C7922" s="180" t="s">
        <v>6931</v>
      </c>
      <c r="D7922" s="180" t="s">
        <v>6072</v>
      </c>
      <c r="E7922" s="180" t="s">
        <v>7023</v>
      </c>
      <c r="J7922"/>
    </row>
    <row r="7923" spans="1:10" x14ac:dyDescent="0.25">
      <c r="A7923" s="180">
        <v>100903</v>
      </c>
      <c r="B7923" s="180" t="s">
        <v>7062</v>
      </c>
      <c r="C7923" s="180" t="s">
        <v>6931</v>
      </c>
      <c r="D7923" s="180" t="s">
        <v>6072</v>
      </c>
      <c r="E7923" s="180" t="s">
        <v>7024</v>
      </c>
      <c r="J7923"/>
    </row>
    <row r="7924" spans="1:10" x14ac:dyDescent="0.25">
      <c r="A7924" s="180">
        <v>100903</v>
      </c>
      <c r="B7924" s="180" t="s">
        <v>7062</v>
      </c>
      <c r="C7924" s="180" t="s">
        <v>6931</v>
      </c>
      <c r="D7924" s="180" t="s">
        <v>6072</v>
      </c>
      <c r="E7924" s="180" t="s">
        <v>6669</v>
      </c>
      <c r="J7924"/>
    </row>
    <row r="7925" spans="1:10" x14ac:dyDescent="0.25">
      <c r="A7925" s="180">
        <v>100903</v>
      </c>
      <c r="B7925" s="180" t="s">
        <v>7062</v>
      </c>
      <c r="C7925" s="180" t="s">
        <v>6931</v>
      </c>
      <c r="D7925" s="180" t="s">
        <v>6080</v>
      </c>
      <c r="E7925" s="180" t="s">
        <v>5978</v>
      </c>
      <c r="J7925"/>
    </row>
    <row r="7926" spans="1:10" x14ac:dyDescent="0.25">
      <c r="A7926" s="180">
        <v>100904</v>
      </c>
      <c r="B7926" s="180" t="s">
        <v>7063</v>
      </c>
      <c r="C7926" s="180" t="s">
        <v>6931</v>
      </c>
      <c r="D7926" s="180" t="s">
        <v>6072</v>
      </c>
      <c r="E7926" s="180" t="s">
        <v>6627</v>
      </c>
      <c r="J7926"/>
    </row>
    <row r="7927" spans="1:10" x14ac:dyDescent="0.25">
      <c r="A7927" s="180">
        <v>100904</v>
      </c>
      <c r="B7927" s="180" t="s">
        <v>7063</v>
      </c>
      <c r="C7927" s="180" t="s">
        <v>6931</v>
      </c>
      <c r="D7927" s="180" t="s">
        <v>6072</v>
      </c>
      <c r="E7927" s="180" t="s">
        <v>6631</v>
      </c>
      <c r="J7927"/>
    </row>
    <row r="7928" spans="1:10" x14ac:dyDescent="0.25">
      <c r="A7928" s="180">
        <v>100904</v>
      </c>
      <c r="B7928" s="180" t="s">
        <v>7063</v>
      </c>
      <c r="C7928" s="180" t="s">
        <v>6931</v>
      </c>
      <c r="D7928" s="180" t="s">
        <v>6072</v>
      </c>
      <c r="E7928" s="180" t="s">
        <v>7004</v>
      </c>
      <c r="J7928"/>
    </row>
    <row r="7929" spans="1:10" x14ac:dyDescent="0.25">
      <c r="A7929" s="180">
        <v>100904</v>
      </c>
      <c r="B7929" s="180" t="s">
        <v>7063</v>
      </c>
      <c r="C7929" s="180" t="s">
        <v>6931</v>
      </c>
      <c r="D7929" s="180" t="s">
        <v>6072</v>
      </c>
      <c r="E7929" s="180" t="s">
        <v>6632</v>
      </c>
      <c r="J7929"/>
    </row>
    <row r="7930" spans="1:10" x14ac:dyDescent="0.25">
      <c r="A7930" s="180">
        <v>100904</v>
      </c>
      <c r="B7930" s="180" t="s">
        <v>7063</v>
      </c>
      <c r="C7930" s="180" t="s">
        <v>6931</v>
      </c>
      <c r="D7930" s="180" t="s">
        <v>6072</v>
      </c>
      <c r="E7930" s="180" t="s">
        <v>7026</v>
      </c>
      <c r="J7930"/>
    </row>
    <row r="7931" spans="1:10" x14ac:dyDescent="0.25">
      <c r="A7931" s="180">
        <v>100904</v>
      </c>
      <c r="B7931" s="180" t="s">
        <v>7063</v>
      </c>
      <c r="C7931" s="180" t="s">
        <v>6931</v>
      </c>
      <c r="D7931" s="180" t="s">
        <v>6072</v>
      </c>
      <c r="E7931" s="180" t="s">
        <v>6633</v>
      </c>
      <c r="J7931"/>
    </row>
    <row r="7932" spans="1:10" x14ac:dyDescent="0.25">
      <c r="A7932" s="180">
        <v>100904</v>
      </c>
      <c r="B7932" s="180" t="s">
        <v>7063</v>
      </c>
      <c r="C7932" s="180" t="s">
        <v>6931</v>
      </c>
      <c r="D7932" s="180" t="s">
        <v>6072</v>
      </c>
      <c r="E7932" s="180" t="s">
        <v>7005</v>
      </c>
      <c r="J7932"/>
    </row>
    <row r="7933" spans="1:10" x14ac:dyDescent="0.25">
      <c r="A7933" s="180">
        <v>100904</v>
      </c>
      <c r="B7933" s="180" t="s">
        <v>7063</v>
      </c>
      <c r="C7933" s="180" t="s">
        <v>6931</v>
      </c>
      <c r="D7933" s="180" t="s">
        <v>6072</v>
      </c>
      <c r="E7933" s="180" t="s">
        <v>6634</v>
      </c>
      <c r="J7933"/>
    </row>
    <row r="7934" spans="1:10" x14ac:dyDescent="0.25">
      <c r="A7934" s="180">
        <v>100904</v>
      </c>
      <c r="B7934" s="180" t="s">
        <v>7063</v>
      </c>
      <c r="C7934" s="180" t="s">
        <v>6931</v>
      </c>
      <c r="D7934" s="180" t="s">
        <v>6072</v>
      </c>
      <c r="E7934" s="180" t="s">
        <v>7006</v>
      </c>
      <c r="J7934"/>
    </row>
    <row r="7935" spans="1:10" x14ac:dyDescent="0.25">
      <c r="A7935" s="180">
        <v>100904</v>
      </c>
      <c r="B7935" s="180" t="s">
        <v>7063</v>
      </c>
      <c r="C7935" s="180" t="s">
        <v>6931</v>
      </c>
      <c r="D7935" s="180" t="s">
        <v>6072</v>
      </c>
      <c r="E7935" s="180" t="s">
        <v>6934</v>
      </c>
      <c r="J7935"/>
    </row>
    <row r="7936" spans="1:10" x14ac:dyDescent="0.25">
      <c r="A7936" s="180">
        <v>100904</v>
      </c>
      <c r="B7936" s="180" t="s">
        <v>7063</v>
      </c>
      <c r="C7936" s="180" t="s">
        <v>6931</v>
      </c>
      <c r="D7936" s="180" t="s">
        <v>6072</v>
      </c>
      <c r="E7936" s="180" t="s">
        <v>6635</v>
      </c>
      <c r="J7936"/>
    </row>
    <row r="7937" spans="1:10" x14ac:dyDescent="0.25">
      <c r="A7937" s="180">
        <v>100904</v>
      </c>
      <c r="B7937" s="180" t="s">
        <v>7063</v>
      </c>
      <c r="C7937" s="180" t="s">
        <v>6931</v>
      </c>
      <c r="D7937" s="180" t="s">
        <v>6072</v>
      </c>
      <c r="E7937" s="180" t="s">
        <v>6636</v>
      </c>
      <c r="J7937"/>
    </row>
    <row r="7938" spans="1:10" x14ac:dyDescent="0.25">
      <c r="A7938" s="180">
        <v>100904</v>
      </c>
      <c r="B7938" s="180" t="s">
        <v>7063</v>
      </c>
      <c r="C7938" s="180" t="s">
        <v>6931</v>
      </c>
      <c r="D7938" s="180" t="s">
        <v>6072</v>
      </c>
      <c r="E7938" s="180" t="s">
        <v>6638</v>
      </c>
      <c r="J7938"/>
    </row>
    <row r="7939" spans="1:10" x14ac:dyDescent="0.25">
      <c r="A7939" s="180">
        <v>100904</v>
      </c>
      <c r="B7939" s="180" t="s">
        <v>7063</v>
      </c>
      <c r="C7939" s="180" t="s">
        <v>6931</v>
      </c>
      <c r="D7939" s="180" t="s">
        <v>6072</v>
      </c>
      <c r="E7939" s="180" t="s">
        <v>6669</v>
      </c>
      <c r="J7939"/>
    </row>
    <row r="7940" spans="1:10" x14ac:dyDescent="0.25">
      <c r="A7940" s="180">
        <v>100904</v>
      </c>
      <c r="B7940" s="180" t="s">
        <v>7063</v>
      </c>
      <c r="C7940" s="180" t="s">
        <v>6931</v>
      </c>
      <c r="D7940" s="180" t="s">
        <v>6072</v>
      </c>
      <c r="E7940" s="180" t="s">
        <v>6639</v>
      </c>
      <c r="J7940"/>
    </row>
    <row r="7941" spans="1:10" x14ac:dyDescent="0.25">
      <c r="A7941" s="180">
        <v>100904</v>
      </c>
      <c r="B7941" s="180" t="s">
        <v>7063</v>
      </c>
      <c r="C7941" s="180" t="s">
        <v>6931</v>
      </c>
      <c r="D7941" s="180" t="s">
        <v>6072</v>
      </c>
      <c r="E7941" s="180" t="s">
        <v>6670</v>
      </c>
      <c r="J7941"/>
    </row>
    <row r="7942" spans="1:10" x14ac:dyDescent="0.25">
      <c r="A7942" s="180">
        <v>100904</v>
      </c>
      <c r="B7942" s="180" t="s">
        <v>7063</v>
      </c>
      <c r="C7942" s="180" t="s">
        <v>6931</v>
      </c>
      <c r="D7942" s="180" t="s">
        <v>6072</v>
      </c>
      <c r="E7942" s="180" t="s">
        <v>6640</v>
      </c>
      <c r="J7942"/>
    </row>
    <row r="7943" spans="1:10" x14ac:dyDescent="0.25">
      <c r="A7943" s="180">
        <v>100904</v>
      </c>
      <c r="B7943" s="180" t="s">
        <v>7063</v>
      </c>
      <c r="C7943" s="180" t="s">
        <v>6931</v>
      </c>
      <c r="D7943" s="180" t="s">
        <v>6072</v>
      </c>
      <c r="E7943" s="180" t="s">
        <v>6945</v>
      </c>
      <c r="J7943"/>
    </row>
    <row r="7944" spans="1:10" x14ac:dyDescent="0.25">
      <c r="A7944" s="180">
        <v>100904</v>
      </c>
      <c r="B7944" s="180" t="s">
        <v>7063</v>
      </c>
      <c r="C7944" s="180" t="s">
        <v>6931</v>
      </c>
      <c r="D7944" s="180" t="s">
        <v>6080</v>
      </c>
      <c r="E7944" s="180" t="s">
        <v>6935</v>
      </c>
      <c r="J7944"/>
    </row>
    <row r="7945" spans="1:10" x14ac:dyDescent="0.25">
      <c r="A7945" s="180">
        <v>100904</v>
      </c>
      <c r="B7945" s="180" t="s">
        <v>7063</v>
      </c>
      <c r="C7945" s="180" t="s">
        <v>6931</v>
      </c>
      <c r="D7945" s="180" t="s">
        <v>6080</v>
      </c>
      <c r="E7945" s="180" t="s">
        <v>6936</v>
      </c>
      <c r="J7945"/>
    </row>
    <row r="7946" spans="1:10" x14ac:dyDescent="0.25">
      <c r="A7946" s="180">
        <v>100904</v>
      </c>
      <c r="B7946" s="180" t="s">
        <v>7063</v>
      </c>
      <c r="C7946" s="180" t="s">
        <v>6931</v>
      </c>
      <c r="D7946" s="180" t="s">
        <v>6080</v>
      </c>
      <c r="E7946" s="180" t="s">
        <v>5978</v>
      </c>
      <c r="J7946"/>
    </row>
    <row r="7947" spans="1:10" x14ac:dyDescent="0.25">
      <c r="A7947" s="180">
        <v>100930</v>
      </c>
      <c r="B7947" s="180" t="s">
        <v>7064</v>
      </c>
      <c r="C7947" s="180" t="s">
        <v>6938</v>
      </c>
      <c r="D7947" s="180" t="s">
        <v>6072</v>
      </c>
      <c r="E7947" s="180" t="s">
        <v>6183</v>
      </c>
      <c r="J7947"/>
    </row>
    <row r="7948" spans="1:10" x14ac:dyDescent="0.25">
      <c r="A7948" s="180">
        <v>100930</v>
      </c>
      <c r="B7948" s="180" t="s">
        <v>7064</v>
      </c>
      <c r="C7948" s="180" t="s">
        <v>6938</v>
      </c>
      <c r="D7948" s="180" t="s">
        <v>6072</v>
      </c>
      <c r="E7948" s="180" t="s">
        <v>6186</v>
      </c>
      <c r="J7948"/>
    </row>
    <row r="7949" spans="1:10" x14ac:dyDescent="0.25">
      <c r="A7949" s="180">
        <v>100930</v>
      </c>
      <c r="B7949" s="180" t="s">
        <v>7064</v>
      </c>
      <c r="C7949" s="180" t="s">
        <v>6938</v>
      </c>
      <c r="D7949" s="180" t="s">
        <v>6072</v>
      </c>
      <c r="E7949" s="180" t="s">
        <v>6636</v>
      </c>
      <c r="J7949"/>
    </row>
    <row r="7950" spans="1:10" x14ac:dyDescent="0.25">
      <c r="A7950" s="180">
        <v>100930</v>
      </c>
      <c r="B7950" s="180" t="s">
        <v>7064</v>
      </c>
      <c r="C7950" s="180" t="s">
        <v>6938</v>
      </c>
      <c r="D7950" s="180" t="s">
        <v>6072</v>
      </c>
      <c r="E7950" s="180" t="s">
        <v>7002</v>
      </c>
      <c r="J7950"/>
    </row>
    <row r="7951" spans="1:10" x14ac:dyDescent="0.25">
      <c r="A7951" s="180">
        <v>100930</v>
      </c>
      <c r="B7951" s="180" t="s">
        <v>7064</v>
      </c>
      <c r="C7951" s="180" t="s">
        <v>6938</v>
      </c>
      <c r="D7951" s="180" t="s">
        <v>6080</v>
      </c>
      <c r="E7951" s="180" t="s">
        <v>5978</v>
      </c>
      <c r="J7951"/>
    </row>
    <row r="7952" spans="1:10" x14ac:dyDescent="0.25">
      <c r="A7952" s="180">
        <v>100930</v>
      </c>
      <c r="B7952" s="180" t="s">
        <v>7064</v>
      </c>
      <c r="C7952" s="180" t="s">
        <v>6938</v>
      </c>
      <c r="D7952" s="180" t="s">
        <v>6080</v>
      </c>
      <c r="E7952" s="180" t="s">
        <v>7389</v>
      </c>
      <c r="J7952"/>
    </row>
    <row r="7953" spans="1:10" x14ac:dyDescent="0.25">
      <c r="A7953" s="180">
        <v>100949</v>
      </c>
      <c r="B7953" s="180" t="s">
        <v>7065</v>
      </c>
      <c r="C7953" s="180" t="s">
        <v>6938</v>
      </c>
      <c r="D7953" s="180" t="s">
        <v>6072</v>
      </c>
      <c r="E7953" s="180" t="s">
        <v>6627</v>
      </c>
      <c r="J7953"/>
    </row>
    <row r="7954" spans="1:10" x14ac:dyDescent="0.25">
      <c r="A7954" s="180">
        <v>100949</v>
      </c>
      <c r="B7954" s="180" t="s">
        <v>7065</v>
      </c>
      <c r="C7954" s="180" t="s">
        <v>6938</v>
      </c>
      <c r="D7954" s="180" t="s">
        <v>6072</v>
      </c>
      <c r="E7954" s="180" t="s">
        <v>6996</v>
      </c>
      <c r="J7954"/>
    </row>
    <row r="7955" spans="1:10" x14ac:dyDescent="0.25">
      <c r="A7955" s="180">
        <v>100949</v>
      </c>
      <c r="B7955" s="180" t="s">
        <v>7065</v>
      </c>
      <c r="C7955" s="180" t="s">
        <v>6938</v>
      </c>
      <c r="D7955" s="180" t="s">
        <v>6072</v>
      </c>
      <c r="E7955" s="180" t="s">
        <v>6085</v>
      </c>
      <c r="J7955"/>
    </row>
    <row r="7956" spans="1:10" x14ac:dyDescent="0.25">
      <c r="A7956" s="180">
        <v>100949</v>
      </c>
      <c r="B7956" s="180" t="s">
        <v>7065</v>
      </c>
      <c r="C7956" s="180" t="s">
        <v>6938</v>
      </c>
      <c r="D7956" s="180" t="s">
        <v>6072</v>
      </c>
      <c r="E7956" s="180" t="s">
        <v>6790</v>
      </c>
      <c r="J7956"/>
    </row>
    <row r="7957" spans="1:10" x14ac:dyDescent="0.25">
      <c r="A7957" s="180">
        <v>100949</v>
      </c>
      <c r="B7957" s="180" t="s">
        <v>7065</v>
      </c>
      <c r="C7957" s="180" t="s">
        <v>6938</v>
      </c>
      <c r="D7957" s="180" t="s">
        <v>6072</v>
      </c>
      <c r="E7957" s="180" t="s">
        <v>6630</v>
      </c>
      <c r="J7957"/>
    </row>
    <row r="7958" spans="1:10" x14ac:dyDescent="0.25">
      <c r="A7958" s="180">
        <v>100949</v>
      </c>
      <c r="B7958" s="180" t="s">
        <v>7065</v>
      </c>
      <c r="C7958" s="180" t="s">
        <v>6938</v>
      </c>
      <c r="D7958" s="180" t="s">
        <v>6072</v>
      </c>
      <c r="E7958" s="180" t="s">
        <v>6631</v>
      </c>
      <c r="J7958"/>
    </row>
    <row r="7959" spans="1:10" x14ac:dyDescent="0.25">
      <c r="A7959" s="180">
        <v>100949</v>
      </c>
      <c r="B7959" s="180" t="s">
        <v>7065</v>
      </c>
      <c r="C7959" s="180" t="s">
        <v>6938</v>
      </c>
      <c r="D7959" s="180" t="s">
        <v>6072</v>
      </c>
      <c r="E7959" s="180" t="s">
        <v>7004</v>
      </c>
      <c r="J7959"/>
    </row>
    <row r="7960" spans="1:10" x14ac:dyDescent="0.25">
      <c r="A7960" s="180">
        <v>100949</v>
      </c>
      <c r="B7960" s="180" t="s">
        <v>7065</v>
      </c>
      <c r="C7960" s="180" t="s">
        <v>6938</v>
      </c>
      <c r="D7960" s="180" t="s">
        <v>6072</v>
      </c>
      <c r="E7960" s="180" t="s">
        <v>6632</v>
      </c>
      <c r="J7960"/>
    </row>
    <row r="7961" spans="1:10" x14ac:dyDescent="0.25">
      <c r="A7961" s="180">
        <v>100949</v>
      </c>
      <c r="B7961" s="180" t="s">
        <v>7065</v>
      </c>
      <c r="C7961" s="180" t="s">
        <v>6938</v>
      </c>
      <c r="D7961" s="180" t="s">
        <v>6072</v>
      </c>
      <c r="E7961" s="180" t="s">
        <v>7026</v>
      </c>
      <c r="J7961"/>
    </row>
    <row r="7962" spans="1:10" x14ac:dyDescent="0.25">
      <c r="A7962" s="180">
        <v>100949</v>
      </c>
      <c r="B7962" s="180" t="s">
        <v>7065</v>
      </c>
      <c r="C7962" s="180" t="s">
        <v>6938</v>
      </c>
      <c r="D7962" s="180" t="s">
        <v>6072</v>
      </c>
      <c r="E7962" s="180" t="s">
        <v>6633</v>
      </c>
      <c r="J7962"/>
    </row>
    <row r="7963" spans="1:10" x14ac:dyDescent="0.25">
      <c r="A7963" s="180">
        <v>100949</v>
      </c>
      <c r="B7963" s="180" t="s">
        <v>7065</v>
      </c>
      <c r="C7963" s="180" t="s">
        <v>6938</v>
      </c>
      <c r="D7963" s="180" t="s">
        <v>6072</v>
      </c>
      <c r="E7963" s="180" t="s">
        <v>7005</v>
      </c>
      <c r="J7963"/>
    </row>
    <row r="7964" spans="1:10" x14ac:dyDescent="0.25">
      <c r="A7964" s="180">
        <v>100949</v>
      </c>
      <c r="B7964" s="180" t="s">
        <v>7065</v>
      </c>
      <c r="C7964" s="180" t="s">
        <v>6938</v>
      </c>
      <c r="D7964" s="180" t="s">
        <v>6072</v>
      </c>
      <c r="E7964" s="180" t="s">
        <v>6754</v>
      </c>
      <c r="J7964"/>
    </row>
    <row r="7965" spans="1:10" x14ac:dyDescent="0.25">
      <c r="A7965" s="180">
        <v>100949</v>
      </c>
      <c r="B7965" s="180" t="s">
        <v>7065</v>
      </c>
      <c r="C7965" s="180" t="s">
        <v>6938</v>
      </c>
      <c r="D7965" s="180" t="s">
        <v>6072</v>
      </c>
      <c r="E7965" s="180" t="s">
        <v>6186</v>
      </c>
      <c r="J7965"/>
    </row>
    <row r="7966" spans="1:10" x14ac:dyDescent="0.25">
      <c r="A7966" s="180">
        <v>100949</v>
      </c>
      <c r="B7966" s="180" t="s">
        <v>7065</v>
      </c>
      <c r="C7966" s="180" t="s">
        <v>6938</v>
      </c>
      <c r="D7966" s="180" t="s">
        <v>6072</v>
      </c>
      <c r="E7966" s="180" t="s">
        <v>6634</v>
      </c>
      <c r="J7966"/>
    </row>
    <row r="7967" spans="1:10" x14ac:dyDescent="0.25">
      <c r="A7967" s="180">
        <v>100949</v>
      </c>
      <c r="B7967" s="180" t="s">
        <v>7065</v>
      </c>
      <c r="C7967" s="180" t="s">
        <v>6938</v>
      </c>
      <c r="D7967" s="180" t="s">
        <v>6072</v>
      </c>
      <c r="E7967" s="180" t="s">
        <v>6636</v>
      </c>
      <c r="J7967"/>
    </row>
    <row r="7968" spans="1:10" x14ac:dyDescent="0.25">
      <c r="A7968" s="180">
        <v>100949</v>
      </c>
      <c r="B7968" s="180" t="s">
        <v>7065</v>
      </c>
      <c r="C7968" s="180" t="s">
        <v>6938</v>
      </c>
      <c r="D7968" s="180" t="s">
        <v>6072</v>
      </c>
      <c r="E7968" s="180" t="s">
        <v>6638</v>
      </c>
      <c r="J7968"/>
    </row>
    <row r="7969" spans="1:10" x14ac:dyDescent="0.25">
      <c r="A7969" s="180">
        <v>100949</v>
      </c>
      <c r="B7969" s="180" t="s">
        <v>7065</v>
      </c>
      <c r="C7969" s="180" t="s">
        <v>6938</v>
      </c>
      <c r="D7969" s="180" t="s">
        <v>6072</v>
      </c>
      <c r="E7969" s="180" t="s">
        <v>6639</v>
      </c>
      <c r="J7969"/>
    </row>
    <row r="7970" spans="1:10" x14ac:dyDescent="0.25">
      <c r="A7970" s="180">
        <v>100949</v>
      </c>
      <c r="B7970" s="180" t="s">
        <v>7065</v>
      </c>
      <c r="C7970" s="180" t="s">
        <v>6938</v>
      </c>
      <c r="D7970" s="180" t="s">
        <v>6080</v>
      </c>
      <c r="E7970" s="180" t="s">
        <v>6935</v>
      </c>
      <c r="J7970"/>
    </row>
    <row r="7971" spans="1:10" x14ac:dyDescent="0.25">
      <c r="A7971" s="180">
        <v>100949</v>
      </c>
      <c r="B7971" s="180" t="s">
        <v>7065</v>
      </c>
      <c r="C7971" s="180" t="s">
        <v>6938</v>
      </c>
      <c r="D7971" s="180" t="s">
        <v>6080</v>
      </c>
      <c r="E7971" s="180" t="s">
        <v>6936</v>
      </c>
      <c r="J7971"/>
    </row>
    <row r="7972" spans="1:10" x14ac:dyDescent="0.25">
      <c r="A7972" s="180">
        <v>100949</v>
      </c>
      <c r="B7972" s="180" t="s">
        <v>7065</v>
      </c>
      <c r="C7972" s="180" t="s">
        <v>6938</v>
      </c>
      <c r="D7972" s="180" t="s">
        <v>6080</v>
      </c>
      <c r="E7972" s="180" t="s">
        <v>6624</v>
      </c>
      <c r="J7972"/>
    </row>
    <row r="7973" spans="1:10" x14ac:dyDescent="0.25">
      <c r="A7973" s="180">
        <v>100949</v>
      </c>
      <c r="B7973" s="180" t="s">
        <v>7065</v>
      </c>
      <c r="C7973" s="180" t="s">
        <v>6938</v>
      </c>
      <c r="D7973" s="180" t="s">
        <v>6080</v>
      </c>
      <c r="E7973" s="180" t="s">
        <v>5978</v>
      </c>
      <c r="J7973"/>
    </row>
    <row r="7974" spans="1:10" x14ac:dyDescent="0.25">
      <c r="A7974" s="180">
        <v>100949</v>
      </c>
      <c r="B7974" s="180" t="s">
        <v>7065</v>
      </c>
      <c r="C7974" s="180" t="s">
        <v>6938</v>
      </c>
      <c r="D7974" s="180" t="s">
        <v>6080</v>
      </c>
      <c r="E7974" s="180" t="s">
        <v>7389</v>
      </c>
      <c r="J7974"/>
    </row>
    <row r="7975" spans="1:10" x14ac:dyDescent="0.25">
      <c r="A7975" s="180">
        <v>100949</v>
      </c>
      <c r="B7975" s="180" t="s">
        <v>7065</v>
      </c>
      <c r="C7975" s="180" t="s">
        <v>6938</v>
      </c>
      <c r="D7975" s="180" t="s">
        <v>6080</v>
      </c>
      <c r="E7975" s="180" t="s">
        <v>7407</v>
      </c>
      <c r="J7975"/>
    </row>
    <row r="7976" spans="1:10" x14ac:dyDescent="0.25">
      <c r="A7976" s="180">
        <v>100955</v>
      </c>
      <c r="B7976" s="180" t="s">
        <v>7066</v>
      </c>
      <c r="C7976" s="180" t="s">
        <v>6931</v>
      </c>
      <c r="D7976" s="180" t="s">
        <v>6072</v>
      </c>
      <c r="E7976" s="180" t="s">
        <v>6105</v>
      </c>
      <c r="J7976"/>
    </row>
    <row r="7977" spans="1:10" x14ac:dyDescent="0.25">
      <c r="A7977" s="180">
        <v>100955</v>
      </c>
      <c r="B7977" s="180" t="s">
        <v>7066</v>
      </c>
      <c r="C7977" s="180" t="s">
        <v>6931</v>
      </c>
      <c r="D7977" s="180" t="s">
        <v>6080</v>
      </c>
      <c r="E7977" s="180" t="s">
        <v>6104</v>
      </c>
      <c r="J7977"/>
    </row>
    <row r="7978" spans="1:10" x14ac:dyDescent="0.25">
      <c r="A7978" s="180">
        <v>100955</v>
      </c>
      <c r="B7978" s="180" t="s">
        <v>7066</v>
      </c>
      <c r="C7978" s="180" t="s">
        <v>6931</v>
      </c>
      <c r="D7978" s="180" t="s">
        <v>6080</v>
      </c>
      <c r="E7978" s="180" t="s">
        <v>5978</v>
      </c>
      <c r="J7978"/>
    </row>
    <row r="7979" spans="1:10" x14ac:dyDescent="0.25">
      <c r="A7979" s="180">
        <v>100956</v>
      </c>
      <c r="B7979" s="180" t="s">
        <v>7067</v>
      </c>
      <c r="C7979" s="180" t="s">
        <v>6931</v>
      </c>
      <c r="D7979" s="180" t="s">
        <v>6072</v>
      </c>
      <c r="E7979" s="180" t="s">
        <v>6105</v>
      </c>
      <c r="J7979"/>
    </row>
    <row r="7980" spans="1:10" x14ac:dyDescent="0.25">
      <c r="A7980" s="180">
        <v>100956</v>
      </c>
      <c r="B7980" s="180" t="s">
        <v>7067</v>
      </c>
      <c r="C7980" s="180" t="s">
        <v>6931</v>
      </c>
      <c r="D7980" s="180" t="s">
        <v>6080</v>
      </c>
      <c r="E7980" s="180" t="s">
        <v>6104</v>
      </c>
      <c r="J7980"/>
    </row>
    <row r="7981" spans="1:10" x14ac:dyDescent="0.25">
      <c r="A7981" s="180">
        <v>100956</v>
      </c>
      <c r="B7981" s="180" t="s">
        <v>7067</v>
      </c>
      <c r="C7981" s="180" t="s">
        <v>6931</v>
      </c>
      <c r="D7981" s="180" t="s">
        <v>6080</v>
      </c>
      <c r="E7981" s="180" t="s">
        <v>5978</v>
      </c>
      <c r="J7981"/>
    </row>
    <row r="7982" spans="1:10" x14ac:dyDescent="0.25">
      <c r="A7982" s="180">
        <v>100957</v>
      </c>
      <c r="B7982" s="180" t="s">
        <v>7068</v>
      </c>
      <c r="C7982" s="180" t="s">
        <v>6931</v>
      </c>
      <c r="D7982" s="180" t="s">
        <v>6072</v>
      </c>
      <c r="E7982" s="180" t="s">
        <v>6105</v>
      </c>
      <c r="J7982"/>
    </row>
    <row r="7983" spans="1:10" x14ac:dyDescent="0.25">
      <c r="A7983" s="180">
        <v>100957</v>
      </c>
      <c r="B7983" s="180" t="s">
        <v>7068</v>
      </c>
      <c r="C7983" s="180" t="s">
        <v>6931</v>
      </c>
      <c r="D7983" s="180" t="s">
        <v>6080</v>
      </c>
      <c r="E7983" s="180" t="s">
        <v>6104</v>
      </c>
      <c r="J7983"/>
    </row>
    <row r="7984" spans="1:10" x14ac:dyDescent="0.25">
      <c r="A7984" s="180">
        <v>100957</v>
      </c>
      <c r="B7984" s="180" t="s">
        <v>7068</v>
      </c>
      <c r="C7984" s="180" t="s">
        <v>6931</v>
      </c>
      <c r="D7984" s="180" t="s">
        <v>6080</v>
      </c>
      <c r="E7984" s="180" t="s">
        <v>5978</v>
      </c>
      <c r="J7984"/>
    </row>
    <row r="7985" spans="1:10" x14ac:dyDescent="0.25">
      <c r="A7985" s="180">
        <v>100958</v>
      </c>
      <c r="B7985" s="180" t="s">
        <v>7069</v>
      </c>
      <c r="C7985" s="180" t="s">
        <v>6931</v>
      </c>
      <c r="D7985" s="180" t="s">
        <v>6072</v>
      </c>
      <c r="E7985" s="180" t="s">
        <v>6105</v>
      </c>
      <c r="J7985"/>
    </row>
    <row r="7986" spans="1:10" x14ac:dyDescent="0.25">
      <c r="A7986" s="180">
        <v>100958</v>
      </c>
      <c r="B7986" s="180" t="s">
        <v>7069</v>
      </c>
      <c r="C7986" s="180" t="s">
        <v>6931</v>
      </c>
      <c r="D7986" s="180" t="s">
        <v>6080</v>
      </c>
      <c r="E7986" s="180" t="s">
        <v>6104</v>
      </c>
      <c r="J7986"/>
    </row>
    <row r="7987" spans="1:10" x14ac:dyDescent="0.25">
      <c r="A7987" s="180">
        <v>100958</v>
      </c>
      <c r="B7987" s="180" t="s">
        <v>7069</v>
      </c>
      <c r="C7987" s="180" t="s">
        <v>6931</v>
      </c>
      <c r="D7987" s="180" t="s">
        <v>6080</v>
      </c>
      <c r="E7987" s="180" t="s">
        <v>5978</v>
      </c>
      <c r="J7987"/>
    </row>
    <row r="7988" spans="1:10" x14ac:dyDescent="0.25">
      <c r="A7988" s="180">
        <v>100959</v>
      </c>
      <c r="B7988" s="180" t="s">
        <v>7070</v>
      </c>
      <c r="C7988" s="180" t="s">
        <v>6931</v>
      </c>
      <c r="D7988" s="180" t="s">
        <v>6072</v>
      </c>
      <c r="E7988" s="180" t="s">
        <v>6105</v>
      </c>
      <c r="J7988"/>
    </row>
    <row r="7989" spans="1:10" x14ac:dyDescent="0.25">
      <c r="A7989" s="180">
        <v>100959</v>
      </c>
      <c r="B7989" s="180" t="s">
        <v>7070</v>
      </c>
      <c r="C7989" s="180" t="s">
        <v>6931</v>
      </c>
      <c r="D7989" s="180" t="s">
        <v>6080</v>
      </c>
      <c r="E7989" s="180" t="s">
        <v>6104</v>
      </c>
      <c r="J7989"/>
    </row>
    <row r="7990" spans="1:10" x14ac:dyDescent="0.25">
      <c r="A7990" s="180">
        <v>100959</v>
      </c>
      <c r="B7990" s="180" t="s">
        <v>7070</v>
      </c>
      <c r="C7990" s="180" t="s">
        <v>6931</v>
      </c>
      <c r="D7990" s="180" t="s">
        <v>6080</v>
      </c>
      <c r="E7990" s="180" t="s">
        <v>5978</v>
      </c>
      <c r="J7990"/>
    </row>
    <row r="7991" spans="1:10" x14ac:dyDescent="0.25">
      <c r="A7991" s="180">
        <v>100960</v>
      </c>
      <c r="B7991" s="180" t="s">
        <v>7071</v>
      </c>
      <c r="C7991" s="180" t="s">
        <v>6931</v>
      </c>
      <c r="D7991" s="180" t="s">
        <v>6072</v>
      </c>
      <c r="E7991" s="180" t="s">
        <v>6105</v>
      </c>
      <c r="J7991"/>
    </row>
    <row r="7992" spans="1:10" x14ac:dyDescent="0.25">
      <c r="A7992" s="180">
        <v>100960</v>
      </c>
      <c r="B7992" s="180" t="s">
        <v>7071</v>
      </c>
      <c r="C7992" s="180" t="s">
        <v>6931</v>
      </c>
      <c r="D7992" s="180" t="s">
        <v>6080</v>
      </c>
      <c r="E7992" s="180" t="s">
        <v>6104</v>
      </c>
      <c r="J7992"/>
    </row>
    <row r="7993" spans="1:10" x14ac:dyDescent="0.25">
      <c r="A7993" s="180">
        <v>100960</v>
      </c>
      <c r="B7993" s="180" t="s">
        <v>7071</v>
      </c>
      <c r="C7993" s="180" t="s">
        <v>6931</v>
      </c>
      <c r="D7993" s="180" t="s">
        <v>6080</v>
      </c>
      <c r="E7993" s="180" t="s">
        <v>5978</v>
      </c>
      <c r="J7993"/>
    </row>
    <row r="7994" spans="1:10" x14ac:dyDescent="0.25">
      <c r="A7994" s="180">
        <v>100967</v>
      </c>
      <c r="B7994" s="180" t="s">
        <v>7072</v>
      </c>
      <c r="C7994" s="180" t="s">
        <v>6931</v>
      </c>
      <c r="D7994" s="180" t="s">
        <v>6072</v>
      </c>
      <c r="E7994" s="180" t="s">
        <v>6082</v>
      </c>
      <c r="J7994"/>
    </row>
    <row r="7995" spans="1:10" x14ac:dyDescent="0.25">
      <c r="A7995" s="180">
        <v>100967</v>
      </c>
      <c r="B7995" s="180" t="s">
        <v>7072</v>
      </c>
      <c r="C7995" s="180" t="s">
        <v>6931</v>
      </c>
      <c r="D7995" s="180" t="s">
        <v>6072</v>
      </c>
      <c r="E7995" s="180" t="s">
        <v>6995</v>
      </c>
      <c r="J7995"/>
    </row>
    <row r="7996" spans="1:10" x14ac:dyDescent="0.25">
      <c r="A7996" s="180">
        <v>100967</v>
      </c>
      <c r="B7996" s="180" t="s">
        <v>7072</v>
      </c>
      <c r="C7996" s="180" t="s">
        <v>6931</v>
      </c>
      <c r="D7996" s="180" t="s">
        <v>6072</v>
      </c>
      <c r="E7996" s="180" t="s">
        <v>7020</v>
      </c>
      <c r="J7996"/>
    </row>
    <row r="7997" spans="1:10" x14ac:dyDescent="0.25">
      <c r="A7997" s="180">
        <v>100967</v>
      </c>
      <c r="B7997" s="180" t="s">
        <v>7072</v>
      </c>
      <c r="C7997" s="180" t="s">
        <v>6931</v>
      </c>
      <c r="D7997" s="180" t="s">
        <v>6072</v>
      </c>
      <c r="E7997" s="180" t="s">
        <v>6627</v>
      </c>
      <c r="J7997"/>
    </row>
    <row r="7998" spans="1:10" x14ac:dyDescent="0.25">
      <c r="A7998" s="180">
        <v>100967</v>
      </c>
      <c r="B7998" s="180" t="s">
        <v>7072</v>
      </c>
      <c r="C7998" s="180" t="s">
        <v>6931</v>
      </c>
      <c r="D7998" s="180" t="s">
        <v>6072</v>
      </c>
      <c r="E7998" s="180" t="s">
        <v>6655</v>
      </c>
      <c r="J7998"/>
    </row>
    <row r="7999" spans="1:10" x14ac:dyDescent="0.25">
      <c r="A7999" s="180">
        <v>100967</v>
      </c>
      <c r="B7999" s="180" t="s">
        <v>7072</v>
      </c>
      <c r="C7999" s="180" t="s">
        <v>6931</v>
      </c>
      <c r="D7999" s="180" t="s">
        <v>6072</v>
      </c>
      <c r="E7999" s="180" t="s">
        <v>6996</v>
      </c>
      <c r="J7999"/>
    </row>
    <row r="8000" spans="1:10" x14ac:dyDescent="0.25">
      <c r="A8000" s="180">
        <v>100967</v>
      </c>
      <c r="B8000" s="180" t="s">
        <v>7072</v>
      </c>
      <c r="C8000" s="180" t="s">
        <v>6931</v>
      </c>
      <c r="D8000" s="180" t="s">
        <v>6072</v>
      </c>
      <c r="E8000" s="180" t="s">
        <v>7025</v>
      </c>
      <c r="J8000"/>
    </row>
    <row r="8001" spans="1:10" x14ac:dyDescent="0.25">
      <c r="A8001" s="180">
        <v>100967</v>
      </c>
      <c r="B8001" s="180" t="s">
        <v>7072</v>
      </c>
      <c r="C8001" s="180" t="s">
        <v>6931</v>
      </c>
      <c r="D8001" s="180" t="s">
        <v>6072</v>
      </c>
      <c r="E8001" s="180" t="s">
        <v>7004</v>
      </c>
      <c r="J8001"/>
    </row>
    <row r="8002" spans="1:10" x14ac:dyDescent="0.25">
      <c r="A8002" s="180">
        <v>100967</v>
      </c>
      <c r="B8002" s="180" t="s">
        <v>7072</v>
      </c>
      <c r="C8002" s="180" t="s">
        <v>6931</v>
      </c>
      <c r="D8002" s="180" t="s">
        <v>6072</v>
      </c>
      <c r="E8002" s="180" t="s">
        <v>6632</v>
      </c>
      <c r="J8002"/>
    </row>
    <row r="8003" spans="1:10" x14ac:dyDescent="0.25">
      <c r="A8003" s="180">
        <v>100967</v>
      </c>
      <c r="B8003" s="180" t="s">
        <v>7072</v>
      </c>
      <c r="C8003" s="180" t="s">
        <v>6931</v>
      </c>
      <c r="D8003" s="180" t="s">
        <v>6072</v>
      </c>
      <c r="E8003" s="180" t="s">
        <v>7026</v>
      </c>
      <c r="J8003"/>
    </row>
    <row r="8004" spans="1:10" x14ac:dyDescent="0.25">
      <c r="A8004" s="180">
        <v>100967</v>
      </c>
      <c r="B8004" s="180" t="s">
        <v>7072</v>
      </c>
      <c r="C8004" s="180" t="s">
        <v>6931</v>
      </c>
      <c r="D8004" s="180" t="s">
        <v>6072</v>
      </c>
      <c r="E8004" s="180" t="s">
        <v>7006</v>
      </c>
      <c r="J8004"/>
    </row>
    <row r="8005" spans="1:10" x14ac:dyDescent="0.25">
      <c r="A8005" s="180">
        <v>100967</v>
      </c>
      <c r="B8005" s="180" t="s">
        <v>7072</v>
      </c>
      <c r="C8005" s="180" t="s">
        <v>6931</v>
      </c>
      <c r="D8005" s="180" t="s">
        <v>6072</v>
      </c>
      <c r="E8005" s="180" t="s">
        <v>6636</v>
      </c>
      <c r="J8005"/>
    </row>
    <row r="8006" spans="1:10" x14ac:dyDescent="0.25">
      <c r="A8006" s="180">
        <v>100967</v>
      </c>
      <c r="B8006" s="180" t="s">
        <v>7072</v>
      </c>
      <c r="C8006" s="180" t="s">
        <v>6931</v>
      </c>
      <c r="D8006" s="180" t="s">
        <v>6072</v>
      </c>
      <c r="E8006" s="180" t="s">
        <v>7002</v>
      </c>
      <c r="J8006"/>
    </row>
    <row r="8007" spans="1:10" x14ac:dyDescent="0.25">
      <c r="A8007" s="180">
        <v>100967</v>
      </c>
      <c r="B8007" s="180" t="s">
        <v>7072</v>
      </c>
      <c r="C8007" s="180" t="s">
        <v>6931</v>
      </c>
      <c r="D8007" s="180" t="s">
        <v>6072</v>
      </c>
      <c r="E8007" s="180" t="s">
        <v>6669</v>
      </c>
      <c r="J8007"/>
    </row>
    <row r="8008" spans="1:10" x14ac:dyDescent="0.25">
      <c r="A8008" s="180">
        <v>100967</v>
      </c>
      <c r="B8008" s="180" t="s">
        <v>7072</v>
      </c>
      <c r="C8008" s="180" t="s">
        <v>6931</v>
      </c>
      <c r="D8008" s="180" t="s">
        <v>6072</v>
      </c>
      <c r="E8008" s="180" t="s">
        <v>6129</v>
      </c>
      <c r="J8008"/>
    </row>
    <row r="8009" spans="1:10" x14ac:dyDescent="0.25">
      <c r="A8009" s="180">
        <v>100967</v>
      </c>
      <c r="B8009" s="180" t="s">
        <v>7072</v>
      </c>
      <c r="C8009" s="180" t="s">
        <v>6931</v>
      </c>
      <c r="D8009" s="180" t="s">
        <v>6072</v>
      </c>
      <c r="E8009" s="180" t="s">
        <v>6264</v>
      </c>
      <c r="J8009"/>
    </row>
    <row r="8010" spans="1:10" x14ac:dyDescent="0.25">
      <c r="A8010" s="180">
        <v>100967</v>
      </c>
      <c r="B8010" s="180" t="s">
        <v>7072</v>
      </c>
      <c r="C8010" s="180" t="s">
        <v>6931</v>
      </c>
      <c r="D8010" s="180" t="s">
        <v>6072</v>
      </c>
      <c r="E8010" s="180" t="s">
        <v>6265</v>
      </c>
      <c r="J8010"/>
    </row>
    <row r="8011" spans="1:10" x14ac:dyDescent="0.25">
      <c r="A8011" s="180">
        <v>100967</v>
      </c>
      <c r="B8011" s="180" t="s">
        <v>7072</v>
      </c>
      <c r="C8011" s="180" t="s">
        <v>6931</v>
      </c>
      <c r="D8011" s="180" t="s">
        <v>6072</v>
      </c>
      <c r="E8011" s="180" t="s">
        <v>6266</v>
      </c>
      <c r="J8011"/>
    </row>
    <row r="8012" spans="1:10" x14ac:dyDescent="0.25">
      <c r="A8012" s="180">
        <v>100967</v>
      </c>
      <c r="B8012" s="180" t="s">
        <v>7072</v>
      </c>
      <c r="C8012" s="180" t="s">
        <v>6931</v>
      </c>
      <c r="D8012" s="180" t="s">
        <v>6072</v>
      </c>
      <c r="E8012" s="180" t="s">
        <v>6998</v>
      </c>
      <c r="J8012"/>
    </row>
    <row r="8013" spans="1:10" x14ac:dyDescent="0.25">
      <c r="A8013" s="180">
        <v>100967</v>
      </c>
      <c r="B8013" s="180" t="s">
        <v>7072</v>
      </c>
      <c r="C8013" s="180" t="s">
        <v>6931</v>
      </c>
      <c r="D8013" s="180" t="s">
        <v>6072</v>
      </c>
      <c r="E8013" s="180" t="s">
        <v>7027</v>
      </c>
      <c r="J8013"/>
    </row>
    <row r="8014" spans="1:10" x14ac:dyDescent="0.25">
      <c r="A8014" s="180">
        <v>100967</v>
      </c>
      <c r="B8014" s="180" t="s">
        <v>7072</v>
      </c>
      <c r="C8014" s="180" t="s">
        <v>6931</v>
      </c>
      <c r="D8014" s="180" t="s">
        <v>6072</v>
      </c>
      <c r="E8014" s="180" t="s">
        <v>7028</v>
      </c>
      <c r="J8014"/>
    </row>
    <row r="8015" spans="1:10" x14ac:dyDescent="0.25">
      <c r="A8015" s="180">
        <v>100967</v>
      </c>
      <c r="B8015" s="180" t="s">
        <v>7072</v>
      </c>
      <c r="C8015" s="180" t="s">
        <v>6931</v>
      </c>
      <c r="D8015" s="180" t="s">
        <v>6072</v>
      </c>
      <c r="E8015" s="180" t="s">
        <v>7029</v>
      </c>
      <c r="J8015"/>
    </row>
    <row r="8016" spans="1:10" x14ac:dyDescent="0.25">
      <c r="A8016" s="180">
        <v>100967</v>
      </c>
      <c r="B8016" s="180" t="s">
        <v>7072</v>
      </c>
      <c r="C8016" s="180" t="s">
        <v>6931</v>
      </c>
      <c r="D8016" s="180" t="s">
        <v>6072</v>
      </c>
      <c r="E8016" s="180" t="s">
        <v>7030</v>
      </c>
      <c r="J8016"/>
    </row>
    <row r="8017" spans="1:10" x14ac:dyDescent="0.25">
      <c r="A8017" s="180">
        <v>100967</v>
      </c>
      <c r="B8017" s="180" t="s">
        <v>7072</v>
      </c>
      <c r="C8017" s="180" t="s">
        <v>6931</v>
      </c>
      <c r="D8017" s="180" t="s">
        <v>6072</v>
      </c>
      <c r="E8017" s="180" t="s">
        <v>6999</v>
      </c>
      <c r="J8017"/>
    </row>
    <row r="8018" spans="1:10" x14ac:dyDescent="0.25">
      <c r="A8018" s="180">
        <v>100967</v>
      </c>
      <c r="B8018" s="180" t="s">
        <v>7072</v>
      </c>
      <c r="C8018" s="180" t="s">
        <v>6931</v>
      </c>
      <c r="D8018" s="180" t="s">
        <v>6072</v>
      </c>
      <c r="E8018" s="180" t="s">
        <v>7031</v>
      </c>
      <c r="J8018"/>
    </row>
    <row r="8019" spans="1:10" x14ac:dyDescent="0.25">
      <c r="A8019" s="180">
        <v>100967</v>
      </c>
      <c r="B8019" s="180" t="s">
        <v>7072</v>
      </c>
      <c r="C8019" s="180" t="s">
        <v>6931</v>
      </c>
      <c r="D8019" s="180" t="s">
        <v>6072</v>
      </c>
      <c r="E8019" s="180" t="s">
        <v>7000</v>
      </c>
      <c r="J8019"/>
    </row>
    <row r="8020" spans="1:10" x14ac:dyDescent="0.25">
      <c r="A8020" s="180">
        <v>100967</v>
      </c>
      <c r="B8020" s="180" t="s">
        <v>7072</v>
      </c>
      <c r="C8020" s="180" t="s">
        <v>6931</v>
      </c>
      <c r="D8020" s="180" t="s">
        <v>6072</v>
      </c>
      <c r="E8020" s="180" t="s">
        <v>7032</v>
      </c>
      <c r="J8020"/>
    </row>
    <row r="8021" spans="1:10" x14ac:dyDescent="0.25">
      <c r="A8021" s="180">
        <v>100967</v>
      </c>
      <c r="B8021" s="180" t="s">
        <v>7072</v>
      </c>
      <c r="C8021" s="180" t="s">
        <v>6931</v>
      </c>
      <c r="D8021" s="180" t="s">
        <v>6072</v>
      </c>
      <c r="E8021" s="180" t="s">
        <v>6267</v>
      </c>
      <c r="J8021"/>
    </row>
    <row r="8022" spans="1:10" x14ac:dyDescent="0.25">
      <c r="A8022" s="180">
        <v>100967</v>
      </c>
      <c r="B8022" s="180" t="s">
        <v>7072</v>
      </c>
      <c r="C8022" s="180" t="s">
        <v>6931</v>
      </c>
      <c r="D8022" s="180" t="s">
        <v>6080</v>
      </c>
      <c r="E8022" s="180" t="s">
        <v>6761</v>
      </c>
      <c r="J8022"/>
    </row>
    <row r="8023" spans="1:10" x14ac:dyDescent="0.25">
      <c r="A8023" s="180">
        <v>100967</v>
      </c>
      <c r="B8023" s="180" t="s">
        <v>7072</v>
      </c>
      <c r="C8023" s="180" t="s">
        <v>6931</v>
      </c>
      <c r="D8023" s="180" t="s">
        <v>6080</v>
      </c>
      <c r="E8023" s="180" t="s">
        <v>6936</v>
      </c>
      <c r="J8023"/>
    </row>
    <row r="8024" spans="1:10" x14ac:dyDescent="0.25">
      <c r="A8024" s="180">
        <v>100967</v>
      </c>
      <c r="B8024" s="180" t="s">
        <v>7072</v>
      </c>
      <c r="C8024" s="180" t="s">
        <v>6931</v>
      </c>
      <c r="D8024" s="180" t="s">
        <v>6080</v>
      </c>
      <c r="E8024" s="180" t="s">
        <v>5978</v>
      </c>
      <c r="J8024"/>
    </row>
    <row r="8025" spans="1:10" x14ac:dyDescent="0.25">
      <c r="A8025" s="180">
        <v>100971</v>
      </c>
      <c r="B8025" s="180" t="s">
        <v>7073</v>
      </c>
      <c r="C8025" s="180" t="s">
        <v>6938</v>
      </c>
      <c r="D8025" s="180" t="s">
        <v>6072</v>
      </c>
      <c r="E8025" s="180" t="s">
        <v>6085</v>
      </c>
      <c r="J8025"/>
    </row>
    <row r="8026" spans="1:10" x14ac:dyDescent="0.25">
      <c r="A8026" s="180">
        <v>100971</v>
      </c>
      <c r="B8026" s="180" t="s">
        <v>7073</v>
      </c>
      <c r="C8026" s="180" t="s">
        <v>6938</v>
      </c>
      <c r="D8026" s="180" t="s">
        <v>6072</v>
      </c>
      <c r="E8026" s="180" t="s">
        <v>6790</v>
      </c>
      <c r="J8026"/>
    </row>
    <row r="8027" spans="1:10" x14ac:dyDescent="0.25">
      <c r="A8027" s="180">
        <v>100971</v>
      </c>
      <c r="B8027" s="180" t="s">
        <v>7073</v>
      </c>
      <c r="C8027" s="180" t="s">
        <v>6938</v>
      </c>
      <c r="D8027" s="180" t="s">
        <v>6072</v>
      </c>
      <c r="E8027" s="180" t="s">
        <v>6133</v>
      </c>
      <c r="J8027"/>
    </row>
    <row r="8028" spans="1:10" x14ac:dyDescent="0.25">
      <c r="A8028" s="180">
        <v>100971</v>
      </c>
      <c r="B8028" s="180" t="s">
        <v>7073</v>
      </c>
      <c r="C8028" s="180" t="s">
        <v>6938</v>
      </c>
      <c r="D8028" s="180" t="s">
        <v>6072</v>
      </c>
      <c r="E8028" s="180" t="s">
        <v>6174</v>
      </c>
      <c r="J8028"/>
    </row>
    <row r="8029" spans="1:10" x14ac:dyDescent="0.25">
      <c r="A8029" s="180">
        <v>100971</v>
      </c>
      <c r="B8029" s="180" t="s">
        <v>7073</v>
      </c>
      <c r="C8029" s="180" t="s">
        <v>6938</v>
      </c>
      <c r="D8029" s="180" t="s">
        <v>6072</v>
      </c>
      <c r="E8029" s="180" t="s">
        <v>7415</v>
      </c>
      <c r="J8029"/>
    </row>
    <row r="8030" spans="1:10" x14ac:dyDescent="0.25">
      <c r="A8030" s="180">
        <v>100971</v>
      </c>
      <c r="B8030" s="180" t="s">
        <v>7073</v>
      </c>
      <c r="C8030" s="180" t="s">
        <v>6938</v>
      </c>
      <c r="D8030" s="180" t="s">
        <v>6080</v>
      </c>
      <c r="E8030" s="180" t="s">
        <v>5978</v>
      </c>
      <c r="J8030"/>
    </row>
    <row r="8031" spans="1:10" x14ac:dyDescent="0.25">
      <c r="A8031" s="180">
        <v>100971</v>
      </c>
      <c r="B8031" s="180" t="s">
        <v>7073</v>
      </c>
      <c r="C8031" s="180" t="s">
        <v>6938</v>
      </c>
      <c r="D8031" s="180" t="s">
        <v>6080</v>
      </c>
      <c r="E8031" s="180" t="s">
        <v>7392</v>
      </c>
      <c r="J8031"/>
    </row>
    <row r="8032" spans="1:10" x14ac:dyDescent="0.25">
      <c r="A8032" s="180">
        <v>101014</v>
      </c>
      <c r="B8032" s="180" t="s">
        <v>7074</v>
      </c>
      <c r="C8032" s="180" t="s">
        <v>6938</v>
      </c>
      <c r="D8032" s="180" t="s">
        <v>6072</v>
      </c>
      <c r="E8032" s="180" t="s">
        <v>7415</v>
      </c>
      <c r="J8032"/>
    </row>
    <row r="8033" spans="1:10" x14ac:dyDescent="0.25">
      <c r="A8033" s="180">
        <v>101014</v>
      </c>
      <c r="B8033" s="180" t="s">
        <v>7074</v>
      </c>
      <c r="C8033" s="180" t="s">
        <v>6938</v>
      </c>
      <c r="D8033" s="180" t="s">
        <v>6080</v>
      </c>
      <c r="E8033" s="180" t="s">
        <v>5978</v>
      </c>
      <c r="J8033"/>
    </row>
    <row r="8034" spans="1:10" x14ac:dyDescent="0.25">
      <c r="A8034" s="180">
        <v>101014</v>
      </c>
      <c r="B8034" s="180" t="s">
        <v>7074</v>
      </c>
      <c r="C8034" s="180" t="s">
        <v>6938</v>
      </c>
      <c r="D8034" s="180" t="s">
        <v>6080</v>
      </c>
      <c r="E8034" s="180" t="s">
        <v>7392</v>
      </c>
      <c r="J8034"/>
    </row>
    <row r="8035" spans="1:10" x14ac:dyDescent="0.25">
      <c r="A8035" s="180">
        <v>101030</v>
      </c>
      <c r="B8035" s="180" t="s">
        <v>7075</v>
      </c>
      <c r="C8035" s="180" t="s">
        <v>6938</v>
      </c>
      <c r="D8035" s="180" t="s">
        <v>6072</v>
      </c>
      <c r="E8035" s="180" t="s">
        <v>7415</v>
      </c>
      <c r="J8035"/>
    </row>
    <row r="8036" spans="1:10" x14ac:dyDescent="0.25">
      <c r="A8036" s="180">
        <v>101030</v>
      </c>
      <c r="B8036" s="180" t="s">
        <v>7075</v>
      </c>
      <c r="C8036" s="180" t="s">
        <v>6938</v>
      </c>
      <c r="D8036" s="180" t="s">
        <v>6080</v>
      </c>
      <c r="E8036" s="180" t="s">
        <v>5978</v>
      </c>
      <c r="J8036"/>
    </row>
    <row r="8037" spans="1:10" x14ac:dyDescent="0.25">
      <c r="A8037" s="180">
        <v>101030</v>
      </c>
      <c r="B8037" s="180" t="s">
        <v>7075</v>
      </c>
      <c r="C8037" s="180" t="s">
        <v>6938</v>
      </c>
      <c r="D8037" s="180" t="s">
        <v>6080</v>
      </c>
      <c r="E8037" s="180" t="s">
        <v>7392</v>
      </c>
      <c r="J8037"/>
    </row>
    <row r="8038" spans="1:10" x14ac:dyDescent="0.25">
      <c r="A8038" s="180">
        <v>101031</v>
      </c>
      <c r="B8038" s="180" t="s">
        <v>7076</v>
      </c>
      <c r="C8038" s="180" t="s">
        <v>6938</v>
      </c>
      <c r="D8038" s="180" t="s">
        <v>6072</v>
      </c>
      <c r="E8038" s="180" t="s">
        <v>6695</v>
      </c>
      <c r="J8038"/>
    </row>
    <row r="8039" spans="1:10" x14ac:dyDescent="0.25">
      <c r="A8039" s="180">
        <v>101031</v>
      </c>
      <c r="B8039" s="180" t="s">
        <v>7076</v>
      </c>
      <c r="C8039" s="180" t="s">
        <v>6938</v>
      </c>
      <c r="D8039" s="180" t="s">
        <v>6072</v>
      </c>
      <c r="E8039" s="180" t="s">
        <v>6912</v>
      </c>
      <c r="J8039"/>
    </row>
    <row r="8040" spans="1:10" x14ac:dyDescent="0.25">
      <c r="A8040" s="180">
        <v>101031</v>
      </c>
      <c r="B8040" s="180" t="s">
        <v>7076</v>
      </c>
      <c r="C8040" s="180" t="s">
        <v>6938</v>
      </c>
      <c r="D8040" s="180" t="s">
        <v>6072</v>
      </c>
      <c r="E8040" s="180" t="s">
        <v>6161</v>
      </c>
      <c r="J8040"/>
    </row>
    <row r="8041" spans="1:10" x14ac:dyDescent="0.25">
      <c r="A8041" s="180">
        <v>101031</v>
      </c>
      <c r="B8041" s="180" t="s">
        <v>7076</v>
      </c>
      <c r="C8041" s="180" t="s">
        <v>6938</v>
      </c>
      <c r="D8041" s="180" t="s">
        <v>6072</v>
      </c>
      <c r="E8041" s="180" t="s">
        <v>6790</v>
      </c>
      <c r="J8041"/>
    </row>
    <row r="8042" spans="1:10" x14ac:dyDescent="0.25">
      <c r="A8042" s="180">
        <v>101031</v>
      </c>
      <c r="B8042" s="180" t="s">
        <v>7076</v>
      </c>
      <c r="C8042" s="180" t="s">
        <v>6938</v>
      </c>
      <c r="D8042" s="180" t="s">
        <v>6072</v>
      </c>
      <c r="E8042" s="180" t="s">
        <v>6174</v>
      </c>
      <c r="J8042"/>
    </row>
    <row r="8043" spans="1:10" x14ac:dyDescent="0.25">
      <c r="A8043" s="180">
        <v>101031</v>
      </c>
      <c r="B8043" s="180" t="s">
        <v>7076</v>
      </c>
      <c r="C8043" s="180" t="s">
        <v>6938</v>
      </c>
      <c r="D8043" s="180" t="s">
        <v>6072</v>
      </c>
      <c r="E8043" s="180" t="s">
        <v>6633</v>
      </c>
      <c r="J8043"/>
    </row>
    <row r="8044" spans="1:10" x14ac:dyDescent="0.25">
      <c r="A8044" s="180">
        <v>101031</v>
      </c>
      <c r="B8044" s="180" t="s">
        <v>7076</v>
      </c>
      <c r="C8044" s="180" t="s">
        <v>6938</v>
      </c>
      <c r="D8044" s="180" t="s">
        <v>6072</v>
      </c>
      <c r="E8044" s="180" t="s">
        <v>7005</v>
      </c>
      <c r="J8044"/>
    </row>
    <row r="8045" spans="1:10" x14ac:dyDescent="0.25">
      <c r="A8045" s="180">
        <v>101031</v>
      </c>
      <c r="B8045" s="180" t="s">
        <v>7076</v>
      </c>
      <c r="C8045" s="180" t="s">
        <v>6938</v>
      </c>
      <c r="D8045" s="180" t="s">
        <v>6072</v>
      </c>
      <c r="E8045" s="180" t="s">
        <v>6634</v>
      </c>
      <c r="J8045"/>
    </row>
    <row r="8046" spans="1:10" x14ac:dyDescent="0.25">
      <c r="A8046" s="180">
        <v>101031</v>
      </c>
      <c r="B8046" s="180" t="s">
        <v>7076</v>
      </c>
      <c r="C8046" s="180" t="s">
        <v>6938</v>
      </c>
      <c r="D8046" s="180" t="s">
        <v>6072</v>
      </c>
      <c r="E8046" s="180" t="s">
        <v>7006</v>
      </c>
      <c r="J8046"/>
    </row>
    <row r="8047" spans="1:10" x14ac:dyDescent="0.25">
      <c r="A8047" s="180">
        <v>101031</v>
      </c>
      <c r="B8047" s="180" t="s">
        <v>7076</v>
      </c>
      <c r="C8047" s="180" t="s">
        <v>6938</v>
      </c>
      <c r="D8047" s="180" t="s">
        <v>6072</v>
      </c>
      <c r="E8047" s="180" t="s">
        <v>6165</v>
      </c>
      <c r="J8047"/>
    </row>
    <row r="8048" spans="1:10" x14ac:dyDescent="0.25">
      <c r="A8048" s="180">
        <v>101031</v>
      </c>
      <c r="B8048" s="180" t="s">
        <v>7076</v>
      </c>
      <c r="C8048" s="180" t="s">
        <v>6938</v>
      </c>
      <c r="D8048" s="180" t="s">
        <v>6080</v>
      </c>
      <c r="E8048" s="180" t="s">
        <v>5978</v>
      </c>
      <c r="J8048"/>
    </row>
    <row r="8049" spans="1:10" x14ac:dyDescent="0.25">
      <c r="A8049" s="180">
        <v>101031</v>
      </c>
      <c r="B8049" s="180" t="s">
        <v>7076</v>
      </c>
      <c r="C8049" s="180" t="s">
        <v>6938</v>
      </c>
      <c r="D8049" s="180" t="s">
        <v>6080</v>
      </c>
      <c r="E8049" s="180" t="s">
        <v>7400</v>
      </c>
      <c r="J8049"/>
    </row>
    <row r="8050" spans="1:10" x14ac:dyDescent="0.25">
      <c r="A8050" s="180">
        <v>101044</v>
      </c>
      <c r="B8050" s="180" t="s">
        <v>7077</v>
      </c>
      <c r="C8050" s="180" t="s">
        <v>6938</v>
      </c>
      <c r="D8050" s="180" t="s">
        <v>6072</v>
      </c>
      <c r="E8050" s="180" t="s">
        <v>6627</v>
      </c>
      <c r="J8050"/>
    </row>
    <row r="8051" spans="1:10" x14ac:dyDescent="0.25">
      <c r="A8051" s="180">
        <v>101044</v>
      </c>
      <c r="B8051" s="180" t="s">
        <v>7077</v>
      </c>
      <c r="C8051" s="180" t="s">
        <v>6938</v>
      </c>
      <c r="D8051" s="180" t="s">
        <v>6072</v>
      </c>
      <c r="E8051" s="180" t="s">
        <v>7415</v>
      </c>
      <c r="J8051"/>
    </row>
    <row r="8052" spans="1:10" x14ac:dyDescent="0.25">
      <c r="A8052" s="180">
        <v>101044</v>
      </c>
      <c r="B8052" s="180" t="s">
        <v>7077</v>
      </c>
      <c r="C8052" s="180" t="s">
        <v>6938</v>
      </c>
      <c r="D8052" s="180" t="s">
        <v>6072</v>
      </c>
      <c r="E8052" s="180" t="s">
        <v>6639</v>
      </c>
      <c r="J8052"/>
    </row>
    <row r="8053" spans="1:10" x14ac:dyDescent="0.25">
      <c r="A8053" s="180">
        <v>101044</v>
      </c>
      <c r="B8053" s="180" t="s">
        <v>7077</v>
      </c>
      <c r="C8053" s="180" t="s">
        <v>6938</v>
      </c>
      <c r="D8053" s="180" t="s">
        <v>6072</v>
      </c>
      <c r="E8053" s="180" t="s">
        <v>6670</v>
      </c>
      <c r="J8053"/>
    </row>
    <row r="8054" spans="1:10" x14ac:dyDescent="0.25">
      <c r="A8054" s="180">
        <v>101044</v>
      </c>
      <c r="B8054" s="180" t="s">
        <v>7077</v>
      </c>
      <c r="C8054" s="180" t="s">
        <v>6938</v>
      </c>
      <c r="D8054" s="180" t="s">
        <v>6072</v>
      </c>
      <c r="E8054" s="180" t="s">
        <v>6640</v>
      </c>
      <c r="J8054"/>
    </row>
    <row r="8055" spans="1:10" x14ac:dyDescent="0.25">
      <c r="A8055" s="180">
        <v>101044</v>
      </c>
      <c r="B8055" s="180" t="s">
        <v>7077</v>
      </c>
      <c r="C8055" s="180" t="s">
        <v>6938</v>
      </c>
      <c r="D8055" s="180" t="s">
        <v>6072</v>
      </c>
      <c r="E8055" s="180" t="s">
        <v>6671</v>
      </c>
      <c r="J8055"/>
    </row>
    <row r="8056" spans="1:10" x14ac:dyDescent="0.25">
      <c r="A8056" s="180">
        <v>101044</v>
      </c>
      <c r="B8056" s="180" t="s">
        <v>7077</v>
      </c>
      <c r="C8056" s="180" t="s">
        <v>6938</v>
      </c>
      <c r="D8056" s="180" t="s">
        <v>6072</v>
      </c>
      <c r="E8056" s="180" t="s">
        <v>7078</v>
      </c>
      <c r="J8056"/>
    </row>
    <row r="8057" spans="1:10" x14ac:dyDescent="0.25">
      <c r="A8057" s="180">
        <v>101044</v>
      </c>
      <c r="B8057" s="180" t="s">
        <v>7077</v>
      </c>
      <c r="C8057" s="180" t="s">
        <v>6938</v>
      </c>
      <c r="D8057" s="180" t="s">
        <v>6072</v>
      </c>
      <c r="E8057" s="180" t="s">
        <v>7079</v>
      </c>
      <c r="J8057"/>
    </row>
    <row r="8058" spans="1:10" x14ac:dyDescent="0.25">
      <c r="A8058" s="180">
        <v>101044</v>
      </c>
      <c r="B8058" s="180" t="s">
        <v>7077</v>
      </c>
      <c r="C8058" s="180" t="s">
        <v>6938</v>
      </c>
      <c r="D8058" s="180" t="s">
        <v>6072</v>
      </c>
      <c r="E8058" s="180" t="s">
        <v>7080</v>
      </c>
      <c r="J8058"/>
    </row>
    <row r="8059" spans="1:10" x14ac:dyDescent="0.25">
      <c r="A8059" s="180">
        <v>101044</v>
      </c>
      <c r="B8059" s="180" t="s">
        <v>7077</v>
      </c>
      <c r="C8059" s="180" t="s">
        <v>6938</v>
      </c>
      <c r="D8059" s="180" t="s">
        <v>6072</v>
      </c>
      <c r="E8059" s="180" t="s">
        <v>7081</v>
      </c>
      <c r="J8059"/>
    </row>
    <row r="8060" spans="1:10" x14ac:dyDescent="0.25">
      <c r="A8060" s="180">
        <v>101044</v>
      </c>
      <c r="B8060" s="180" t="s">
        <v>7077</v>
      </c>
      <c r="C8060" s="180" t="s">
        <v>6938</v>
      </c>
      <c r="D8060" s="180" t="s">
        <v>6080</v>
      </c>
      <c r="E8060" s="180" t="s">
        <v>5978</v>
      </c>
      <c r="J8060"/>
    </row>
    <row r="8061" spans="1:10" x14ac:dyDescent="0.25">
      <c r="A8061" s="180">
        <v>101044</v>
      </c>
      <c r="B8061" s="180" t="s">
        <v>7077</v>
      </c>
      <c r="C8061" s="180" t="s">
        <v>6938</v>
      </c>
      <c r="D8061" s="180" t="s">
        <v>6080</v>
      </c>
      <c r="E8061" s="180" t="s">
        <v>7392</v>
      </c>
      <c r="J8061"/>
    </row>
    <row r="8062" spans="1:10" x14ac:dyDescent="0.25">
      <c r="A8062" s="180">
        <v>101055</v>
      </c>
      <c r="B8062" s="180" t="s">
        <v>7082</v>
      </c>
      <c r="C8062" s="180" t="s">
        <v>6938</v>
      </c>
      <c r="D8062" s="180" t="s">
        <v>6072</v>
      </c>
      <c r="E8062" s="180" t="s">
        <v>6627</v>
      </c>
      <c r="J8062"/>
    </row>
    <row r="8063" spans="1:10" x14ac:dyDescent="0.25">
      <c r="A8063" s="180">
        <v>101055</v>
      </c>
      <c r="B8063" s="180" t="s">
        <v>7082</v>
      </c>
      <c r="C8063" s="180" t="s">
        <v>6938</v>
      </c>
      <c r="D8063" s="180" t="s">
        <v>6072</v>
      </c>
      <c r="E8063" s="180" t="s">
        <v>6996</v>
      </c>
      <c r="J8063"/>
    </row>
    <row r="8064" spans="1:10" x14ac:dyDescent="0.25">
      <c r="A8064" s="180">
        <v>101055</v>
      </c>
      <c r="B8064" s="180" t="s">
        <v>7082</v>
      </c>
      <c r="C8064" s="180" t="s">
        <v>6938</v>
      </c>
      <c r="D8064" s="180" t="s">
        <v>6072</v>
      </c>
      <c r="E8064" s="180" t="s">
        <v>7035</v>
      </c>
      <c r="J8064"/>
    </row>
    <row r="8065" spans="1:10" x14ac:dyDescent="0.25">
      <c r="A8065" s="180">
        <v>101055</v>
      </c>
      <c r="B8065" s="180" t="s">
        <v>7082</v>
      </c>
      <c r="C8065" s="180" t="s">
        <v>6938</v>
      </c>
      <c r="D8065" s="180" t="s">
        <v>6072</v>
      </c>
      <c r="E8065" s="180" t="s">
        <v>6790</v>
      </c>
      <c r="J8065"/>
    </row>
    <row r="8066" spans="1:10" x14ac:dyDescent="0.25">
      <c r="A8066" s="180">
        <v>101055</v>
      </c>
      <c r="B8066" s="180" t="s">
        <v>7082</v>
      </c>
      <c r="C8066" s="180" t="s">
        <v>6938</v>
      </c>
      <c r="D8066" s="180" t="s">
        <v>6072</v>
      </c>
      <c r="E8066" s="180" t="s">
        <v>6997</v>
      </c>
      <c r="J8066"/>
    </row>
    <row r="8067" spans="1:10" x14ac:dyDescent="0.25">
      <c r="A8067" s="180">
        <v>101055</v>
      </c>
      <c r="B8067" s="180" t="s">
        <v>7082</v>
      </c>
      <c r="C8067" s="180" t="s">
        <v>6938</v>
      </c>
      <c r="D8067" s="180" t="s">
        <v>6072</v>
      </c>
      <c r="E8067" s="180" t="s">
        <v>7000</v>
      </c>
      <c r="J8067"/>
    </row>
    <row r="8068" spans="1:10" x14ac:dyDescent="0.25">
      <c r="A8068" s="180">
        <v>101055</v>
      </c>
      <c r="B8068" s="180" t="s">
        <v>7082</v>
      </c>
      <c r="C8068" s="180" t="s">
        <v>6938</v>
      </c>
      <c r="D8068" s="180" t="s">
        <v>6080</v>
      </c>
      <c r="E8068" s="180" t="s">
        <v>5978</v>
      </c>
      <c r="J8068"/>
    </row>
    <row r="8069" spans="1:10" x14ac:dyDescent="0.25">
      <c r="A8069" s="180">
        <v>101055</v>
      </c>
      <c r="B8069" s="180" t="s">
        <v>7082</v>
      </c>
      <c r="C8069" s="180" t="s">
        <v>6938</v>
      </c>
      <c r="D8069" s="180" t="s">
        <v>6080</v>
      </c>
      <c r="E8069" s="180" t="s">
        <v>7395</v>
      </c>
      <c r="J8069"/>
    </row>
    <row r="8070" spans="1:10" x14ac:dyDescent="0.25">
      <c r="A8070" s="180">
        <v>101056</v>
      </c>
      <c r="B8070" s="180" t="s">
        <v>7083</v>
      </c>
      <c r="C8070" s="180" t="s">
        <v>6938</v>
      </c>
      <c r="D8070" s="180" t="s">
        <v>6080</v>
      </c>
      <c r="E8070" s="180" t="s">
        <v>5978</v>
      </c>
      <c r="J8070"/>
    </row>
    <row r="8071" spans="1:10" x14ac:dyDescent="0.25">
      <c r="A8071" s="180">
        <v>101056</v>
      </c>
      <c r="B8071" s="180" t="s">
        <v>7083</v>
      </c>
      <c r="C8071" s="180" t="s">
        <v>6938</v>
      </c>
      <c r="D8071" s="180" t="s">
        <v>6080</v>
      </c>
      <c r="E8071" s="180" t="s">
        <v>7395</v>
      </c>
      <c r="J8071"/>
    </row>
    <row r="8072" spans="1:10" x14ac:dyDescent="0.25">
      <c r="A8072" s="180">
        <v>101089</v>
      </c>
      <c r="B8072" s="180" t="s">
        <v>7084</v>
      </c>
      <c r="C8072" s="180" t="s">
        <v>6938</v>
      </c>
      <c r="D8072" s="180" t="s">
        <v>6072</v>
      </c>
      <c r="E8072" s="180" t="s">
        <v>6790</v>
      </c>
      <c r="J8072"/>
    </row>
    <row r="8073" spans="1:10" x14ac:dyDescent="0.25">
      <c r="A8073" s="180">
        <v>101089</v>
      </c>
      <c r="B8073" s="180" t="s">
        <v>7084</v>
      </c>
      <c r="C8073" s="180" t="s">
        <v>6938</v>
      </c>
      <c r="D8073" s="180" t="s">
        <v>6072</v>
      </c>
      <c r="E8073" s="180" t="s">
        <v>6103</v>
      </c>
      <c r="J8073"/>
    </row>
    <row r="8074" spans="1:10" x14ac:dyDescent="0.25">
      <c r="A8074" s="180">
        <v>101089</v>
      </c>
      <c r="B8074" s="180" t="s">
        <v>7084</v>
      </c>
      <c r="C8074" s="180" t="s">
        <v>6938</v>
      </c>
      <c r="D8074" s="180" t="s">
        <v>6072</v>
      </c>
      <c r="E8074" s="180" t="s">
        <v>7444</v>
      </c>
      <c r="J8074"/>
    </row>
    <row r="8075" spans="1:10" x14ac:dyDescent="0.25">
      <c r="A8075" s="180">
        <v>101089</v>
      </c>
      <c r="B8075" s="180" t="s">
        <v>7084</v>
      </c>
      <c r="C8075" s="180" t="s">
        <v>6938</v>
      </c>
      <c r="D8075" s="180" t="s">
        <v>6072</v>
      </c>
      <c r="E8075" s="180" t="s">
        <v>6184</v>
      </c>
      <c r="J8075"/>
    </row>
    <row r="8076" spans="1:10" x14ac:dyDescent="0.25">
      <c r="A8076" s="180">
        <v>101089</v>
      </c>
      <c r="B8076" s="180" t="s">
        <v>7084</v>
      </c>
      <c r="C8076" s="180" t="s">
        <v>6938</v>
      </c>
      <c r="D8076" s="180" t="s">
        <v>6072</v>
      </c>
      <c r="E8076" s="180" t="s">
        <v>6186</v>
      </c>
      <c r="J8076"/>
    </row>
    <row r="8077" spans="1:10" x14ac:dyDescent="0.25">
      <c r="A8077" s="180">
        <v>101089</v>
      </c>
      <c r="B8077" s="180" t="s">
        <v>7084</v>
      </c>
      <c r="C8077" s="180" t="s">
        <v>6938</v>
      </c>
      <c r="D8077" s="180" t="s">
        <v>6080</v>
      </c>
      <c r="E8077" s="180" t="s">
        <v>5978</v>
      </c>
      <c r="J8077"/>
    </row>
    <row r="8078" spans="1:10" x14ac:dyDescent="0.25">
      <c r="A8078" s="180">
        <v>101089</v>
      </c>
      <c r="B8078" s="180" t="s">
        <v>7084</v>
      </c>
      <c r="C8078" s="180" t="s">
        <v>6938</v>
      </c>
      <c r="D8078" s="180" t="s">
        <v>6080</v>
      </c>
      <c r="E8078" s="180" t="s">
        <v>7389</v>
      </c>
      <c r="J8078"/>
    </row>
    <row r="8079" spans="1:10" x14ac:dyDescent="0.25">
      <c r="A8079" s="180">
        <v>101101</v>
      </c>
      <c r="B8079" s="180" t="s">
        <v>7085</v>
      </c>
      <c r="C8079" s="180" t="s">
        <v>6931</v>
      </c>
      <c r="D8079" s="180" t="s">
        <v>6080</v>
      </c>
      <c r="E8079" s="180" t="s">
        <v>6101</v>
      </c>
      <c r="J8079"/>
    </row>
    <row r="8080" spans="1:10" x14ac:dyDescent="0.25">
      <c r="A8080" s="180">
        <v>101101</v>
      </c>
      <c r="B8080" s="180" t="s">
        <v>7085</v>
      </c>
      <c r="C8080" s="180" t="s">
        <v>6931</v>
      </c>
      <c r="D8080" s="180" t="s">
        <v>6080</v>
      </c>
      <c r="E8080" s="180" t="s">
        <v>5978</v>
      </c>
      <c r="J8080"/>
    </row>
    <row r="8081" spans="1:10" x14ac:dyDescent="0.25">
      <c r="A8081" s="180">
        <v>101102</v>
      </c>
      <c r="B8081" s="180" t="s">
        <v>7086</v>
      </c>
      <c r="C8081" s="180" t="s">
        <v>6931</v>
      </c>
      <c r="D8081" s="180" t="s">
        <v>6080</v>
      </c>
      <c r="E8081" s="180" t="s">
        <v>6101</v>
      </c>
      <c r="J8081"/>
    </row>
    <row r="8082" spans="1:10" x14ac:dyDescent="0.25">
      <c r="A8082" s="180">
        <v>101102</v>
      </c>
      <c r="B8082" s="180" t="s">
        <v>7086</v>
      </c>
      <c r="C8082" s="180" t="s">
        <v>6931</v>
      </c>
      <c r="D8082" s="180" t="s">
        <v>6080</v>
      </c>
      <c r="E8082" s="180" t="s">
        <v>5978</v>
      </c>
      <c r="J8082"/>
    </row>
    <row r="8083" spans="1:10" x14ac:dyDescent="0.25">
      <c r="A8083" s="180">
        <v>101103</v>
      </c>
      <c r="B8083" s="180" t="s">
        <v>7087</v>
      </c>
      <c r="C8083" s="180" t="s">
        <v>6931</v>
      </c>
      <c r="D8083" s="180" t="s">
        <v>6080</v>
      </c>
      <c r="E8083" s="180" t="s">
        <v>6101</v>
      </c>
      <c r="J8083"/>
    </row>
    <row r="8084" spans="1:10" x14ac:dyDescent="0.25">
      <c r="A8084" s="180">
        <v>101103</v>
      </c>
      <c r="B8084" s="180" t="s">
        <v>7087</v>
      </c>
      <c r="C8084" s="180" t="s">
        <v>6931</v>
      </c>
      <c r="D8084" s="180" t="s">
        <v>6080</v>
      </c>
      <c r="E8084" s="180" t="s">
        <v>5978</v>
      </c>
      <c r="J8084"/>
    </row>
    <row r="8085" spans="1:10" x14ac:dyDescent="0.25">
      <c r="A8085" s="180">
        <v>101110</v>
      </c>
      <c r="B8085" s="180" t="s">
        <v>7088</v>
      </c>
      <c r="C8085" s="180" t="s">
        <v>6938</v>
      </c>
      <c r="D8085" s="180" t="s">
        <v>6072</v>
      </c>
      <c r="E8085" s="180" t="s">
        <v>6627</v>
      </c>
      <c r="J8085"/>
    </row>
    <row r="8086" spans="1:10" x14ac:dyDescent="0.25">
      <c r="A8086" s="180">
        <v>101110</v>
      </c>
      <c r="B8086" s="180" t="s">
        <v>7088</v>
      </c>
      <c r="C8086" s="180" t="s">
        <v>6938</v>
      </c>
      <c r="D8086" s="180" t="s">
        <v>6072</v>
      </c>
      <c r="E8086" s="180" t="s">
        <v>6996</v>
      </c>
      <c r="J8086"/>
    </row>
    <row r="8087" spans="1:10" x14ac:dyDescent="0.25">
      <c r="A8087" s="180">
        <v>101110</v>
      </c>
      <c r="B8087" s="180" t="s">
        <v>7088</v>
      </c>
      <c r="C8087" s="180" t="s">
        <v>6938</v>
      </c>
      <c r="D8087" s="180" t="s">
        <v>6072</v>
      </c>
      <c r="E8087" s="180" t="s">
        <v>6085</v>
      </c>
      <c r="J8087"/>
    </row>
    <row r="8088" spans="1:10" x14ac:dyDescent="0.25">
      <c r="A8088" s="180">
        <v>101110</v>
      </c>
      <c r="B8088" s="180" t="s">
        <v>7088</v>
      </c>
      <c r="C8088" s="180" t="s">
        <v>6938</v>
      </c>
      <c r="D8088" s="180" t="s">
        <v>6072</v>
      </c>
      <c r="E8088" s="180" t="s">
        <v>6754</v>
      </c>
      <c r="J8088"/>
    </row>
    <row r="8089" spans="1:10" x14ac:dyDescent="0.25">
      <c r="A8089" s="180">
        <v>101110</v>
      </c>
      <c r="B8089" s="180" t="s">
        <v>7088</v>
      </c>
      <c r="C8089" s="180" t="s">
        <v>6938</v>
      </c>
      <c r="D8089" s="180" t="s">
        <v>6072</v>
      </c>
      <c r="E8089" s="180" t="s">
        <v>6186</v>
      </c>
      <c r="J8089"/>
    </row>
    <row r="8090" spans="1:10" x14ac:dyDescent="0.25">
      <c r="A8090" s="180">
        <v>101110</v>
      </c>
      <c r="B8090" s="180" t="s">
        <v>7088</v>
      </c>
      <c r="C8090" s="180" t="s">
        <v>6938</v>
      </c>
      <c r="D8090" s="180" t="s">
        <v>6080</v>
      </c>
      <c r="E8090" s="180" t="s">
        <v>5978</v>
      </c>
      <c r="J8090"/>
    </row>
    <row r="8091" spans="1:10" x14ac:dyDescent="0.25">
      <c r="A8091" s="180">
        <v>101110</v>
      </c>
      <c r="B8091" s="180" t="s">
        <v>7088</v>
      </c>
      <c r="C8091" s="180" t="s">
        <v>6938</v>
      </c>
      <c r="D8091" s="180" t="s">
        <v>6080</v>
      </c>
      <c r="E8091" s="180" t="s">
        <v>7389</v>
      </c>
      <c r="J8091"/>
    </row>
    <row r="8092" spans="1:10" x14ac:dyDescent="0.25">
      <c r="A8092" s="180">
        <v>101110</v>
      </c>
      <c r="B8092" s="180" t="s">
        <v>7088</v>
      </c>
      <c r="C8092" s="180" t="s">
        <v>6938</v>
      </c>
      <c r="D8092" s="180" t="s">
        <v>6080</v>
      </c>
      <c r="E8092" s="180" t="s">
        <v>7395</v>
      </c>
      <c r="J8092"/>
    </row>
    <row r="8093" spans="1:10" x14ac:dyDescent="0.25">
      <c r="A8093" s="180">
        <v>101114</v>
      </c>
      <c r="B8093" s="180" t="s">
        <v>7089</v>
      </c>
      <c r="C8093" s="180" t="s">
        <v>6938</v>
      </c>
      <c r="D8093" s="180" t="s">
        <v>6072</v>
      </c>
      <c r="E8093" s="180" t="s">
        <v>6183</v>
      </c>
      <c r="J8093"/>
    </row>
    <row r="8094" spans="1:10" x14ac:dyDescent="0.25">
      <c r="A8094" s="180">
        <v>101114</v>
      </c>
      <c r="B8094" s="180" t="s">
        <v>7089</v>
      </c>
      <c r="C8094" s="180" t="s">
        <v>6938</v>
      </c>
      <c r="D8094" s="180" t="s">
        <v>6072</v>
      </c>
      <c r="E8094" s="180" t="s">
        <v>6186</v>
      </c>
      <c r="J8094"/>
    </row>
    <row r="8095" spans="1:10" x14ac:dyDescent="0.25">
      <c r="A8095" s="180">
        <v>101114</v>
      </c>
      <c r="B8095" s="180" t="s">
        <v>7089</v>
      </c>
      <c r="C8095" s="180" t="s">
        <v>6938</v>
      </c>
      <c r="D8095" s="180" t="s">
        <v>6080</v>
      </c>
      <c r="E8095" s="180" t="s">
        <v>5978</v>
      </c>
      <c r="J8095"/>
    </row>
    <row r="8096" spans="1:10" x14ac:dyDescent="0.25">
      <c r="A8096" s="180">
        <v>101114</v>
      </c>
      <c r="B8096" s="180" t="s">
        <v>7089</v>
      </c>
      <c r="C8096" s="180" t="s">
        <v>6938</v>
      </c>
      <c r="D8096" s="180" t="s">
        <v>6080</v>
      </c>
      <c r="E8096" s="180" t="s">
        <v>7389</v>
      </c>
      <c r="J8096"/>
    </row>
    <row r="8097" spans="1:10" x14ac:dyDescent="0.25">
      <c r="A8097" s="180">
        <v>101115</v>
      </c>
      <c r="B8097" s="180" t="s">
        <v>7090</v>
      </c>
      <c r="C8097" s="180" t="s">
        <v>6938</v>
      </c>
      <c r="D8097" s="180" t="s">
        <v>6072</v>
      </c>
      <c r="E8097" s="180" t="s">
        <v>7091</v>
      </c>
      <c r="J8097"/>
    </row>
    <row r="8098" spans="1:10" x14ac:dyDescent="0.25">
      <c r="A8098" s="180">
        <v>101115</v>
      </c>
      <c r="B8098" s="180" t="s">
        <v>7090</v>
      </c>
      <c r="C8098" s="180" t="s">
        <v>6938</v>
      </c>
      <c r="D8098" s="180" t="s">
        <v>6072</v>
      </c>
      <c r="E8098" s="180" t="s">
        <v>6790</v>
      </c>
      <c r="J8098"/>
    </row>
    <row r="8099" spans="1:10" x14ac:dyDescent="0.25">
      <c r="A8099" s="180">
        <v>101115</v>
      </c>
      <c r="B8099" s="180" t="s">
        <v>7090</v>
      </c>
      <c r="C8099" s="180" t="s">
        <v>6938</v>
      </c>
      <c r="D8099" s="180" t="s">
        <v>6072</v>
      </c>
      <c r="E8099" s="180" t="s">
        <v>6102</v>
      </c>
      <c r="J8099"/>
    </row>
    <row r="8100" spans="1:10" x14ac:dyDescent="0.25">
      <c r="A8100" s="180">
        <v>101115</v>
      </c>
      <c r="B8100" s="180" t="s">
        <v>7090</v>
      </c>
      <c r="C8100" s="180" t="s">
        <v>6938</v>
      </c>
      <c r="D8100" s="180" t="s">
        <v>6072</v>
      </c>
      <c r="E8100" s="180" t="s">
        <v>6184</v>
      </c>
      <c r="J8100"/>
    </row>
    <row r="8101" spans="1:10" x14ac:dyDescent="0.25">
      <c r="A8101" s="180">
        <v>101115</v>
      </c>
      <c r="B8101" s="180" t="s">
        <v>7090</v>
      </c>
      <c r="C8101" s="180" t="s">
        <v>6938</v>
      </c>
      <c r="D8101" s="180" t="s">
        <v>6072</v>
      </c>
      <c r="E8101" s="180" t="s">
        <v>6603</v>
      </c>
      <c r="J8101"/>
    </row>
    <row r="8102" spans="1:10" x14ac:dyDescent="0.25">
      <c r="A8102" s="180">
        <v>101115</v>
      </c>
      <c r="B8102" s="180" t="s">
        <v>7090</v>
      </c>
      <c r="C8102" s="180" t="s">
        <v>6938</v>
      </c>
      <c r="D8102" s="180" t="s">
        <v>6072</v>
      </c>
      <c r="E8102" s="180" t="s">
        <v>6186</v>
      </c>
      <c r="J8102"/>
    </row>
    <row r="8103" spans="1:10" x14ac:dyDescent="0.25">
      <c r="A8103" s="180">
        <v>101115</v>
      </c>
      <c r="B8103" s="180" t="s">
        <v>7090</v>
      </c>
      <c r="C8103" s="180" t="s">
        <v>6938</v>
      </c>
      <c r="D8103" s="180" t="s">
        <v>6080</v>
      </c>
      <c r="E8103" s="180" t="s">
        <v>5978</v>
      </c>
      <c r="J8103"/>
    </row>
    <row r="8104" spans="1:10" x14ac:dyDescent="0.25">
      <c r="A8104" s="180">
        <v>101115</v>
      </c>
      <c r="B8104" s="180" t="s">
        <v>7090</v>
      </c>
      <c r="C8104" s="180" t="s">
        <v>6938</v>
      </c>
      <c r="D8104" s="180" t="s">
        <v>6080</v>
      </c>
      <c r="E8104" s="180" t="s">
        <v>7389</v>
      </c>
      <c r="J8104"/>
    </row>
    <row r="8105" spans="1:10" x14ac:dyDescent="0.25">
      <c r="A8105" s="180">
        <v>101134</v>
      </c>
      <c r="B8105" s="180" t="s">
        <v>7092</v>
      </c>
      <c r="C8105" s="180" t="s">
        <v>6938</v>
      </c>
      <c r="D8105" s="180" t="s">
        <v>6072</v>
      </c>
      <c r="E8105" s="180" t="s">
        <v>6627</v>
      </c>
      <c r="J8105"/>
    </row>
    <row r="8106" spans="1:10" x14ac:dyDescent="0.25">
      <c r="A8106" s="180">
        <v>101134</v>
      </c>
      <c r="B8106" s="180" t="s">
        <v>7092</v>
      </c>
      <c r="C8106" s="180" t="s">
        <v>6938</v>
      </c>
      <c r="D8106" s="180" t="s">
        <v>6072</v>
      </c>
      <c r="E8106" s="180" t="s">
        <v>6639</v>
      </c>
      <c r="J8106"/>
    </row>
    <row r="8107" spans="1:10" x14ac:dyDescent="0.25">
      <c r="A8107" s="180">
        <v>101134</v>
      </c>
      <c r="B8107" s="180" t="s">
        <v>7092</v>
      </c>
      <c r="C8107" s="180" t="s">
        <v>6938</v>
      </c>
      <c r="D8107" s="180" t="s">
        <v>6072</v>
      </c>
      <c r="E8107" s="180" t="s">
        <v>6670</v>
      </c>
      <c r="J8107"/>
    </row>
    <row r="8108" spans="1:10" x14ac:dyDescent="0.25">
      <c r="A8108" s="180">
        <v>101134</v>
      </c>
      <c r="B8108" s="180" t="s">
        <v>7092</v>
      </c>
      <c r="C8108" s="180" t="s">
        <v>6938</v>
      </c>
      <c r="D8108" s="180" t="s">
        <v>6072</v>
      </c>
      <c r="E8108" s="180" t="s">
        <v>6640</v>
      </c>
      <c r="J8108"/>
    </row>
    <row r="8109" spans="1:10" x14ac:dyDescent="0.25">
      <c r="A8109" s="180">
        <v>101134</v>
      </c>
      <c r="B8109" s="180" t="s">
        <v>7092</v>
      </c>
      <c r="C8109" s="180" t="s">
        <v>6938</v>
      </c>
      <c r="D8109" s="180" t="s">
        <v>6072</v>
      </c>
      <c r="E8109" s="180" t="s">
        <v>6671</v>
      </c>
      <c r="J8109"/>
    </row>
    <row r="8110" spans="1:10" x14ac:dyDescent="0.25">
      <c r="A8110" s="180">
        <v>101134</v>
      </c>
      <c r="B8110" s="180" t="s">
        <v>7092</v>
      </c>
      <c r="C8110" s="180" t="s">
        <v>6938</v>
      </c>
      <c r="D8110" s="180" t="s">
        <v>6080</v>
      </c>
      <c r="E8110" s="180" t="s">
        <v>5978</v>
      </c>
      <c r="J8110"/>
    </row>
    <row r="8111" spans="1:10" x14ac:dyDescent="0.25">
      <c r="A8111" s="180">
        <v>101134</v>
      </c>
      <c r="B8111" s="180" t="s">
        <v>7092</v>
      </c>
      <c r="C8111" s="180" t="s">
        <v>6938</v>
      </c>
      <c r="D8111" s="180" t="s">
        <v>6080</v>
      </c>
      <c r="E8111" s="180" t="s">
        <v>7392</v>
      </c>
      <c r="J8111"/>
    </row>
    <row r="8112" spans="1:10" x14ac:dyDescent="0.25">
      <c r="A8112" s="180">
        <v>101145</v>
      </c>
      <c r="B8112" s="180" t="s">
        <v>7093</v>
      </c>
      <c r="C8112" s="180" t="s">
        <v>6938</v>
      </c>
      <c r="D8112" s="180" t="s">
        <v>6072</v>
      </c>
      <c r="E8112" s="180" t="s">
        <v>6627</v>
      </c>
      <c r="J8112"/>
    </row>
    <row r="8113" spans="1:10" x14ac:dyDescent="0.25">
      <c r="A8113" s="180">
        <v>101145</v>
      </c>
      <c r="B8113" s="180" t="s">
        <v>7093</v>
      </c>
      <c r="C8113" s="180" t="s">
        <v>6938</v>
      </c>
      <c r="D8113" s="180" t="s">
        <v>6072</v>
      </c>
      <c r="E8113" s="180" t="s">
        <v>6996</v>
      </c>
      <c r="J8113"/>
    </row>
    <row r="8114" spans="1:10" x14ac:dyDescent="0.25">
      <c r="A8114" s="180">
        <v>101145</v>
      </c>
      <c r="B8114" s="180" t="s">
        <v>7093</v>
      </c>
      <c r="C8114" s="180" t="s">
        <v>6938</v>
      </c>
      <c r="D8114" s="180" t="s">
        <v>6072</v>
      </c>
      <c r="E8114" s="180" t="s">
        <v>6085</v>
      </c>
      <c r="J8114"/>
    </row>
    <row r="8115" spans="1:10" x14ac:dyDescent="0.25">
      <c r="A8115" s="180">
        <v>101145</v>
      </c>
      <c r="B8115" s="180" t="s">
        <v>7093</v>
      </c>
      <c r="C8115" s="180" t="s">
        <v>6938</v>
      </c>
      <c r="D8115" s="180" t="s">
        <v>6072</v>
      </c>
      <c r="E8115" s="180" t="s">
        <v>6790</v>
      </c>
      <c r="J8115"/>
    </row>
    <row r="8116" spans="1:10" x14ac:dyDescent="0.25">
      <c r="A8116" s="180">
        <v>101145</v>
      </c>
      <c r="B8116" s="180" t="s">
        <v>7093</v>
      </c>
      <c r="C8116" s="180" t="s">
        <v>6938</v>
      </c>
      <c r="D8116" s="180" t="s">
        <v>6072</v>
      </c>
      <c r="E8116" s="180" t="s">
        <v>7004</v>
      </c>
      <c r="J8116"/>
    </row>
    <row r="8117" spans="1:10" x14ac:dyDescent="0.25">
      <c r="A8117" s="180">
        <v>101145</v>
      </c>
      <c r="B8117" s="180" t="s">
        <v>7093</v>
      </c>
      <c r="C8117" s="180" t="s">
        <v>6938</v>
      </c>
      <c r="D8117" s="180" t="s">
        <v>6072</v>
      </c>
      <c r="E8117" s="180" t="s">
        <v>7026</v>
      </c>
      <c r="J8117"/>
    </row>
    <row r="8118" spans="1:10" x14ac:dyDescent="0.25">
      <c r="A8118" s="180">
        <v>101145</v>
      </c>
      <c r="B8118" s="180" t="s">
        <v>7093</v>
      </c>
      <c r="C8118" s="180" t="s">
        <v>6938</v>
      </c>
      <c r="D8118" s="180" t="s">
        <v>6072</v>
      </c>
      <c r="E8118" s="180" t="s">
        <v>7005</v>
      </c>
      <c r="J8118"/>
    </row>
    <row r="8119" spans="1:10" x14ac:dyDescent="0.25">
      <c r="A8119" s="180">
        <v>101145</v>
      </c>
      <c r="B8119" s="180" t="s">
        <v>7093</v>
      </c>
      <c r="C8119" s="180" t="s">
        <v>6938</v>
      </c>
      <c r="D8119" s="180" t="s">
        <v>6072</v>
      </c>
      <c r="E8119" s="180" t="s">
        <v>6754</v>
      </c>
      <c r="J8119"/>
    </row>
    <row r="8120" spans="1:10" x14ac:dyDescent="0.25">
      <c r="A8120" s="180">
        <v>101145</v>
      </c>
      <c r="B8120" s="180" t="s">
        <v>7093</v>
      </c>
      <c r="C8120" s="180" t="s">
        <v>6938</v>
      </c>
      <c r="D8120" s="180" t="s">
        <v>6072</v>
      </c>
      <c r="E8120" s="180" t="s">
        <v>6186</v>
      </c>
      <c r="J8120"/>
    </row>
    <row r="8121" spans="1:10" x14ac:dyDescent="0.25">
      <c r="A8121" s="180">
        <v>101145</v>
      </c>
      <c r="B8121" s="180" t="s">
        <v>7093</v>
      </c>
      <c r="C8121" s="180" t="s">
        <v>6938</v>
      </c>
      <c r="D8121" s="180" t="s">
        <v>6072</v>
      </c>
      <c r="E8121" s="180" t="s">
        <v>7006</v>
      </c>
      <c r="J8121"/>
    </row>
    <row r="8122" spans="1:10" x14ac:dyDescent="0.25">
      <c r="A8122" s="180">
        <v>101145</v>
      </c>
      <c r="B8122" s="180" t="s">
        <v>7093</v>
      </c>
      <c r="C8122" s="180" t="s">
        <v>6938</v>
      </c>
      <c r="D8122" s="180" t="s">
        <v>6072</v>
      </c>
      <c r="E8122" s="180" t="s">
        <v>6636</v>
      </c>
      <c r="J8122"/>
    </row>
    <row r="8123" spans="1:10" x14ac:dyDescent="0.25">
      <c r="A8123" s="180">
        <v>101145</v>
      </c>
      <c r="B8123" s="180" t="s">
        <v>7093</v>
      </c>
      <c r="C8123" s="180" t="s">
        <v>6938</v>
      </c>
      <c r="D8123" s="180" t="s">
        <v>6072</v>
      </c>
      <c r="E8123" s="180" t="s">
        <v>7002</v>
      </c>
      <c r="J8123"/>
    </row>
    <row r="8124" spans="1:10" x14ac:dyDescent="0.25">
      <c r="A8124" s="180">
        <v>101145</v>
      </c>
      <c r="B8124" s="180" t="s">
        <v>7093</v>
      </c>
      <c r="C8124" s="180" t="s">
        <v>6938</v>
      </c>
      <c r="D8124" s="180" t="s">
        <v>6072</v>
      </c>
      <c r="E8124" s="180" t="s">
        <v>6669</v>
      </c>
      <c r="J8124"/>
    </row>
    <row r="8125" spans="1:10" x14ac:dyDescent="0.25">
      <c r="A8125" s="180">
        <v>101145</v>
      </c>
      <c r="B8125" s="180" t="s">
        <v>7093</v>
      </c>
      <c r="C8125" s="180" t="s">
        <v>6938</v>
      </c>
      <c r="D8125" s="180" t="s">
        <v>6072</v>
      </c>
      <c r="E8125" s="180" t="s">
        <v>6670</v>
      </c>
      <c r="J8125"/>
    </row>
    <row r="8126" spans="1:10" x14ac:dyDescent="0.25">
      <c r="A8126" s="180">
        <v>101145</v>
      </c>
      <c r="B8126" s="180" t="s">
        <v>7093</v>
      </c>
      <c r="C8126" s="180" t="s">
        <v>6938</v>
      </c>
      <c r="D8126" s="180" t="s">
        <v>6072</v>
      </c>
      <c r="E8126" s="180" t="s">
        <v>6129</v>
      </c>
      <c r="J8126"/>
    </row>
    <row r="8127" spans="1:10" x14ac:dyDescent="0.25">
      <c r="A8127" s="180">
        <v>101145</v>
      </c>
      <c r="B8127" s="180" t="s">
        <v>7093</v>
      </c>
      <c r="C8127" s="180" t="s">
        <v>6938</v>
      </c>
      <c r="D8127" s="180" t="s">
        <v>6072</v>
      </c>
      <c r="E8127" s="180" t="s">
        <v>6267</v>
      </c>
      <c r="J8127"/>
    </row>
    <row r="8128" spans="1:10" x14ac:dyDescent="0.25">
      <c r="A8128" s="180">
        <v>101145</v>
      </c>
      <c r="B8128" s="180" t="s">
        <v>7093</v>
      </c>
      <c r="C8128" s="180" t="s">
        <v>6938</v>
      </c>
      <c r="D8128" s="180" t="s">
        <v>6080</v>
      </c>
      <c r="E8128" s="180" t="s">
        <v>6101</v>
      </c>
      <c r="J8128"/>
    </row>
    <row r="8129" spans="1:10" x14ac:dyDescent="0.25">
      <c r="A8129" s="180">
        <v>101145</v>
      </c>
      <c r="B8129" s="180" t="s">
        <v>7093</v>
      </c>
      <c r="C8129" s="180" t="s">
        <v>6938</v>
      </c>
      <c r="D8129" s="180" t="s">
        <v>6080</v>
      </c>
      <c r="E8129" s="180" t="s">
        <v>5978</v>
      </c>
      <c r="J8129"/>
    </row>
    <row r="8130" spans="1:10" x14ac:dyDescent="0.25">
      <c r="A8130" s="180">
        <v>101145</v>
      </c>
      <c r="B8130" s="180" t="s">
        <v>7093</v>
      </c>
      <c r="C8130" s="180" t="s">
        <v>6938</v>
      </c>
      <c r="D8130" s="180" t="s">
        <v>6080</v>
      </c>
      <c r="E8130" s="180" t="s">
        <v>7389</v>
      </c>
      <c r="J8130"/>
    </row>
    <row r="8131" spans="1:10" x14ac:dyDescent="0.25">
      <c r="A8131" s="180">
        <v>101168</v>
      </c>
      <c r="B8131" s="180" t="s">
        <v>7094</v>
      </c>
      <c r="C8131" s="180" t="s">
        <v>6938</v>
      </c>
      <c r="D8131" s="180" t="s">
        <v>6072</v>
      </c>
      <c r="E8131" s="180" t="s">
        <v>6627</v>
      </c>
      <c r="J8131"/>
    </row>
    <row r="8132" spans="1:10" x14ac:dyDescent="0.25">
      <c r="A8132" s="180">
        <v>101168</v>
      </c>
      <c r="B8132" s="180" t="s">
        <v>7094</v>
      </c>
      <c r="C8132" s="180" t="s">
        <v>6938</v>
      </c>
      <c r="D8132" s="180" t="s">
        <v>6072</v>
      </c>
      <c r="E8132" s="180" t="s">
        <v>6996</v>
      </c>
      <c r="J8132"/>
    </row>
    <row r="8133" spans="1:10" x14ac:dyDescent="0.25">
      <c r="A8133" s="180">
        <v>101168</v>
      </c>
      <c r="B8133" s="180" t="s">
        <v>7094</v>
      </c>
      <c r="C8133" s="180" t="s">
        <v>6938</v>
      </c>
      <c r="D8133" s="180" t="s">
        <v>6072</v>
      </c>
      <c r="E8133" s="180" t="s">
        <v>6085</v>
      </c>
      <c r="J8133"/>
    </row>
    <row r="8134" spans="1:10" x14ac:dyDescent="0.25">
      <c r="A8134" s="180">
        <v>101168</v>
      </c>
      <c r="B8134" s="180" t="s">
        <v>7094</v>
      </c>
      <c r="C8134" s="180" t="s">
        <v>6938</v>
      </c>
      <c r="D8134" s="180" t="s">
        <v>6072</v>
      </c>
      <c r="E8134" s="180" t="s">
        <v>6790</v>
      </c>
      <c r="J8134"/>
    </row>
    <row r="8135" spans="1:10" x14ac:dyDescent="0.25">
      <c r="A8135" s="180">
        <v>101168</v>
      </c>
      <c r="B8135" s="180" t="s">
        <v>7094</v>
      </c>
      <c r="C8135" s="180" t="s">
        <v>6938</v>
      </c>
      <c r="D8135" s="180" t="s">
        <v>6072</v>
      </c>
      <c r="E8135" s="180" t="s">
        <v>6754</v>
      </c>
      <c r="J8135"/>
    </row>
    <row r="8136" spans="1:10" x14ac:dyDescent="0.25">
      <c r="A8136" s="180">
        <v>101168</v>
      </c>
      <c r="B8136" s="180" t="s">
        <v>7094</v>
      </c>
      <c r="C8136" s="180" t="s">
        <v>6938</v>
      </c>
      <c r="D8136" s="180" t="s">
        <v>6072</v>
      </c>
      <c r="E8136" s="180" t="s">
        <v>6186</v>
      </c>
      <c r="J8136"/>
    </row>
    <row r="8137" spans="1:10" x14ac:dyDescent="0.25">
      <c r="A8137" s="180">
        <v>101168</v>
      </c>
      <c r="B8137" s="180" t="s">
        <v>7094</v>
      </c>
      <c r="C8137" s="180" t="s">
        <v>6938</v>
      </c>
      <c r="D8137" s="180" t="s">
        <v>6080</v>
      </c>
      <c r="E8137" s="180" t="s">
        <v>5978</v>
      </c>
      <c r="J8137"/>
    </row>
    <row r="8138" spans="1:10" x14ac:dyDescent="0.25">
      <c r="A8138" s="180">
        <v>101168</v>
      </c>
      <c r="B8138" s="180" t="s">
        <v>7094</v>
      </c>
      <c r="C8138" s="180" t="s">
        <v>6938</v>
      </c>
      <c r="D8138" s="180" t="s">
        <v>6080</v>
      </c>
      <c r="E8138" s="180" t="s">
        <v>7389</v>
      </c>
      <c r="J8138"/>
    </row>
    <row r="8139" spans="1:10" x14ac:dyDescent="0.25">
      <c r="A8139" s="180">
        <v>101171</v>
      </c>
      <c r="B8139" s="180" t="s">
        <v>7095</v>
      </c>
      <c r="C8139" s="180" t="s">
        <v>6938</v>
      </c>
      <c r="D8139" s="180" t="s">
        <v>6080</v>
      </c>
      <c r="E8139" s="180" t="s">
        <v>5978</v>
      </c>
      <c r="J8139"/>
    </row>
    <row r="8140" spans="1:10" x14ac:dyDescent="0.25">
      <c r="A8140" s="180">
        <v>101171</v>
      </c>
      <c r="B8140" s="180" t="s">
        <v>7095</v>
      </c>
      <c r="C8140" s="180" t="s">
        <v>6938</v>
      </c>
      <c r="D8140" s="180" t="s">
        <v>6080</v>
      </c>
      <c r="E8140" s="180" t="s">
        <v>7395</v>
      </c>
      <c r="J8140"/>
    </row>
    <row r="8141" spans="1:10" x14ac:dyDescent="0.25">
      <c r="A8141" s="180">
        <v>101227</v>
      </c>
      <c r="B8141" s="180" t="s">
        <v>7096</v>
      </c>
      <c r="C8141" s="180" t="s">
        <v>6938</v>
      </c>
      <c r="D8141" s="180" t="s">
        <v>6080</v>
      </c>
      <c r="E8141" s="180" t="s">
        <v>6104</v>
      </c>
      <c r="J8141"/>
    </row>
    <row r="8142" spans="1:10" x14ac:dyDescent="0.25">
      <c r="A8142" s="180">
        <v>101227</v>
      </c>
      <c r="B8142" s="180" t="s">
        <v>7096</v>
      </c>
      <c r="C8142" s="180" t="s">
        <v>6938</v>
      </c>
      <c r="D8142" s="180" t="s">
        <v>6080</v>
      </c>
      <c r="E8142" s="180" t="s">
        <v>5978</v>
      </c>
      <c r="J8142"/>
    </row>
    <row r="8143" spans="1:10" x14ac:dyDescent="0.25">
      <c r="A8143" s="180">
        <v>101227</v>
      </c>
      <c r="B8143" s="180" t="s">
        <v>7096</v>
      </c>
      <c r="C8143" s="180" t="s">
        <v>6938</v>
      </c>
      <c r="D8143" s="180" t="s">
        <v>6080</v>
      </c>
      <c r="E8143" s="180" t="s">
        <v>7392</v>
      </c>
      <c r="J8143"/>
    </row>
    <row r="8144" spans="1:10" x14ac:dyDescent="0.25">
      <c r="A8144" s="180">
        <v>101232</v>
      </c>
      <c r="B8144" s="180" t="s">
        <v>7097</v>
      </c>
      <c r="C8144" s="180" t="s">
        <v>6938</v>
      </c>
      <c r="D8144" s="180" t="s">
        <v>6072</v>
      </c>
      <c r="E8144" s="180" t="s">
        <v>7098</v>
      </c>
      <c r="J8144"/>
    </row>
    <row r="8145" spans="1:10" x14ac:dyDescent="0.25">
      <c r="A8145" s="180">
        <v>101232</v>
      </c>
      <c r="B8145" s="180" t="s">
        <v>7097</v>
      </c>
      <c r="C8145" s="180" t="s">
        <v>6938</v>
      </c>
      <c r="D8145" s="180" t="s">
        <v>6072</v>
      </c>
      <c r="E8145" s="180" t="s">
        <v>7099</v>
      </c>
      <c r="J8145"/>
    </row>
    <row r="8146" spans="1:10" x14ac:dyDescent="0.25">
      <c r="A8146" s="180">
        <v>101232</v>
      </c>
      <c r="B8146" s="180" t="s">
        <v>7097</v>
      </c>
      <c r="C8146" s="180" t="s">
        <v>6938</v>
      </c>
      <c r="D8146" s="180" t="s">
        <v>6072</v>
      </c>
      <c r="E8146" s="180" t="s">
        <v>7100</v>
      </c>
      <c r="J8146"/>
    </row>
    <row r="8147" spans="1:10" x14ac:dyDescent="0.25">
      <c r="A8147" s="180">
        <v>101232</v>
      </c>
      <c r="B8147" s="180" t="s">
        <v>7097</v>
      </c>
      <c r="C8147" s="180" t="s">
        <v>6938</v>
      </c>
      <c r="D8147" s="180" t="s">
        <v>6072</v>
      </c>
      <c r="E8147" s="180" t="s">
        <v>7101</v>
      </c>
      <c r="J8147"/>
    </row>
    <row r="8148" spans="1:10" x14ac:dyDescent="0.25">
      <c r="A8148" s="180">
        <v>101232</v>
      </c>
      <c r="B8148" s="180" t="s">
        <v>7097</v>
      </c>
      <c r="C8148" s="180" t="s">
        <v>6938</v>
      </c>
      <c r="D8148" s="180" t="s">
        <v>6080</v>
      </c>
      <c r="E8148" s="180" t="s">
        <v>5978</v>
      </c>
      <c r="J8148"/>
    </row>
    <row r="8149" spans="1:10" x14ac:dyDescent="0.25">
      <c r="A8149" s="180">
        <v>101246</v>
      </c>
      <c r="B8149" s="180" t="s">
        <v>7102</v>
      </c>
      <c r="C8149" s="180" t="s">
        <v>6938</v>
      </c>
      <c r="D8149" s="180" t="s">
        <v>6072</v>
      </c>
      <c r="E8149" s="180" t="s">
        <v>6627</v>
      </c>
      <c r="J8149"/>
    </row>
    <row r="8150" spans="1:10" x14ac:dyDescent="0.25">
      <c r="A8150" s="180">
        <v>101246</v>
      </c>
      <c r="B8150" s="180" t="s">
        <v>7102</v>
      </c>
      <c r="C8150" s="180" t="s">
        <v>6938</v>
      </c>
      <c r="D8150" s="180" t="s">
        <v>6072</v>
      </c>
      <c r="E8150" s="180" t="s">
        <v>6741</v>
      </c>
      <c r="J8150"/>
    </row>
    <row r="8151" spans="1:10" x14ac:dyDescent="0.25">
      <c r="A8151" s="180">
        <v>101246</v>
      </c>
      <c r="B8151" s="180" t="s">
        <v>7102</v>
      </c>
      <c r="C8151" s="180" t="s">
        <v>6938</v>
      </c>
      <c r="D8151" s="180" t="s">
        <v>6072</v>
      </c>
      <c r="E8151" s="180" t="s">
        <v>6942</v>
      </c>
      <c r="J8151"/>
    </row>
    <row r="8152" spans="1:10" x14ac:dyDescent="0.25">
      <c r="A8152" s="180">
        <v>101246</v>
      </c>
      <c r="B8152" s="180" t="s">
        <v>7102</v>
      </c>
      <c r="C8152" s="180" t="s">
        <v>6938</v>
      </c>
      <c r="D8152" s="180" t="s">
        <v>6072</v>
      </c>
      <c r="E8152" s="180" t="s">
        <v>6996</v>
      </c>
      <c r="J8152"/>
    </row>
    <row r="8153" spans="1:10" x14ac:dyDescent="0.25">
      <c r="A8153" s="180">
        <v>101246</v>
      </c>
      <c r="B8153" s="180" t="s">
        <v>7102</v>
      </c>
      <c r="C8153" s="180" t="s">
        <v>6938</v>
      </c>
      <c r="D8153" s="180" t="s">
        <v>6072</v>
      </c>
      <c r="E8153" s="180" t="s">
        <v>6790</v>
      </c>
      <c r="J8153"/>
    </row>
    <row r="8154" spans="1:10" x14ac:dyDescent="0.25">
      <c r="A8154" s="180">
        <v>101246</v>
      </c>
      <c r="B8154" s="180" t="s">
        <v>7102</v>
      </c>
      <c r="C8154" s="180" t="s">
        <v>6938</v>
      </c>
      <c r="D8154" s="180" t="s">
        <v>6072</v>
      </c>
      <c r="E8154" s="180" t="s">
        <v>6754</v>
      </c>
      <c r="J8154"/>
    </row>
    <row r="8155" spans="1:10" x14ac:dyDescent="0.25">
      <c r="A8155" s="180">
        <v>101246</v>
      </c>
      <c r="B8155" s="180" t="s">
        <v>7102</v>
      </c>
      <c r="C8155" s="180" t="s">
        <v>6938</v>
      </c>
      <c r="D8155" s="180" t="s">
        <v>6072</v>
      </c>
      <c r="E8155" s="180" t="s">
        <v>6186</v>
      </c>
      <c r="J8155"/>
    </row>
    <row r="8156" spans="1:10" x14ac:dyDescent="0.25">
      <c r="A8156" s="180">
        <v>101246</v>
      </c>
      <c r="B8156" s="180" t="s">
        <v>7102</v>
      </c>
      <c r="C8156" s="180" t="s">
        <v>6938</v>
      </c>
      <c r="D8156" s="180" t="s">
        <v>6080</v>
      </c>
      <c r="E8156" s="180" t="s">
        <v>5978</v>
      </c>
      <c r="J8156"/>
    </row>
    <row r="8157" spans="1:10" x14ac:dyDescent="0.25">
      <c r="A8157" s="180">
        <v>101246</v>
      </c>
      <c r="B8157" s="180" t="s">
        <v>7102</v>
      </c>
      <c r="C8157" s="180" t="s">
        <v>6938</v>
      </c>
      <c r="D8157" s="180" t="s">
        <v>6080</v>
      </c>
      <c r="E8157" s="180" t="s">
        <v>7389</v>
      </c>
      <c r="J8157"/>
    </row>
    <row r="8158" spans="1:10" x14ac:dyDescent="0.25">
      <c r="A8158" s="180">
        <v>101786</v>
      </c>
      <c r="B8158" s="180" t="s">
        <v>7103</v>
      </c>
      <c r="C8158" s="180" t="s">
        <v>6938</v>
      </c>
      <c r="D8158" s="180" t="s">
        <v>6072</v>
      </c>
      <c r="E8158" s="180" t="s">
        <v>6627</v>
      </c>
      <c r="J8158"/>
    </row>
    <row r="8159" spans="1:10" x14ac:dyDescent="0.25">
      <c r="A8159" s="180">
        <v>101786</v>
      </c>
      <c r="B8159" s="180" t="s">
        <v>7103</v>
      </c>
      <c r="C8159" s="180" t="s">
        <v>6938</v>
      </c>
      <c r="D8159" s="180" t="s">
        <v>6072</v>
      </c>
      <c r="E8159" s="180" t="s">
        <v>6741</v>
      </c>
      <c r="J8159"/>
    </row>
    <row r="8160" spans="1:10" x14ac:dyDescent="0.25">
      <c r="A8160" s="180">
        <v>101786</v>
      </c>
      <c r="B8160" s="180" t="s">
        <v>7103</v>
      </c>
      <c r="C8160" s="180" t="s">
        <v>6938</v>
      </c>
      <c r="D8160" s="180" t="s">
        <v>6072</v>
      </c>
      <c r="E8160" s="180" t="s">
        <v>6942</v>
      </c>
      <c r="J8160"/>
    </row>
    <row r="8161" spans="1:10" x14ac:dyDescent="0.25">
      <c r="A8161" s="180">
        <v>101786</v>
      </c>
      <c r="B8161" s="180" t="s">
        <v>7103</v>
      </c>
      <c r="C8161" s="180" t="s">
        <v>6938</v>
      </c>
      <c r="D8161" s="180" t="s">
        <v>6072</v>
      </c>
      <c r="E8161" s="180" t="s">
        <v>6996</v>
      </c>
      <c r="J8161"/>
    </row>
    <row r="8162" spans="1:10" x14ac:dyDescent="0.25">
      <c r="A8162" s="180">
        <v>101786</v>
      </c>
      <c r="B8162" s="180" t="s">
        <v>7103</v>
      </c>
      <c r="C8162" s="180" t="s">
        <v>6938</v>
      </c>
      <c r="D8162" s="180" t="s">
        <v>6072</v>
      </c>
      <c r="E8162" s="180" t="s">
        <v>6085</v>
      </c>
      <c r="J8162"/>
    </row>
    <row r="8163" spans="1:10" x14ac:dyDescent="0.25">
      <c r="A8163" s="180">
        <v>101786</v>
      </c>
      <c r="B8163" s="180" t="s">
        <v>7103</v>
      </c>
      <c r="C8163" s="180" t="s">
        <v>6938</v>
      </c>
      <c r="D8163" s="180" t="s">
        <v>6072</v>
      </c>
      <c r="E8163" s="180" t="s">
        <v>6790</v>
      </c>
      <c r="J8163"/>
    </row>
    <row r="8164" spans="1:10" x14ac:dyDescent="0.25">
      <c r="A8164" s="180">
        <v>101786</v>
      </c>
      <c r="B8164" s="180" t="s">
        <v>7103</v>
      </c>
      <c r="C8164" s="180" t="s">
        <v>6938</v>
      </c>
      <c r="D8164" s="180" t="s">
        <v>6072</v>
      </c>
      <c r="E8164" s="180" t="s">
        <v>6754</v>
      </c>
      <c r="J8164"/>
    </row>
    <row r="8165" spans="1:10" x14ac:dyDescent="0.25">
      <c r="A8165" s="180">
        <v>101786</v>
      </c>
      <c r="B8165" s="180" t="s">
        <v>7103</v>
      </c>
      <c r="C8165" s="180" t="s">
        <v>6938</v>
      </c>
      <c r="D8165" s="180" t="s">
        <v>6072</v>
      </c>
      <c r="E8165" s="180" t="s">
        <v>6186</v>
      </c>
      <c r="J8165"/>
    </row>
    <row r="8166" spans="1:10" x14ac:dyDescent="0.25">
      <c r="A8166" s="180">
        <v>101786</v>
      </c>
      <c r="B8166" s="180" t="s">
        <v>7103</v>
      </c>
      <c r="C8166" s="180" t="s">
        <v>6938</v>
      </c>
      <c r="D8166" s="180" t="s">
        <v>6080</v>
      </c>
      <c r="E8166" s="180" t="s">
        <v>5978</v>
      </c>
      <c r="J8166"/>
    </row>
    <row r="8167" spans="1:10" x14ac:dyDescent="0.25">
      <c r="A8167" s="180">
        <v>101786</v>
      </c>
      <c r="B8167" s="180" t="s">
        <v>7103</v>
      </c>
      <c r="C8167" s="180" t="s">
        <v>6938</v>
      </c>
      <c r="D8167" s="180" t="s">
        <v>6080</v>
      </c>
      <c r="E8167" s="180" t="s">
        <v>7389</v>
      </c>
      <c r="J8167"/>
    </row>
    <row r="8168" spans="1:10" x14ac:dyDescent="0.25">
      <c r="A8168" s="180">
        <v>101796</v>
      </c>
      <c r="B8168" s="180" t="s">
        <v>7104</v>
      </c>
      <c r="C8168" s="180" t="s">
        <v>6938</v>
      </c>
      <c r="D8168" s="180" t="s">
        <v>6072</v>
      </c>
      <c r="E8168" s="180" t="s">
        <v>6627</v>
      </c>
      <c r="J8168"/>
    </row>
    <row r="8169" spans="1:10" x14ac:dyDescent="0.25">
      <c r="A8169" s="180">
        <v>101796</v>
      </c>
      <c r="B8169" s="180" t="s">
        <v>7104</v>
      </c>
      <c r="C8169" s="180" t="s">
        <v>6938</v>
      </c>
      <c r="D8169" s="180" t="s">
        <v>6072</v>
      </c>
      <c r="E8169" s="180" t="s">
        <v>6996</v>
      </c>
      <c r="J8169"/>
    </row>
    <row r="8170" spans="1:10" x14ac:dyDescent="0.25">
      <c r="A8170" s="180">
        <v>101796</v>
      </c>
      <c r="B8170" s="180" t="s">
        <v>7104</v>
      </c>
      <c r="C8170" s="180" t="s">
        <v>6938</v>
      </c>
      <c r="D8170" s="180" t="s">
        <v>6072</v>
      </c>
      <c r="E8170" s="180" t="s">
        <v>7035</v>
      </c>
      <c r="J8170"/>
    </row>
    <row r="8171" spans="1:10" x14ac:dyDescent="0.25">
      <c r="A8171" s="180">
        <v>101796</v>
      </c>
      <c r="B8171" s="180" t="s">
        <v>7104</v>
      </c>
      <c r="C8171" s="180" t="s">
        <v>6938</v>
      </c>
      <c r="D8171" s="180" t="s">
        <v>6072</v>
      </c>
      <c r="E8171" s="180" t="s">
        <v>6790</v>
      </c>
      <c r="J8171"/>
    </row>
    <row r="8172" spans="1:10" x14ac:dyDescent="0.25">
      <c r="A8172" s="180">
        <v>101796</v>
      </c>
      <c r="B8172" s="180" t="s">
        <v>7104</v>
      </c>
      <c r="C8172" s="180" t="s">
        <v>6938</v>
      </c>
      <c r="D8172" s="180" t="s">
        <v>6072</v>
      </c>
      <c r="E8172" s="180" t="s">
        <v>6186</v>
      </c>
      <c r="J8172"/>
    </row>
    <row r="8173" spans="1:10" x14ac:dyDescent="0.25">
      <c r="A8173" s="180">
        <v>101796</v>
      </c>
      <c r="B8173" s="180" t="s">
        <v>7104</v>
      </c>
      <c r="C8173" s="180" t="s">
        <v>6938</v>
      </c>
      <c r="D8173" s="180" t="s">
        <v>6072</v>
      </c>
      <c r="E8173" s="180" t="s">
        <v>7000</v>
      </c>
      <c r="J8173"/>
    </row>
    <row r="8174" spans="1:10" x14ac:dyDescent="0.25">
      <c r="A8174" s="180">
        <v>101796</v>
      </c>
      <c r="B8174" s="180" t="s">
        <v>7104</v>
      </c>
      <c r="C8174" s="180" t="s">
        <v>6938</v>
      </c>
      <c r="D8174" s="180" t="s">
        <v>6080</v>
      </c>
      <c r="E8174" s="180" t="s">
        <v>5978</v>
      </c>
      <c r="J8174"/>
    </row>
    <row r="8175" spans="1:10" x14ac:dyDescent="0.25">
      <c r="A8175" s="180">
        <v>101796</v>
      </c>
      <c r="B8175" s="180" t="s">
        <v>7104</v>
      </c>
      <c r="C8175" s="180" t="s">
        <v>6938</v>
      </c>
      <c r="D8175" s="180" t="s">
        <v>6080</v>
      </c>
      <c r="E8175" s="180" t="s">
        <v>7395</v>
      </c>
      <c r="J8175"/>
    </row>
    <row r="8176" spans="1:10" x14ac:dyDescent="0.25">
      <c r="A8176" s="180">
        <v>101803</v>
      </c>
      <c r="B8176" s="180" t="s">
        <v>7105</v>
      </c>
      <c r="C8176" s="180" t="s">
        <v>6938</v>
      </c>
      <c r="D8176" s="180" t="s">
        <v>6072</v>
      </c>
      <c r="E8176" s="180" t="s">
        <v>6627</v>
      </c>
      <c r="J8176"/>
    </row>
    <row r="8177" spans="1:10" x14ac:dyDescent="0.25">
      <c r="A8177" s="180">
        <v>101803</v>
      </c>
      <c r="B8177" s="180" t="s">
        <v>7105</v>
      </c>
      <c r="C8177" s="180" t="s">
        <v>6938</v>
      </c>
      <c r="D8177" s="180" t="s">
        <v>6072</v>
      </c>
      <c r="E8177" s="180" t="s">
        <v>6996</v>
      </c>
      <c r="J8177"/>
    </row>
    <row r="8178" spans="1:10" x14ac:dyDescent="0.25">
      <c r="A8178" s="180">
        <v>101803</v>
      </c>
      <c r="B8178" s="180" t="s">
        <v>7105</v>
      </c>
      <c r="C8178" s="180" t="s">
        <v>6938</v>
      </c>
      <c r="D8178" s="180" t="s">
        <v>6072</v>
      </c>
      <c r="E8178" s="180" t="s">
        <v>7035</v>
      </c>
      <c r="J8178"/>
    </row>
    <row r="8179" spans="1:10" x14ac:dyDescent="0.25">
      <c r="A8179" s="180">
        <v>101803</v>
      </c>
      <c r="B8179" s="180" t="s">
        <v>7105</v>
      </c>
      <c r="C8179" s="180" t="s">
        <v>6938</v>
      </c>
      <c r="D8179" s="180" t="s">
        <v>6072</v>
      </c>
      <c r="E8179" s="180" t="s">
        <v>6790</v>
      </c>
      <c r="J8179"/>
    </row>
    <row r="8180" spans="1:10" x14ac:dyDescent="0.25">
      <c r="A8180" s="180">
        <v>101803</v>
      </c>
      <c r="B8180" s="180" t="s">
        <v>7105</v>
      </c>
      <c r="C8180" s="180" t="s">
        <v>6938</v>
      </c>
      <c r="D8180" s="180" t="s">
        <v>6072</v>
      </c>
      <c r="E8180" s="180" t="s">
        <v>6180</v>
      </c>
      <c r="J8180"/>
    </row>
    <row r="8181" spans="1:10" x14ac:dyDescent="0.25">
      <c r="A8181" s="180">
        <v>101803</v>
      </c>
      <c r="B8181" s="180" t="s">
        <v>7105</v>
      </c>
      <c r="C8181" s="180" t="s">
        <v>6938</v>
      </c>
      <c r="D8181" s="180" t="s">
        <v>6072</v>
      </c>
      <c r="E8181" s="180" t="s">
        <v>6181</v>
      </c>
      <c r="J8181"/>
    </row>
    <row r="8182" spans="1:10" x14ac:dyDescent="0.25">
      <c r="A8182" s="180">
        <v>101803</v>
      </c>
      <c r="B8182" s="180" t="s">
        <v>7105</v>
      </c>
      <c r="C8182" s="180" t="s">
        <v>6938</v>
      </c>
      <c r="D8182" s="180" t="s">
        <v>6072</v>
      </c>
      <c r="E8182" s="180" t="s">
        <v>6182</v>
      </c>
      <c r="J8182"/>
    </row>
    <row r="8183" spans="1:10" x14ac:dyDescent="0.25">
      <c r="A8183" s="180">
        <v>101803</v>
      </c>
      <c r="B8183" s="180" t="s">
        <v>7105</v>
      </c>
      <c r="C8183" s="180" t="s">
        <v>6938</v>
      </c>
      <c r="D8183" s="180" t="s">
        <v>6072</v>
      </c>
      <c r="E8183" s="180" t="s">
        <v>6186</v>
      </c>
      <c r="J8183"/>
    </row>
    <row r="8184" spans="1:10" x14ac:dyDescent="0.25">
      <c r="A8184" s="180">
        <v>101803</v>
      </c>
      <c r="B8184" s="180" t="s">
        <v>7105</v>
      </c>
      <c r="C8184" s="180" t="s">
        <v>6938</v>
      </c>
      <c r="D8184" s="180" t="s">
        <v>6072</v>
      </c>
      <c r="E8184" s="180" t="s">
        <v>6997</v>
      </c>
      <c r="J8184"/>
    </row>
    <row r="8185" spans="1:10" x14ac:dyDescent="0.25">
      <c r="A8185" s="180">
        <v>101803</v>
      </c>
      <c r="B8185" s="180" t="s">
        <v>7105</v>
      </c>
      <c r="C8185" s="180" t="s">
        <v>6938</v>
      </c>
      <c r="D8185" s="180" t="s">
        <v>6072</v>
      </c>
      <c r="E8185" s="180" t="s">
        <v>7000</v>
      </c>
      <c r="J8185"/>
    </row>
    <row r="8186" spans="1:10" x14ac:dyDescent="0.25">
      <c r="A8186" s="180">
        <v>101803</v>
      </c>
      <c r="B8186" s="180" t="s">
        <v>7105</v>
      </c>
      <c r="C8186" s="180" t="s">
        <v>6938</v>
      </c>
      <c r="D8186" s="180" t="s">
        <v>6080</v>
      </c>
      <c r="E8186" s="180" t="s">
        <v>6101</v>
      </c>
      <c r="J8186"/>
    </row>
    <row r="8187" spans="1:10" x14ac:dyDescent="0.25">
      <c r="A8187" s="180">
        <v>101803</v>
      </c>
      <c r="B8187" s="180" t="s">
        <v>7105</v>
      </c>
      <c r="C8187" s="180" t="s">
        <v>6938</v>
      </c>
      <c r="D8187" s="180" t="s">
        <v>6080</v>
      </c>
      <c r="E8187" s="180" t="s">
        <v>5978</v>
      </c>
      <c r="J8187"/>
    </row>
    <row r="8188" spans="1:10" x14ac:dyDescent="0.25">
      <c r="A8188" s="180">
        <v>101817</v>
      </c>
      <c r="B8188" s="180" t="s">
        <v>7106</v>
      </c>
      <c r="C8188" s="180" t="s">
        <v>6938</v>
      </c>
      <c r="D8188" s="180" t="s">
        <v>6072</v>
      </c>
      <c r="E8188" s="180" t="s">
        <v>6181</v>
      </c>
      <c r="J8188"/>
    </row>
    <row r="8189" spans="1:10" x14ac:dyDescent="0.25">
      <c r="A8189" s="180">
        <v>101817</v>
      </c>
      <c r="B8189" s="180" t="s">
        <v>7106</v>
      </c>
      <c r="C8189" s="180" t="s">
        <v>6938</v>
      </c>
      <c r="D8189" s="180" t="s">
        <v>6080</v>
      </c>
      <c r="E8189" s="180" t="s">
        <v>5978</v>
      </c>
      <c r="J8189"/>
    </row>
    <row r="8190" spans="1:10" x14ac:dyDescent="0.25">
      <c r="A8190" s="180"/>
      <c r="B8190" s="180"/>
      <c r="C8190" s="180"/>
      <c r="D8190" s="180"/>
      <c r="E8190" s="180"/>
      <c r="J8190"/>
    </row>
    <row r="8191" spans="1:10" x14ac:dyDescent="0.25">
      <c r="A8191" s="180"/>
      <c r="B8191" s="180"/>
      <c r="C8191" s="180"/>
      <c r="D8191" s="180"/>
      <c r="E8191" s="180"/>
      <c r="J8191"/>
    </row>
    <row r="8192" spans="1:10" x14ac:dyDescent="0.25">
      <c r="A8192" s="180"/>
      <c r="B8192" s="180"/>
      <c r="C8192" s="180"/>
      <c r="D8192" s="180"/>
      <c r="E8192" s="180"/>
      <c r="J8192"/>
    </row>
    <row r="8193" spans="1:10" x14ac:dyDescent="0.25">
      <c r="A8193" s="180"/>
      <c r="B8193" s="180"/>
      <c r="C8193" s="180"/>
      <c r="D8193" s="180"/>
      <c r="E8193" s="180"/>
      <c r="J8193"/>
    </row>
    <row r="8194" spans="1:10" x14ac:dyDescent="0.25">
      <c r="A8194" s="180"/>
      <c r="B8194" s="180"/>
      <c r="C8194" s="180"/>
      <c r="D8194" s="180"/>
      <c r="E8194" s="180"/>
      <c r="J8194"/>
    </row>
    <row r="8195" spans="1:10" x14ac:dyDescent="0.25">
      <c r="A8195" s="180"/>
      <c r="B8195" s="180"/>
      <c r="C8195" s="180"/>
      <c r="D8195" s="180"/>
      <c r="E8195" s="180"/>
      <c r="J8195"/>
    </row>
    <row r="8196" spans="1:10" x14ac:dyDescent="0.25">
      <c r="A8196" s="180"/>
      <c r="B8196" s="180"/>
      <c r="C8196" s="180"/>
      <c r="D8196" s="180"/>
      <c r="E8196" s="180"/>
      <c r="J8196"/>
    </row>
    <row r="8197" spans="1:10" x14ac:dyDescent="0.25">
      <c r="A8197" s="180"/>
      <c r="B8197" s="180"/>
      <c r="C8197" s="180"/>
      <c r="D8197" s="180"/>
      <c r="E8197" s="180"/>
      <c r="J8197"/>
    </row>
    <row r="8198" spans="1:10" x14ac:dyDescent="0.25">
      <c r="A8198" s="180"/>
      <c r="B8198" s="180"/>
      <c r="C8198" s="180"/>
      <c r="D8198" s="180"/>
      <c r="E8198" s="180"/>
      <c r="J8198"/>
    </row>
    <row r="8199" spans="1:10" x14ac:dyDescent="0.25">
      <c r="A8199" s="180"/>
      <c r="B8199" s="180"/>
      <c r="C8199" s="180"/>
      <c r="D8199" s="180"/>
      <c r="E8199" s="180"/>
      <c r="J8199"/>
    </row>
    <row r="8200" spans="1:10" x14ac:dyDescent="0.25">
      <c r="A8200" s="180"/>
      <c r="B8200" s="180"/>
      <c r="C8200" s="180"/>
      <c r="D8200" s="180"/>
      <c r="E8200" s="180"/>
      <c r="J8200"/>
    </row>
    <row r="8201" spans="1:10" x14ac:dyDescent="0.25">
      <c r="A8201" s="180"/>
      <c r="B8201" s="180"/>
      <c r="C8201" s="180"/>
      <c r="D8201" s="180"/>
      <c r="E8201" s="180"/>
      <c r="J8201"/>
    </row>
    <row r="8202" spans="1:10" x14ac:dyDescent="0.25">
      <c r="A8202" s="180"/>
      <c r="B8202" s="180"/>
      <c r="C8202" s="180"/>
      <c r="D8202" s="180"/>
      <c r="E8202" s="180"/>
      <c r="J8202"/>
    </row>
    <row r="8203" spans="1:10" x14ac:dyDescent="0.25">
      <c r="A8203" s="180"/>
      <c r="B8203" s="180"/>
      <c r="C8203" s="180"/>
      <c r="D8203" s="180"/>
      <c r="E8203" s="180"/>
      <c r="J8203"/>
    </row>
    <row r="8204" spans="1:10" x14ac:dyDescent="0.25">
      <c r="A8204" s="180"/>
      <c r="B8204" s="180"/>
      <c r="C8204" s="180"/>
      <c r="D8204" s="180"/>
      <c r="E8204" s="180"/>
      <c r="J8204"/>
    </row>
    <row r="8205" spans="1:10" x14ac:dyDescent="0.25">
      <c r="A8205" s="180"/>
      <c r="B8205" s="180"/>
      <c r="C8205" s="180"/>
      <c r="D8205" s="180"/>
      <c r="E8205" s="180"/>
      <c r="J8205"/>
    </row>
    <row r="8206" spans="1:10" x14ac:dyDescent="0.25">
      <c r="A8206" s="180"/>
      <c r="B8206" s="180"/>
      <c r="C8206" s="180"/>
      <c r="D8206" s="180"/>
      <c r="E8206" s="180"/>
      <c r="J8206"/>
    </row>
    <row r="8207" spans="1:10" x14ac:dyDescent="0.25">
      <c r="A8207" s="180"/>
      <c r="B8207" s="180"/>
      <c r="C8207" s="180"/>
      <c r="D8207" s="180"/>
      <c r="E8207" s="180"/>
      <c r="J8207"/>
    </row>
    <row r="8208" spans="1:10" x14ac:dyDescent="0.25">
      <c r="A8208" s="180"/>
      <c r="B8208" s="180"/>
      <c r="C8208" s="180"/>
      <c r="D8208" s="180"/>
      <c r="E8208" s="180"/>
      <c r="J8208"/>
    </row>
    <row r="8209" spans="1:10" x14ac:dyDescent="0.25">
      <c r="A8209" s="180"/>
      <c r="B8209" s="180"/>
      <c r="C8209" s="180"/>
      <c r="D8209" s="180"/>
      <c r="E8209" s="180"/>
      <c r="J8209"/>
    </row>
    <row r="8210" spans="1:10" x14ac:dyDescent="0.25">
      <c r="A8210" s="180"/>
      <c r="B8210" s="180"/>
      <c r="C8210" s="180"/>
      <c r="D8210" s="180"/>
      <c r="E8210" s="180"/>
      <c r="J8210"/>
    </row>
    <row r="8211" spans="1:10" x14ac:dyDescent="0.25">
      <c r="A8211" s="180"/>
      <c r="B8211" s="180"/>
      <c r="C8211" s="180"/>
      <c r="D8211" s="180"/>
      <c r="E8211" s="180"/>
      <c r="J8211"/>
    </row>
    <row r="8212" spans="1:10" x14ac:dyDescent="0.25">
      <c r="A8212" s="180"/>
      <c r="B8212" s="180"/>
      <c r="C8212" s="180"/>
      <c r="D8212" s="180"/>
      <c r="E8212" s="180"/>
      <c r="J8212"/>
    </row>
    <row r="8213" spans="1:10" x14ac:dyDescent="0.25">
      <c r="A8213" s="180"/>
      <c r="B8213" s="180"/>
      <c r="C8213" s="180"/>
      <c r="D8213" s="180"/>
      <c r="E8213" s="180"/>
      <c r="J8213"/>
    </row>
    <row r="8214" spans="1:10" x14ac:dyDescent="0.25">
      <c r="A8214" s="180"/>
      <c r="B8214" s="180"/>
      <c r="C8214" s="180"/>
      <c r="D8214" s="180"/>
      <c r="E8214" s="180"/>
      <c r="J8214"/>
    </row>
    <row r="8215" spans="1:10" x14ac:dyDescent="0.25">
      <c r="A8215" s="180"/>
      <c r="B8215" s="180"/>
      <c r="C8215" s="180"/>
      <c r="D8215" s="180"/>
      <c r="E8215" s="180"/>
      <c r="J8215"/>
    </row>
    <row r="8216" spans="1:10" x14ac:dyDescent="0.25">
      <c r="A8216" s="180"/>
      <c r="B8216" s="180"/>
      <c r="C8216" s="180"/>
      <c r="D8216" s="180"/>
      <c r="E8216" s="180"/>
      <c r="J8216"/>
    </row>
    <row r="8217" spans="1:10" x14ac:dyDescent="0.25">
      <c r="A8217" s="180"/>
      <c r="B8217" s="180"/>
      <c r="C8217" s="180"/>
      <c r="D8217" s="180"/>
      <c r="E8217" s="180"/>
      <c r="J8217"/>
    </row>
    <row r="8218" spans="1:10" x14ac:dyDescent="0.25">
      <c r="A8218" s="180"/>
      <c r="B8218" s="180"/>
      <c r="C8218" s="180"/>
      <c r="D8218" s="180"/>
      <c r="E8218" s="180"/>
      <c r="J8218"/>
    </row>
    <row r="8219" spans="1:10" x14ac:dyDescent="0.25">
      <c r="A8219" s="180"/>
      <c r="B8219" s="180"/>
      <c r="C8219" s="180"/>
      <c r="D8219" s="180"/>
      <c r="E8219" s="180"/>
      <c r="J8219"/>
    </row>
    <row r="8220" spans="1:10" x14ac:dyDescent="0.25">
      <c r="A8220" s="180"/>
      <c r="B8220" s="180"/>
      <c r="C8220" s="180"/>
      <c r="D8220" s="180"/>
      <c r="E8220" s="180"/>
      <c r="J8220"/>
    </row>
    <row r="8221" spans="1:10" x14ac:dyDescent="0.25">
      <c r="A8221" s="180"/>
      <c r="B8221" s="180"/>
      <c r="C8221" s="180"/>
      <c r="D8221" s="180"/>
      <c r="E8221" s="180"/>
      <c r="J8221"/>
    </row>
    <row r="8222" spans="1:10" x14ac:dyDescent="0.25">
      <c r="A8222" s="180"/>
      <c r="B8222" s="180"/>
      <c r="C8222" s="180"/>
      <c r="D8222" s="180"/>
      <c r="E8222" s="180"/>
      <c r="J8222"/>
    </row>
    <row r="8223" spans="1:10" x14ac:dyDescent="0.25">
      <c r="A8223" s="180"/>
      <c r="B8223" s="180"/>
      <c r="C8223" s="180"/>
      <c r="D8223" s="180"/>
      <c r="E8223" s="180"/>
      <c r="J8223"/>
    </row>
    <row r="8224" spans="1:10" x14ac:dyDescent="0.25">
      <c r="A8224" s="180"/>
      <c r="B8224" s="180"/>
      <c r="C8224" s="180"/>
      <c r="D8224" s="180"/>
      <c r="E8224" s="180"/>
      <c r="J8224"/>
    </row>
    <row r="8225" spans="1:10" x14ac:dyDescent="0.25">
      <c r="A8225" s="180"/>
      <c r="B8225" s="180"/>
      <c r="C8225" s="180"/>
      <c r="D8225" s="180"/>
      <c r="E8225" s="180"/>
      <c r="J8225"/>
    </row>
    <row r="8226" spans="1:10" x14ac:dyDescent="0.25">
      <c r="A8226" s="180"/>
      <c r="B8226" s="180"/>
      <c r="C8226" s="180"/>
      <c r="D8226" s="180"/>
      <c r="E8226" s="180"/>
      <c r="J8226"/>
    </row>
    <row r="8227" spans="1:10" x14ac:dyDescent="0.25">
      <c r="A8227" s="180"/>
      <c r="B8227" s="180"/>
      <c r="C8227" s="180"/>
      <c r="D8227" s="180"/>
      <c r="E8227" s="180"/>
      <c r="J8227"/>
    </row>
    <row r="8228" spans="1:10" x14ac:dyDescent="0.25">
      <c r="A8228" s="180"/>
      <c r="B8228" s="180"/>
      <c r="C8228" s="180"/>
      <c r="D8228" s="180"/>
      <c r="E8228" s="180"/>
      <c r="J8228"/>
    </row>
    <row r="8229" spans="1:10" x14ac:dyDescent="0.25">
      <c r="A8229" s="180"/>
      <c r="B8229" s="180"/>
      <c r="C8229" s="180"/>
      <c r="D8229" s="180"/>
      <c r="E8229" s="180"/>
      <c r="J8229"/>
    </row>
    <row r="8230" spans="1:10" x14ac:dyDescent="0.25">
      <c r="A8230" s="180"/>
      <c r="B8230" s="180"/>
      <c r="C8230" s="180"/>
      <c r="D8230" s="180"/>
      <c r="E8230" s="180"/>
      <c r="J8230"/>
    </row>
    <row r="8231" spans="1:10" x14ac:dyDescent="0.25">
      <c r="A8231" s="180"/>
      <c r="B8231" s="180"/>
      <c r="C8231" s="180"/>
      <c r="D8231" s="180"/>
      <c r="E8231" s="180"/>
      <c r="J8231"/>
    </row>
    <row r="8232" spans="1:10" x14ac:dyDescent="0.25">
      <c r="A8232" s="180"/>
      <c r="B8232" s="180"/>
      <c r="C8232" s="180"/>
      <c r="D8232" s="180"/>
      <c r="E8232" s="180"/>
      <c r="J8232"/>
    </row>
    <row r="8233" spans="1:10" x14ac:dyDescent="0.25">
      <c r="A8233" s="180"/>
      <c r="B8233" s="180"/>
      <c r="C8233" s="180"/>
      <c r="D8233" s="180"/>
      <c r="E8233" s="180"/>
      <c r="J8233"/>
    </row>
    <row r="8234" spans="1:10" x14ac:dyDescent="0.25">
      <c r="A8234" s="180"/>
      <c r="B8234" s="180"/>
      <c r="C8234" s="180"/>
      <c r="D8234" s="180"/>
      <c r="E8234" s="180"/>
      <c r="J8234"/>
    </row>
    <row r="8235" spans="1:10" x14ac:dyDescent="0.25">
      <c r="A8235" s="180"/>
      <c r="B8235" s="180"/>
      <c r="C8235" s="180"/>
      <c r="D8235" s="180"/>
      <c r="E8235" s="180"/>
      <c r="J8235"/>
    </row>
    <row r="8236" spans="1:10" x14ac:dyDescent="0.25">
      <c r="A8236" s="180"/>
      <c r="B8236" s="180"/>
      <c r="C8236" s="180"/>
      <c r="D8236" s="180"/>
      <c r="E8236" s="180"/>
      <c r="J8236"/>
    </row>
    <row r="8237" spans="1:10" x14ac:dyDescent="0.25">
      <c r="A8237" s="180"/>
      <c r="B8237" s="180"/>
      <c r="C8237" s="180"/>
      <c r="D8237" s="180"/>
      <c r="E8237" s="180"/>
      <c r="J8237"/>
    </row>
    <row r="8238" spans="1:10" x14ac:dyDescent="0.25">
      <c r="A8238" s="180"/>
      <c r="B8238" s="180"/>
      <c r="C8238" s="180"/>
      <c r="D8238" s="180"/>
      <c r="E8238" s="180"/>
      <c r="J8238"/>
    </row>
    <row r="8239" spans="1:10" x14ac:dyDescent="0.25">
      <c r="A8239" s="180"/>
      <c r="B8239" s="180"/>
      <c r="C8239" s="180"/>
      <c r="D8239" s="180"/>
      <c r="E8239" s="180"/>
      <c r="J8239"/>
    </row>
    <row r="8240" spans="1:10" x14ac:dyDescent="0.25">
      <c r="A8240" s="180"/>
      <c r="B8240" s="180"/>
      <c r="C8240" s="180"/>
      <c r="D8240" s="180"/>
      <c r="E8240" s="180"/>
      <c r="J8240"/>
    </row>
    <row r="8241" spans="1:10" x14ac:dyDescent="0.25">
      <c r="A8241" s="180"/>
      <c r="B8241" s="180"/>
      <c r="C8241" s="180"/>
      <c r="D8241" s="180"/>
      <c r="E8241" s="180"/>
      <c r="J8241"/>
    </row>
    <row r="8242" spans="1:10" x14ac:dyDescent="0.25">
      <c r="A8242" s="180"/>
      <c r="B8242" s="180"/>
      <c r="C8242" s="180"/>
      <c r="D8242" s="180"/>
      <c r="E8242" s="180"/>
      <c r="J8242"/>
    </row>
    <row r="8243" spans="1:10" x14ac:dyDescent="0.25">
      <c r="A8243" s="180"/>
      <c r="B8243" s="180"/>
      <c r="C8243" s="180"/>
      <c r="D8243" s="180"/>
      <c r="E8243" s="180"/>
      <c r="J8243"/>
    </row>
    <row r="8244" spans="1:10" x14ac:dyDescent="0.25">
      <c r="A8244" s="180"/>
      <c r="B8244" s="180"/>
      <c r="C8244" s="180"/>
      <c r="D8244" s="180"/>
      <c r="E8244" s="180"/>
      <c r="J8244"/>
    </row>
    <row r="8245" spans="1:10" x14ac:dyDescent="0.25">
      <c r="A8245" s="180"/>
      <c r="B8245" s="180"/>
      <c r="C8245" s="180"/>
      <c r="D8245" s="180"/>
      <c r="E8245" s="180"/>
      <c r="J8245"/>
    </row>
    <row r="8246" spans="1:10" x14ac:dyDescent="0.25">
      <c r="A8246" s="180"/>
      <c r="B8246" s="180"/>
      <c r="C8246" s="180"/>
      <c r="D8246" s="180"/>
      <c r="E8246" s="180"/>
      <c r="J8246"/>
    </row>
    <row r="8247" spans="1:10" x14ac:dyDescent="0.25">
      <c r="A8247" s="180"/>
      <c r="B8247" s="180"/>
      <c r="C8247" s="180"/>
      <c r="D8247" s="180"/>
      <c r="E8247" s="180"/>
      <c r="J8247"/>
    </row>
    <row r="8248" spans="1:10" x14ac:dyDescent="0.25">
      <c r="A8248" s="180"/>
      <c r="B8248" s="180"/>
      <c r="C8248" s="180"/>
      <c r="D8248" s="180"/>
      <c r="E8248" s="180"/>
      <c r="J8248"/>
    </row>
    <row r="8249" spans="1:10" x14ac:dyDescent="0.25">
      <c r="A8249" s="180"/>
      <c r="B8249" s="180"/>
      <c r="C8249" s="180"/>
      <c r="D8249" s="180"/>
      <c r="E8249" s="180"/>
      <c r="J8249"/>
    </row>
    <row r="8250" spans="1:10" x14ac:dyDescent="0.25">
      <c r="A8250" s="180"/>
      <c r="B8250" s="180"/>
      <c r="C8250" s="180"/>
      <c r="D8250" s="180"/>
      <c r="E8250" s="180"/>
      <c r="J8250"/>
    </row>
    <row r="8251" spans="1:10" x14ac:dyDescent="0.25">
      <c r="A8251" s="180"/>
      <c r="B8251" s="180"/>
      <c r="C8251" s="180"/>
      <c r="D8251" s="180"/>
      <c r="E8251" s="180"/>
      <c r="J8251"/>
    </row>
    <row r="8252" spans="1:10" x14ac:dyDescent="0.25">
      <c r="A8252" s="180"/>
      <c r="B8252" s="180"/>
      <c r="C8252" s="180"/>
      <c r="D8252" s="180"/>
      <c r="E8252" s="180"/>
      <c r="J8252"/>
    </row>
    <row r="8253" spans="1:10" x14ac:dyDescent="0.25">
      <c r="A8253" s="180"/>
      <c r="B8253" s="180"/>
      <c r="C8253" s="180"/>
      <c r="D8253" s="180"/>
      <c r="E8253" s="180"/>
      <c r="J8253"/>
    </row>
    <row r="8254" spans="1:10" x14ac:dyDescent="0.25">
      <c r="A8254" s="180"/>
      <c r="B8254" s="180"/>
      <c r="C8254" s="180"/>
      <c r="D8254" s="180"/>
      <c r="E8254" s="180"/>
      <c r="J8254"/>
    </row>
    <row r="8255" spans="1:10" x14ac:dyDescent="0.25">
      <c r="A8255" s="180"/>
      <c r="B8255" s="180"/>
      <c r="C8255" s="180"/>
      <c r="D8255" s="180"/>
      <c r="E8255" s="180"/>
      <c r="J8255"/>
    </row>
    <row r="8256" spans="1:10" x14ac:dyDescent="0.25">
      <c r="A8256" s="180"/>
      <c r="B8256" s="180"/>
      <c r="C8256" s="180"/>
      <c r="D8256" s="180"/>
      <c r="E8256" s="180"/>
      <c r="J8256"/>
    </row>
    <row r="8257" spans="1:10" x14ac:dyDescent="0.25">
      <c r="A8257" s="180"/>
      <c r="B8257" s="180"/>
      <c r="C8257" s="180"/>
      <c r="D8257" s="180"/>
      <c r="E8257" s="180"/>
      <c r="J8257"/>
    </row>
    <row r="8258" spans="1:10" x14ac:dyDescent="0.25">
      <c r="A8258" s="180"/>
      <c r="B8258" s="180"/>
      <c r="C8258" s="180"/>
      <c r="D8258" s="180"/>
      <c r="E8258" s="180"/>
      <c r="J8258"/>
    </row>
    <row r="8259" spans="1:10" x14ac:dyDescent="0.25">
      <c r="A8259" s="180"/>
      <c r="B8259" s="180"/>
      <c r="C8259" s="180"/>
      <c r="D8259" s="180"/>
      <c r="E8259" s="180"/>
      <c r="J8259"/>
    </row>
    <row r="8260" spans="1:10" x14ac:dyDescent="0.25">
      <c r="A8260" s="180"/>
      <c r="B8260" s="180"/>
      <c r="C8260" s="180"/>
      <c r="D8260" s="180"/>
      <c r="E8260" s="180"/>
      <c r="J8260"/>
    </row>
    <row r="8261" spans="1:10" x14ac:dyDescent="0.25">
      <c r="A8261" s="180"/>
      <c r="B8261" s="180"/>
      <c r="C8261" s="180"/>
      <c r="D8261" s="180"/>
      <c r="E8261" s="180"/>
      <c r="J8261"/>
    </row>
    <row r="8262" spans="1:10" x14ac:dyDescent="0.25">
      <c r="A8262" s="180"/>
      <c r="B8262" s="180"/>
      <c r="C8262" s="180"/>
      <c r="D8262" s="180"/>
      <c r="E8262" s="180"/>
      <c r="J8262"/>
    </row>
    <row r="8263" spans="1:10" x14ac:dyDescent="0.25">
      <c r="A8263" s="180"/>
      <c r="B8263" s="180"/>
      <c r="C8263" s="180"/>
      <c r="D8263" s="180"/>
      <c r="E8263" s="180"/>
      <c r="J8263"/>
    </row>
    <row r="8264" spans="1:10" x14ac:dyDescent="0.25">
      <c r="A8264" s="180"/>
      <c r="B8264" s="180"/>
      <c r="C8264" s="180"/>
      <c r="D8264" s="180"/>
      <c r="E8264" s="180"/>
      <c r="J8264"/>
    </row>
    <row r="8265" spans="1:10" x14ac:dyDescent="0.25">
      <c r="A8265" s="180"/>
      <c r="B8265" s="180"/>
      <c r="C8265" s="180"/>
      <c r="D8265" s="180"/>
      <c r="E8265" s="180"/>
      <c r="J8265"/>
    </row>
    <row r="8266" spans="1:10" x14ac:dyDescent="0.25">
      <c r="A8266" s="180"/>
      <c r="B8266" s="180"/>
      <c r="C8266" s="180"/>
      <c r="D8266" s="180"/>
      <c r="E8266" s="180"/>
      <c r="J8266"/>
    </row>
  </sheetData>
  <sheetProtection password="C543" sheet="1" objects="1" scenarios="1"/>
  <protectedRanges>
    <protectedRange password="CFF7" sqref="A1:J1048575" name="SapUserList" securityDescriptor="O:WDG:WDD:(D;;CC;;;S-1-5-21-1840781496-1316034093-1539857752-112611)(D;;CC;;;S-1-5-21-1840781496-1316034093-1539857752-130457)"/>
  </protectedRanges>
  <autoFilter ref="A1:J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99"/>
  </sheetPr>
  <dimension ref="A1:O207"/>
  <sheetViews>
    <sheetView showGridLines="0" zoomScale="80" zoomScaleNormal="80" workbookViewId="0">
      <pane ySplit="1" topLeftCell="A55" activePane="bottomLeft" state="frozen"/>
      <selection activeCell="E8" sqref="E8"/>
      <selection pane="bottomLeft" activeCell="E96" sqref="E96"/>
    </sheetView>
  </sheetViews>
  <sheetFormatPr baseColWidth="10" defaultColWidth="9.140625" defaultRowHeight="15" x14ac:dyDescent="0.25"/>
  <cols>
    <col min="1" max="1" width="17" style="16" bestFit="1" customWidth="1"/>
    <col min="2" max="2" width="16" style="29" bestFit="1" customWidth="1"/>
    <col min="3" max="3" width="20.42578125" style="29" bestFit="1" customWidth="1"/>
    <col min="4" max="4" width="14.140625" style="29" customWidth="1"/>
    <col min="5" max="5" width="35.7109375" style="29" bestFit="1" customWidth="1"/>
    <col min="6" max="6" width="16.140625" style="16" bestFit="1" customWidth="1"/>
    <col min="7" max="7" width="23.42578125" style="16" bestFit="1" customWidth="1"/>
    <col min="8" max="8" width="23" style="16" customWidth="1"/>
    <col min="9" max="9" width="27.85546875" style="16" customWidth="1"/>
    <col min="10" max="10" width="26.140625" style="16" bestFit="1" customWidth="1"/>
    <col min="11" max="11" width="21.42578125" style="16" bestFit="1" customWidth="1"/>
    <col min="12" max="12" width="12.140625" style="16" customWidth="1"/>
    <col min="13" max="13" width="26.85546875" style="16" customWidth="1"/>
    <col min="14" max="14" width="27.28515625" style="28" customWidth="1"/>
    <col min="15" max="15" width="38" style="28" bestFit="1" customWidth="1"/>
    <col min="16" max="16384" width="9.140625" style="4"/>
  </cols>
  <sheetData>
    <row r="1" spans="1:15" s="187" customFormat="1" ht="40.9" customHeight="1" x14ac:dyDescent="0.3">
      <c r="A1" s="102" t="s">
        <v>205</v>
      </c>
      <c r="B1" s="103" t="s">
        <v>57</v>
      </c>
      <c r="C1" s="103" t="s">
        <v>290</v>
      </c>
      <c r="D1" s="103" t="s">
        <v>59</v>
      </c>
      <c r="E1" s="103" t="s">
        <v>206</v>
      </c>
      <c r="F1" s="103" t="s">
        <v>64</v>
      </c>
      <c r="G1" s="103" t="s">
        <v>207</v>
      </c>
      <c r="H1" s="103" t="s">
        <v>68</v>
      </c>
      <c r="I1" s="103" t="s">
        <v>67</v>
      </c>
      <c r="J1" s="104" t="s">
        <v>5622</v>
      </c>
      <c r="K1" s="104" t="s">
        <v>63</v>
      </c>
      <c r="L1" s="104" t="s">
        <v>61</v>
      </c>
      <c r="M1" s="104" t="s">
        <v>5623</v>
      </c>
      <c r="N1" s="186" t="s">
        <v>5624</v>
      </c>
      <c r="O1" s="186" t="s">
        <v>7254</v>
      </c>
    </row>
    <row r="2" spans="1:15" s="5" customFormat="1" ht="14.45" x14ac:dyDescent="0.3">
      <c r="A2" s="204" t="s">
        <v>216</v>
      </c>
      <c r="B2" s="205" t="s">
        <v>223</v>
      </c>
      <c r="C2" s="205" t="s">
        <v>224</v>
      </c>
      <c r="D2" s="205" t="s">
        <v>6007</v>
      </c>
      <c r="E2" s="206" t="s">
        <v>125</v>
      </c>
      <c r="F2" s="204" t="s">
        <v>85</v>
      </c>
      <c r="G2" s="204" t="s">
        <v>302</v>
      </c>
      <c r="H2" s="204" t="s">
        <v>5883</v>
      </c>
      <c r="I2" s="204" t="s">
        <v>7170</v>
      </c>
      <c r="J2" s="204"/>
      <c r="K2" s="204" t="s">
        <v>80</v>
      </c>
      <c r="L2" s="204"/>
      <c r="M2" s="204"/>
      <c r="N2" s="101" t="str">
        <f t="shared" ref="N2:N21" si="0">B2&amp;C2</f>
        <v>Anna Brodecka</v>
      </c>
      <c r="O2" s="101" t="str">
        <f>IFERROR(INDEX('Users Tracker'!G:G,MATCH(Tableau2[[#This Row],[M-I E-mail @]],'Users Tracker'!G:G,0)),"Not found")</f>
        <v>ABrodecka@markem-imaje.com</v>
      </c>
    </row>
    <row r="3" spans="1:15" s="5" customFormat="1" ht="14.45" x14ac:dyDescent="0.3">
      <c r="A3" s="204" t="s">
        <v>216</v>
      </c>
      <c r="B3" s="205" t="s">
        <v>13</v>
      </c>
      <c r="C3" s="205" t="s">
        <v>318</v>
      </c>
      <c r="D3" s="205" t="s">
        <v>6007</v>
      </c>
      <c r="E3" s="168" t="s">
        <v>92</v>
      </c>
      <c r="F3" s="204" t="s">
        <v>85</v>
      </c>
      <c r="G3" s="204" t="s">
        <v>302</v>
      </c>
      <c r="H3" s="204" t="s">
        <v>5883</v>
      </c>
      <c r="I3" s="204" t="s">
        <v>7171</v>
      </c>
      <c r="J3" s="204"/>
      <c r="K3" s="204" t="s">
        <v>80</v>
      </c>
      <c r="L3" s="207"/>
      <c r="M3" s="204"/>
      <c r="N3" s="101" t="str">
        <f t="shared" si="0"/>
        <v>WeronikaKalisz</v>
      </c>
      <c r="O3" s="101" t="str">
        <f>IFERROR(INDEX('Users Tracker'!G:G,MATCH(Tableau2[[#This Row],[M-I E-mail @]],'Users Tracker'!G:G,0)),"Not found")</f>
        <v>WKalisz@markem-imaje.com</v>
      </c>
    </row>
    <row r="4" spans="1:15" s="5" customFormat="1" ht="14.45" x14ac:dyDescent="0.3">
      <c r="A4" s="204" t="s">
        <v>216</v>
      </c>
      <c r="B4" s="205" t="s">
        <v>330</v>
      </c>
      <c r="C4" s="205" t="s">
        <v>331</v>
      </c>
      <c r="D4" s="205" t="s">
        <v>6007</v>
      </c>
      <c r="E4" s="205" t="s">
        <v>106</v>
      </c>
      <c r="F4" s="204" t="s">
        <v>85</v>
      </c>
      <c r="G4" s="204" t="s">
        <v>302</v>
      </c>
      <c r="H4" s="204" t="s">
        <v>5882</v>
      </c>
      <c r="I4" s="204" t="s">
        <v>5915</v>
      </c>
      <c r="J4" s="204"/>
      <c r="K4" s="204" t="s">
        <v>80</v>
      </c>
      <c r="L4" s="204"/>
      <c r="M4" s="204"/>
      <c r="N4" s="101" t="str">
        <f t="shared" si="0"/>
        <v>Ilona Majer</v>
      </c>
      <c r="O4" s="101" t="str">
        <f>IFERROR(INDEX('Users Tracker'!G:G,MATCH(Tableau2[[#This Row],[M-I E-mail @]],'Users Tracker'!G:G,0)),"Not found")</f>
        <v>IMajer@markem-imaje.com</v>
      </c>
    </row>
    <row r="5" spans="1:15" s="5" customFormat="1" ht="14.25" customHeight="1" x14ac:dyDescent="0.3">
      <c r="A5" s="204" t="s">
        <v>216</v>
      </c>
      <c r="B5" s="205" t="s">
        <v>228</v>
      </c>
      <c r="C5" s="205" t="s">
        <v>229</v>
      </c>
      <c r="D5" s="205" t="s">
        <v>6006</v>
      </c>
      <c r="E5" s="206" t="s">
        <v>204</v>
      </c>
      <c r="F5" s="204" t="s">
        <v>85</v>
      </c>
      <c r="G5" s="204" t="s">
        <v>302</v>
      </c>
      <c r="H5" s="204" t="s">
        <v>5883</v>
      </c>
      <c r="I5" s="204" t="s">
        <v>7172</v>
      </c>
      <c r="J5" s="204"/>
      <c r="K5" s="204" t="s">
        <v>80</v>
      </c>
      <c r="L5" s="204"/>
      <c r="M5" s="204"/>
      <c r="N5" s="101" t="str">
        <f t="shared" si="0"/>
        <v>Fobester Chadehumbe</v>
      </c>
      <c r="O5" s="101" t="str">
        <f>IFERROR(INDEX('Users Tracker'!G:G,MATCH(Tableau2[[#This Row],[M-I E-mail @]],'Users Tracker'!G:G,0)),"Not found")</f>
        <v>FChadehumbe@markem-imaje.com</v>
      </c>
    </row>
    <row r="6" spans="1:15" s="5" customFormat="1" ht="14.45" x14ac:dyDescent="0.3">
      <c r="A6" s="204" t="s">
        <v>216</v>
      </c>
      <c r="B6" s="205" t="s">
        <v>50</v>
      </c>
      <c r="C6" s="205" t="s">
        <v>5997</v>
      </c>
      <c r="D6" s="205" t="s">
        <v>6006</v>
      </c>
      <c r="E6" s="205" t="s">
        <v>7132</v>
      </c>
      <c r="F6" s="204" t="s">
        <v>85</v>
      </c>
      <c r="G6" s="204" t="s">
        <v>302</v>
      </c>
      <c r="H6" s="204" t="s">
        <v>5882</v>
      </c>
      <c r="I6" s="204" t="s">
        <v>7148</v>
      </c>
      <c r="J6" s="204"/>
      <c r="K6" s="204" t="s">
        <v>80</v>
      </c>
      <c r="L6" s="204"/>
      <c r="M6" s="204"/>
      <c r="N6" s="101" t="str">
        <f t="shared" si="0"/>
        <v>JakubGluba</v>
      </c>
      <c r="O6" s="101" t="str">
        <f>IFERROR(INDEX('Users Tracker'!G:G,MATCH(Tableau2[[#This Row],[M-I E-mail @]],'Users Tracker'!G:G,0)),"Not found")</f>
        <v>JGluba@markem-imaje.com</v>
      </c>
    </row>
    <row r="7" spans="1:15" s="5" customFormat="1" ht="14.45" x14ac:dyDescent="0.3">
      <c r="A7" s="204" t="s">
        <v>216</v>
      </c>
      <c r="B7" s="205" t="s">
        <v>25</v>
      </c>
      <c r="C7" s="205" t="s">
        <v>341</v>
      </c>
      <c r="D7" s="205" t="s">
        <v>6006</v>
      </c>
      <c r="E7" s="205" t="s">
        <v>152</v>
      </c>
      <c r="F7" s="204" t="s">
        <v>85</v>
      </c>
      <c r="G7" s="204" t="s">
        <v>302</v>
      </c>
      <c r="H7" s="204" t="s">
        <v>5882</v>
      </c>
      <c r="I7" s="204" t="s">
        <v>5913</v>
      </c>
      <c r="J7" s="204"/>
      <c r="K7" s="204" t="s">
        <v>80</v>
      </c>
      <c r="L7" s="204"/>
      <c r="M7" s="204"/>
      <c r="N7" s="101" t="str">
        <f t="shared" si="0"/>
        <v>PaulinaNastalska</v>
      </c>
      <c r="O7" s="101" t="str">
        <f>IFERROR(INDEX('Users Tracker'!G:G,MATCH(Tableau2[[#This Row],[M-I E-mail @]],'Users Tracker'!G:G,0)),"Not found")</f>
        <v>PNastalska@markem-imaje.com</v>
      </c>
    </row>
    <row r="8" spans="1:15" s="5" customFormat="1" ht="14.45" x14ac:dyDescent="0.3">
      <c r="A8" s="204" t="s">
        <v>216</v>
      </c>
      <c r="B8" s="205" t="s">
        <v>268</v>
      </c>
      <c r="C8" s="205" t="s">
        <v>269</v>
      </c>
      <c r="D8" s="205" t="s">
        <v>6006</v>
      </c>
      <c r="E8" s="205" t="s">
        <v>140</v>
      </c>
      <c r="F8" s="204" t="s">
        <v>85</v>
      </c>
      <c r="G8" s="204" t="s">
        <v>302</v>
      </c>
      <c r="H8" s="204" t="s">
        <v>5883</v>
      </c>
      <c r="I8" s="204" t="s">
        <v>6008</v>
      </c>
      <c r="J8" s="204"/>
      <c r="K8" s="204" t="s">
        <v>80</v>
      </c>
      <c r="L8" s="208"/>
      <c r="M8" s="204"/>
      <c r="N8" s="101" t="str">
        <f t="shared" si="0"/>
        <v>Damian Pawlak</v>
      </c>
      <c r="O8" s="101" t="str">
        <f>IFERROR(INDEX('Users Tracker'!G:G,MATCH(Tableau2[[#This Row],[M-I E-mail @]],'Users Tracker'!G:G,0)),"Not found")</f>
        <v>DPawlak@markem-imaje.com</v>
      </c>
    </row>
    <row r="9" spans="1:15" s="5" customFormat="1" ht="14.45" x14ac:dyDescent="0.3">
      <c r="A9" s="204" t="s">
        <v>216</v>
      </c>
      <c r="B9" s="168" t="s">
        <v>1926</v>
      </c>
      <c r="C9" s="205" t="s">
        <v>7215</v>
      </c>
      <c r="D9" s="205" t="s">
        <v>6007</v>
      </c>
      <c r="E9" s="230" t="s">
        <v>7216</v>
      </c>
      <c r="F9" s="204" t="s">
        <v>85</v>
      </c>
      <c r="G9" s="204" t="s">
        <v>302</v>
      </c>
      <c r="H9" s="204" t="s">
        <v>5883</v>
      </c>
      <c r="I9" s="204" t="s">
        <v>5916</v>
      </c>
      <c r="J9" s="204"/>
      <c r="K9" s="204" t="s">
        <v>80</v>
      </c>
      <c r="L9" s="204"/>
      <c r="M9" s="204"/>
      <c r="N9" s="101" t="str">
        <f t="shared" si="0"/>
        <v>DianaChernevich</v>
      </c>
      <c r="O9" s="101" t="str">
        <f>IFERROR(INDEX('Users Tracker'!G:G,MATCH(Tableau2[[#This Row],[M-I E-mail @]],'Users Tracker'!G:G,0)),"Not found")</f>
        <v>Not found</v>
      </c>
    </row>
    <row r="10" spans="1:15" s="5" customFormat="1" ht="14.45" x14ac:dyDescent="0.3">
      <c r="A10" s="204" t="s">
        <v>216</v>
      </c>
      <c r="B10" s="168" t="s">
        <v>31</v>
      </c>
      <c r="C10" s="205" t="s">
        <v>354</v>
      </c>
      <c r="D10" s="205" t="s">
        <v>6006</v>
      </c>
      <c r="E10" s="168" t="s">
        <v>154</v>
      </c>
      <c r="F10" s="204" t="s">
        <v>85</v>
      </c>
      <c r="G10" s="204" t="s">
        <v>302</v>
      </c>
      <c r="H10" s="204" t="s">
        <v>5882</v>
      </c>
      <c r="I10" s="204" t="s">
        <v>7173</v>
      </c>
      <c r="J10" s="204"/>
      <c r="K10" s="204" t="s">
        <v>80</v>
      </c>
      <c r="L10" s="204"/>
      <c r="M10" s="204"/>
      <c r="N10" s="101" t="str">
        <f t="shared" si="0"/>
        <v>TomaszSaktura</v>
      </c>
      <c r="O10" s="101" t="str">
        <f>IFERROR(INDEX('Users Tracker'!G:G,MATCH(Tableau2[[#This Row],[M-I E-mail @]],'Users Tracker'!G:G,0)),"Not found")</f>
        <v>TSaktura@markem-imaje.com</v>
      </c>
    </row>
    <row r="11" spans="1:15" s="5" customFormat="1" ht="14.45" x14ac:dyDescent="0.3">
      <c r="A11" s="204" t="s">
        <v>216</v>
      </c>
      <c r="B11" s="168" t="s">
        <v>32</v>
      </c>
      <c r="C11" s="205" t="s">
        <v>355</v>
      </c>
      <c r="D11" s="205" t="s">
        <v>6006</v>
      </c>
      <c r="E11" s="168" t="s">
        <v>180</v>
      </c>
      <c r="F11" s="204" t="s">
        <v>85</v>
      </c>
      <c r="G11" s="204" t="s">
        <v>302</v>
      </c>
      <c r="H11" s="204" t="s">
        <v>5882</v>
      </c>
      <c r="I11" s="204" t="s">
        <v>5914</v>
      </c>
      <c r="J11" s="204"/>
      <c r="K11" s="204" t="s">
        <v>80</v>
      </c>
      <c r="L11" s="207"/>
      <c r="M11" s="204"/>
      <c r="N11" s="101" t="str">
        <f t="shared" si="0"/>
        <v>PawelScieszko</v>
      </c>
      <c r="O11" s="101" t="str">
        <f>IFERROR(INDEX('Users Tracker'!G:G,MATCH(Tableau2[[#This Row],[M-I E-mail @]],'Users Tracker'!G:G,0)),"Not found")</f>
        <v>PScieszko@markem-imaje.com</v>
      </c>
    </row>
    <row r="12" spans="1:15" s="5" customFormat="1" ht="14.45" x14ac:dyDescent="0.3">
      <c r="A12" s="204" t="s">
        <v>216</v>
      </c>
      <c r="B12" s="205" t="s">
        <v>34</v>
      </c>
      <c r="C12" s="205" t="s">
        <v>359</v>
      </c>
      <c r="D12" s="205" t="s">
        <v>6006</v>
      </c>
      <c r="E12" s="168" t="s">
        <v>184</v>
      </c>
      <c r="F12" s="204" t="s">
        <v>85</v>
      </c>
      <c r="G12" s="204" t="s">
        <v>302</v>
      </c>
      <c r="H12" s="204" t="s">
        <v>5882</v>
      </c>
      <c r="I12" s="204" t="s">
        <v>86</v>
      </c>
      <c r="J12" s="204"/>
      <c r="K12" s="204" t="s">
        <v>80</v>
      </c>
      <c r="L12" s="204"/>
      <c r="M12" s="204"/>
      <c r="N12" s="101" t="str">
        <f t="shared" si="0"/>
        <v>LukaszSroka</v>
      </c>
      <c r="O12" s="101" t="str">
        <f>IFERROR(INDEX('Users Tracker'!G:G,MATCH(Tableau2[[#This Row],[M-I E-mail @]],'Users Tracker'!G:G,0)),"Not found")</f>
        <v>LSroka@markem-imaje.com</v>
      </c>
    </row>
    <row r="13" spans="1:15" s="5" customFormat="1" ht="14.45" x14ac:dyDescent="0.3">
      <c r="A13" s="204" t="s">
        <v>212</v>
      </c>
      <c r="B13" s="205" t="s">
        <v>3</v>
      </c>
      <c r="C13" s="205" t="s">
        <v>297</v>
      </c>
      <c r="D13" s="205" t="s">
        <v>6007</v>
      </c>
      <c r="E13" s="205" t="s">
        <v>148</v>
      </c>
      <c r="F13" s="204" t="s">
        <v>85</v>
      </c>
      <c r="G13" s="204" t="s">
        <v>6020</v>
      </c>
      <c r="H13" s="204" t="s">
        <v>5882</v>
      </c>
      <c r="I13" s="204" t="s">
        <v>86</v>
      </c>
      <c r="J13" s="204"/>
      <c r="K13" s="204" t="s">
        <v>80</v>
      </c>
      <c r="L13" s="204"/>
      <c r="M13" s="204"/>
      <c r="N13" s="101" t="str">
        <f t="shared" si="0"/>
        <v>KatreBchour</v>
      </c>
      <c r="O13" s="101" t="str">
        <f>IFERROR(INDEX('Users Tracker'!G:G,MATCH(Tableau2[[#This Row],[M-I E-mail @]],'Users Tracker'!G:G,0)),"Not found")</f>
        <v>KBchour@markem-imaje.com</v>
      </c>
    </row>
    <row r="14" spans="1:15" s="5" customFormat="1" ht="14.45" x14ac:dyDescent="0.3">
      <c r="A14" s="204" t="s">
        <v>212</v>
      </c>
      <c r="B14" s="205" t="s">
        <v>5</v>
      </c>
      <c r="C14" s="205" t="s">
        <v>5627</v>
      </c>
      <c r="D14" s="205" t="s">
        <v>6007</v>
      </c>
      <c r="E14" s="209" t="s">
        <v>163</v>
      </c>
      <c r="F14" s="204" t="s">
        <v>85</v>
      </c>
      <c r="G14" s="204" t="s">
        <v>6020</v>
      </c>
      <c r="H14" s="204" t="s">
        <v>6009</v>
      </c>
      <c r="I14" s="204" t="s">
        <v>7168</v>
      </c>
      <c r="J14" s="204"/>
      <c r="K14" s="204" t="s">
        <v>80</v>
      </c>
      <c r="L14" s="204"/>
      <c r="M14" s="204"/>
      <c r="N14" s="101" t="str">
        <f t="shared" si="0"/>
        <v>JulieDon Amon</v>
      </c>
      <c r="O14" s="101" t="str">
        <f>IFERROR(INDEX('Users Tracker'!G:G,MATCH(Tableau2[[#This Row],[M-I E-mail @]],'Users Tracker'!G:G,0)),"Not found")</f>
        <v>JDon@markem-imaje.com</v>
      </c>
    </row>
    <row r="15" spans="1:15" s="5" customFormat="1" ht="14.45" x14ac:dyDescent="0.3">
      <c r="A15" s="204" t="s">
        <v>212</v>
      </c>
      <c r="B15" s="205" t="s">
        <v>7</v>
      </c>
      <c r="C15" s="205" t="s">
        <v>46</v>
      </c>
      <c r="D15" s="205" t="s">
        <v>6007</v>
      </c>
      <c r="E15" s="205" t="s">
        <v>118</v>
      </c>
      <c r="F15" s="204" t="s">
        <v>85</v>
      </c>
      <c r="G15" s="204" t="s">
        <v>6020</v>
      </c>
      <c r="H15" s="204" t="s">
        <v>5883</v>
      </c>
      <c r="I15" s="204" t="s">
        <v>7169</v>
      </c>
      <c r="J15" s="204"/>
      <c r="K15" s="204" t="s">
        <v>80</v>
      </c>
      <c r="L15" s="204"/>
      <c r="M15" s="204"/>
      <c r="N15" s="101" t="str">
        <f t="shared" si="0"/>
        <v>IzabelaWilczynska</v>
      </c>
      <c r="O15" s="101" t="str">
        <f>IFERROR(INDEX('Users Tracker'!G:G,MATCH(Tableau2[[#This Row],[M-I E-mail @]],'Users Tracker'!G:G,0)),"Not found")</f>
        <v>IWilczynska@markem-imaje.com</v>
      </c>
    </row>
    <row r="16" spans="1:15" s="5" customFormat="1" ht="14.45" x14ac:dyDescent="0.3">
      <c r="A16" s="204" t="s">
        <v>212</v>
      </c>
      <c r="B16" s="205" t="s">
        <v>6</v>
      </c>
      <c r="C16" s="205" t="s">
        <v>5628</v>
      </c>
      <c r="D16" s="205" t="s">
        <v>6006</v>
      </c>
      <c r="E16" s="168" t="s">
        <v>7124</v>
      </c>
      <c r="F16" s="204" t="s">
        <v>85</v>
      </c>
      <c r="G16" s="204" t="s">
        <v>6020</v>
      </c>
      <c r="H16" s="204" t="s">
        <v>5882</v>
      </c>
      <c r="I16" s="204" t="s">
        <v>86</v>
      </c>
      <c r="J16" s="204"/>
      <c r="K16" s="204" t="s">
        <v>80</v>
      </c>
      <c r="L16" s="204"/>
      <c r="M16" s="204"/>
      <c r="N16" s="101" t="str">
        <f t="shared" si="0"/>
        <v xml:space="preserve">HichamEl-Ouali </v>
      </c>
      <c r="O16" s="101" t="str">
        <f>IFERROR(INDEX('Users Tracker'!G:G,MATCH(Tableau2[[#This Row],[M-I E-mail @]],'Users Tracker'!G:G,0)),"Not found")</f>
        <v>HElOuali@markem-imaje.com</v>
      </c>
    </row>
    <row r="17" spans="1:15" s="5" customFormat="1" ht="14.45" x14ac:dyDescent="0.3">
      <c r="A17" s="204" t="s">
        <v>212</v>
      </c>
      <c r="B17" s="205" t="s">
        <v>7119</v>
      </c>
      <c r="C17" s="205" t="s">
        <v>256</v>
      </c>
      <c r="D17" s="205" t="s">
        <v>6006</v>
      </c>
      <c r="E17" s="206" t="s">
        <v>104</v>
      </c>
      <c r="F17" s="204" t="s">
        <v>85</v>
      </c>
      <c r="G17" s="204" t="s">
        <v>6020</v>
      </c>
      <c r="H17" s="204" t="s">
        <v>5882</v>
      </c>
      <c r="I17" s="204" t="s">
        <v>86</v>
      </c>
      <c r="J17" s="204"/>
      <c r="K17" s="204" t="s">
        <v>80</v>
      </c>
      <c r="L17" s="204"/>
      <c r="M17" s="204"/>
      <c r="N17" s="101" t="str">
        <f t="shared" si="0"/>
        <v>Venant Jaomanoro</v>
      </c>
      <c r="O17" s="101" t="str">
        <f>IFERROR(INDEX('Users Tracker'!G:G,MATCH(Tableau2[[#This Row],[M-I E-mail @]],'Users Tracker'!G:G,0)),"Not found")</f>
        <v>VJaomanoro@markem-imaje.com</v>
      </c>
    </row>
    <row r="18" spans="1:15" s="5" customFormat="1" ht="14.45" x14ac:dyDescent="0.3">
      <c r="A18" s="204" t="s">
        <v>212</v>
      </c>
      <c r="B18" s="205" t="s">
        <v>337</v>
      </c>
      <c r="C18" s="205" t="s">
        <v>338</v>
      </c>
      <c r="D18" s="205" t="s">
        <v>6006</v>
      </c>
      <c r="E18" s="168" t="s">
        <v>339</v>
      </c>
      <c r="F18" s="204" t="s">
        <v>85</v>
      </c>
      <c r="G18" s="204" t="s">
        <v>6020</v>
      </c>
      <c r="H18" s="204" t="s">
        <v>7218</v>
      </c>
      <c r="I18" s="204" t="s">
        <v>7219</v>
      </c>
      <c r="J18" s="204"/>
      <c r="K18" s="204" t="s">
        <v>80</v>
      </c>
      <c r="L18" s="204"/>
      <c r="M18" s="204"/>
      <c r="N18" s="101" t="str">
        <f t="shared" si="0"/>
        <v>KarimNabigh</v>
      </c>
      <c r="O18" s="101" t="str">
        <f>IFERROR(INDEX('Users Tracker'!G:G,MATCH(Tableau2[[#This Row],[M-I E-mail @]],'Users Tracker'!G:G,0)),"Not found")</f>
        <v>KNabigh@markem-imaje.com</v>
      </c>
    </row>
    <row r="19" spans="1:15" s="5" customFormat="1" ht="14.45" x14ac:dyDescent="0.3">
      <c r="A19" s="204" t="s">
        <v>234</v>
      </c>
      <c r="B19" s="205" t="s">
        <v>280</v>
      </c>
      <c r="C19" s="205" t="s">
        <v>298</v>
      </c>
      <c r="D19" s="205" t="s">
        <v>6007</v>
      </c>
      <c r="E19" s="168" t="s">
        <v>167</v>
      </c>
      <c r="F19" s="204" t="s">
        <v>85</v>
      </c>
      <c r="G19" s="204" t="s">
        <v>299</v>
      </c>
      <c r="H19" s="204" t="s">
        <v>6009</v>
      </c>
      <c r="I19" s="204" t="s">
        <v>7151</v>
      </c>
      <c r="J19" s="204"/>
      <c r="K19" s="204" t="s">
        <v>80</v>
      </c>
      <c r="L19" s="204"/>
      <c r="M19" s="204"/>
      <c r="N19" s="101" t="str">
        <f t="shared" si="0"/>
        <v>Ewa Berner</v>
      </c>
      <c r="O19" s="101" t="str">
        <f>IFERROR(INDEX('Users Tracker'!G:G,MATCH(Tableau2[[#This Row],[M-I E-mail @]],'Users Tracker'!G:G,0)),"Not found")</f>
        <v>EBerner@markem-imaje.com</v>
      </c>
    </row>
    <row r="20" spans="1:15" s="5" customFormat="1" ht="14.45" x14ac:dyDescent="0.3">
      <c r="A20" s="204" t="s">
        <v>209</v>
      </c>
      <c r="B20" s="205" t="s">
        <v>695</v>
      </c>
      <c r="C20" s="205" t="s">
        <v>2211</v>
      </c>
      <c r="D20" s="205" t="s">
        <v>6007</v>
      </c>
      <c r="E20" s="210" t="s">
        <v>7274</v>
      </c>
      <c r="F20" s="204" t="s">
        <v>85</v>
      </c>
      <c r="G20" s="204" t="s">
        <v>7135</v>
      </c>
      <c r="H20" s="204" t="s">
        <v>7152</v>
      </c>
      <c r="I20" s="204" t="s">
        <v>7147</v>
      </c>
      <c r="J20" s="204" t="s">
        <v>7147</v>
      </c>
      <c r="K20" s="204" t="s">
        <v>80</v>
      </c>
      <c r="L20" s="204"/>
      <c r="M20" s="204"/>
      <c r="N20" s="101" t="str">
        <f t="shared" si="0"/>
        <v>ElizabethDiaz</v>
      </c>
      <c r="O20" s="101" t="str">
        <f>IFERROR(INDEX('Users Tracker'!G:G,MATCH(Tableau2[[#This Row],[M-I E-mail @]],'Users Tracker'!G:G,0)),"Not found")</f>
        <v>Ealvarez2@markem-imaje.com</v>
      </c>
    </row>
    <row r="21" spans="1:15" s="5" customFormat="1" ht="14.45" x14ac:dyDescent="0.3">
      <c r="A21" s="204" t="s">
        <v>209</v>
      </c>
      <c r="B21" s="205" t="s">
        <v>305</v>
      </c>
      <c r="C21" s="205" t="s">
        <v>306</v>
      </c>
      <c r="D21" s="205" t="s">
        <v>6007</v>
      </c>
      <c r="E21" s="168" t="s">
        <v>7213</v>
      </c>
      <c r="F21" s="204" t="s">
        <v>85</v>
      </c>
      <c r="G21" s="204" t="s">
        <v>7135</v>
      </c>
      <c r="H21" s="204" t="s">
        <v>7152</v>
      </c>
      <c r="I21" s="204" t="s">
        <v>7147</v>
      </c>
      <c r="J21" s="204" t="s">
        <v>7147</v>
      </c>
      <c r="K21" s="204" t="s">
        <v>80</v>
      </c>
      <c r="L21" s="204"/>
      <c r="M21" s="204"/>
      <c r="N21" s="101" t="str">
        <f t="shared" si="0"/>
        <v>MarcelinaDominiak</v>
      </c>
      <c r="O21" s="101" t="str">
        <f>IFERROR(INDEX('Users Tracker'!G:G,MATCH(Tableau2[[#This Row],[M-I E-mail @]],'Users Tracker'!G:G,0)),"Not found")</f>
        <v>MDominiak@markem-imaje.com</v>
      </c>
    </row>
    <row r="22" spans="1:15" s="5" customFormat="1" ht="14.45" x14ac:dyDescent="0.3">
      <c r="A22" s="204" t="s">
        <v>209</v>
      </c>
      <c r="B22" s="211" t="s">
        <v>7224</v>
      </c>
      <c r="C22" s="211" t="s">
        <v>7225</v>
      </c>
      <c r="D22" s="211" t="s">
        <v>6007</v>
      </c>
      <c r="E22" s="211" t="s">
        <v>7275</v>
      </c>
      <c r="F22" s="204" t="s">
        <v>85</v>
      </c>
      <c r="G22" s="204" t="s">
        <v>7135</v>
      </c>
      <c r="H22" s="204" t="s">
        <v>7152</v>
      </c>
      <c r="I22" s="204" t="s">
        <v>7147</v>
      </c>
      <c r="J22" s="212"/>
      <c r="K22" s="204" t="s">
        <v>80</v>
      </c>
      <c r="L22" s="212" t="s">
        <v>7222</v>
      </c>
      <c r="M22" s="213"/>
      <c r="N22" s="184" t="s">
        <v>7228</v>
      </c>
      <c r="O22" s="184" t="str">
        <f>IFERROR(INDEX('Users Tracker'!G:G,MATCH(Tableau2[[#This Row],[M-I E-mail @]],'Users Tracker'!G:G,0)),"Not found")</f>
        <v>EEkechukwu@markem-imaje.com</v>
      </c>
    </row>
    <row r="23" spans="1:15" s="5" customFormat="1" ht="14.45" x14ac:dyDescent="0.3">
      <c r="A23" s="204" t="s">
        <v>209</v>
      </c>
      <c r="B23" s="211" t="s">
        <v>5709</v>
      </c>
      <c r="C23" s="211" t="s">
        <v>7226</v>
      </c>
      <c r="D23" s="211" t="s">
        <v>6006</v>
      </c>
      <c r="E23" s="211" t="s">
        <v>7227</v>
      </c>
      <c r="F23" s="204" t="s">
        <v>85</v>
      </c>
      <c r="G23" s="204" t="s">
        <v>7135</v>
      </c>
      <c r="H23" s="204" t="s">
        <v>7152</v>
      </c>
      <c r="I23" s="204" t="s">
        <v>7147</v>
      </c>
      <c r="J23" s="212"/>
      <c r="K23" s="204" t="s">
        <v>80</v>
      </c>
      <c r="L23" s="212" t="s">
        <v>7222</v>
      </c>
      <c r="M23" s="213"/>
      <c r="N23" s="184" t="s">
        <v>7229</v>
      </c>
      <c r="O23" s="184" t="str">
        <f>IFERROR(INDEX('Users Tracker'!G:G,MATCH(Tableau2[[#This Row],[M-I E-mail @]],'Users Tracker'!G:G,0)),"Not found")</f>
        <v>Not found</v>
      </c>
    </row>
    <row r="24" spans="1:15" s="5" customFormat="1" ht="14.45" x14ac:dyDescent="0.3">
      <c r="A24" s="204" t="s">
        <v>209</v>
      </c>
      <c r="B24" s="205" t="s">
        <v>300</v>
      </c>
      <c r="C24" s="205" t="s">
        <v>5625</v>
      </c>
      <c r="D24" s="205" t="s">
        <v>6006</v>
      </c>
      <c r="E24" s="168" t="s">
        <v>301</v>
      </c>
      <c r="F24" s="204" t="s">
        <v>85</v>
      </c>
      <c r="G24" s="204" t="s">
        <v>7135</v>
      </c>
      <c r="H24" s="204" t="s">
        <v>7152</v>
      </c>
      <c r="I24" s="204" t="s">
        <v>7147</v>
      </c>
      <c r="J24" s="204" t="s">
        <v>7147</v>
      </c>
      <c r="K24" s="204" t="s">
        <v>80</v>
      </c>
      <c r="L24" s="204"/>
      <c r="M24" s="204"/>
      <c r="N24" s="101" t="str">
        <f t="shared" ref="N24:N30" si="1">B24&amp;C24</f>
        <v>JavierBolanos Herrasti</v>
      </c>
      <c r="O24" s="101" t="str">
        <f>IFERROR(INDEX('Users Tracker'!G:G,MATCH(Tableau2[[#This Row],[M-I E-mail @]],'Users Tracker'!G:G,0)),"Not found")</f>
        <v>JBolanos@markem-imaje.com</v>
      </c>
    </row>
    <row r="25" spans="1:15" s="5" customFormat="1" ht="14.45" x14ac:dyDescent="0.3">
      <c r="A25" s="204" t="s">
        <v>209</v>
      </c>
      <c r="B25" s="205" t="s">
        <v>1696</v>
      </c>
      <c r="C25" s="205" t="s">
        <v>5641</v>
      </c>
      <c r="D25" s="205" t="s">
        <v>6006</v>
      </c>
      <c r="E25" s="168" t="s">
        <v>5642</v>
      </c>
      <c r="F25" s="204" t="s">
        <v>85</v>
      </c>
      <c r="G25" s="204" t="s">
        <v>7135</v>
      </c>
      <c r="H25" s="204" t="s">
        <v>7152</v>
      </c>
      <c r="I25" s="204" t="s">
        <v>7147</v>
      </c>
      <c r="J25" s="204" t="s">
        <v>7147</v>
      </c>
      <c r="K25" s="204" t="s">
        <v>80</v>
      </c>
      <c r="L25" s="204"/>
      <c r="M25" s="204"/>
      <c r="N25" s="101" t="str">
        <f t="shared" si="1"/>
        <v>AndersonSantana</v>
      </c>
      <c r="O25" s="101" t="str">
        <f>IFERROR(INDEX('Users Tracker'!G:G,MATCH(Tableau2[[#This Row],[M-I E-mail @]],'Users Tracker'!G:G,0)),"Not found")</f>
        <v>ASantana@markem-imaje.com</v>
      </c>
    </row>
    <row r="26" spans="1:15" s="5" customFormat="1" ht="14.45" x14ac:dyDescent="0.3">
      <c r="A26" s="204" t="s">
        <v>209</v>
      </c>
      <c r="B26" s="205" t="s">
        <v>307</v>
      </c>
      <c r="C26" s="205" t="s">
        <v>5650</v>
      </c>
      <c r="D26" s="205" t="s">
        <v>6006</v>
      </c>
      <c r="E26" s="168" t="s">
        <v>5651</v>
      </c>
      <c r="F26" s="204" t="s">
        <v>85</v>
      </c>
      <c r="G26" s="204" t="s">
        <v>7135</v>
      </c>
      <c r="H26" s="204" t="s">
        <v>7152</v>
      </c>
      <c r="I26" s="204" t="s">
        <v>7147</v>
      </c>
      <c r="J26" s="204" t="s">
        <v>7147</v>
      </c>
      <c r="K26" s="204" t="s">
        <v>80</v>
      </c>
      <c r="L26" s="214"/>
      <c r="M26" s="204"/>
      <c r="N26" s="101" t="str">
        <f t="shared" si="1"/>
        <v>EduardoVilchez</v>
      </c>
      <c r="O26" s="101" t="str">
        <f>IFERROR(INDEX('Users Tracker'!G:G,MATCH(Tableau2[[#This Row],[M-I E-mail @]],'Users Tracker'!G:G,0)),"Not found")</f>
        <v>EVilchez@markem-imaje.com</v>
      </c>
    </row>
    <row r="27" spans="1:15" s="5" customFormat="1" ht="14.45" x14ac:dyDescent="0.3">
      <c r="A27" s="204" t="s">
        <v>213</v>
      </c>
      <c r="B27" s="168" t="s">
        <v>4</v>
      </c>
      <c r="C27" s="205" t="s">
        <v>303</v>
      </c>
      <c r="D27" s="205" t="s">
        <v>6007</v>
      </c>
      <c r="E27" s="205" t="s">
        <v>169</v>
      </c>
      <c r="F27" s="204" t="s">
        <v>85</v>
      </c>
      <c r="G27" s="204" t="s">
        <v>7135</v>
      </c>
      <c r="H27" s="204" t="s">
        <v>7152</v>
      </c>
      <c r="I27" s="204" t="s">
        <v>7147</v>
      </c>
      <c r="J27" s="204"/>
      <c r="K27" s="204" t="s">
        <v>80</v>
      </c>
      <c r="L27" s="204" t="s">
        <v>7241</v>
      </c>
      <c r="M27" s="204"/>
      <c r="N27" s="101" t="str">
        <f t="shared" si="1"/>
        <v>KatarzynaDominas</v>
      </c>
      <c r="O27" s="101" t="str">
        <f>IFERROR(INDEX('Users Tracker'!G:G,MATCH(Tableau2[[#This Row],[M-I E-mail @]],'Users Tracker'!G:G,0)),"Not found")</f>
        <v>KDominas@markem-imaje.com</v>
      </c>
    </row>
    <row r="28" spans="1:15" s="5" customFormat="1" ht="14.45" x14ac:dyDescent="0.3">
      <c r="A28" s="204" t="s">
        <v>213</v>
      </c>
      <c r="B28" s="205" t="s">
        <v>4</v>
      </c>
      <c r="C28" s="205" t="s">
        <v>320</v>
      </c>
      <c r="D28" s="205" t="s">
        <v>6007</v>
      </c>
      <c r="E28" s="168" t="s">
        <v>7125</v>
      </c>
      <c r="F28" s="204" t="s">
        <v>85</v>
      </c>
      <c r="G28" s="204" t="s">
        <v>7230</v>
      </c>
      <c r="H28" s="204" t="s">
        <v>6009</v>
      </c>
      <c r="I28" s="204" t="s">
        <v>7151</v>
      </c>
      <c r="J28" s="204"/>
      <c r="K28" s="204" t="s">
        <v>80</v>
      </c>
      <c r="L28" s="204"/>
      <c r="M28" s="204"/>
      <c r="N28" s="101" t="str">
        <f t="shared" si="1"/>
        <v>KatarzynaKierzenkowska</v>
      </c>
      <c r="O28" s="101" t="str">
        <f>IFERROR(INDEX('Users Tracker'!G:G,MATCH(Tableau2[[#This Row],[M-I E-mail @]],'Users Tracker'!G:G,0)),"Not found")</f>
        <v>KKierzonkowska@markem-imaje.com</v>
      </c>
    </row>
    <row r="29" spans="1:15" s="5" customFormat="1" ht="14.45" x14ac:dyDescent="0.3">
      <c r="A29" s="204" t="s">
        <v>213</v>
      </c>
      <c r="B29" s="168" t="s">
        <v>223</v>
      </c>
      <c r="C29" s="168" t="s">
        <v>22</v>
      </c>
      <c r="D29" s="205" t="s">
        <v>6007</v>
      </c>
      <c r="E29" s="168" t="s">
        <v>90</v>
      </c>
      <c r="F29" s="204" t="s">
        <v>85</v>
      </c>
      <c r="G29" s="204" t="s">
        <v>7230</v>
      </c>
      <c r="H29" s="204" t="s">
        <v>6009</v>
      </c>
      <c r="I29" s="204" t="s">
        <v>7151</v>
      </c>
      <c r="J29" s="204"/>
      <c r="K29" s="204" t="s">
        <v>80</v>
      </c>
      <c r="L29" s="204"/>
      <c r="M29" s="204"/>
      <c r="N29" s="101" t="str">
        <f t="shared" si="1"/>
        <v>Anna Mikina</v>
      </c>
      <c r="O29" s="101" t="str">
        <f>IFERROR(INDEX('Users Tracker'!G:G,MATCH(Tableau2[[#This Row],[M-I E-mail @]],'Users Tracker'!G:G,0)),"Not found")</f>
        <v>AMikina@markem-imaje.com</v>
      </c>
    </row>
    <row r="30" spans="1:15" s="5" customFormat="1" ht="14.45" x14ac:dyDescent="0.3">
      <c r="A30" s="204" t="s">
        <v>213</v>
      </c>
      <c r="B30" s="205" t="s">
        <v>28</v>
      </c>
      <c r="C30" s="205" t="s">
        <v>344</v>
      </c>
      <c r="D30" s="205" t="s">
        <v>6007</v>
      </c>
      <c r="E30" s="209" t="s">
        <v>116</v>
      </c>
      <c r="F30" s="204" t="s">
        <v>85</v>
      </c>
      <c r="G30" s="204" t="s">
        <v>7230</v>
      </c>
      <c r="H30" s="204" t="s">
        <v>6009</v>
      </c>
      <c r="I30" s="204" t="s">
        <v>7151</v>
      </c>
      <c r="J30" s="204"/>
      <c r="K30" s="204" t="s">
        <v>80</v>
      </c>
      <c r="L30" s="204"/>
      <c r="M30" s="204"/>
      <c r="N30" s="101" t="str">
        <f t="shared" si="1"/>
        <v>MartaPalczynska</v>
      </c>
      <c r="O30" s="101" t="str">
        <f>IFERROR(INDEX('Users Tracker'!G:G,MATCH(Tableau2[[#This Row],[M-I E-mail @]],'Users Tracker'!G:G,0)),"Not found")</f>
        <v>MPalczynska@markem-imaje.com</v>
      </c>
    </row>
    <row r="31" spans="1:15" s="5" customFormat="1" ht="14.45" x14ac:dyDescent="0.3">
      <c r="A31" s="212" t="s">
        <v>213</v>
      </c>
      <c r="B31" s="211" t="s">
        <v>28</v>
      </c>
      <c r="C31" s="211" t="s">
        <v>7118</v>
      </c>
      <c r="D31" s="211" t="s">
        <v>6007</v>
      </c>
      <c r="E31" s="211" t="s">
        <v>7235</v>
      </c>
      <c r="F31" s="212" t="s">
        <v>85</v>
      </c>
      <c r="G31" s="212" t="s">
        <v>7230</v>
      </c>
      <c r="H31" s="212" t="s">
        <v>6009</v>
      </c>
      <c r="I31" s="212" t="s">
        <v>7151</v>
      </c>
      <c r="J31" s="215"/>
      <c r="K31" s="183" t="s">
        <v>80</v>
      </c>
      <c r="L31" s="216" t="s">
        <v>7236</v>
      </c>
      <c r="M31" s="217"/>
      <c r="N31" s="184" t="s">
        <v>7237</v>
      </c>
      <c r="O31" s="184" t="str">
        <f>IFERROR(INDEX('Users Tracker'!G:G,MATCH(Tableau2[[#This Row],[M-I E-mail @]],'Users Tracker'!G:G,0)),"Not found")</f>
        <v>MPatura@markem-imaje.com</v>
      </c>
    </row>
    <row r="32" spans="1:15" s="5" customFormat="1" ht="14.45" x14ac:dyDescent="0.3">
      <c r="A32" s="204" t="s">
        <v>213</v>
      </c>
      <c r="B32" s="205" t="s">
        <v>49</v>
      </c>
      <c r="C32" s="205" t="s">
        <v>310</v>
      </c>
      <c r="D32" s="205" t="s">
        <v>6006</v>
      </c>
      <c r="E32" s="210" t="s">
        <v>7256</v>
      </c>
      <c r="F32" s="204" t="s">
        <v>85</v>
      </c>
      <c r="G32" s="204" t="s">
        <v>7230</v>
      </c>
      <c r="H32" s="204" t="s">
        <v>6009</v>
      </c>
      <c r="I32" s="204" t="s">
        <v>7151</v>
      </c>
      <c r="J32" s="204"/>
      <c r="K32" s="204" t="s">
        <v>80</v>
      </c>
      <c r="L32" s="204"/>
      <c r="M32" s="204"/>
      <c r="N32" s="101" t="str">
        <f>B32&amp;C32</f>
        <v>ZiedHamouda</v>
      </c>
      <c r="O32" s="101" t="str">
        <f>IFERROR(INDEX('Users Tracker'!G:G,MATCH(Tableau2[[#This Row],[M-I E-mail @]],'Users Tracker'!G:G,0)),"Not found")</f>
        <v>ZHamouda@markem-imaje.com</v>
      </c>
    </row>
    <row r="33" spans="1:15" s="5" customFormat="1" ht="14.45" x14ac:dyDescent="0.3">
      <c r="A33" s="204" t="s">
        <v>213</v>
      </c>
      <c r="B33" s="218" t="s">
        <v>7120</v>
      </c>
      <c r="C33" s="218" t="s">
        <v>319</v>
      </c>
      <c r="D33" s="205" t="s">
        <v>6006</v>
      </c>
      <c r="E33" s="206" t="s">
        <v>188</v>
      </c>
      <c r="F33" s="204" t="s">
        <v>85</v>
      </c>
      <c r="G33" s="204" t="s">
        <v>7230</v>
      </c>
      <c r="H33" s="204" t="s">
        <v>6009</v>
      </c>
      <c r="I33" s="204" t="s">
        <v>7151</v>
      </c>
      <c r="J33" s="204"/>
      <c r="K33" s="204" t="s">
        <v>80</v>
      </c>
      <c r="L33" s="207"/>
      <c r="M33" s="204"/>
      <c r="N33" s="101" t="str">
        <f>B33&amp;C33</f>
        <v>Jean Paul Kenmoe</v>
      </c>
      <c r="O33" s="101" t="str">
        <f>IFERROR(INDEX('Users Tracker'!G:G,MATCH(Tableau2[[#This Row],[M-I E-mail @]],'Users Tracker'!G:G,0)),"Not found")</f>
        <v>JKenmoe@markem-imaje.com</v>
      </c>
    </row>
    <row r="34" spans="1:15" s="5" customFormat="1" x14ac:dyDescent="0.3">
      <c r="A34" s="204" t="s">
        <v>213</v>
      </c>
      <c r="B34" s="211" t="s">
        <v>18</v>
      </c>
      <c r="C34" s="211" t="s">
        <v>5924</v>
      </c>
      <c r="D34" s="211" t="s">
        <v>6006</v>
      </c>
      <c r="E34" s="211" t="s">
        <v>7231</v>
      </c>
      <c r="F34" s="212" t="s">
        <v>85</v>
      </c>
      <c r="G34" s="212" t="s">
        <v>7137</v>
      </c>
      <c r="H34" s="212" t="s">
        <v>6009</v>
      </c>
      <c r="I34" s="212" t="s">
        <v>7151</v>
      </c>
      <c r="J34" s="212"/>
      <c r="K34" s="183" t="s">
        <v>80</v>
      </c>
      <c r="L34" s="213"/>
      <c r="M34" s="213"/>
      <c r="N34" s="184" t="s">
        <v>7238</v>
      </c>
      <c r="O34" s="184" t="str">
        <f>IFERROR(INDEX('Users Tracker'!G:G,MATCH(Tableau2[[#This Row],[M-I E-mail @]],'Users Tracker'!G:G,0)),"Not found")</f>
        <v>MWinerowicz@markem-imaje.com</v>
      </c>
    </row>
    <row r="35" spans="1:15" s="5" customFormat="1" ht="14.45" x14ac:dyDescent="0.3">
      <c r="A35" s="219" t="s">
        <v>213</v>
      </c>
      <c r="B35" s="168" t="s">
        <v>20</v>
      </c>
      <c r="C35" s="205" t="s">
        <v>332</v>
      </c>
      <c r="D35" s="205" t="s">
        <v>6006</v>
      </c>
      <c r="E35" s="205" t="s">
        <v>120</v>
      </c>
      <c r="F35" s="204" t="s">
        <v>85</v>
      </c>
      <c r="G35" s="204" t="s">
        <v>7230</v>
      </c>
      <c r="H35" s="204" t="s">
        <v>6009</v>
      </c>
      <c r="I35" s="204" t="s">
        <v>7151</v>
      </c>
      <c r="J35" s="204"/>
      <c r="K35" s="204" t="s">
        <v>80</v>
      </c>
      <c r="L35" s="204"/>
      <c r="M35" s="204"/>
      <c r="N35" s="101" t="str">
        <f>B35&amp;C35</f>
        <v>NinoMamaladze</v>
      </c>
      <c r="O35" s="101" t="str">
        <f>IFERROR(INDEX('Users Tracker'!G:G,MATCH(Tableau2[[#This Row],[M-I E-mail @]],'Users Tracker'!G:G,0)),"Not found")</f>
        <v>NMamaladze@markem-imaje.com</v>
      </c>
    </row>
    <row r="36" spans="1:15" s="5" customFormat="1" ht="14.45" x14ac:dyDescent="0.3">
      <c r="A36" s="212" t="s">
        <v>213</v>
      </c>
      <c r="B36" s="211" t="s">
        <v>7232</v>
      </c>
      <c r="C36" s="211" t="s">
        <v>7233</v>
      </c>
      <c r="D36" s="211" t="s">
        <v>6006</v>
      </c>
      <c r="E36" s="211" t="s">
        <v>7234</v>
      </c>
      <c r="F36" s="212" t="s">
        <v>85</v>
      </c>
      <c r="G36" s="212" t="s">
        <v>7137</v>
      </c>
      <c r="H36" s="212" t="s">
        <v>6009</v>
      </c>
      <c r="I36" s="212" t="s">
        <v>7151</v>
      </c>
      <c r="J36" s="212"/>
      <c r="K36" s="183" t="s">
        <v>80</v>
      </c>
      <c r="L36" s="212"/>
      <c r="M36" s="213"/>
      <c r="N36" s="184" t="s">
        <v>7239</v>
      </c>
      <c r="O36" s="184" t="str">
        <f>IFERROR(INDEX('Users Tracker'!G:G,MATCH(Tableau2[[#This Row],[M-I E-mail @]],'Users Tracker'!G:G,0)),"Not found")</f>
        <v>Not found</v>
      </c>
    </row>
    <row r="37" spans="1:15" s="5" customFormat="1" ht="14.45" x14ac:dyDescent="0.3">
      <c r="A37" s="204" t="s">
        <v>213</v>
      </c>
      <c r="B37" s="205" t="s">
        <v>50</v>
      </c>
      <c r="C37" s="205" t="s">
        <v>340</v>
      </c>
      <c r="D37" s="205" t="s">
        <v>6006</v>
      </c>
      <c r="E37" s="205" t="s">
        <v>165</v>
      </c>
      <c r="F37" s="204" t="s">
        <v>85</v>
      </c>
      <c r="G37" s="204" t="s">
        <v>7230</v>
      </c>
      <c r="H37" s="204" t="s">
        <v>6009</v>
      </c>
      <c r="I37" s="204" t="s">
        <v>7151</v>
      </c>
      <c r="J37" s="204"/>
      <c r="K37" s="204" t="s">
        <v>80</v>
      </c>
      <c r="L37" s="204"/>
      <c r="M37" s="204"/>
      <c r="N37" s="101" t="str">
        <f t="shared" ref="N37:N46" si="2">B37&amp;C37</f>
        <v>JakubNadolski</v>
      </c>
      <c r="O37" s="101" t="str">
        <f>IFERROR(INDEX('Users Tracker'!G:G,MATCH(Tableau2[[#This Row],[M-I E-mail @]],'Users Tracker'!G:G,0)),"Not found")</f>
        <v>JNadolski@markem-imaje.com</v>
      </c>
    </row>
    <row r="38" spans="1:15" s="5" customFormat="1" ht="14.45" x14ac:dyDescent="0.3">
      <c r="A38" s="204" t="s">
        <v>213</v>
      </c>
      <c r="B38" s="168" t="s">
        <v>52</v>
      </c>
      <c r="C38" s="168" t="s">
        <v>53</v>
      </c>
      <c r="D38" s="205" t="s">
        <v>6006</v>
      </c>
      <c r="E38" s="205" t="s">
        <v>196</v>
      </c>
      <c r="F38" s="204" t="s">
        <v>85</v>
      </c>
      <c r="G38" s="204" t="s">
        <v>7230</v>
      </c>
      <c r="H38" s="204" t="s">
        <v>6009</v>
      </c>
      <c r="I38" s="204" t="s">
        <v>7151</v>
      </c>
      <c r="J38" s="204"/>
      <c r="K38" s="204" t="s">
        <v>80</v>
      </c>
      <c r="L38" s="204"/>
      <c r="M38" s="204"/>
      <c r="N38" s="101" t="str">
        <f t="shared" si="2"/>
        <v>BohdanPOSELIUZHNYI</v>
      </c>
      <c r="O38" s="101" t="str">
        <f>IFERROR(INDEX('Users Tracker'!G:G,MATCH(Tableau2[[#This Row],[M-I E-mail @]],'Users Tracker'!G:G,0)),"Not found")</f>
        <v>Bposeliuzhny@markem-imaje.com</v>
      </c>
    </row>
    <row r="39" spans="1:15" s="5" customFormat="1" ht="14.45" x14ac:dyDescent="0.3">
      <c r="A39" s="204" t="s">
        <v>213</v>
      </c>
      <c r="B39" s="205" t="s">
        <v>34</v>
      </c>
      <c r="C39" s="205" t="s">
        <v>357</v>
      </c>
      <c r="D39" s="205" t="s">
        <v>6006</v>
      </c>
      <c r="E39" s="205" t="s">
        <v>137</v>
      </c>
      <c r="F39" s="204" t="s">
        <v>85</v>
      </c>
      <c r="G39" s="204" t="s">
        <v>7230</v>
      </c>
      <c r="H39" s="204" t="s">
        <v>6009</v>
      </c>
      <c r="I39" s="204" t="s">
        <v>7151</v>
      </c>
      <c r="J39" s="204"/>
      <c r="K39" s="204" t="s">
        <v>80</v>
      </c>
      <c r="L39" s="204"/>
      <c r="M39" s="204"/>
      <c r="N39" s="101" t="str">
        <f t="shared" si="2"/>
        <v>LukaszSobon</v>
      </c>
      <c r="O39" s="101" t="str">
        <f>IFERROR(INDEX('Users Tracker'!G:G,MATCH(Tableau2[[#This Row],[M-I E-mail @]],'Users Tracker'!G:G,0)),"Not found")</f>
        <v>LSobon@markem-imaje.com</v>
      </c>
    </row>
    <row r="40" spans="1:15" s="5" customFormat="1" ht="14.45" x14ac:dyDescent="0.3">
      <c r="A40" s="204" t="s">
        <v>213</v>
      </c>
      <c r="B40" s="168" t="s">
        <v>35</v>
      </c>
      <c r="C40" s="168" t="s">
        <v>5647</v>
      </c>
      <c r="D40" s="205" t="s">
        <v>6006</v>
      </c>
      <c r="E40" s="220" t="s">
        <v>186</v>
      </c>
      <c r="F40" s="204" t="s">
        <v>85</v>
      </c>
      <c r="G40" s="204" t="s">
        <v>7135</v>
      </c>
      <c r="H40" s="204" t="s">
        <v>7152</v>
      </c>
      <c r="I40" s="204" t="s">
        <v>7147</v>
      </c>
      <c r="J40" s="204"/>
      <c r="K40" s="204" t="s">
        <v>80</v>
      </c>
      <c r="L40" s="204"/>
      <c r="M40" s="204"/>
      <c r="N40" s="101" t="str">
        <f t="shared" si="2"/>
        <v xml:space="preserve">SebastianSzrajnert </v>
      </c>
      <c r="O40" s="101" t="str">
        <f>IFERROR(INDEX('Users Tracker'!G:G,MATCH(Tableau2[[#This Row],[M-I E-mail @]],'Users Tracker'!G:G,0)),"Not found")</f>
        <v>SSzrajnert@markem-imaje.com</v>
      </c>
    </row>
    <row r="41" spans="1:15" s="5" customFormat="1" ht="14.45" x14ac:dyDescent="0.3">
      <c r="A41" s="219" t="s">
        <v>213</v>
      </c>
      <c r="B41" s="168" t="s">
        <v>5648</v>
      </c>
      <c r="C41" s="168" t="s">
        <v>5649</v>
      </c>
      <c r="D41" s="205" t="s">
        <v>6006</v>
      </c>
      <c r="E41" s="205" t="s">
        <v>7126</v>
      </c>
      <c r="F41" s="204" t="s">
        <v>85</v>
      </c>
      <c r="G41" s="204" t="s">
        <v>7230</v>
      </c>
      <c r="H41" s="204" t="s">
        <v>6009</v>
      </c>
      <c r="I41" s="204" t="s">
        <v>7151</v>
      </c>
      <c r="J41" s="204"/>
      <c r="K41" s="204" t="s">
        <v>80</v>
      </c>
      <c r="L41" s="208"/>
      <c r="M41" s="204"/>
      <c r="N41" s="101" t="str">
        <f t="shared" si="2"/>
        <v xml:space="preserve">Adrian Szturc </v>
      </c>
      <c r="O41" s="101" t="str">
        <f>IFERROR(INDEX('Users Tracker'!G:G,MATCH(Tableau2[[#This Row],[M-I E-mail @]],'Users Tracker'!G:G,0)),"Not found")</f>
        <v>ASzturc@markem-imaje.com</v>
      </c>
    </row>
    <row r="42" spans="1:15" s="5" customFormat="1" ht="14.45" x14ac:dyDescent="0.3">
      <c r="A42" s="204" t="s">
        <v>291</v>
      </c>
      <c r="B42" s="205" t="s">
        <v>0</v>
      </c>
      <c r="C42" s="205" t="s">
        <v>292</v>
      </c>
      <c r="D42" s="205" t="s">
        <v>6006</v>
      </c>
      <c r="E42" s="206" t="s">
        <v>178</v>
      </c>
      <c r="F42" s="204" t="s">
        <v>85</v>
      </c>
      <c r="G42" s="204" t="s">
        <v>293</v>
      </c>
      <c r="H42" s="204" t="s">
        <v>6009</v>
      </c>
      <c r="I42" s="204" t="s">
        <v>7151</v>
      </c>
      <c r="J42" s="204"/>
      <c r="K42" s="204" t="s">
        <v>80</v>
      </c>
      <c r="L42" s="204"/>
      <c r="M42" s="204"/>
      <c r="N42" s="101" t="str">
        <f t="shared" si="2"/>
        <v>RomanAgadullin</v>
      </c>
      <c r="O42" s="101" t="str">
        <f>IFERROR(INDEX('Users Tracker'!G:G,MATCH(Tableau2[[#This Row],[M-I E-mail @]],'Users Tracker'!G:G,0)),"Not found")</f>
        <v>RAgadullin@markem-imaje.com</v>
      </c>
    </row>
    <row r="43" spans="1:15" s="5" customFormat="1" ht="14.45" x14ac:dyDescent="0.3">
      <c r="A43" s="204" t="s">
        <v>291</v>
      </c>
      <c r="B43" s="205" t="s">
        <v>18</v>
      </c>
      <c r="C43" s="205" t="s">
        <v>329</v>
      </c>
      <c r="D43" s="205" t="s">
        <v>6006</v>
      </c>
      <c r="E43" s="205" t="s">
        <v>112</v>
      </c>
      <c r="F43" s="204" t="s">
        <v>85</v>
      </c>
      <c r="G43" s="204" t="s">
        <v>293</v>
      </c>
      <c r="H43" s="204" t="s">
        <v>6009</v>
      </c>
      <c r="I43" s="204" t="s">
        <v>7151</v>
      </c>
      <c r="J43" s="204"/>
      <c r="K43" s="204" t="s">
        <v>80</v>
      </c>
      <c r="L43" s="204"/>
      <c r="M43" s="204"/>
      <c r="N43" s="101" t="str">
        <f t="shared" si="2"/>
        <v>MichalLiszewski</v>
      </c>
      <c r="O43" s="101" t="str">
        <f>IFERROR(INDEX('Users Tracker'!G:G,MATCH(Tableau2[[#This Row],[M-I E-mail @]],'Users Tracker'!G:G,0)),"Not found")</f>
        <v>MLiszewski@markem-imaje.com</v>
      </c>
    </row>
    <row r="44" spans="1:15" s="5" customFormat="1" ht="14.45" x14ac:dyDescent="0.3">
      <c r="A44" s="204" t="s">
        <v>291</v>
      </c>
      <c r="B44" s="205" t="s">
        <v>260</v>
      </c>
      <c r="C44" s="205" t="s">
        <v>362</v>
      </c>
      <c r="D44" s="205" t="s">
        <v>6006</v>
      </c>
      <c r="E44" s="205" t="s">
        <v>363</v>
      </c>
      <c r="F44" s="204" t="s">
        <v>85</v>
      </c>
      <c r="G44" s="204" t="s">
        <v>293</v>
      </c>
      <c r="H44" s="204" t="s">
        <v>6009</v>
      </c>
      <c r="I44" s="204" t="s">
        <v>7151</v>
      </c>
      <c r="J44" s="204"/>
      <c r="K44" s="204" t="s">
        <v>80</v>
      </c>
      <c r="L44" s="204"/>
      <c r="M44" s="204"/>
      <c r="N44" s="101" t="str">
        <f t="shared" si="2"/>
        <v>Piotr Szczygielski</v>
      </c>
      <c r="O44" s="101" t="str">
        <f>IFERROR(INDEX('Users Tracker'!G:G,MATCH(Tableau2[[#This Row],[M-I E-mail @]],'Users Tracker'!G:G,0)),"Not found")</f>
        <v>PSzczygielski@markem-imaje.com</v>
      </c>
    </row>
    <row r="45" spans="1:15" s="5" customFormat="1" ht="14.45" x14ac:dyDescent="0.3">
      <c r="A45" s="204" t="s">
        <v>216</v>
      </c>
      <c r="B45" s="168" t="s">
        <v>40</v>
      </c>
      <c r="C45" s="205" t="s">
        <v>365</v>
      </c>
      <c r="D45" s="205" t="s">
        <v>6006</v>
      </c>
      <c r="E45" s="205" t="s">
        <v>108</v>
      </c>
      <c r="F45" s="204" t="s">
        <v>85</v>
      </c>
      <c r="G45" s="204" t="s">
        <v>302</v>
      </c>
      <c r="H45" s="204" t="s">
        <v>7152</v>
      </c>
      <c r="I45" s="204" t="s">
        <v>7147</v>
      </c>
      <c r="J45" s="204" t="s">
        <v>8336</v>
      </c>
      <c r="K45" s="204" t="s">
        <v>80</v>
      </c>
      <c r="L45" s="204"/>
      <c r="M45" s="204"/>
      <c r="N45" s="101" t="str">
        <f t="shared" si="2"/>
        <v>PatrykTomaszewski</v>
      </c>
      <c r="O45" s="101" t="str">
        <f>IFERROR(INDEX('Users Tracker'!G:G,MATCH(Tableau2[[#This Row],[M-I E-mail @]],'Users Tracker'!G:G,0)),"Not found")</f>
        <v>PTomaszewski@markem-imaje.com</v>
      </c>
    </row>
    <row r="46" spans="1:15" s="5" customFormat="1" ht="14.45" x14ac:dyDescent="0.3">
      <c r="A46" s="204" t="s">
        <v>215</v>
      </c>
      <c r="B46" s="205" t="s">
        <v>260</v>
      </c>
      <c r="C46" s="205" t="s">
        <v>261</v>
      </c>
      <c r="D46" s="205" t="s">
        <v>6006</v>
      </c>
      <c r="E46" s="206" t="s">
        <v>141</v>
      </c>
      <c r="F46" s="204" t="s">
        <v>85</v>
      </c>
      <c r="G46" s="204" t="s">
        <v>294</v>
      </c>
      <c r="H46" s="204" t="s">
        <v>6009</v>
      </c>
      <c r="I46" s="204" t="s">
        <v>7151</v>
      </c>
      <c r="J46" s="204"/>
      <c r="K46" s="204" t="s">
        <v>80</v>
      </c>
      <c r="L46" s="204"/>
      <c r="M46" s="207"/>
      <c r="N46" s="101" t="str">
        <f t="shared" si="2"/>
        <v>Piotr Kulza</v>
      </c>
      <c r="O46" s="101" t="str">
        <f>IFERROR(INDEX('Users Tracker'!G:G,MATCH(Tableau2[[#This Row],[M-I E-mail @]],'Users Tracker'!G:G,0)),"Not found")</f>
        <v>PKulza@markem-imaje.com</v>
      </c>
    </row>
    <row r="47" spans="1:15" s="5" customFormat="1" ht="14.45" x14ac:dyDescent="0.3">
      <c r="A47" s="204" t="s">
        <v>212</v>
      </c>
      <c r="B47" s="211" t="s">
        <v>6011</v>
      </c>
      <c r="C47" s="211" t="s">
        <v>6012</v>
      </c>
      <c r="D47" s="205" t="s">
        <v>6007</v>
      </c>
      <c r="E47" s="211" t="s">
        <v>7221</v>
      </c>
      <c r="F47" s="204" t="s">
        <v>85</v>
      </c>
      <c r="G47" s="212" t="s">
        <v>7137</v>
      </c>
      <c r="H47" s="212" t="s">
        <v>7151</v>
      </c>
      <c r="I47" s="204" t="s">
        <v>7151</v>
      </c>
      <c r="J47" s="212"/>
      <c r="K47" s="204" t="s">
        <v>80</v>
      </c>
      <c r="L47" s="212" t="s">
        <v>7222</v>
      </c>
      <c r="M47" s="213"/>
      <c r="N47" s="184" t="s">
        <v>7240</v>
      </c>
      <c r="O47" s="184" t="str">
        <f>IFERROR(INDEX('Users Tracker'!G:G,MATCH(Tableau2[[#This Row],[M-I E-mail @]],'Users Tracker'!G:G,0)),"Not found")</f>
        <v>KStefanska@markem-imaje.com</v>
      </c>
    </row>
    <row r="48" spans="1:15" s="5" customFormat="1" ht="14.45" x14ac:dyDescent="0.3">
      <c r="A48" s="204" t="s">
        <v>212</v>
      </c>
      <c r="B48" s="205" t="s">
        <v>5636</v>
      </c>
      <c r="C48" s="205" t="s">
        <v>5637</v>
      </c>
      <c r="D48" s="205" t="s">
        <v>6007</v>
      </c>
      <c r="E48" s="211" t="s">
        <v>7223</v>
      </c>
      <c r="F48" s="204" t="s">
        <v>85</v>
      </c>
      <c r="G48" s="204" t="s">
        <v>6020</v>
      </c>
      <c r="H48" s="204" t="s">
        <v>6009</v>
      </c>
      <c r="I48" s="204" t="s">
        <v>7220</v>
      </c>
      <c r="J48" s="204"/>
      <c r="K48" s="204" t="s">
        <v>80</v>
      </c>
      <c r="L48" s="204"/>
      <c r="M48" s="204"/>
      <c r="N48" s="101" t="str">
        <f t="shared" ref="N48:N69" si="3">B48&amp;C48</f>
        <v>KarolinaNawrat</v>
      </c>
      <c r="O48" s="101" t="str">
        <f>IFERROR(INDEX('Users Tracker'!G:G,MATCH(Tableau2[[#This Row],[M-I E-mail @]],'Users Tracker'!G:G,0)),"Not found")</f>
        <v>KNawrat@markem-imaje.com</v>
      </c>
    </row>
    <row r="49" spans="1:15" s="5" customFormat="1" ht="14.45" x14ac:dyDescent="0.3">
      <c r="A49" s="204" t="s">
        <v>216</v>
      </c>
      <c r="B49" s="205" t="s">
        <v>248</v>
      </c>
      <c r="C49" s="205" t="s">
        <v>273</v>
      </c>
      <c r="D49" s="205" t="s">
        <v>6007</v>
      </c>
      <c r="E49" s="205" t="s">
        <v>156</v>
      </c>
      <c r="F49" s="204" t="s">
        <v>85</v>
      </c>
      <c r="G49" s="204" t="s">
        <v>7137</v>
      </c>
      <c r="H49" s="204" t="s">
        <v>6009</v>
      </c>
      <c r="I49" s="204" t="s">
        <v>7151</v>
      </c>
      <c r="J49" s="204"/>
      <c r="K49" s="204" t="s">
        <v>80</v>
      </c>
      <c r="L49" s="204"/>
      <c r="M49" s="204"/>
      <c r="N49" s="101" t="str">
        <f t="shared" si="3"/>
        <v>Daria Rutkowska</v>
      </c>
      <c r="O49" s="101" t="str">
        <f>IFERROR(INDEX('Users Tracker'!G:G,MATCH(Tableau2[[#This Row],[M-I E-mail @]],'Users Tracker'!G:G,0)),"Not found")</f>
        <v>DRutkowska@markem-imaje.com</v>
      </c>
    </row>
    <row r="50" spans="1:15" s="5" customFormat="1" ht="14.45" x14ac:dyDescent="0.3">
      <c r="A50" s="204" t="s">
        <v>234</v>
      </c>
      <c r="B50" s="205" t="s">
        <v>284</v>
      </c>
      <c r="C50" s="205" t="s">
        <v>285</v>
      </c>
      <c r="D50" s="205" t="s">
        <v>6007</v>
      </c>
      <c r="E50" s="205" t="s">
        <v>121</v>
      </c>
      <c r="F50" s="204" t="s">
        <v>85</v>
      </c>
      <c r="G50" s="204" t="s">
        <v>7137</v>
      </c>
      <c r="H50" s="204" t="s">
        <v>6009</v>
      </c>
      <c r="I50" s="204" t="s">
        <v>7151</v>
      </c>
      <c r="J50" s="204"/>
      <c r="K50" s="204" t="s">
        <v>80</v>
      </c>
      <c r="L50" s="204"/>
      <c r="M50" s="204"/>
      <c r="N50" s="101" t="str">
        <f t="shared" si="3"/>
        <v>Agata Wierzbowska</v>
      </c>
      <c r="O50" s="101" t="str">
        <f>IFERROR(INDEX('Users Tracker'!G:G,MATCH(Tableau2[[#This Row],[M-I E-mail @]],'Users Tracker'!G:G,0)),"Not found")</f>
        <v>AWierzbowska@markem-imaje.com</v>
      </c>
    </row>
    <row r="51" spans="1:15" s="5" customFormat="1" ht="14.45" x14ac:dyDescent="0.3">
      <c r="A51" s="204" t="s">
        <v>209</v>
      </c>
      <c r="B51" s="205" t="s">
        <v>260</v>
      </c>
      <c r="C51" s="205" t="s">
        <v>321</v>
      </c>
      <c r="D51" s="205" t="s">
        <v>6006</v>
      </c>
      <c r="E51" s="211" t="s">
        <v>7258</v>
      </c>
      <c r="F51" s="204" t="s">
        <v>85</v>
      </c>
      <c r="G51" s="204" t="s">
        <v>7137</v>
      </c>
      <c r="H51" s="204" t="s">
        <v>6009</v>
      </c>
      <c r="I51" s="204" t="s">
        <v>7151</v>
      </c>
      <c r="J51" s="204"/>
      <c r="K51" s="204" t="s">
        <v>80</v>
      </c>
      <c r="L51" s="204"/>
      <c r="M51" s="204"/>
      <c r="N51" s="101" t="str">
        <f t="shared" si="3"/>
        <v>Piotr Kowalczyk</v>
      </c>
      <c r="O51" s="101" t="str">
        <f>IFERROR(INDEX('Users Tracker'!G:G,MATCH(Tableau2[[#This Row],[M-I E-mail @]],'Users Tracker'!G:G,0)),"Not found")</f>
        <v>PKowalczyk3@markem-imaje.com</v>
      </c>
    </row>
    <row r="52" spans="1:15" s="5" customFormat="1" ht="14.45" x14ac:dyDescent="0.3">
      <c r="A52" s="204" t="s">
        <v>209</v>
      </c>
      <c r="B52" s="205" t="s">
        <v>230</v>
      </c>
      <c r="C52" s="205" t="s">
        <v>231</v>
      </c>
      <c r="D52" s="205" t="s">
        <v>6007</v>
      </c>
      <c r="E52" s="206" t="s">
        <v>172</v>
      </c>
      <c r="F52" s="204" t="s">
        <v>85</v>
      </c>
      <c r="G52" s="204" t="s">
        <v>7136</v>
      </c>
      <c r="H52" s="204" t="s">
        <v>5883</v>
      </c>
      <c r="I52" s="204" t="s">
        <v>6008</v>
      </c>
      <c r="J52" s="204"/>
      <c r="K52" s="204" t="s">
        <v>80</v>
      </c>
      <c r="L52" s="204"/>
      <c r="M52" s="204"/>
      <c r="N52" s="101" t="str">
        <f t="shared" si="3"/>
        <v>Wioleta Cichal</v>
      </c>
      <c r="O52" s="101" t="str">
        <f>IFERROR(INDEX('Users Tracker'!G:G,MATCH(Tableau2[[#This Row],[M-I E-mail @]],'Users Tracker'!G:G,0)),"Not found")</f>
        <v>WCichal@markem-imaje.com</v>
      </c>
    </row>
    <row r="53" spans="1:15" s="5" customFormat="1" ht="14.45" x14ac:dyDescent="0.3">
      <c r="A53" s="204" t="s">
        <v>209</v>
      </c>
      <c r="B53" s="205" t="s">
        <v>277</v>
      </c>
      <c r="C53" s="205" t="s">
        <v>5626</v>
      </c>
      <c r="D53" s="205" t="s">
        <v>6007</v>
      </c>
      <c r="E53" s="221" t="s">
        <v>7127</v>
      </c>
      <c r="F53" s="204" t="s">
        <v>85</v>
      </c>
      <c r="G53" s="204" t="s">
        <v>7136</v>
      </c>
      <c r="H53" s="204" t="s">
        <v>5882</v>
      </c>
      <c r="I53" s="204" t="s">
        <v>5913</v>
      </c>
      <c r="J53" s="204"/>
      <c r="K53" s="204" t="s">
        <v>80</v>
      </c>
      <c r="L53" s="204"/>
      <c r="M53" s="204"/>
      <c r="N53" s="101" t="str">
        <f t="shared" si="3"/>
        <v>Aleksandra Czerwczak</v>
      </c>
      <c r="O53" s="101" t="str">
        <f>IFERROR(INDEX('Users Tracker'!G:G,MATCH(Tableau2[[#This Row],[M-I E-mail @]],'Users Tracker'!G:G,0)),"Not found")</f>
        <v>ACzerwczak@markem-imaje.com</v>
      </c>
    </row>
    <row r="54" spans="1:15" s="5" customFormat="1" ht="14.45" x14ac:dyDescent="0.3">
      <c r="A54" s="204" t="s">
        <v>209</v>
      </c>
      <c r="B54" s="205" t="s">
        <v>16</v>
      </c>
      <c r="C54" s="205" t="s">
        <v>5630</v>
      </c>
      <c r="D54" s="205" t="s">
        <v>6007</v>
      </c>
      <c r="E54" s="168" t="s">
        <v>5631</v>
      </c>
      <c r="F54" s="204" t="s">
        <v>85</v>
      </c>
      <c r="G54" s="204" t="s">
        <v>7136</v>
      </c>
      <c r="H54" s="204" t="s">
        <v>5882</v>
      </c>
      <c r="I54" s="204" t="s">
        <v>5915</v>
      </c>
      <c r="J54" s="204"/>
      <c r="K54" s="204" t="s">
        <v>80</v>
      </c>
      <c r="L54" s="204"/>
      <c r="M54" s="204"/>
      <c r="N54" s="101" t="str">
        <f t="shared" si="3"/>
        <v>DagmaraGuzenda-Ilo</v>
      </c>
      <c r="O54" s="101" t="str">
        <f>IFERROR(INDEX('Users Tracker'!G:G,MATCH(Tableau2[[#This Row],[M-I E-mail @]],'Users Tracker'!G:G,0)),"Not found")</f>
        <v>DNkem@markem-imaje.com</v>
      </c>
    </row>
    <row r="55" spans="1:15" s="5" customFormat="1" ht="14.45" x14ac:dyDescent="0.3">
      <c r="A55" s="204" t="s">
        <v>209</v>
      </c>
      <c r="B55" s="206" t="s">
        <v>43</v>
      </c>
      <c r="C55" s="206" t="s">
        <v>325</v>
      </c>
      <c r="D55" s="205" t="s">
        <v>6007</v>
      </c>
      <c r="E55" s="168" t="s">
        <v>7128</v>
      </c>
      <c r="F55" s="204" t="s">
        <v>85</v>
      </c>
      <c r="G55" s="204" t="s">
        <v>7136</v>
      </c>
      <c r="H55" s="204" t="s">
        <v>5883</v>
      </c>
      <c r="I55" s="204" t="s">
        <v>5917</v>
      </c>
      <c r="J55" s="204"/>
      <c r="K55" s="204" t="s">
        <v>80</v>
      </c>
      <c r="L55" s="204"/>
      <c r="M55" s="204"/>
      <c r="N55" s="101" t="str">
        <f t="shared" si="3"/>
        <v>EwaKuberska</v>
      </c>
      <c r="O55" s="101" t="str">
        <f>IFERROR(INDEX('Users Tracker'!G:G,MATCH(Tableau2[[#This Row],[M-I E-mail @]],'Users Tracker'!G:G,0)),"Not found")</f>
        <v>Ekobierska@markem-imaje.com</v>
      </c>
    </row>
    <row r="56" spans="1:15" s="5" customFormat="1" ht="14.45" x14ac:dyDescent="0.3">
      <c r="A56" s="204" t="s">
        <v>209</v>
      </c>
      <c r="B56" s="205" t="s">
        <v>4</v>
      </c>
      <c r="C56" s="205" t="s">
        <v>5635</v>
      </c>
      <c r="D56" s="205" t="s">
        <v>6007</v>
      </c>
      <c r="E56" s="168" t="s">
        <v>7129</v>
      </c>
      <c r="F56" s="204" t="s">
        <v>85</v>
      </c>
      <c r="G56" s="204" t="s">
        <v>7136</v>
      </c>
      <c r="H56" s="204" t="s">
        <v>5882</v>
      </c>
      <c r="I56" s="204" t="s">
        <v>5915</v>
      </c>
      <c r="J56" s="204"/>
      <c r="K56" s="204" t="s">
        <v>80</v>
      </c>
      <c r="L56" s="204"/>
      <c r="M56" s="204"/>
      <c r="N56" s="101" t="str">
        <f t="shared" si="3"/>
        <v xml:space="preserve">KatarzynaLesniewska </v>
      </c>
      <c r="O56" s="101" t="str">
        <f>IFERROR(INDEX('Users Tracker'!G:G,MATCH(Tableau2[[#This Row],[M-I E-mail @]],'Users Tracker'!G:G,0)),"Not found")</f>
        <v>KLesniewska@markem-imaje.com</v>
      </c>
    </row>
    <row r="57" spans="1:15" s="5" customFormat="1" ht="14.45" x14ac:dyDescent="0.3">
      <c r="A57" s="204" t="s">
        <v>209</v>
      </c>
      <c r="B57" s="205" t="s">
        <v>23</v>
      </c>
      <c r="C57" s="205" t="s">
        <v>334</v>
      </c>
      <c r="D57" s="205" t="s">
        <v>6007</v>
      </c>
      <c r="E57" s="205" t="s">
        <v>94</v>
      </c>
      <c r="F57" s="204" t="s">
        <v>85</v>
      </c>
      <c r="G57" s="204" t="s">
        <v>7136</v>
      </c>
      <c r="H57" s="204" t="s">
        <v>5882</v>
      </c>
      <c r="I57" s="204" t="s">
        <v>5914</v>
      </c>
      <c r="J57" s="204"/>
      <c r="K57" s="204" t="s">
        <v>80</v>
      </c>
      <c r="L57" s="204"/>
      <c r="M57" s="204"/>
      <c r="N57" s="101" t="str">
        <f t="shared" si="3"/>
        <v>EwelinaMikucka</v>
      </c>
      <c r="O57" s="101" t="str">
        <f>IFERROR(INDEX('Users Tracker'!G:G,MATCH(Tableau2[[#This Row],[M-I E-mail @]],'Users Tracker'!G:G,0)),"Not found")</f>
        <v>EMikucka@markem-imaje.com</v>
      </c>
    </row>
    <row r="58" spans="1:15" s="5" customFormat="1" ht="14.45" x14ac:dyDescent="0.3">
      <c r="A58" s="204" t="s">
        <v>209</v>
      </c>
      <c r="B58" s="205" t="s">
        <v>342</v>
      </c>
      <c r="C58" s="205" t="s">
        <v>343</v>
      </c>
      <c r="D58" s="205" t="s">
        <v>6007</v>
      </c>
      <c r="E58" s="205" t="s">
        <v>110</v>
      </c>
      <c r="F58" s="204" t="s">
        <v>85</v>
      </c>
      <c r="G58" s="204" t="s">
        <v>7136</v>
      </c>
      <c r="H58" s="204" t="s">
        <v>5882</v>
      </c>
      <c r="I58" s="204" t="s">
        <v>86</v>
      </c>
      <c r="J58" s="204"/>
      <c r="K58" s="204" t="s">
        <v>80</v>
      </c>
      <c r="L58" s="207"/>
      <c r="M58" s="204"/>
      <c r="N58" s="101" t="str">
        <f t="shared" si="3"/>
        <v>Ursula n'Guessan</v>
      </c>
      <c r="O58" s="101" t="str">
        <f>IFERROR(INDEX('Users Tracker'!G:G,MATCH(Tableau2[[#This Row],[M-I E-mail @]],'Users Tracker'!G:G,0)),"Not found")</f>
        <v>Unguessan@markem-imaje.com</v>
      </c>
    </row>
    <row r="59" spans="1:15" s="5" customFormat="1" ht="14.45" x14ac:dyDescent="0.3">
      <c r="A59" s="204" t="s">
        <v>209</v>
      </c>
      <c r="B59" s="205" t="s">
        <v>248</v>
      </c>
      <c r="C59" s="205" t="s">
        <v>5646</v>
      </c>
      <c r="D59" s="205" t="s">
        <v>6007</v>
      </c>
      <c r="E59" s="221" t="s">
        <v>7131</v>
      </c>
      <c r="F59" s="204" t="s">
        <v>85</v>
      </c>
      <c r="G59" s="204" t="s">
        <v>7136</v>
      </c>
      <c r="H59" s="204" t="s">
        <v>5883</v>
      </c>
      <c r="I59" s="204" t="s">
        <v>6008</v>
      </c>
      <c r="J59" s="204"/>
      <c r="K59" s="204" t="s">
        <v>80</v>
      </c>
      <c r="L59" s="204"/>
      <c r="M59" s="204"/>
      <c r="N59" s="101" t="str">
        <f t="shared" si="3"/>
        <v>Daria Stepanova</v>
      </c>
      <c r="O59" s="101" t="str">
        <f>IFERROR(INDEX('Users Tracker'!G:G,MATCH(Tableau2[[#This Row],[M-I E-mail @]],'Users Tracker'!G:G,0)),"Not found")</f>
        <v>DStepanova@markem-imaje.com</v>
      </c>
    </row>
    <row r="60" spans="1:15" s="5" customFormat="1" x14ac:dyDescent="0.25">
      <c r="A60" s="204" t="s">
        <v>209</v>
      </c>
      <c r="B60" s="205" t="s">
        <v>7121</v>
      </c>
      <c r="C60" s="205" t="s">
        <v>5632</v>
      </c>
      <c r="D60" s="205" t="s">
        <v>6006</v>
      </c>
      <c r="E60" s="206" t="s">
        <v>202</v>
      </c>
      <c r="F60" s="204" t="s">
        <v>85</v>
      </c>
      <c r="G60" s="204" t="s">
        <v>7136</v>
      </c>
      <c r="H60" s="204" t="s">
        <v>5882</v>
      </c>
      <c r="I60" s="204" t="s">
        <v>7148</v>
      </c>
      <c r="J60" s="204"/>
      <c r="K60" s="204" t="s">
        <v>80</v>
      </c>
      <c r="L60" s="204"/>
      <c r="M60" s="204"/>
      <c r="N60" s="101" t="str">
        <f t="shared" si="3"/>
        <v xml:space="preserve">Houmem Hammouda </v>
      </c>
      <c r="O60" s="101" t="str">
        <f>IFERROR(INDEX('Users Tracker'!G:G,MATCH(Tableau2[[#This Row],[M-I E-mail @]],'Users Tracker'!G:G,0)),"Not found")</f>
        <v>HHammouda@markem-imaje.com</v>
      </c>
    </row>
    <row r="61" spans="1:15" s="5" customFormat="1" x14ac:dyDescent="0.25">
      <c r="A61" s="204" t="s">
        <v>209</v>
      </c>
      <c r="B61" s="205" t="s">
        <v>9</v>
      </c>
      <c r="C61" s="205" t="s">
        <v>3930</v>
      </c>
      <c r="D61" s="205" t="s">
        <v>6006</v>
      </c>
      <c r="E61" s="168" t="s">
        <v>159</v>
      </c>
      <c r="F61" s="204" t="s">
        <v>85</v>
      </c>
      <c r="G61" s="204" t="s">
        <v>7136</v>
      </c>
      <c r="H61" s="204" t="s">
        <v>5882</v>
      </c>
      <c r="I61" s="204" t="s">
        <v>5913</v>
      </c>
      <c r="J61" s="204"/>
      <c r="K61" s="204" t="s">
        <v>80</v>
      </c>
      <c r="L61" s="204"/>
      <c r="M61" s="204"/>
      <c r="N61" s="101" t="str">
        <f t="shared" si="3"/>
        <v>WilliamHernandez</v>
      </c>
      <c r="O61" s="101" t="str">
        <f>IFERROR(INDEX('Users Tracker'!G:G,MATCH(Tableau2[[#This Row],[M-I E-mail @]],'Users Tracker'!G:G,0)),"Not found")</f>
        <v>WHernandez@markem-imaje.com</v>
      </c>
    </row>
    <row r="62" spans="1:15" s="5" customFormat="1" x14ac:dyDescent="0.25">
      <c r="A62" s="204" t="s">
        <v>209</v>
      </c>
      <c r="B62" s="205" t="s">
        <v>266</v>
      </c>
      <c r="C62" s="205" t="s">
        <v>267</v>
      </c>
      <c r="D62" s="205" t="s">
        <v>6006</v>
      </c>
      <c r="E62" s="205" t="s">
        <v>135</v>
      </c>
      <c r="F62" s="204" t="s">
        <v>85</v>
      </c>
      <c r="G62" s="204" t="s">
        <v>7136</v>
      </c>
      <c r="H62" s="204" t="s">
        <v>5883</v>
      </c>
      <c r="I62" s="204" t="s">
        <v>5916</v>
      </c>
      <c r="J62" s="204"/>
      <c r="K62" s="204" t="s">
        <v>80</v>
      </c>
      <c r="L62" s="208"/>
      <c r="M62" s="204"/>
      <c r="N62" s="101" t="str">
        <f t="shared" si="3"/>
        <v>Oleg Pavliv</v>
      </c>
      <c r="O62" s="101" t="str">
        <f>IFERROR(INDEX('Users Tracker'!G:G,MATCH(Tableau2[[#This Row],[M-I E-mail @]],'Users Tracker'!G:G,0)),"Not found")</f>
        <v>OPavliv@markem-imaje.com</v>
      </c>
    </row>
    <row r="63" spans="1:15" s="5" customFormat="1" x14ac:dyDescent="0.25">
      <c r="A63" s="204" t="s">
        <v>209</v>
      </c>
      <c r="B63" s="205" t="s">
        <v>5643</v>
      </c>
      <c r="C63" s="205" t="s">
        <v>5644</v>
      </c>
      <c r="D63" s="205" t="s">
        <v>6006</v>
      </c>
      <c r="E63" s="252" t="s">
        <v>7130</v>
      </c>
      <c r="F63" s="204" t="s">
        <v>85</v>
      </c>
      <c r="G63" s="204" t="s">
        <v>7136</v>
      </c>
      <c r="H63" s="204" t="s">
        <v>5882</v>
      </c>
      <c r="I63" s="204" t="s">
        <v>5915</v>
      </c>
      <c r="J63" s="204"/>
      <c r="K63" s="204" t="s">
        <v>80</v>
      </c>
      <c r="L63" s="204"/>
      <c r="M63" s="204"/>
      <c r="N63" s="101" t="str">
        <f t="shared" si="3"/>
        <v>Oskar Staniszewski</v>
      </c>
      <c r="O63" s="101" t="str">
        <f>IFERROR(INDEX('Users Tracker'!G:G,MATCH(Tableau2[[#This Row],[M-I E-mail @]],'Users Tracker'!G:G,0)),"Not found")</f>
        <v>OStaniszewsk@markem-imaje.com</v>
      </c>
    </row>
    <row r="64" spans="1:15" s="5" customFormat="1" x14ac:dyDescent="0.25">
      <c r="A64" s="204" t="s">
        <v>295</v>
      </c>
      <c r="B64" s="205" t="s">
        <v>2</v>
      </c>
      <c r="C64" s="205" t="s">
        <v>296</v>
      </c>
      <c r="D64" s="205" t="s">
        <v>6007</v>
      </c>
      <c r="E64" s="168" t="s">
        <v>7133</v>
      </c>
      <c r="F64" s="204" t="s">
        <v>85</v>
      </c>
      <c r="G64" s="204" t="s">
        <v>7153</v>
      </c>
      <c r="H64" s="204" t="s">
        <v>6009</v>
      </c>
      <c r="I64" s="204" t="s">
        <v>7151</v>
      </c>
      <c r="J64" s="204"/>
      <c r="K64" s="204" t="s">
        <v>80</v>
      </c>
      <c r="L64" s="207"/>
      <c r="M64" s="207"/>
      <c r="N64" s="101" t="str">
        <f t="shared" si="3"/>
        <v>JustynaAugustyniak</v>
      </c>
      <c r="O64" s="101" t="str">
        <f>IFERROR(INDEX('Users Tracker'!G:G,MATCH(Tableau2[[#This Row],[M-I E-mail @]],'Users Tracker'!G:G,0)),"Not found")</f>
        <v>JAugustyniak@markem-imaje.com</v>
      </c>
    </row>
    <row r="65" spans="1:15" s="5" customFormat="1" x14ac:dyDescent="0.25">
      <c r="A65" s="204" t="s">
        <v>215</v>
      </c>
      <c r="B65" s="205" t="s">
        <v>219</v>
      </c>
      <c r="C65" s="205" t="s">
        <v>220</v>
      </c>
      <c r="D65" s="205" t="s">
        <v>6007</v>
      </c>
      <c r="E65" s="205" t="s">
        <v>7134</v>
      </c>
      <c r="F65" s="204" t="s">
        <v>85</v>
      </c>
      <c r="G65" s="204" t="s">
        <v>7153</v>
      </c>
      <c r="H65" s="204" t="s">
        <v>6009</v>
      </c>
      <c r="I65" s="204" t="s">
        <v>7151</v>
      </c>
      <c r="J65" s="214"/>
      <c r="K65" s="204" t="s">
        <v>80</v>
      </c>
      <c r="L65" s="214"/>
      <c r="M65" s="222"/>
      <c r="N65" s="101" t="str">
        <f t="shared" si="3"/>
        <v>Keerthi Priya Boggarapu</v>
      </c>
      <c r="O65" s="101" t="str">
        <f>IFERROR(INDEX('Users Tracker'!G:G,MATCH(Tableau2[[#This Row],[M-I E-mail @]],'Users Tracker'!G:G,0)),"Not found")</f>
        <v>KBoggarapu@markem-imaje.com</v>
      </c>
    </row>
    <row r="66" spans="1:15" s="5" customFormat="1" x14ac:dyDescent="0.25">
      <c r="A66" s="204" t="s">
        <v>82</v>
      </c>
      <c r="B66" s="205" t="s">
        <v>246</v>
      </c>
      <c r="C66" s="205" t="s">
        <v>247</v>
      </c>
      <c r="D66" s="205" t="s">
        <v>6007</v>
      </c>
      <c r="E66" s="206" t="s">
        <v>174</v>
      </c>
      <c r="F66" s="204" t="s">
        <v>85</v>
      </c>
      <c r="G66" s="204" t="s">
        <v>7153</v>
      </c>
      <c r="H66" s="204" t="s">
        <v>6009</v>
      </c>
      <c r="I66" s="204" t="s">
        <v>7151</v>
      </c>
      <c r="J66" s="204"/>
      <c r="K66" s="204" t="s">
        <v>80</v>
      </c>
      <c r="L66" s="204"/>
      <c r="M66" s="207"/>
      <c r="N66" s="101" t="str">
        <f t="shared" si="3"/>
        <v>Laxmi Gollapudi</v>
      </c>
      <c r="O66" s="101" t="str">
        <f>IFERROR(INDEX('Users Tracker'!G:G,MATCH(Tableau2[[#This Row],[M-I E-mail @]],'Users Tracker'!G:G,0)),"Not found")</f>
        <v>LGollapudi@markem-imaje.com</v>
      </c>
    </row>
    <row r="67" spans="1:15" s="5" customFormat="1" x14ac:dyDescent="0.25">
      <c r="A67" s="204" t="s">
        <v>82</v>
      </c>
      <c r="B67" s="205" t="s">
        <v>223</v>
      </c>
      <c r="C67" s="205" t="s">
        <v>258</v>
      </c>
      <c r="D67" s="205" t="s">
        <v>6007</v>
      </c>
      <c r="E67" s="209" t="s">
        <v>126</v>
      </c>
      <c r="F67" s="204" t="s">
        <v>85</v>
      </c>
      <c r="G67" s="204" t="s">
        <v>7153</v>
      </c>
      <c r="H67" s="204" t="s">
        <v>6009</v>
      </c>
      <c r="I67" s="204" t="s">
        <v>7151</v>
      </c>
      <c r="J67" s="204"/>
      <c r="K67" s="204" t="s">
        <v>80</v>
      </c>
      <c r="L67" s="207"/>
      <c r="M67" s="207"/>
      <c r="N67" s="101" t="str">
        <f t="shared" si="3"/>
        <v>Anna Kowalska</v>
      </c>
      <c r="O67" s="101" t="str">
        <f>IFERROR(INDEX('Users Tracker'!G:G,MATCH(Tableau2[[#This Row],[M-I E-mail @]],'Users Tracker'!G:G,0)),"Not found")</f>
        <v>AKowalska@markem-imaje.com</v>
      </c>
    </row>
    <row r="68" spans="1:15" s="5" customFormat="1" x14ac:dyDescent="0.25">
      <c r="A68" s="204" t="s">
        <v>215</v>
      </c>
      <c r="B68" s="205" t="s">
        <v>237</v>
      </c>
      <c r="C68" s="205" t="s">
        <v>238</v>
      </c>
      <c r="D68" s="205" t="s">
        <v>6006</v>
      </c>
      <c r="E68" s="206" t="s">
        <v>113</v>
      </c>
      <c r="F68" s="204" t="s">
        <v>85</v>
      </c>
      <c r="G68" s="204" t="s">
        <v>7153</v>
      </c>
      <c r="H68" s="204" t="s">
        <v>6009</v>
      </c>
      <c r="I68" s="204" t="s">
        <v>7151</v>
      </c>
      <c r="J68" s="204"/>
      <c r="K68" s="204" t="s">
        <v>80</v>
      </c>
      <c r="L68" s="207"/>
      <c r="M68" s="207"/>
      <c r="N68" s="101" t="str">
        <f t="shared" si="3"/>
        <v>Ramanjaneyulu Dasari</v>
      </c>
      <c r="O68" s="101" t="str">
        <f>IFERROR(INDEX('Users Tracker'!G:G,MATCH(Tableau2[[#This Row],[M-I E-mail @]],'Users Tracker'!G:G,0)),"Not found")</f>
        <v>RDasari@markem-imaje.com</v>
      </c>
    </row>
    <row r="69" spans="1:15" s="5" customFormat="1" x14ac:dyDescent="0.25">
      <c r="A69" s="204" t="s">
        <v>215</v>
      </c>
      <c r="B69" s="205" t="s">
        <v>281</v>
      </c>
      <c r="C69" s="205" t="s">
        <v>282</v>
      </c>
      <c r="D69" s="205" t="s">
        <v>6006</v>
      </c>
      <c r="E69" s="220" t="s">
        <v>283</v>
      </c>
      <c r="F69" s="204" t="s">
        <v>85</v>
      </c>
      <c r="G69" s="204" t="s">
        <v>7153</v>
      </c>
      <c r="H69" s="204" t="s">
        <v>6009</v>
      </c>
      <c r="I69" s="204" t="s">
        <v>7151</v>
      </c>
      <c r="J69" s="204"/>
      <c r="K69" s="204" t="s">
        <v>80</v>
      </c>
      <c r="L69" s="204"/>
      <c r="M69" s="207"/>
      <c r="N69" s="101" t="str">
        <f t="shared" si="3"/>
        <v>MadanmohanVijaykumar</v>
      </c>
      <c r="O69" s="101" t="str">
        <f>IFERROR(INDEX('Users Tracker'!G:G,MATCH(Tableau2[[#This Row],[M-I E-mail @]],'Users Tracker'!G:G,0)),"Not found")</f>
        <v>Mvijaykumar@markem-imaje.com</v>
      </c>
    </row>
    <row r="70" spans="1:15" s="5" customFormat="1" x14ac:dyDescent="0.25">
      <c r="A70" s="223" t="s">
        <v>7468</v>
      </c>
      <c r="B70" s="224" t="s">
        <v>5711</v>
      </c>
      <c r="C70" s="224" t="s">
        <v>7242</v>
      </c>
      <c r="D70" s="206"/>
      <c r="E70" s="224" t="s">
        <v>7243</v>
      </c>
      <c r="F70" s="223" t="s">
        <v>85</v>
      </c>
      <c r="G70" s="225" t="s">
        <v>7469</v>
      </c>
      <c r="H70" s="225"/>
      <c r="I70" s="225"/>
      <c r="J70" s="225" t="s">
        <v>7244</v>
      </c>
      <c r="K70" s="223" t="s">
        <v>80</v>
      </c>
      <c r="L70" s="225"/>
      <c r="M70" s="226">
        <v>43100</v>
      </c>
      <c r="N70" s="101" t="s">
        <v>7245</v>
      </c>
      <c r="O70" s="101" t="str">
        <f>IFERROR(INDEX('Users Tracker'!G:G,MATCH(Tableau2[[#This Row],[M-I E-mail @]],'Users Tracker'!G:G,0)),"Not found")</f>
        <v>PAugustyniak@markem-imaje.com</v>
      </c>
    </row>
    <row r="71" spans="1:15" s="5" customFormat="1" x14ac:dyDescent="0.25">
      <c r="A71" s="204" t="s">
        <v>213</v>
      </c>
      <c r="B71" s="168" t="s">
        <v>277</v>
      </c>
      <c r="C71" s="205" t="s">
        <v>356</v>
      </c>
      <c r="D71" s="205" t="s">
        <v>6007</v>
      </c>
      <c r="E71" s="168" t="s">
        <v>144</v>
      </c>
      <c r="F71" s="204" t="s">
        <v>85</v>
      </c>
      <c r="G71" s="204" t="s">
        <v>7230</v>
      </c>
      <c r="H71" s="204" t="s">
        <v>6009</v>
      </c>
      <c r="I71" s="204" t="s">
        <v>7151</v>
      </c>
      <c r="J71" s="204"/>
      <c r="K71" s="204" t="s">
        <v>5633</v>
      </c>
      <c r="L71" s="204"/>
      <c r="M71" s="204"/>
      <c r="N71" s="101" t="str">
        <f t="shared" ref="N71:N102" si="4">B71&amp;C71</f>
        <v>Aleksandra Sliwkiewicz</v>
      </c>
      <c r="O71" s="101" t="str">
        <f>IFERROR(INDEX('Users Tracker'!G:G,MATCH(Tableau2[[#This Row],[M-I E-mail @]],'Users Tracker'!G:G,0)),"Not found")</f>
        <v>ASliwkiewicz@markem-imaje.com</v>
      </c>
    </row>
    <row r="72" spans="1:15" s="5" customFormat="1" x14ac:dyDescent="0.25">
      <c r="A72" s="204" t="s">
        <v>216</v>
      </c>
      <c r="B72" s="205" t="s">
        <v>335</v>
      </c>
      <c r="C72" s="205" t="s">
        <v>336</v>
      </c>
      <c r="D72" s="205" t="s">
        <v>6007</v>
      </c>
      <c r="E72" s="205" t="s">
        <v>176</v>
      </c>
      <c r="F72" s="204" t="s">
        <v>85</v>
      </c>
      <c r="G72" s="204" t="s">
        <v>302</v>
      </c>
      <c r="H72" s="204" t="s">
        <v>5882</v>
      </c>
      <c r="I72" s="204" t="s">
        <v>7148</v>
      </c>
      <c r="J72" s="204"/>
      <c r="K72" s="204" t="s">
        <v>5633</v>
      </c>
      <c r="L72" s="204"/>
      <c r="M72" s="204"/>
      <c r="N72" s="101" t="str">
        <f t="shared" si="4"/>
        <v>Urszula Miller</v>
      </c>
      <c r="O72" s="101" t="str">
        <f>IFERROR(INDEX('Users Tracker'!G:G,MATCH(Tableau2[[#This Row],[M-I E-mail @]],'Users Tracker'!G:G,0)),"Not found")</f>
        <v>UMiller@markem-imaje.com</v>
      </c>
    </row>
    <row r="73" spans="1:15" s="5" customFormat="1" x14ac:dyDescent="0.25">
      <c r="A73" s="204" t="s">
        <v>213</v>
      </c>
      <c r="B73" s="205" t="s">
        <v>4</v>
      </c>
      <c r="C73" s="205" t="s">
        <v>326</v>
      </c>
      <c r="D73" s="205" t="s">
        <v>6007</v>
      </c>
      <c r="E73" s="205" t="s">
        <v>327</v>
      </c>
      <c r="F73" s="204" t="s">
        <v>85</v>
      </c>
      <c r="G73" s="204" t="s">
        <v>7230</v>
      </c>
      <c r="H73" s="204" t="s">
        <v>6009</v>
      </c>
      <c r="I73" s="204" t="s">
        <v>7151</v>
      </c>
      <c r="J73" s="228" t="s">
        <v>328</v>
      </c>
      <c r="K73" s="204" t="s">
        <v>5633</v>
      </c>
      <c r="L73" s="204"/>
      <c r="M73" s="229"/>
      <c r="N73" s="101" t="str">
        <f t="shared" si="4"/>
        <v>KatarzynaLeszczynska</v>
      </c>
      <c r="O73" s="101" t="str">
        <f>IFERROR(INDEX('Users Tracker'!G:G,MATCH(Tableau2[[#This Row],[M-I E-mail @]],'Users Tracker'!G:G,0)),"Not found")</f>
        <v>KLeszczynska@markem-imaje.com</v>
      </c>
    </row>
    <row r="74" spans="1:15" s="5" customFormat="1" x14ac:dyDescent="0.25">
      <c r="A74" s="204" t="s">
        <v>213</v>
      </c>
      <c r="B74" s="205" t="s">
        <v>29</v>
      </c>
      <c r="C74" s="205" t="s">
        <v>272</v>
      </c>
      <c r="D74" s="205" t="s">
        <v>6007</v>
      </c>
      <c r="E74" s="227" t="s">
        <v>132</v>
      </c>
      <c r="F74" s="204" t="s">
        <v>85</v>
      </c>
      <c r="G74" s="204" t="s">
        <v>7230</v>
      </c>
      <c r="H74" s="204" t="s">
        <v>6009</v>
      </c>
      <c r="I74" s="204" t="s">
        <v>7151</v>
      </c>
      <c r="J74" s="228" t="s">
        <v>328</v>
      </c>
      <c r="K74" s="204" t="s">
        <v>5633</v>
      </c>
      <c r="L74" s="214"/>
      <c r="M74" s="229"/>
      <c r="N74" s="101" t="str">
        <f t="shared" si="4"/>
        <v>JoannaPioro</v>
      </c>
      <c r="O74" s="101" t="str">
        <f>IFERROR(INDEX('Users Tracker'!G:G,MATCH(Tableau2[[#This Row],[M-I E-mail @]],'Users Tracker'!G:G,0)),"Not found")</f>
        <v>JPioro@markem-imaje.com</v>
      </c>
    </row>
    <row r="75" spans="1:15" s="5" customFormat="1" x14ac:dyDescent="0.25">
      <c r="A75" s="204" t="s">
        <v>216</v>
      </c>
      <c r="B75" s="205" t="s">
        <v>28</v>
      </c>
      <c r="C75" s="205" t="s">
        <v>345</v>
      </c>
      <c r="D75" s="205" t="s">
        <v>6007</v>
      </c>
      <c r="E75" s="205" t="s">
        <v>84</v>
      </c>
      <c r="F75" s="204" t="s">
        <v>85</v>
      </c>
      <c r="G75" s="204" t="s">
        <v>302</v>
      </c>
      <c r="H75" s="204" t="s">
        <v>6009</v>
      </c>
      <c r="I75" s="204" t="s">
        <v>7151</v>
      </c>
      <c r="J75" s="228" t="s">
        <v>328</v>
      </c>
      <c r="K75" s="204" t="s">
        <v>5633</v>
      </c>
      <c r="L75" s="208"/>
      <c r="M75" s="229"/>
      <c r="N75" s="101" t="str">
        <f t="shared" si="4"/>
        <v>MartaPilich</v>
      </c>
      <c r="O75" s="101" t="str">
        <f>IFERROR(INDEX('Users Tracker'!G:G,MATCH(Tableau2[[#This Row],[M-I E-mail @]],'Users Tracker'!G:G,0)),"Not found")</f>
        <v>MPilich@markem-imaje.com</v>
      </c>
    </row>
    <row r="76" spans="1:15" s="5" customFormat="1" x14ac:dyDescent="0.25">
      <c r="A76" s="204" t="s">
        <v>82</v>
      </c>
      <c r="B76" s="205" t="s">
        <v>1</v>
      </c>
      <c r="C76" s="205" t="s">
        <v>208</v>
      </c>
      <c r="D76" s="205" t="s">
        <v>6007</v>
      </c>
      <c r="E76" s="206" t="s">
        <v>138</v>
      </c>
      <c r="F76" s="204" t="s">
        <v>85</v>
      </c>
      <c r="G76" s="204" t="s">
        <v>294</v>
      </c>
      <c r="H76" s="204" t="s">
        <v>6009</v>
      </c>
      <c r="I76" s="204" t="s">
        <v>7151</v>
      </c>
      <c r="J76" s="204"/>
      <c r="K76" s="204" t="s">
        <v>5633</v>
      </c>
      <c r="L76" s="204"/>
      <c r="M76" s="207"/>
      <c r="N76" s="101" t="str">
        <f t="shared" si="4"/>
        <v>EmiliaAgier</v>
      </c>
      <c r="O76" s="101" t="str">
        <f>IFERROR(INDEX('Users Tracker'!G:G,MATCH(Tableau2[[#This Row],[M-I E-mail @]],'Users Tracker'!G:G,0)),"Not found")</f>
        <v>EAgier2@markem-imaje.com</v>
      </c>
    </row>
    <row r="77" spans="1:15" s="5" customFormat="1" x14ac:dyDescent="0.25">
      <c r="A77" s="204" t="s">
        <v>213</v>
      </c>
      <c r="B77" s="205" t="s">
        <v>56</v>
      </c>
      <c r="C77" s="205" t="s">
        <v>286</v>
      </c>
      <c r="D77" s="205" t="s">
        <v>6007</v>
      </c>
      <c r="E77" s="205" t="s">
        <v>123</v>
      </c>
      <c r="F77" s="204" t="s">
        <v>85</v>
      </c>
      <c r="G77" s="204" t="s">
        <v>7137</v>
      </c>
      <c r="H77" s="204" t="s">
        <v>6009</v>
      </c>
      <c r="I77" s="204" t="s">
        <v>7151</v>
      </c>
      <c r="J77" s="228" t="s">
        <v>374</v>
      </c>
      <c r="K77" s="204" t="s">
        <v>5633</v>
      </c>
      <c r="L77" s="204"/>
      <c r="M77" s="229"/>
      <c r="N77" s="101" t="str">
        <f t="shared" si="4"/>
        <v>AngelikaZawadzka</v>
      </c>
      <c r="O77" s="101" t="str">
        <f>IFERROR(INDEX('Users Tracker'!G:G,MATCH(Tableau2[[#This Row],[M-I E-mail @]],'Users Tracker'!G:G,0)),"Not found")</f>
        <v>AZawadzka@markem-imaje.com</v>
      </c>
    </row>
    <row r="78" spans="1:15" s="5" customFormat="1" x14ac:dyDescent="0.25">
      <c r="A78" s="204" t="s">
        <v>209</v>
      </c>
      <c r="B78" s="205" t="s">
        <v>7272</v>
      </c>
      <c r="C78" s="205" t="s">
        <v>312</v>
      </c>
      <c r="D78" s="205" t="s">
        <v>6007</v>
      </c>
      <c r="E78" s="230" t="s">
        <v>7273</v>
      </c>
      <c r="F78" s="204" t="s">
        <v>85</v>
      </c>
      <c r="G78" s="204" t="s">
        <v>7136</v>
      </c>
      <c r="H78" s="204" t="s">
        <v>5882</v>
      </c>
      <c r="I78" s="204" t="s">
        <v>5914</v>
      </c>
      <c r="J78" s="228" t="s">
        <v>313</v>
      </c>
      <c r="K78" s="204" t="s">
        <v>5633</v>
      </c>
      <c r="L78" s="204"/>
      <c r="M78" s="229"/>
      <c r="N78" s="101" t="str">
        <f t="shared" si="4"/>
        <v>WiolettaJakubowska</v>
      </c>
      <c r="O78" s="101" t="str">
        <f>IFERROR(INDEX('Users Tracker'!G:G,MATCH(Tableau2[[#This Row],[M-I E-mail @]],'Users Tracker'!G:G,0)),"Not found")</f>
        <v>Wjakubowska@markem-imaje.com</v>
      </c>
    </row>
    <row r="79" spans="1:15" s="5" customFormat="1" x14ac:dyDescent="0.25">
      <c r="A79" s="204" t="s">
        <v>209</v>
      </c>
      <c r="B79" s="168" t="s">
        <v>7122</v>
      </c>
      <c r="C79" s="205" t="s">
        <v>7123</v>
      </c>
      <c r="D79" s="205" t="s">
        <v>6007</v>
      </c>
      <c r="E79" s="168" t="s">
        <v>5652</v>
      </c>
      <c r="F79" s="204" t="s">
        <v>85</v>
      </c>
      <c r="G79" s="204" t="s">
        <v>7136</v>
      </c>
      <c r="H79" s="204" t="s">
        <v>5882</v>
      </c>
      <c r="I79" s="204" t="s">
        <v>5914</v>
      </c>
      <c r="J79" s="204"/>
      <c r="K79" s="204" t="s">
        <v>81</v>
      </c>
      <c r="L79" s="204"/>
      <c r="M79" s="204" t="s">
        <v>7467</v>
      </c>
      <c r="N79" s="101" t="str">
        <f t="shared" si="4"/>
        <v xml:space="preserve">Katarzyna Zielinska </v>
      </c>
      <c r="O79" s="101" t="str">
        <f>IFERROR(INDEX('Users Tracker'!G:G,MATCH(Tableau2[[#This Row],[M-I E-mail @]],'Users Tracker'!G:G,0)),"Not found")</f>
        <v>KZielinska@markem-imaje.com</v>
      </c>
    </row>
    <row r="80" spans="1:15" s="5" customFormat="1" x14ac:dyDescent="0.25">
      <c r="A80" s="204" t="s">
        <v>216</v>
      </c>
      <c r="B80" s="168" t="s">
        <v>55</v>
      </c>
      <c r="C80" s="205" t="s">
        <v>358</v>
      </c>
      <c r="D80" s="205" t="s">
        <v>6006</v>
      </c>
      <c r="E80" s="205" t="s">
        <v>100</v>
      </c>
      <c r="F80" s="204" t="s">
        <v>85</v>
      </c>
      <c r="G80" s="204" t="s">
        <v>302</v>
      </c>
      <c r="H80" s="204" t="s">
        <v>5883</v>
      </c>
      <c r="I80" s="204" t="s">
        <v>5916</v>
      </c>
      <c r="J80" s="204"/>
      <c r="K80" s="204" t="s">
        <v>81</v>
      </c>
      <c r="L80" s="204"/>
      <c r="M80" s="204" t="s">
        <v>7214</v>
      </c>
      <c r="N80" s="101" t="str">
        <f t="shared" si="4"/>
        <v>CesarSolorzano</v>
      </c>
      <c r="O80" s="101" t="str">
        <f>IFERROR(INDEX('Users Tracker'!G:G,MATCH(Tableau2[[#This Row],[M-I E-mail @]],'Users Tracker'!G:G,0)),"Not found")</f>
        <v>CSolorzano@markem-imaje.com</v>
      </c>
    </row>
    <row r="81" spans="1:15" s="5" customFormat="1" x14ac:dyDescent="0.25">
      <c r="A81" s="204" t="s">
        <v>82</v>
      </c>
      <c r="B81" s="206" t="s">
        <v>260</v>
      </c>
      <c r="C81" s="205" t="s">
        <v>321</v>
      </c>
      <c r="D81" s="205" t="s">
        <v>6006</v>
      </c>
      <c r="E81" s="210" t="s">
        <v>7276</v>
      </c>
      <c r="F81" s="204" t="s">
        <v>85</v>
      </c>
      <c r="G81" s="204" t="s">
        <v>7153</v>
      </c>
      <c r="H81" s="204" t="s">
        <v>6009</v>
      </c>
      <c r="I81" s="204" t="s">
        <v>7151</v>
      </c>
      <c r="J81" s="204"/>
      <c r="K81" s="204" t="s">
        <v>81</v>
      </c>
      <c r="L81" s="204"/>
      <c r="M81" s="207"/>
      <c r="N81" s="101" t="str">
        <f t="shared" si="4"/>
        <v>Piotr Kowalczyk</v>
      </c>
      <c r="O81" s="101" t="str">
        <f>IFERROR(INDEX('Users Tracker'!G:G,MATCH(Tableau2[[#This Row],[M-I E-mail @]],'Users Tracker'!G:G,0)),"Not found")</f>
        <v>Not found</v>
      </c>
    </row>
    <row r="82" spans="1:15" s="5" customFormat="1" x14ac:dyDescent="0.25">
      <c r="A82" s="204" t="s">
        <v>213</v>
      </c>
      <c r="B82" s="168" t="s">
        <v>353</v>
      </c>
      <c r="C82" s="168" t="s">
        <v>5640</v>
      </c>
      <c r="D82" s="205" t="s">
        <v>6006</v>
      </c>
      <c r="E82" s="227" t="s">
        <v>194</v>
      </c>
      <c r="F82" s="204" t="s">
        <v>85</v>
      </c>
      <c r="G82" s="204" t="s">
        <v>7230</v>
      </c>
      <c r="H82" s="204" t="s">
        <v>6009</v>
      </c>
      <c r="I82" s="204" t="s">
        <v>7151</v>
      </c>
      <c r="J82" s="204"/>
      <c r="K82" s="204" t="s">
        <v>81</v>
      </c>
      <c r="L82" s="207"/>
      <c r="M82" s="204" t="s">
        <v>7167</v>
      </c>
      <c r="N82" s="101" t="str">
        <f t="shared" si="4"/>
        <v xml:space="preserve">NoeRodriguez Alamanza </v>
      </c>
      <c r="O82" s="101" t="str">
        <f>IFERROR(INDEX('Users Tracker'!G:G,MATCH(Tableau2[[#This Row],[M-I E-mail @]],'Users Tracker'!G:G,0)),"Not found")</f>
        <v>RNoe@markem-imaje.com</v>
      </c>
    </row>
    <row r="83" spans="1:15" s="5" customFormat="1" x14ac:dyDescent="0.25">
      <c r="A83" s="204" t="s">
        <v>212</v>
      </c>
      <c r="B83" s="205" t="s">
        <v>42</v>
      </c>
      <c r="C83" s="205" t="s">
        <v>314</v>
      </c>
      <c r="D83" s="205" t="s">
        <v>6007</v>
      </c>
      <c r="E83" s="231" t="s">
        <v>192</v>
      </c>
      <c r="F83" s="204" t="s">
        <v>85</v>
      </c>
      <c r="G83" s="204" t="s">
        <v>6020</v>
      </c>
      <c r="H83" s="204" t="s">
        <v>6009</v>
      </c>
      <c r="I83" s="204" t="s">
        <v>7151</v>
      </c>
      <c r="J83" s="204"/>
      <c r="K83" s="204" t="s">
        <v>81</v>
      </c>
      <c r="L83" s="204"/>
      <c r="M83" s="204"/>
      <c r="N83" s="101" t="str">
        <f t="shared" si="4"/>
        <v>MagdalenaJaniak</v>
      </c>
      <c r="O83" s="101" t="str">
        <f>IFERROR(INDEX('Users Tracker'!G:G,MATCH(Tableau2[[#This Row],[M-I E-mail @]],'Users Tracker'!G:G,0)),"Not found")</f>
        <v>MJaniak@markem-imaje.com</v>
      </c>
    </row>
    <row r="84" spans="1:15" s="5" customFormat="1" x14ac:dyDescent="0.25">
      <c r="A84" s="204" t="s">
        <v>212</v>
      </c>
      <c r="B84" s="205" t="s">
        <v>284</v>
      </c>
      <c r="C84" s="205" t="s">
        <v>315</v>
      </c>
      <c r="D84" s="205" t="s">
        <v>6007</v>
      </c>
      <c r="E84" s="231" t="s">
        <v>146</v>
      </c>
      <c r="F84" s="204" t="s">
        <v>85</v>
      </c>
      <c r="G84" s="204" t="s">
        <v>7137</v>
      </c>
      <c r="H84" s="204" t="s">
        <v>6009</v>
      </c>
      <c r="I84" s="204" t="s">
        <v>7151</v>
      </c>
      <c r="J84" s="204"/>
      <c r="K84" s="204" t="s">
        <v>81</v>
      </c>
      <c r="L84" s="204"/>
      <c r="M84" s="204" t="s">
        <v>7217</v>
      </c>
      <c r="N84" s="101" t="str">
        <f t="shared" si="4"/>
        <v>Agata Jasion</v>
      </c>
      <c r="O84" s="101" t="str">
        <f>IFERROR(INDEX('Users Tracker'!G:G,MATCH(Tableau2[[#This Row],[M-I E-mail @]],'Users Tracker'!G:G,0)),"Not found")</f>
        <v>AJasion@markem-imaje.com</v>
      </c>
    </row>
    <row r="85" spans="1:15" s="5" customFormat="1" x14ac:dyDescent="0.25">
      <c r="A85" s="204" t="s">
        <v>209</v>
      </c>
      <c r="B85" s="205" t="s">
        <v>241</v>
      </c>
      <c r="C85" s="205" t="s">
        <v>274</v>
      </c>
      <c r="D85" s="205" t="s">
        <v>6007</v>
      </c>
      <c r="E85" s="205" t="s">
        <v>127</v>
      </c>
      <c r="F85" s="204" t="s">
        <v>85</v>
      </c>
      <c r="G85" s="204" t="s">
        <v>7137</v>
      </c>
      <c r="H85" s="204" t="s">
        <v>6009</v>
      </c>
      <c r="I85" s="204" t="s">
        <v>7151</v>
      </c>
      <c r="J85" s="207" t="s">
        <v>7138</v>
      </c>
      <c r="K85" s="204" t="s">
        <v>81</v>
      </c>
      <c r="L85" s="207"/>
      <c r="M85" s="207" t="s">
        <v>7138</v>
      </c>
      <c r="N85" s="101" t="str">
        <f t="shared" si="4"/>
        <v>Aneta Sadowska</v>
      </c>
      <c r="O85" s="101" t="str">
        <f>IFERROR(INDEX('Users Tracker'!G:G,MATCH(Tableau2[[#This Row],[M-I E-mail @]],'Users Tracker'!G:G,0)),"Not found")</f>
        <v>ASadowska@markem-imaje.com</v>
      </c>
    </row>
    <row r="86" spans="1:15" s="5" customFormat="1" x14ac:dyDescent="0.25">
      <c r="A86" s="223"/>
      <c r="B86" s="224" t="s">
        <v>29</v>
      </c>
      <c r="C86" s="224" t="s">
        <v>5653</v>
      </c>
      <c r="D86" s="224"/>
      <c r="E86" s="224" t="s">
        <v>5791</v>
      </c>
      <c r="F86" s="223" t="s">
        <v>85</v>
      </c>
      <c r="G86" s="223"/>
      <c r="H86" s="223"/>
      <c r="I86" s="223"/>
      <c r="J86" s="204"/>
      <c r="K86" s="223" t="s">
        <v>81</v>
      </c>
      <c r="L86" s="223"/>
      <c r="M86" s="226">
        <v>42215</v>
      </c>
      <c r="N86" s="101" t="str">
        <f t="shared" si="4"/>
        <v>JoannaKaminska</v>
      </c>
      <c r="O86" s="101" t="str">
        <f>IFERROR(INDEX('Users Tracker'!G:G,MATCH(Tableau2[[#This Row],[M-I E-mail @]],'Users Tracker'!G:G,0)),"Not found")</f>
        <v>JKaminska@markem-imaje.com</v>
      </c>
    </row>
    <row r="87" spans="1:15" s="5" customFormat="1" x14ac:dyDescent="0.25">
      <c r="A87" s="223"/>
      <c r="B87" s="224" t="s">
        <v>38</v>
      </c>
      <c r="C87" s="224" t="s">
        <v>5654</v>
      </c>
      <c r="D87" s="224"/>
      <c r="E87" s="224" t="s">
        <v>7140</v>
      </c>
      <c r="F87" s="223" t="s">
        <v>85</v>
      </c>
      <c r="G87" s="223"/>
      <c r="H87" s="223"/>
      <c r="I87" s="223"/>
      <c r="J87" s="204"/>
      <c r="K87" s="223" t="s">
        <v>81</v>
      </c>
      <c r="L87" s="223"/>
      <c r="M87" s="226">
        <v>42215</v>
      </c>
      <c r="N87" s="101" t="str">
        <f t="shared" si="4"/>
        <v>MarcinJoachimiak</v>
      </c>
      <c r="O87" s="101" t="str">
        <f>IFERROR(INDEX('Users Tracker'!G:G,MATCH(Tableau2[[#This Row],[M-I E-mail @]],'Users Tracker'!G:G,0)),"Not found")</f>
        <v>Moachimiak@markem-imaje.com</v>
      </c>
    </row>
    <row r="88" spans="1:15" s="5" customFormat="1" x14ac:dyDescent="0.25">
      <c r="A88" s="223"/>
      <c r="B88" s="224" t="s">
        <v>5655</v>
      </c>
      <c r="C88" s="224" t="s">
        <v>5656</v>
      </c>
      <c r="D88" s="224"/>
      <c r="E88" s="232" t="s">
        <v>5792</v>
      </c>
      <c r="F88" s="223" t="s">
        <v>85</v>
      </c>
      <c r="G88" s="223"/>
      <c r="H88" s="223"/>
      <c r="I88" s="223"/>
      <c r="J88" s="204"/>
      <c r="K88" s="223" t="s">
        <v>81</v>
      </c>
      <c r="L88" s="223"/>
      <c r="M88" s="226">
        <v>42246</v>
      </c>
      <c r="N88" s="101" t="str">
        <f t="shared" si="4"/>
        <v>OksanaKarpenko</v>
      </c>
      <c r="O88" s="101" t="str">
        <f>IFERROR(INDEX('Users Tracker'!G:G,MATCH(Tableau2[[#This Row],[M-I E-mail @]],'Users Tracker'!G:G,0)),"Not found")</f>
        <v>OKarpenko@markem-imaje.com</v>
      </c>
    </row>
    <row r="89" spans="1:15" s="5" customFormat="1" x14ac:dyDescent="0.25">
      <c r="A89" s="223"/>
      <c r="B89" s="224" t="s">
        <v>5657</v>
      </c>
      <c r="C89" s="224" t="s">
        <v>5658</v>
      </c>
      <c r="D89" s="224"/>
      <c r="E89" s="224" t="s">
        <v>5793</v>
      </c>
      <c r="F89" s="223" t="s">
        <v>85</v>
      </c>
      <c r="G89" s="223"/>
      <c r="H89" s="223"/>
      <c r="I89" s="223"/>
      <c r="J89" s="204"/>
      <c r="K89" s="223" t="s">
        <v>81</v>
      </c>
      <c r="L89" s="223"/>
      <c r="M89" s="226">
        <v>42277</v>
      </c>
      <c r="N89" s="101" t="str">
        <f t="shared" si="4"/>
        <v>Justyna Lukasik</v>
      </c>
      <c r="O89" s="101" t="str">
        <f>IFERROR(INDEX('Users Tracker'!G:G,MATCH(Tableau2[[#This Row],[M-I E-mail @]],'Users Tracker'!G:G,0)),"Not found")</f>
        <v>JLukasik@markem-imaje.com</v>
      </c>
    </row>
    <row r="90" spans="1:15" s="5" customFormat="1" x14ac:dyDescent="0.25">
      <c r="A90" s="223"/>
      <c r="B90" s="224" t="s">
        <v>35</v>
      </c>
      <c r="C90" s="224" t="s">
        <v>272</v>
      </c>
      <c r="D90" s="224"/>
      <c r="E90" s="224" t="s">
        <v>5794</v>
      </c>
      <c r="F90" s="223" t="s">
        <v>85</v>
      </c>
      <c r="G90" s="223"/>
      <c r="H90" s="223"/>
      <c r="I90" s="223"/>
      <c r="J90" s="208"/>
      <c r="K90" s="223" t="s">
        <v>81</v>
      </c>
      <c r="L90" s="233"/>
      <c r="M90" s="226">
        <v>42277</v>
      </c>
      <c r="N90" s="101" t="str">
        <f t="shared" si="4"/>
        <v>SebastianPioro</v>
      </c>
      <c r="O90" s="101" t="str">
        <f>IFERROR(INDEX('Users Tracker'!G:G,MATCH(Tableau2[[#This Row],[M-I E-mail @]],'Users Tracker'!G:G,0)),"Not found")</f>
        <v>SPioro@markem-imaje.com</v>
      </c>
    </row>
    <row r="91" spans="1:15" s="5" customFormat="1" x14ac:dyDescent="0.25">
      <c r="A91" s="223"/>
      <c r="B91" s="224" t="s">
        <v>5659</v>
      </c>
      <c r="C91" s="224" t="s">
        <v>5660</v>
      </c>
      <c r="D91" s="224"/>
      <c r="E91" s="224" t="s">
        <v>5795</v>
      </c>
      <c r="F91" s="223" t="s">
        <v>85</v>
      </c>
      <c r="G91" s="223"/>
      <c r="H91" s="223"/>
      <c r="I91" s="223"/>
      <c r="J91" s="204"/>
      <c r="K91" s="223" t="s">
        <v>81</v>
      </c>
      <c r="L91" s="234"/>
      <c r="M91" s="226">
        <v>42307</v>
      </c>
      <c r="N91" s="101" t="str">
        <f t="shared" si="4"/>
        <v>Jakub Komorowski</v>
      </c>
      <c r="O91" s="101" t="str">
        <f>IFERROR(INDEX('Users Tracker'!G:G,MATCH(Tableau2[[#This Row],[M-I E-mail @]],'Users Tracker'!G:G,0)),"Not found")</f>
        <v>JKomorowski@markem-imaje.com</v>
      </c>
    </row>
    <row r="92" spans="1:15" s="5" customFormat="1" x14ac:dyDescent="0.25">
      <c r="A92" s="223"/>
      <c r="B92" s="224" t="s">
        <v>5661</v>
      </c>
      <c r="C92" s="224" t="s">
        <v>5662</v>
      </c>
      <c r="D92" s="224"/>
      <c r="E92" s="224" t="s">
        <v>5796</v>
      </c>
      <c r="F92" s="223" t="s">
        <v>85</v>
      </c>
      <c r="G92" s="223"/>
      <c r="H92" s="223"/>
      <c r="I92" s="223"/>
      <c r="J92" s="204"/>
      <c r="K92" s="223" t="s">
        <v>81</v>
      </c>
      <c r="L92" s="223"/>
      <c r="M92" s="226">
        <v>42338</v>
      </c>
      <c r="N92" s="101" t="str">
        <f t="shared" si="4"/>
        <v>Bartlomiej Skubis</v>
      </c>
      <c r="O92" s="101" t="str">
        <f>IFERROR(INDEX('Users Tracker'!G:G,MATCH(Tableau2[[#This Row],[M-I E-mail @]],'Users Tracker'!G:G,0)),"Not found")</f>
        <v>BSkubis@markem-imaje.com</v>
      </c>
    </row>
    <row r="93" spans="1:15" s="5" customFormat="1" x14ac:dyDescent="0.25">
      <c r="A93" s="223"/>
      <c r="B93" s="224" t="s">
        <v>5663</v>
      </c>
      <c r="C93" s="224" t="s">
        <v>5664</v>
      </c>
      <c r="D93" s="224"/>
      <c r="E93" s="224" t="s">
        <v>5797</v>
      </c>
      <c r="F93" s="223" t="s">
        <v>85</v>
      </c>
      <c r="G93" s="223"/>
      <c r="H93" s="223"/>
      <c r="I93" s="223"/>
      <c r="J93" s="204"/>
      <c r="K93" s="223" t="s">
        <v>81</v>
      </c>
      <c r="L93" s="223"/>
      <c r="M93" s="226">
        <v>42400</v>
      </c>
      <c r="N93" s="101" t="str">
        <f t="shared" si="4"/>
        <v>MonikaMajzner</v>
      </c>
      <c r="O93" s="101" t="str">
        <f>IFERROR(INDEX('Users Tracker'!G:G,MATCH(Tableau2[[#This Row],[M-I E-mail @]],'Users Tracker'!G:G,0)),"Not found")</f>
        <v>MMajzner@markem-imaje.com</v>
      </c>
    </row>
    <row r="94" spans="1:15" s="5" customFormat="1" x14ac:dyDescent="0.25">
      <c r="A94" s="223"/>
      <c r="B94" s="224" t="s">
        <v>5665</v>
      </c>
      <c r="C94" s="224" t="s">
        <v>5666</v>
      </c>
      <c r="D94" s="224"/>
      <c r="E94" s="224" t="s">
        <v>7141</v>
      </c>
      <c r="F94" s="223" t="s">
        <v>85</v>
      </c>
      <c r="G94" s="223"/>
      <c r="H94" s="223"/>
      <c r="I94" s="223"/>
      <c r="J94" s="204"/>
      <c r="K94" s="223" t="s">
        <v>81</v>
      </c>
      <c r="L94" s="223"/>
      <c r="M94" s="226">
        <v>42400</v>
      </c>
      <c r="N94" s="101" t="str">
        <f t="shared" si="4"/>
        <v>Rahul Sausa</v>
      </c>
      <c r="O94" s="101" t="str">
        <f>IFERROR(INDEX('Users Tracker'!G:G,MATCH(Tableau2[[#This Row],[M-I E-mail @]],'Users Tracker'!G:G,0)),"Not found")</f>
        <v>Rsousa@markem-imaje.com</v>
      </c>
    </row>
    <row r="95" spans="1:15" s="5" customFormat="1" x14ac:dyDescent="0.25">
      <c r="A95" s="223"/>
      <c r="B95" s="224" t="s">
        <v>5667</v>
      </c>
      <c r="C95" s="224" t="s">
        <v>5668</v>
      </c>
      <c r="D95" s="224"/>
      <c r="E95" s="232" t="s">
        <v>5798</v>
      </c>
      <c r="F95" s="223" t="s">
        <v>85</v>
      </c>
      <c r="G95" s="223"/>
      <c r="H95" s="223"/>
      <c r="I95" s="223"/>
      <c r="J95" s="204"/>
      <c r="K95" s="223" t="s">
        <v>81</v>
      </c>
      <c r="L95" s="223"/>
      <c r="M95" s="226">
        <v>42406</v>
      </c>
      <c r="N95" s="101" t="str">
        <f t="shared" si="4"/>
        <v>AlesiaCilenti</v>
      </c>
      <c r="O95" s="101" t="str">
        <f>IFERROR(INDEX('Users Tracker'!G:G,MATCH(Tableau2[[#This Row],[M-I E-mail @]],'Users Tracker'!G:G,0)),"Not found")</f>
        <v>ACilenti@markem-imaje.com</v>
      </c>
    </row>
    <row r="96" spans="1:15" s="5" customFormat="1" x14ac:dyDescent="0.25">
      <c r="A96" s="223"/>
      <c r="B96" s="224" t="s">
        <v>5669</v>
      </c>
      <c r="C96" s="224" t="s">
        <v>5670</v>
      </c>
      <c r="D96" s="224"/>
      <c r="E96" s="232" t="s">
        <v>5799</v>
      </c>
      <c r="F96" s="223" t="s">
        <v>85</v>
      </c>
      <c r="G96" s="223"/>
      <c r="H96" s="223"/>
      <c r="I96" s="223"/>
      <c r="J96" s="204"/>
      <c r="K96" s="223" t="s">
        <v>81</v>
      </c>
      <c r="L96" s="223"/>
      <c r="M96" s="226">
        <v>42419</v>
      </c>
      <c r="N96" s="101" t="str">
        <f t="shared" si="4"/>
        <v>Wojciech Kowalski</v>
      </c>
      <c r="O96" s="101" t="str">
        <f>IFERROR(INDEX('Users Tracker'!G:G,MATCH(Tableau2[[#This Row],[M-I E-mail @]],'Users Tracker'!G:G,0)),"Not found")</f>
        <v>WKowalski@markem-imaje.com</v>
      </c>
    </row>
    <row r="97" spans="1:15" s="5" customFormat="1" x14ac:dyDescent="0.25">
      <c r="A97" s="223"/>
      <c r="B97" s="224" t="s">
        <v>4</v>
      </c>
      <c r="C97" s="224" t="s">
        <v>5671</v>
      </c>
      <c r="D97" s="224"/>
      <c r="E97" s="224" t="s">
        <v>7142</v>
      </c>
      <c r="F97" s="223" t="s">
        <v>85</v>
      </c>
      <c r="G97" s="223"/>
      <c r="H97" s="223"/>
      <c r="I97" s="223"/>
      <c r="J97" s="204"/>
      <c r="K97" s="223" t="s">
        <v>81</v>
      </c>
      <c r="L97" s="223"/>
      <c r="M97" s="226">
        <v>42429</v>
      </c>
      <c r="N97" s="101" t="str">
        <f t="shared" si="4"/>
        <v>KatarzynaBartlomiejczyk</v>
      </c>
      <c r="O97" s="101" t="str">
        <f>IFERROR(INDEX('Users Tracker'!G:G,MATCH(Tableau2[[#This Row],[M-I E-mail @]],'Users Tracker'!G:G,0)),"Not found")</f>
        <v>Kbartlomiejc@markem-imaje.com</v>
      </c>
    </row>
    <row r="98" spans="1:15" s="5" customFormat="1" x14ac:dyDescent="0.25">
      <c r="A98" s="223"/>
      <c r="B98" s="224" t="s">
        <v>5672</v>
      </c>
      <c r="C98" s="224" t="s">
        <v>5673</v>
      </c>
      <c r="D98" s="224"/>
      <c r="E98" s="224" t="s">
        <v>5800</v>
      </c>
      <c r="F98" s="223" t="s">
        <v>85</v>
      </c>
      <c r="G98" s="223"/>
      <c r="H98" s="223"/>
      <c r="I98" s="223"/>
      <c r="J98" s="204"/>
      <c r="K98" s="223" t="s">
        <v>81</v>
      </c>
      <c r="L98" s="223"/>
      <c r="M98" s="226">
        <v>42429</v>
      </c>
      <c r="N98" s="101" t="str">
        <f t="shared" si="4"/>
        <v>Jorge Campos</v>
      </c>
      <c r="O98" s="101" t="str">
        <f>IFERROR(INDEX('Users Tracker'!G:G,MATCH(Tableau2[[#This Row],[M-I E-mail @]],'Users Tracker'!G:G,0)),"Not found")</f>
        <v>JCampos3@markem-imaje.com</v>
      </c>
    </row>
    <row r="99" spans="1:15" s="5" customFormat="1" x14ac:dyDescent="0.25">
      <c r="A99" s="223"/>
      <c r="B99" s="224" t="s">
        <v>277</v>
      </c>
      <c r="C99" s="224" t="s">
        <v>5674</v>
      </c>
      <c r="D99" s="224"/>
      <c r="E99" s="224" t="s">
        <v>5801</v>
      </c>
      <c r="F99" s="223" t="s">
        <v>85</v>
      </c>
      <c r="G99" s="223"/>
      <c r="H99" s="223"/>
      <c r="I99" s="223"/>
      <c r="J99" s="204"/>
      <c r="K99" s="223" t="s">
        <v>81</v>
      </c>
      <c r="L99" s="223"/>
      <c r="M99" s="226">
        <v>42429</v>
      </c>
      <c r="N99" s="101" t="str">
        <f t="shared" si="4"/>
        <v>Aleksandra Zasada</v>
      </c>
      <c r="O99" s="101" t="str">
        <f>IFERROR(INDEX('Users Tracker'!G:G,MATCH(Tableau2[[#This Row],[M-I E-mail @]],'Users Tracker'!G:G,0)),"Not found")</f>
        <v>AZasada@markem-imaje.com</v>
      </c>
    </row>
    <row r="100" spans="1:15" s="5" customFormat="1" x14ac:dyDescent="0.25">
      <c r="A100" s="223"/>
      <c r="B100" s="224" t="s">
        <v>5675</v>
      </c>
      <c r="C100" s="224" t="s">
        <v>7139</v>
      </c>
      <c r="D100" s="224"/>
      <c r="E100" s="232" t="s">
        <v>5802</v>
      </c>
      <c r="F100" s="223" t="s">
        <v>85</v>
      </c>
      <c r="G100" s="223"/>
      <c r="H100" s="223"/>
      <c r="I100" s="223"/>
      <c r="J100" s="204"/>
      <c r="K100" s="223" t="s">
        <v>81</v>
      </c>
      <c r="L100" s="223"/>
      <c r="M100" s="226">
        <v>42440</v>
      </c>
      <c r="N100" s="101" t="str">
        <f t="shared" si="4"/>
        <v>Karolina Bugdał</v>
      </c>
      <c r="O100" s="101" t="str">
        <f>IFERROR(INDEX('Users Tracker'!G:G,MATCH(Tableau2[[#This Row],[M-I E-mail @]],'Users Tracker'!G:G,0)),"Not found")</f>
        <v>KBugdal@markem-imaje.com</v>
      </c>
    </row>
    <row r="101" spans="1:15" s="5" customFormat="1" x14ac:dyDescent="0.25">
      <c r="A101" s="223"/>
      <c r="B101" s="224" t="s">
        <v>5676</v>
      </c>
      <c r="C101" s="224" t="s">
        <v>5677</v>
      </c>
      <c r="D101" s="224"/>
      <c r="E101" s="224" t="s">
        <v>5803</v>
      </c>
      <c r="F101" s="223" t="s">
        <v>85</v>
      </c>
      <c r="G101" s="223"/>
      <c r="H101" s="223"/>
      <c r="I101" s="223"/>
      <c r="J101" s="204"/>
      <c r="K101" s="223" t="s">
        <v>81</v>
      </c>
      <c r="L101" s="223"/>
      <c r="M101" s="226">
        <v>42460</v>
      </c>
      <c r="N101" s="101" t="str">
        <f t="shared" si="4"/>
        <v>MalgorzataKospin</v>
      </c>
      <c r="O101" s="101" t="str">
        <f>IFERROR(INDEX('Users Tracker'!G:G,MATCH(Tableau2[[#This Row],[M-I E-mail @]],'Users Tracker'!G:G,0)),"Not found")</f>
        <v>MKospin@markem-imaje.com</v>
      </c>
    </row>
    <row r="102" spans="1:15" s="5" customFormat="1" x14ac:dyDescent="0.25">
      <c r="A102" s="223"/>
      <c r="B102" s="224" t="s">
        <v>5678</v>
      </c>
      <c r="C102" s="224" t="s">
        <v>5679</v>
      </c>
      <c r="D102" s="224"/>
      <c r="E102" s="224" t="s">
        <v>5804</v>
      </c>
      <c r="F102" s="223" t="s">
        <v>85</v>
      </c>
      <c r="G102" s="223"/>
      <c r="H102" s="223"/>
      <c r="I102" s="223"/>
      <c r="J102" s="204"/>
      <c r="K102" s="223" t="s">
        <v>81</v>
      </c>
      <c r="L102" s="223"/>
      <c r="M102" s="226">
        <v>42460</v>
      </c>
      <c r="N102" s="101" t="str">
        <f t="shared" si="4"/>
        <v>ElviraMurga</v>
      </c>
      <c r="O102" s="101" t="str">
        <f>IFERROR(INDEX('Users Tracker'!G:G,MATCH(Tableau2[[#This Row],[M-I E-mail @]],'Users Tracker'!G:G,0)),"Not found")</f>
        <v>EMurga@markem-imaje.com</v>
      </c>
    </row>
    <row r="103" spans="1:15" s="5" customFormat="1" x14ac:dyDescent="0.25">
      <c r="A103" s="223"/>
      <c r="B103" s="235" t="s">
        <v>284</v>
      </c>
      <c r="C103" s="224" t="s">
        <v>5680</v>
      </c>
      <c r="D103" s="224"/>
      <c r="E103" s="224" t="s">
        <v>5805</v>
      </c>
      <c r="F103" s="223" t="s">
        <v>85</v>
      </c>
      <c r="G103" s="223"/>
      <c r="H103" s="223"/>
      <c r="I103" s="223"/>
      <c r="J103" s="204"/>
      <c r="K103" s="223" t="s">
        <v>81</v>
      </c>
      <c r="L103" s="223"/>
      <c r="M103" s="226">
        <v>42460</v>
      </c>
      <c r="N103" s="101" t="str">
        <f t="shared" ref="N103:N134" si="5">B103&amp;C103</f>
        <v>Agata Wegrzyn</v>
      </c>
      <c r="O103" s="101" t="str">
        <f>IFERROR(INDEX('Users Tracker'!G:G,MATCH(Tableau2[[#This Row],[M-I E-mail @]],'Users Tracker'!G:G,0)),"Not found")</f>
        <v>AWegrzyn@markem-imaje.com</v>
      </c>
    </row>
    <row r="104" spans="1:15" s="5" customFormat="1" x14ac:dyDescent="0.25">
      <c r="A104" s="223"/>
      <c r="B104" s="224" t="s">
        <v>5681</v>
      </c>
      <c r="C104" s="224" t="s">
        <v>5682</v>
      </c>
      <c r="D104" s="224"/>
      <c r="E104" s="224" t="s">
        <v>5806</v>
      </c>
      <c r="F104" s="223" t="s">
        <v>85</v>
      </c>
      <c r="G104" s="223"/>
      <c r="H104" s="223"/>
      <c r="I104" s="223"/>
      <c r="J104" s="204"/>
      <c r="K104" s="223" t="s">
        <v>81</v>
      </c>
      <c r="L104" s="223"/>
      <c r="M104" s="226">
        <v>42489</v>
      </c>
      <c r="N104" s="101" t="str">
        <f t="shared" si="5"/>
        <v>MalwinaOstalczyk</v>
      </c>
      <c r="O104" s="101" t="str">
        <f>IFERROR(INDEX('Users Tracker'!G:G,MATCH(Tableau2[[#This Row],[M-I E-mail @]],'Users Tracker'!G:G,0)),"Not found")</f>
        <v>MOstalczyk@markem-imaje.com</v>
      </c>
    </row>
    <row r="105" spans="1:15" s="5" customFormat="1" x14ac:dyDescent="0.25">
      <c r="A105" s="223"/>
      <c r="B105" s="224" t="s">
        <v>5683</v>
      </c>
      <c r="C105" s="224" t="s">
        <v>257</v>
      </c>
      <c r="D105" s="224"/>
      <c r="E105" s="224" t="s">
        <v>5807</v>
      </c>
      <c r="F105" s="223" t="s">
        <v>85</v>
      </c>
      <c r="G105" s="223"/>
      <c r="H105" s="223"/>
      <c r="I105" s="223"/>
      <c r="J105" s="204"/>
      <c r="K105" s="223" t="s">
        <v>81</v>
      </c>
      <c r="L105" s="223"/>
      <c r="M105" s="226">
        <v>42494</v>
      </c>
      <c r="N105" s="101" t="str">
        <f t="shared" si="5"/>
        <v>Paula Kazimierska</v>
      </c>
      <c r="O105" s="101" t="str">
        <f>IFERROR(INDEX('Users Tracker'!G:G,MATCH(Tableau2[[#This Row],[M-I E-mail @]],'Users Tracker'!G:G,0)),"Not found")</f>
        <v>PKazimierska@markem-imaje.com</v>
      </c>
    </row>
    <row r="106" spans="1:15" s="5" customFormat="1" x14ac:dyDescent="0.25">
      <c r="A106" s="223"/>
      <c r="B106" s="224" t="s">
        <v>5659</v>
      </c>
      <c r="C106" s="224" t="s">
        <v>5684</v>
      </c>
      <c r="D106" s="224"/>
      <c r="E106" s="224" t="s">
        <v>5808</v>
      </c>
      <c r="F106" s="223" t="s">
        <v>85</v>
      </c>
      <c r="G106" s="223"/>
      <c r="H106" s="223"/>
      <c r="I106" s="223"/>
      <c r="J106" s="204"/>
      <c r="K106" s="223" t="s">
        <v>81</v>
      </c>
      <c r="L106" s="223"/>
      <c r="M106" s="226">
        <v>42521</v>
      </c>
      <c r="N106" s="101" t="str">
        <f t="shared" si="5"/>
        <v>Jakub Huget</v>
      </c>
      <c r="O106" s="101" t="str">
        <f>IFERROR(INDEX('Users Tracker'!G:G,MATCH(Tableau2[[#This Row],[M-I E-mail @]],'Users Tracker'!G:G,0)),"Not found")</f>
        <v>JHuget@markem-imaje.com</v>
      </c>
    </row>
    <row r="107" spans="1:15" s="5" customFormat="1" x14ac:dyDescent="0.25">
      <c r="A107" s="223"/>
      <c r="B107" s="224" t="s">
        <v>5685</v>
      </c>
      <c r="C107" s="224" t="s">
        <v>5686</v>
      </c>
      <c r="D107" s="224"/>
      <c r="E107" s="224" t="s">
        <v>5809</v>
      </c>
      <c r="F107" s="223" t="s">
        <v>85</v>
      </c>
      <c r="G107" s="223"/>
      <c r="H107" s="223"/>
      <c r="I107" s="223"/>
      <c r="J107" s="204"/>
      <c r="K107" s="223" t="s">
        <v>81</v>
      </c>
      <c r="L107" s="223"/>
      <c r="M107" s="226">
        <v>42521</v>
      </c>
      <c r="N107" s="101" t="str">
        <f t="shared" si="5"/>
        <v>Marlena Szydłowska</v>
      </c>
      <c r="O107" s="101" t="str">
        <f>IFERROR(INDEX('Users Tracker'!G:G,MATCH(Tableau2[[#This Row],[M-I E-mail @]],'Users Tracker'!G:G,0)),"Not found")</f>
        <v>MSzydlowska@markem-imaje.com</v>
      </c>
    </row>
    <row r="108" spans="1:15" s="5" customFormat="1" x14ac:dyDescent="0.25">
      <c r="A108" s="223"/>
      <c r="B108" s="224" t="s">
        <v>5687</v>
      </c>
      <c r="C108" s="236" t="s">
        <v>5688</v>
      </c>
      <c r="D108" s="224"/>
      <c r="E108" s="224" t="s">
        <v>5810</v>
      </c>
      <c r="F108" s="223" t="s">
        <v>85</v>
      </c>
      <c r="G108" s="223"/>
      <c r="H108" s="223"/>
      <c r="I108" s="223"/>
      <c r="J108" s="204"/>
      <c r="K108" s="223" t="s">
        <v>81</v>
      </c>
      <c r="L108" s="223"/>
      <c r="M108" s="226">
        <v>42531</v>
      </c>
      <c r="N108" s="101" t="str">
        <f t="shared" si="5"/>
        <v>FilipeLopes</v>
      </c>
      <c r="O108" s="101" t="str">
        <f>IFERROR(INDEX('Users Tracker'!G:G,MATCH(Tableau2[[#This Row],[M-I E-mail @]],'Users Tracker'!G:G,0)),"Not found")</f>
        <v>FLopes@markem-imaje.com</v>
      </c>
    </row>
    <row r="109" spans="1:15" s="5" customFormat="1" x14ac:dyDescent="0.25">
      <c r="A109" s="223"/>
      <c r="B109" s="224" t="s">
        <v>5657</v>
      </c>
      <c r="C109" s="224" t="s">
        <v>5689</v>
      </c>
      <c r="D109" s="224"/>
      <c r="E109" s="224" t="s">
        <v>5811</v>
      </c>
      <c r="F109" s="223" t="s">
        <v>85</v>
      </c>
      <c r="G109" s="223"/>
      <c r="H109" s="223"/>
      <c r="I109" s="223"/>
      <c r="J109" s="204"/>
      <c r="K109" s="223" t="s">
        <v>81</v>
      </c>
      <c r="L109" s="223"/>
      <c r="M109" s="226">
        <v>42531</v>
      </c>
      <c r="N109" s="101" t="str">
        <f t="shared" si="5"/>
        <v>Justyna Prajs</v>
      </c>
      <c r="O109" s="101" t="str">
        <f>IFERROR(INDEX('Users Tracker'!G:G,MATCH(Tableau2[[#This Row],[M-I E-mail @]],'Users Tracker'!G:G,0)),"Not found")</f>
        <v>JPrajs@markem-imaje.com</v>
      </c>
    </row>
    <row r="110" spans="1:15" s="5" customFormat="1" x14ac:dyDescent="0.25">
      <c r="A110" s="223"/>
      <c r="B110" s="224" t="s">
        <v>5690</v>
      </c>
      <c r="C110" s="224" t="s">
        <v>2984</v>
      </c>
      <c r="D110" s="224"/>
      <c r="E110" s="224" t="s">
        <v>5812</v>
      </c>
      <c r="F110" s="223" t="s">
        <v>85</v>
      </c>
      <c r="G110" s="223"/>
      <c r="H110" s="223"/>
      <c r="I110" s="223"/>
      <c r="J110" s="204"/>
      <c r="K110" s="223" t="s">
        <v>81</v>
      </c>
      <c r="L110" s="223"/>
      <c r="M110" s="226">
        <v>42545</v>
      </c>
      <c r="N110" s="101" t="str">
        <f t="shared" si="5"/>
        <v>Sergio Perez</v>
      </c>
      <c r="O110" s="101" t="str">
        <f>IFERROR(INDEX('Users Tracker'!G:G,MATCH(Tableau2[[#This Row],[M-I E-mail @]],'Users Tracker'!G:G,0)),"Not found")</f>
        <v>SPerez@markem-imaje.com</v>
      </c>
    </row>
    <row r="111" spans="1:15" s="5" customFormat="1" x14ac:dyDescent="0.25">
      <c r="A111" s="223"/>
      <c r="B111" s="224" t="s">
        <v>5691</v>
      </c>
      <c r="C111" s="224" t="s">
        <v>5692</v>
      </c>
      <c r="D111" s="224"/>
      <c r="E111" s="224" t="s">
        <v>5813</v>
      </c>
      <c r="F111" s="223" t="s">
        <v>85</v>
      </c>
      <c r="G111" s="223"/>
      <c r="H111" s="223"/>
      <c r="I111" s="223"/>
      <c r="J111" s="204"/>
      <c r="K111" s="223" t="s">
        <v>81</v>
      </c>
      <c r="L111" s="223"/>
      <c r="M111" s="226">
        <v>42551</v>
      </c>
      <c r="N111" s="101" t="str">
        <f t="shared" si="5"/>
        <v>Alvaro Solis</v>
      </c>
      <c r="O111" s="101" t="str">
        <f>IFERROR(INDEX('Users Tracker'!G:G,MATCH(Tableau2[[#This Row],[M-I E-mail @]],'Users Tracker'!G:G,0)),"Not found")</f>
        <v>ASolis@markem-imaje.com</v>
      </c>
    </row>
    <row r="112" spans="1:15" s="5" customFormat="1" x14ac:dyDescent="0.25">
      <c r="A112" s="223"/>
      <c r="B112" s="224" t="s">
        <v>5693</v>
      </c>
      <c r="C112" s="224" t="s">
        <v>259</v>
      </c>
      <c r="D112" s="224"/>
      <c r="E112" s="224" t="s">
        <v>5814</v>
      </c>
      <c r="F112" s="223" t="s">
        <v>85</v>
      </c>
      <c r="G112" s="223"/>
      <c r="H112" s="223"/>
      <c r="I112" s="223"/>
      <c r="J112" s="204"/>
      <c r="K112" s="223" t="s">
        <v>81</v>
      </c>
      <c r="L112" s="223"/>
      <c r="M112" s="226">
        <v>42559</v>
      </c>
      <c r="N112" s="101" t="str">
        <f t="shared" si="5"/>
        <v>Igor Kozlenko</v>
      </c>
      <c r="O112" s="101" t="str">
        <f>IFERROR(INDEX('Users Tracker'!G:G,MATCH(Tableau2[[#This Row],[M-I E-mail @]],'Users Tracker'!G:G,0)),"Not found")</f>
        <v>IKozlenko@markem-imaje.com</v>
      </c>
    </row>
    <row r="113" spans="1:15" s="5" customFormat="1" x14ac:dyDescent="0.25">
      <c r="A113" s="223"/>
      <c r="B113" s="224" t="s">
        <v>5694</v>
      </c>
      <c r="C113" s="224" t="s">
        <v>5695</v>
      </c>
      <c r="D113" s="224"/>
      <c r="E113" s="224" t="s">
        <v>5815</v>
      </c>
      <c r="F113" s="223" t="s">
        <v>85</v>
      </c>
      <c r="G113" s="223"/>
      <c r="H113" s="223"/>
      <c r="I113" s="223"/>
      <c r="J113" s="204"/>
      <c r="K113" s="223" t="s">
        <v>81</v>
      </c>
      <c r="L113" s="223"/>
      <c r="M113" s="226">
        <v>42559</v>
      </c>
      <c r="N113" s="101" t="str">
        <f t="shared" si="5"/>
        <v>Dominika Nowaczyk</v>
      </c>
      <c r="O113" s="101" t="str">
        <f>IFERROR(INDEX('Users Tracker'!G:G,MATCH(Tableau2[[#This Row],[M-I E-mail @]],'Users Tracker'!G:G,0)),"Not found")</f>
        <v>DNowaczyk@markem-imaje.com</v>
      </c>
    </row>
    <row r="114" spans="1:15" s="5" customFormat="1" x14ac:dyDescent="0.25">
      <c r="A114" s="223"/>
      <c r="B114" s="224" t="s">
        <v>5696</v>
      </c>
      <c r="C114" s="224" t="s">
        <v>5697</v>
      </c>
      <c r="D114" s="224"/>
      <c r="E114" s="224" t="s">
        <v>5816</v>
      </c>
      <c r="F114" s="223" t="s">
        <v>85</v>
      </c>
      <c r="G114" s="223"/>
      <c r="H114" s="223"/>
      <c r="I114" s="223"/>
      <c r="J114" s="204"/>
      <c r="K114" s="223" t="s">
        <v>81</v>
      </c>
      <c r="L114" s="223"/>
      <c r="M114" s="226">
        <v>42576</v>
      </c>
      <c r="N114" s="101" t="str">
        <f t="shared" si="5"/>
        <v>DominikaBaranska</v>
      </c>
      <c r="O114" s="101" t="str">
        <f>IFERROR(INDEX('Users Tracker'!G:G,MATCH(Tableau2[[#This Row],[M-I E-mail @]],'Users Tracker'!G:G,0)),"Not found")</f>
        <v>DBaranska@markem-imaje.com</v>
      </c>
    </row>
    <row r="115" spans="1:15" s="5" customFormat="1" x14ac:dyDescent="0.25">
      <c r="A115" s="223"/>
      <c r="B115" s="224" t="s">
        <v>5698</v>
      </c>
      <c r="C115" s="224" t="s">
        <v>5699</v>
      </c>
      <c r="D115" s="224"/>
      <c r="E115" s="224" t="s">
        <v>5817</v>
      </c>
      <c r="F115" s="223" t="s">
        <v>85</v>
      </c>
      <c r="G115" s="223"/>
      <c r="H115" s="223"/>
      <c r="I115" s="223"/>
      <c r="J115" s="204"/>
      <c r="K115" s="223" t="s">
        <v>81</v>
      </c>
      <c r="L115" s="223"/>
      <c r="M115" s="226">
        <v>42576</v>
      </c>
      <c r="N115" s="101" t="str">
        <f t="shared" si="5"/>
        <v>Lukasz Kranas</v>
      </c>
      <c r="O115" s="101" t="str">
        <f>IFERROR(INDEX('Users Tracker'!G:G,MATCH(Tableau2[[#This Row],[M-I E-mail @]],'Users Tracker'!G:G,0)),"Not found")</f>
        <v>LKranas@markem-imaje.com</v>
      </c>
    </row>
    <row r="116" spans="1:15" s="5" customFormat="1" x14ac:dyDescent="0.25">
      <c r="A116" s="223"/>
      <c r="B116" s="224" t="s">
        <v>5700</v>
      </c>
      <c r="C116" s="224" t="s">
        <v>5701</v>
      </c>
      <c r="D116" s="224"/>
      <c r="E116" s="224" t="s">
        <v>5818</v>
      </c>
      <c r="F116" s="223" t="s">
        <v>85</v>
      </c>
      <c r="G116" s="223"/>
      <c r="H116" s="223"/>
      <c r="I116" s="223"/>
      <c r="J116" s="204"/>
      <c r="K116" s="223" t="s">
        <v>81</v>
      </c>
      <c r="L116" s="223"/>
      <c r="M116" s="226">
        <v>42582</v>
      </c>
      <c r="N116" s="101" t="str">
        <f t="shared" si="5"/>
        <v>Sander Jonker</v>
      </c>
      <c r="O116" s="101" t="str">
        <f>IFERROR(INDEX('Users Tracker'!G:G,MATCH(Tableau2[[#This Row],[M-I E-mail @]],'Users Tracker'!G:G,0)),"Not found")</f>
        <v>SJonker@markem-imaje.com</v>
      </c>
    </row>
    <row r="117" spans="1:15" s="5" customFormat="1" x14ac:dyDescent="0.25">
      <c r="A117" s="223"/>
      <c r="B117" s="224" t="s">
        <v>5702</v>
      </c>
      <c r="C117" s="224" t="s">
        <v>270</v>
      </c>
      <c r="D117" s="224"/>
      <c r="E117" s="224" t="s">
        <v>271</v>
      </c>
      <c r="F117" s="223" t="s">
        <v>85</v>
      </c>
      <c r="G117" s="223"/>
      <c r="H117" s="223"/>
      <c r="I117" s="223"/>
      <c r="J117" s="204"/>
      <c r="K117" s="223" t="s">
        <v>81</v>
      </c>
      <c r="L117" s="223"/>
      <c r="M117" s="226">
        <v>42582</v>
      </c>
      <c r="N117" s="101" t="str">
        <f t="shared" si="5"/>
        <v>Marta Pietras</v>
      </c>
      <c r="O117" s="101" t="str">
        <f>IFERROR(INDEX('Users Tracker'!G:G,MATCH(Tableau2[[#This Row],[M-I E-mail @]],'Users Tracker'!G:G,0)),"Not found")</f>
        <v>MPietras@markem-imaje.com</v>
      </c>
    </row>
    <row r="118" spans="1:15" s="5" customFormat="1" x14ac:dyDescent="0.25">
      <c r="A118" s="223"/>
      <c r="B118" s="224" t="s">
        <v>223</v>
      </c>
      <c r="C118" s="224" t="s">
        <v>5703</v>
      </c>
      <c r="D118" s="224"/>
      <c r="E118" s="224" t="s">
        <v>5819</v>
      </c>
      <c r="F118" s="223" t="s">
        <v>85</v>
      </c>
      <c r="G118" s="223"/>
      <c r="H118" s="223"/>
      <c r="I118" s="223"/>
      <c r="J118" s="204"/>
      <c r="K118" s="223" t="s">
        <v>81</v>
      </c>
      <c r="L118" s="223"/>
      <c r="M118" s="226">
        <v>42594</v>
      </c>
      <c r="N118" s="101" t="str">
        <f t="shared" si="5"/>
        <v>Anna Szymanska</v>
      </c>
      <c r="O118" s="101" t="str">
        <f>IFERROR(INDEX('Users Tracker'!G:G,MATCH(Tableau2[[#This Row],[M-I E-mail @]],'Users Tracker'!G:G,0)),"Not found")</f>
        <v>ASzymanska@markem-imaje.com</v>
      </c>
    </row>
    <row r="119" spans="1:15" s="5" customFormat="1" x14ac:dyDescent="0.25">
      <c r="A119" s="223"/>
      <c r="B119" s="224" t="s">
        <v>5704</v>
      </c>
      <c r="C119" s="224" t="s">
        <v>5705</v>
      </c>
      <c r="D119" s="224"/>
      <c r="E119" s="224" t="s">
        <v>5820</v>
      </c>
      <c r="F119" s="223" t="s">
        <v>85</v>
      </c>
      <c r="G119" s="223"/>
      <c r="H119" s="223"/>
      <c r="I119" s="223"/>
      <c r="J119" s="204"/>
      <c r="K119" s="223" t="s">
        <v>81</v>
      </c>
      <c r="L119" s="223"/>
      <c r="M119" s="226">
        <v>42613</v>
      </c>
      <c r="N119" s="101" t="str">
        <f t="shared" si="5"/>
        <v xml:space="preserve">Teddy Atchigue </v>
      </c>
      <c r="O119" s="101" t="str">
        <f>IFERROR(INDEX('Users Tracker'!G:G,MATCH(Tableau2[[#This Row],[M-I E-mail @]],'Users Tracker'!G:G,0)),"Not found")</f>
        <v>TAtchigue@markem-imaje.com</v>
      </c>
    </row>
    <row r="120" spans="1:15" s="5" customFormat="1" x14ac:dyDescent="0.25">
      <c r="A120" s="223"/>
      <c r="B120" s="224" t="s">
        <v>790</v>
      </c>
      <c r="C120" s="224" t="s">
        <v>791</v>
      </c>
      <c r="D120" s="224"/>
      <c r="E120" s="224" t="s">
        <v>793</v>
      </c>
      <c r="F120" s="223" t="s">
        <v>85</v>
      </c>
      <c r="G120" s="223"/>
      <c r="H120" s="223"/>
      <c r="I120" s="223"/>
      <c r="J120" s="204"/>
      <c r="K120" s="223" t="s">
        <v>81</v>
      </c>
      <c r="L120" s="223"/>
      <c r="M120" s="226">
        <v>42614</v>
      </c>
      <c r="N120" s="101" t="str">
        <f t="shared" si="5"/>
        <v>RafalJonko</v>
      </c>
      <c r="O120" s="101" t="str">
        <f>IFERROR(INDEX('Users Tracker'!G:G,MATCH(Tableau2[[#This Row],[M-I E-mail @]],'Users Tracker'!G:G,0)),"Not found")</f>
        <v>RJonko@markem-imaje.com</v>
      </c>
    </row>
    <row r="121" spans="1:15" s="5" customFormat="1" x14ac:dyDescent="0.25">
      <c r="A121" s="223"/>
      <c r="B121" s="224" t="s">
        <v>5706</v>
      </c>
      <c r="C121" s="224" t="s">
        <v>275</v>
      </c>
      <c r="D121" s="224"/>
      <c r="E121" s="224" t="s">
        <v>276</v>
      </c>
      <c r="F121" s="223" t="s">
        <v>85</v>
      </c>
      <c r="G121" s="223"/>
      <c r="H121" s="223"/>
      <c r="I121" s="223"/>
      <c r="J121" s="204"/>
      <c r="K121" s="223" t="s">
        <v>81</v>
      </c>
      <c r="L121" s="223"/>
      <c r="M121" s="226">
        <v>42614</v>
      </c>
      <c r="N121" s="101" t="str">
        <f t="shared" si="5"/>
        <v>Artur Sayed</v>
      </c>
      <c r="O121" s="101" t="str">
        <f>IFERROR(INDEX('Users Tracker'!G:G,MATCH(Tableau2[[#This Row],[M-I E-mail @]],'Users Tracker'!G:G,0)),"Not found")</f>
        <v>ASayed@markem-imaje.com</v>
      </c>
    </row>
    <row r="122" spans="1:15" s="5" customFormat="1" x14ac:dyDescent="0.25">
      <c r="A122" s="223"/>
      <c r="B122" s="224" t="s">
        <v>5707</v>
      </c>
      <c r="C122" s="224" t="s">
        <v>265</v>
      </c>
      <c r="D122" s="224"/>
      <c r="E122" s="224" t="s">
        <v>5821</v>
      </c>
      <c r="F122" s="223" t="s">
        <v>85</v>
      </c>
      <c r="G122" s="223"/>
      <c r="H122" s="223"/>
      <c r="I122" s="223"/>
      <c r="J122" s="204"/>
      <c r="K122" s="223" t="s">
        <v>81</v>
      </c>
      <c r="L122" s="223"/>
      <c r="M122" s="226">
        <v>42615</v>
      </c>
      <c r="N122" s="101" t="str">
        <f t="shared" si="5"/>
        <v>Liudmyla Muzychko</v>
      </c>
      <c r="O122" s="101" t="str">
        <f>IFERROR(INDEX('Users Tracker'!G:G,MATCH(Tableau2[[#This Row],[M-I E-mail @]],'Users Tracker'!G:G,0)),"Not found")</f>
        <v>LMuzychko@markem-imaje.com</v>
      </c>
    </row>
    <row r="123" spans="1:15" s="5" customFormat="1" x14ac:dyDescent="0.25">
      <c r="A123" s="223"/>
      <c r="B123" s="224" t="s">
        <v>18</v>
      </c>
      <c r="C123" s="224" t="s">
        <v>5708</v>
      </c>
      <c r="D123" s="224"/>
      <c r="E123" s="224" t="s">
        <v>5822</v>
      </c>
      <c r="F123" s="223" t="s">
        <v>85</v>
      </c>
      <c r="G123" s="223"/>
      <c r="H123" s="223"/>
      <c r="I123" s="223"/>
      <c r="J123" s="204"/>
      <c r="K123" s="223" t="s">
        <v>81</v>
      </c>
      <c r="L123" s="223"/>
      <c r="M123" s="226">
        <v>42615</v>
      </c>
      <c r="N123" s="101" t="str">
        <f t="shared" si="5"/>
        <v>MichalWalczak</v>
      </c>
      <c r="O123" s="101" t="str">
        <f>IFERROR(INDEX('Users Tracker'!G:G,MATCH(Tableau2[[#This Row],[M-I E-mail @]],'Users Tracker'!G:G,0)),"Not found")</f>
        <v>MWalczak@markem-imaje.com</v>
      </c>
    </row>
    <row r="124" spans="1:15" s="5" customFormat="1" x14ac:dyDescent="0.25">
      <c r="A124" s="223"/>
      <c r="B124" s="224" t="s">
        <v>5709</v>
      </c>
      <c r="C124" s="224" t="s">
        <v>5710</v>
      </c>
      <c r="D124" s="224"/>
      <c r="E124" s="224" t="s">
        <v>5823</v>
      </c>
      <c r="F124" s="223" t="s">
        <v>85</v>
      </c>
      <c r="G124" s="223"/>
      <c r="H124" s="223"/>
      <c r="I124" s="223"/>
      <c r="J124" s="204"/>
      <c r="K124" s="223" t="s">
        <v>81</v>
      </c>
      <c r="L124" s="223"/>
      <c r="M124" s="226">
        <v>42640</v>
      </c>
      <c r="N124" s="101" t="str">
        <f t="shared" si="5"/>
        <v>Daniel Elseus</v>
      </c>
      <c r="O124" s="101" t="str">
        <f>IFERROR(INDEX('Users Tracker'!G:G,MATCH(Tableau2[[#This Row],[M-I E-mail @]],'Users Tracker'!G:G,0)),"Not found")</f>
        <v>DElseus@markem-imaje.com</v>
      </c>
    </row>
    <row r="125" spans="1:15" s="5" customFormat="1" x14ac:dyDescent="0.25">
      <c r="A125" s="223"/>
      <c r="B125" s="224" t="s">
        <v>5711</v>
      </c>
      <c r="C125" s="224" t="s">
        <v>5712</v>
      </c>
      <c r="D125" s="224"/>
      <c r="E125" s="224" t="s">
        <v>5824</v>
      </c>
      <c r="F125" s="223" t="s">
        <v>85</v>
      </c>
      <c r="G125" s="223"/>
      <c r="H125" s="223"/>
      <c r="I125" s="223"/>
      <c r="J125" s="204"/>
      <c r="K125" s="223" t="s">
        <v>81</v>
      </c>
      <c r="L125" s="223"/>
      <c r="M125" s="226">
        <v>42643</v>
      </c>
      <c r="N125" s="101" t="str">
        <f t="shared" si="5"/>
        <v>PrzemyslawBubel</v>
      </c>
      <c r="O125" s="101" t="str">
        <f>IFERROR(INDEX('Users Tracker'!G:G,MATCH(Tableau2[[#This Row],[M-I E-mail @]],'Users Tracker'!G:G,0)),"Not found")</f>
        <v>PBubel@markem-imaje.com</v>
      </c>
    </row>
    <row r="126" spans="1:15" s="5" customFormat="1" x14ac:dyDescent="0.25">
      <c r="A126" s="223"/>
      <c r="B126" s="224" t="s">
        <v>5713</v>
      </c>
      <c r="C126" s="224" t="s">
        <v>5714</v>
      </c>
      <c r="D126" s="224"/>
      <c r="E126" s="224" t="s">
        <v>5825</v>
      </c>
      <c r="F126" s="223" t="s">
        <v>85</v>
      </c>
      <c r="G126" s="223"/>
      <c r="H126" s="223"/>
      <c r="I126" s="223"/>
      <c r="J126" s="204"/>
      <c r="K126" s="223" t="s">
        <v>81</v>
      </c>
      <c r="L126" s="223"/>
      <c r="M126" s="226">
        <v>42653</v>
      </c>
      <c r="N126" s="101" t="str">
        <f t="shared" si="5"/>
        <v>Edyta Boguslawska</v>
      </c>
      <c r="O126" s="101" t="str">
        <f>IFERROR(INDEX('Users Tracker'!G:G,MATCH(Tableau2[[#This Row],[M-I E-mail @]],'Users Tracker'!G:G,0)),"Not found")</f>
        <v>EBoguslawska@markem-imaje.com</v>
      </c>
    </row>
    <row r="127" spans="1:15" s="5" customFormat="1" x14ac:dyDescent="0.25">
      <c r="A127" s="223"/>
      <c r="B127" s="224" t="s">
        <v>5715</v>
      </c>
      <c r="C127" s="224" t="s">
        <v>5716</v>
      </c>
      <c r="D127" s="224"/>
      <c r="E127" s="224" t="s">
        <v>5826</v>
      </c>
      <c r="F127" s="223" t="s">
        <v>85</v>
      </c>
      <c r="G127" s="223"/>
      <c r="H127" s="223"/>
      <c r="I127" s="223"/>
      <c r="J127" s="204"/>
      <c r="K127" s="223" t="s">
        <v>81</v>
      </c>
      <c r="L127" s="223"/>
      <c r="M127" s="226">
        <v>42653</v>
      </c>
      <c r="N127" s="101" t="str">
        <f t="shared" si="5"/>
        <v>AhmedLazreg</v>
      </c>
      <c r="O127" s="101" t="str">
        <f>IFERROR(INDEX('Users Tracker'!G:G,MATCH(Tableau2[[#This Row],[M-I E-mail @]],'Users Tracker'!G:G,0)),"Not found")</f>
        <v>ALazreg@markem-imaje.com</v>
      </c>
    </row>
    <row r="128" spans="1:15" s="5" customFormat="1" x14ac:dyDescent="0.25">
      <c r="A128" s="223"/>
      <c r="B128" s="224" t="s">
        <v>5717</v>
      </c>
      <c r="C128" s="224" t="s">
        <v>5718</v>
      </c>
      <c r="D128" s="224"/>
      <c r="E128" s="224" t="s">
        <v>5827</v>
      </c>
      <c r="F128" s="223" t="s">
        <v>85</v>
      </c>
      <c r="G128" s="223"/>
      <c r="H128" s="223"/>
      <c r="I128" s="223"/>
      <c r="J128" s="204"/>
      <c r="K128" s="223" t="s">
        <v>81</v>
      </c>
      <c r="L128" s="223"/>
      <c r="M128" s="226">
        <v>42674</v>
      </c>
      <c r="N128" s="101" t="str">
        <f t="shared" si="5"/>
        <v>Alexander Osypiuk</v>
      </c>
      <c r="O128" s="101" t="str">
        <f>IFERROR(INDEX('Users Tracker'!G:G,MATCH(Tableau2[[#This Row],[M-I E-mail @]],'Users Tracker'!G:G,0)),"Not found")</f>
        <v>AOsypiuk@markem-imaje.com</v>
      </c>
    </row>
    <row r="129" spans="1:15" s="5" customFormat="1" x14ac:dyDescent="0.25">
      <c r="A129" s="223"/>
      <c r="B129" s="224" t="s">
        <v>5719</v>
      </c>
      <c r="C129" s="224" t="s">
        <v>5720</v>
      </c>
      <c r="D129" s="224"/>
      <c r="E129" s="224" t="s">
        <v>5828</v>
      </c>
      <c r="F129" s="223" t="s">
        <v>85</v>
      </c>
      <c r="G129" s="223"/>
      <c r="H129" s="223"/>
      <c r="I129" s="223"/>
      <c r="J129" s="204"/>
      <c r="K129" s="223" t="s">
        <v>81</v>
      </c>
      <c r="L129" s="223"/>
      <c r="M129" s="226">
        <v>42674</v>
      </c>
      <c r="N129" s="101" t="str">
        <f t="shared" si="5"/>
        <v>Agnieszka Stroz</v>
      </c>
      <c r="O129" s="101" t="str">
        <f>IFERROR(INDEX('Users Tracker'!G:G,MATCH(Tableau2[[#This Row],[M-I E-mail @]],'Users Tracker'!G:G,0)),"Not found")</f>
        <v>AStroz@markem-imaje.com</v>
      </c>
    </row>
    <row r="130" spans="1:15" s="5" customFormat="1" x14ac:dyDescent="0.25">
      <c r="A130" s="223"/>
      <c r="B130" s="224" t="s">
        <v>5721</v>
      </c>
      <c r="C130" s="224" t="s">
        <v>5722</v>
      </c>
      <c r="D130" s="224"/>
      <c r="E130" s="224" t="s">
        <v>5829</v>
      </c>
      <c r="F130" s="223" t="s">
        <v>85</v>
      </c>
      <c r="G130" s="223"/>
      <c r="H130" s="223"/>
      <c r="I130" s="223"/>
      <c r="J130" s="204"/>
      <c r="K130" s="223" t="s">
        <v>81</v>
      </c>
      <c r="L130" s="223"/>
      <c r="M130" s="226">
        <v>42674</v>
      </c>
      <c r="N130" s="101" t="str">
        <f t="shared" si="5"/>
        <v>Fransien Van Dyk</v>
      </c>
      <c r="O130" s="101" t="str">
        <f>IFERROR(INDEX('Users Tracker'!G:G,MATCH(Tableau2[[#This Row],[M-I E-mail @]],'Users Tracker'!G:G,0)),"Not found")</f>
        <v>FVanDyk@markem-imaje.com</v>
      </c>
    </row>
    <row r="131" spans="1:15" s="5" customFormat="1" x14ac:dyDescent="0.25">
      <c r="A131" s="223"/>
      <c r="B131" s="224" t="s">
        <v>23</v>
      </c>
      <c r="C131" s="224" t="s">
        <v>5723</v>
      </c>
      <c r="D131" s="224"/>
      <c r="E131" s="224" t="s">
        <v>5830</v>
      </c>
      <c r="F131" s="223" t="s">
        <v>85</v>
      </c>
      <c r="G131" s="223"/>
      <c r="H131" s="223"/>
      <c r="I131" s="223"/>
      <c r="J131" s="204"/>
      <c r="K131" s="223" t="s">
        <v>81</v>
      </c>
      <c r="L131" s="223"/>
      <c r="M131" s="226">
        <v>42675</v>
      </c>
      <c r="N131" s="101" t="str">
        <f t="shared" si="5"/>
        <v>EwelinaRadzik</v>
      </c>
      <c r="O131" s="101" t="str">
        <f>IFERROR(INDEX('Users Tracker'!G:G,MATCH(Tableau2[[#This Row],[M-I E-mail @]],'Users Tracker'!G:G,0)),"Not found")</f>
        <v>ERadzik@markem-imaje.com</v>
      </c>
    </row>
    <row r="132" spans="1:15" s="5" customFormat="1" x14ac:dyDescent="0.25">
      <c r="A132" s="223"/>
      <c r="B132" s="224" t="s">
        <v>5724</v>
      </c>
      <c r="C132" s="224" t="s">
        <v>5725</v>
      </c>
      <c r="D132" s="224"/>
      <c r="E132" s="224" t="s">
        <v>5831</v>
      </c>
      <c r="F132" s="223" t="s">
        <v>85</v>
      </c>
      <c r="G132" s="223"/>
      <c r="H132" s="223"/>
      <c r="I132" s="223"/>
      <c r="J132" s="204"/>
      <c r="K132" s="223" t="s">
        <v>81</v>
      </c>
      <c r="L132" s="223"/>
      <c r="M132" s="226">
        <v>42685</v>
      </c>
      <c r="N132" s="101" t="str">
        <f t="shared" si="5"/>
        <v>AllanKone</v>
      </c>
      <c r="O132" s="101" t="str">
        <f>IFERROR(INDEX('Users Tracker'!G:G,MATCH(Tableau2[[#This Row],[M-I E-mail @]],'Users Tracker'!G:G,0)),"Not found")</f>
        <v>AKone@markem-imaje.com</v>
      </c>
    </row>
    <row r="133" spans="1:15" s="5" customFormat="1" x14ac:dyDescent="0.25">
      <c r="A133" s="223"/>
      <c r="B133" s="224" t="s">
        <v>5726</v>
      </c>
      <c r="C133" s="224" t="s">
        <v>3691</v>
      </c>
      <c r="D133" s="224"/>
      <c r="E133" s="224" t="s">
        <v>3693</v>
      </c>
      <c r="F133" s="223" t="s">
        <v>85</v>
      </c>
      <c r="G133" s="223"/>
      <c r="H133" s="223"/>
      <c r="I133" s="223"/>
      <c r="J133" s="204"/>
      <c r="K133" s="223" t="s">
        <v>81</v>
      </c>
      <c r="L133" s="223"/>
      <c r="M133" s="226">
        <v>42699</v>
      </c>
      <c r="N133" s="101" t="str">
        <f t="shared" si="5"/>
        <v>Ewelina Maciejewska</v>
      </c>
      <c r="O133" s="101" t="str">
        <f>IFERROR(INDEX('Users Tracker'!G:G,MATCH(Tableau2[[#This Row],[M-I E-mail @]],'Users Tracker'!G:G,0)),"Not found")</f>
        <v>EMaciejewska@markem-imaje.com</v>
      </c>
    </row>
    <row r="134" spans="1:15" s="5" customFormat="1" x14ac:dyDescent="0.25">
      <c r="A134" s="223"/>
      <c r="B134" s="224" t="s">
        <v>5727</v>
      </c>
      <c r="C134" s="224" t="s">
        <v>5728</v>
      </c>
      <c r="D134" s="224"/>
      <c r="E134" s="224" t="s">
        <v>5832</v>
      </c>
      <c r="F134" s="223" t="s">
        <v>85</v>
      </c>
      <c r="G134" s="223"/>
      <c r="H134" s="223"/>
      <c r="I134" s="223"/>
      <c r="J134" s="204"/>
      <c r="K134" s="223" t="s">
        <v>81</v>
      </c>
      <c r="L134" s="223"/>
      <c r="M134" s="226">
        <v>42709</v>
      </c>
      <c r="N134" s="101" t="str">
        <f t="shared" si="5"/>
        <v>SoodAnurag</v>
      </c>
      <c r="O134" s="101" t="str">
        <f>IFERROR(INDEX('Users Tracker'!G:G,MATCH(Tableau2[[#This Row],[M-I E-mail @]],'Users Tracker'!G:G,0)),"Not found")</f>
        <v>SAnurag@markem-imaje.com</v>
      </c>
    </row>
    <row r="135" spans="1:15" s="5" customFormat="1" x14ac:dyDescent="0.25">
      <c r="A135" s="223"/>
      <c r="B135" s="224" t="s">
        <v>5729</v>
      </c>
      <c r="C135" s="224" t="s">
        <v>5730</v>
      </c>
      <c r="D135" s="224"/>
      <c r="E135" s="224" t="s">
        <v>7143</v>
      </c>
      <c r="F135" s="223" t="s">
        <v>85</v>
      </c>
      <c r="G135" s="223"/>
      <c r="H135" s="223"/>
      <c r="I135" s="223"/>
      <c r="J135" s="204"/>
      <c r="K135" s="223" t="s">
        <v>81</v>
      </c>
      <c r="L135" s="223"/>
      <c r="M135" s="226">
        <v>42715</v>
      </c>
      <c r="N135" s="101" t="str">
        <f t="shared" ref="N135:N166" si="6">B135&amp;C135</f>
        <v>MirmanafManafli</v>
      </c>
      <c r="O135" s="101" t="str">
        <f>IFERROR(INDEX('Users Tracker'!G:G,MATCH(Tableau2[[#This Row],[M-I E-mail @]],'Users Tracker'!G:G,0)),"Not found")</f>
        <v>Mmirrauf@markem-imaje.com</v>
      </c>
    </row>
    <row r="136" spans="1:15" s="5" customFormat="1" x14ac:dyDescent="0.25">
      <c r="A136" s="223"/>
      <c r="B136" s="224" t="s">
        <v>5731</v>
      </c>
      <c r="C136" s="224" t="s">
        <v>5732</v>
      </c>
      <c r="D136" s="224"/>
      <c r="E136" s="224" t="s">
        <v>7144</v>
      </c>
      <c r="F136" s="223" t="s">
        <v>85</v>
      </c>
      <c r="G136" s="223"/>
      <c r="H136" s="223"/>
      <c r="I136" s="223"/>
      <c r="J136" s="204"/>
      <c r="K136" s="223" t="s">
        <v>81</v>
      </c>
      <c r="L136" s="223"/>
      <c r="M136" s="226">
        <v>42734</v>
      </c>
      <c r="N136" s="101" t="str">
        <f t="shared" si="6"/>
        <v>Julia Przezdziecka</v>
      </c>
      <c r="O136" s="101" t="str">
        <f>IFERROR(INDEX('Users Tracker'!G:G,MATCH(Tableau2[[#This Row],[M-I E-mail @]],'Users Tracker'!G:G,0)),"Not found")</f>
        <v>Jprzezdzieck@markem-imaje.com</v>
      </c>
    </row>
    <row r="137" spans="1:15" s="5" customFormat="1" x14ac:dyDescent="0.25">
      <c r="A137" s="223"/>
      <c r="B137" s="224" t="s">
        <v>5733</v>
      </c>
      <c r="C137" s="224" t="s">
        <v>214</v>
      </c>
      <c r="D137" s="224"/>
      <c r="E137" s="224" t="s">
        <v>5833</v>
      </c>
      <c r="F137" s="223" t="s">
        <v>85</v>
      </c>
      <c r="G137" s="223"/>
      <c r="H137" s="223"/>
      <c r="I137" s="223"/>
      <c r="J137" s="204"/>
      <c r="K137" s="223" t="s">
        <v>81</v>
      </c>
      <c r="L137" s="223"/>
      <c r="M137" s="226">
        <v>42735</v>
      </c>
      <c r="N137" s="101" t="str">
        <f t="shared" si="6"/>
        <v>Khaled Athimni</v>
      </c>
      <c r="O137" s="101" t="str">
        <f>IFERROR(INDEX('Users Tracker'!G:G,MATCH(Tableau2[[#This Row],[M-I E-mail @]],'Users Tracker'!G:G,0)),"Not found")</f>
        <v>KAthimni@markem-imaje.com</v>
      </c>
    </row>
    <row r="138" spans="1:15" s="5" customFormat="1" x14ac:dyDescent="0.25">
      <c r="A138" s="223"/>
      <c r="B138" s="224" t="s">
        <v>5734</v>
      </c>
      <c r="C138" s="224" t="s">
        <v>5735</v>
      </c>
      <c r="D138" s="224"/>
      <c r="E138" s="224" t="s">
        <v>5834</v>
      </c>
      <c r="F138" s="223" t="s">
        <v>85</v>
      </c>
      <c r="G138" s="223"/>
      <c r="H138" s="223"/>
      <c r="I138" s="223"/>
      <c r="J138" s="204"/>
      <c r="K138" s="223" t="s">
        <v>81</v>
      </c>
      <c r="L138" s="223"/>
      <c r="M138" s="226">
        <v>42766</v>
      </c>
      <c r="N138" s="101" t="str">
        <f t="shared" si="6"/>
        <v>PatrycjaJedra</v>
      </c>
      <c r="O138" s="101" t="str">
        <f>IFERROR(INDEX('Users Tracker'!G:G,MATCH(Tableau2[[#This Row],[M-I E-mail @]],'Users Tracker'!G:G,0)),"Not found")</f>
        <v>PJedra@markem-imaje.com</v>
      </c>
    </row>
    <row r="139" spans="1:15" s="5" customFormat="1" x14ac:dyDescent="0.25">
      <c r="A139" s="223"/>
      <c r="B139" s="224" t="s">
        <v>7</v>
      </c>
      <c r="C139" s="224" t="s">
        <v>5736</v>
      </c>
      <c r="D139" s="224"/>
      <c r="E139" s="224" t="s">
        <v>5835</v>
      </c>
      <c r="F139" s="223" t="s">
        <v>85</v>
      </c>
      <c r="G139" s="223"/>
      <c r="H139" s="223"/>
      <c r="I139" s="223"/>
      <c r="J139" s="204"/>
      <c r="K139" s="223" t="s">
        <v>81</v>
      </c>
      <c r="L139" s="223"/>
      <c r="M139" s="226">
        <v>42766</v>
      </c>
      <c r="N139" s="101" t="str">
        <f t="shared" si="6"/>
        <v>IzabelaWoznicka</v>
      </c>
      <c r="O139" s="101" t="str">
        <f>IFERROR(INDEX('Users Tracker'!G:G,MATCH(Tableau2[[#This Row],[M-I E-mail @]],'Users Tracker'!G:G,0)),"Not found")</f>
        <v>IWoznicka@markem-imaje.com</v>
      </c>
    </row>
    <row r="140" spans="1:15" s="5" customFormat="1" x14ac:dyDescent="0.25">
      <c r="A140" s="223"/>
      <c r="B140" s="224" t="s">
        <v>5737</v>
      </c>
      <c r="C140" s="224" t="s">
        <v>5738</v>
      </c>
      <c r="D140" s="224"/>
      <c r="E140" s="224" t="s">
        <v>5836</v>
      </c>
      <c r="F140" s="223" t="s">
        <v>85</v>
      </c>
      <c r="G140" s="223"/>
      <c r="H140" s="223"/>
      <c r="I140" s="223"/>
      <c r="J140" s="204"/>
      <c r="K140" s="223" t="s">
        <v>81</v>
      </c>
      <c r="L140" s="223"/>
      <c r="M140" s="226">
        <v>42766</v>
      </c>
      <c r="N140" s="101" t="str">
        <f t="shared" si="6"/>
        <v>Sebastien Jacqmin</v>
      </c>
      <c r="O140" s="101" t="str">
        <f>IFERROR(INDEX('Users Tracker'!G:G,MATCH(Tableau2[[#This Row],[M-I E-mail @]],'Users Tracker'!G:G,0)),"Not found")</f>
        <v>SJacqmin@markem-imaje.com</v>
      </c>
    </row>
    <row r="141" spans="1:15" s="5" customFormat="1" x14ac:dyDescent="0.25">
      <c r="A141" s="223"/>
      <c r="B141" s="224" t="s">
        <v>5709</v>
      </c>
      <c r="C141" s="224" t="s">
        <v>5739</v>
      </c>
      <c r="D141" s="224"/>
      <c r="E141" s="224" t="s">
        <v>5837</v>
      </c>
      <c r="F141" s="223" t="s">
        <v>85</v>
      </c>
      <c r="G141" s="223"/>
      <c r="H141" s="223"/>
      <c r="I141" s="223"/>
      <c r="J141" s="204"/>
      <c r="K141" s="223" t="s">
        <v>81</v>
      </c>
      <c r="L141" s="223"/>
      <c r="M141" s="226">
        <v>42766</v>
      </c>
      <c r="N141" s="101" t="str">
        <f t="shared" si="6"/>
        <v>Daniel Lamas Navas</v>
      </c>
      <c r="O141" s="101" t="str">
        <f>IFERROR(INDEX('Users Tracker'!G:G,MATCH(Tableau2[[#This Row],[M-I E-mail @]],'Users Tracker'!G:G,0)),"Not found")</f>
        <v>DLamas@markem-imaje.com</v>
      </c>
    </row>
    <row r="142" spans="1:15" s="5" customFormat="1" x14ac:dyDescent="0.25">
      <c r="A142" s="223"/>
      <c r="B142" s="224" t="s">
        <v>5740</v>
      </c>
      <c r="C142" s="224" t="s">
        <v>5741</v>
      </c>
      <c r="D142" s="224"/>
      <c r="E142" s="224" t="s">
        <v>5838</v>
      </c>
      <c r="F142" s="223" t="s">
        <v>85</v>
      </c>
      <c r="G142" s="223"/>
      <c r="H142" s="223"/>
      <c r="I142" s="223"/>
      <c r="J142" s="204"/>
      <c r="K142" s="223" t="s">
        <v>81</v>
      </c>
      <c r="L142" s="223"/>
      <c r="M142" s="226">
        <v>42761</v>
      </c>
      <c r="N142" s="101" t="str">
        <f t="shared" si="6"/>
        <v>Alicja Gref</v>
      </c>
      <c r="O142" s="101" t="str">
        <f>IFERROR(INDEX('Users Tracker'!G:G,MATCH(Tableau2[[#This Row],[M-I E-mail @]],'Users Tracker'!G:G,0)),"Not found")</f>
        <v>AGref@markem-imaje.com</v>
      </c>
    </row>
    <row r="143" spans="1:15" s="5" customFormat="1" x14ac:dyDescent="0.25">
      <c r="A143" s="223"/>
      <c r="B143" s="224" t="s">
        <v>5742</v>
      </c>
      <c r="C143" s="224" t="s">
        <v>5743</v>
      </c>
      <c r="D143" s="224"/>
      <c r="E143" s="224" t="s">
        <v>5839</v>
      </c>
      <c r="F143" s="223" t="s">
        <v>85</v>
      </c>
      <c r="G143" s="223"/>
      <c r="H143" s="223"/>
      <c r="I143" s="223"/>
      <c r="J143" s="204"/>
      <c r="K143" s="223" t="s">
        <v>81</v>
      </c>
      <c r="L143" s="223"/>
      <c r="M143" s="226">
        <v>42761</v>
      </c>
      <c r="N143" s="101" t="str">
        <f t="shared" si="6"/>
        <v xml:space="preserve">MananMishra </v>
      </c>
      <c r="O143" s="101" t="str">
        <f>IFERROR(INDEX('Users Tracker'!G:G,MATCH(Tableau2[[#This Row],[M-I E-mail @]],'Users Tracker'!G:G,0)),"Not found")</f>
        <v>MManan@markem-imaje.com</v>
      </c>
    </row>
    <row r="144" spans="1:15" s="5" customFormat="1" x14ac:dyDescent="0.25">
      <c r="A144" s="223"/>
      <c r="B144" s="224" t="s">
        <v>248</v>
      </c>
      <c r="C144" s="224" t="s">
        <v>249</v>
      </c>
      <c r="D144" s="224"/>
      <c r="E144" s="224" t="s">
        <v>250</v>
      </c>
      <c r="F144" s="223" t="s">
        <v>85</v>
      </c>
      <c r="G144" s="223"/>
      <c r="H144" s="223"/>
      <c r="I144" s="223"/>
      <c r="J144" s="204"/>
      <c r="K144" s="223" t="s">
        <v>81</v>
      </c>
      <c r="L144" s="223"/>
      <c r="M144" s="226">
        <v>42767</v>
      </c>
      <c r="N144" s="101" t="str">
        <f t="shared" si="6"/>
        <v>Daria Grzyb</v>
      </c>
      <c r="O144" s="101" t="str">
        <f>IFERROR(INDEX('Users Tracker'!G:G,MATCH(Tableau2[[#This Row],[M-I E-mail @]],'Users Tracker'!G:G,0)),"Not found")</f>
        <v>DGrzyb@markem-imaje.com</v>
      </c>
    </row>
    <row r="145" spans="1:15" s="5" customFormat="1" x14ac:dyDescent="0.25">
      <c r="A145" s="223"/>
      <c r="B145" s="224" t="s">
        <v>5744</v>
      </c>
      <c r="C145" s="224" t="s">
        <v>5745</v>
      </c>
      <c r="D145" s="224"/>
      <c r="E145" s="224" t="s">
        <v>5840</v>
      </c>
      <c r="F145" s="223" t="s">
        <v>85</v>
      </c>
      <c r="G145" s="223"/>
      <c r="H145" s="223"/>
      <c r="I145" s="223"/>
      <c r="J145" s="204"/>
      <c r="K145" s="223" t="s">
        <v>81</v>
      </c>
      <c r="L145" s="223"/>
      <c r="M145" s="226">
        <v>42768</v>
      </c>
      <c r="N145" s="101" t="str">
        <f t="shared" si="6"/>
        <v>AneeshMohan</v>
      </c>
      <c r="O145" s="101" t="str">
        <f>IFERROR(INDEX('Users Tracker'!G:G,MATCH(Tableau2[[#This Row],[M-I E-mail @]],'Users Tracker'!G:G,0)),"Not found")</f>
        <v>AMohan@markem-imaje.com</v>
      </c>
    </row>
    <row r="146" spans="1:15" s="5" customFormat="1" x14ac:dyDescent="0.25">
      <c r="A146" s="223"/>
      <c r="B146" s="224" t="s">
        <v>5687</v>
      </c>
      <c r="C146" s="224" t="s">
        <v>264</v>
      </c>
      <c r="D146" s="224"/>
      <c r="E146" s="224" t="s">
        <v>5841</v>
      </c>
      <c r="F146" s="223" t="s">
        <v>85</v>
      </c>
      <c r="G146" s="223"/>
      <c r="H146" s="223"/>
      <c r="I146" s="223"/>
      <c r="J146" s="204"/>
      <c r="K146" s="223" t="s">
        <v>81</v>
      </c>
      <c r="L146" s="223"/>
      <c r="M146" s="226">
        <v>42789</v>
      </c>
      <c r="N146" s="101" t="str">
        <f t="shared" si="6"/>
        <v>FilipeMartins</v>
      </c>
      <c r="O146" s="101" t="str">
        <f>IFERROR(INDEX('Users Tracker'!G:G,MATCH(Tableau2[[#This Row],[M-I E-mail @]],'Users Tracker'!G:G,0)),"Not found")</f>
        <v>FMartins@markem-imaje.com</v>
      </c>
    </row>
    <row r="147" spans="1:15" s="5" customFormat="1" x14ac:dyDescent="0.25">
      <c r="A147" s="223"/>
      <c r="B147" s="224" t="s">
        <v>5746</v>
      </c>
      <c r="C147" s="224" t="s">
        <v>5747</v>
      </c>
      <c r="D147" s="224"/>
      <c r="E147" s="224" t="s">
        <v>5842</v>
      </c>
      <c r="F147" s="223" t="s">
        <v>85</v>
      </c>
      <c r="G147" s="223"/>
      <c r="H147" s="223"/>
      <c r="I147" s="223"/>
      <c r="J147" s="204"/>
      <c r="K147" s="223" t="s">
        <v>81</v>
      </c>
      <c r="L147" s="223"/>
      <c r="M147" s="226">
        <v>42789</v>
      </c>
      <c r="N147" s="101" t="str">
        <f t="shared" si="6"/>
        <v>Gabriel Valcarcel</v>
      </c>
      <c r="O147" s="101" t="str">
        <f>IFERROR(INDEX('Users Tracker'!G:G,MATCH(Tableau2[[#This Row],[M-I E-mail @]],'Users Tracker'!G:G,0)),"Not found")</f>
        <v>GValcarcel@markem-imaje.com</v>
      </c>
    </row>
    <row r="148" spans="1:15" s="5" customFormat="1" x14ac:dyDescent="0.25">
      <c r="A148" s="223"/>
      <c r="B148" s="224" t="s">
        <v>5748</v>
      </c>
      <c r="C148" s="224" t="s">
        <v>5749</v>
      </c>
      <c r="D148" s="224"/>
      <c r="E148" s="224" t="s">
        <v>5843</v>
      </c>
      <c r="F148" s="223" t="s">
        <v>85</v>
      </c>
      <c r="G148" s="223"/>
      <c r="H148" s="223"/>
      <c r="I148" s="223"/>
      <c r="J148" s="204"/>
      <c r="K148" s="223" t="s">
        <v>81</v>
      </c>
      <c r="L148" s="223"/>
      <c r="M148" s="226">
        <v>42794</v>
      </c>
      <c r="N148" s="101" t="str">
        <f t="shared" si="6"/>
        <v>DawidGos</v>
      </c>
      <c r="O148" s="101" t="str">
        <f>IFERROR(INDEX('Users Tracker'!G:G,MATCH(Tableau2[[#This Row],[M-I E-mail @]],'Users Tracker'!G:G,0)),"Not found")</f>
        <v>DGos@markem-imaje.com</v>
      </c>
    </row>
    <row r="149" spans="1:15" s="5" customFormat="1" x14ac:dyDescent="0.25">
      <c r="A149" s="223"/>
      <c r="B149" s="224" t="s">
        <v>25</v>
      </c>
      <c r="C149" s="224" t="s">
        <v>4442</v>
      </c>
      <c r="D149" s="224"/>
      <c r="E149" s="224" t="s">
        <v>4444</v>
      </c>
      <c r="F149" s="223" t="s">
        <v>85</v>
      </c>
      <c r="G149" s="223"/>
      <c r="H149" s="223"/>
      <c r="I149" s="223"/>
      <c r="J149" s="204"/>
      <c r="K149" s="223" t="s">
        <v>81</v>
      </c>
      <c r="L149" s="223"/>
      <c r="M149" s="226">
        <v>42794</v>
      </c>
      <c r="N149" s="101" t="str">
        <f t="shared" si="6"/>
        <v>PaulinaMroz</v>
      </c>
      <c r="O149" s="101" t="str">
        <f>IFERROR(INDEX('Users Tracker'!G:G,MATCH(Tableau2[[#This Row],[M-I E-mail @]],'Users Tracker'!G:G,0)),"Not found")</f>
        <v>PMroz@markem-imaje.com</v>
      </c>
    </row>
    <row r="150" spans="1:15" s="5" customFormat="1" x14ac:dyDescent="0.25">
      <c r="A150" s="223"/>
      <c r="B150" s="224" t="s">
        <v>5750</v>
      </c>
      <c r="C150" s="224" t="s">
        <v>5751</v>
      </c>
      <c r="D150" s="224"/>
      <c r="E150" s="224" t="s">
        <v>5844</v>
      </c>
      <c r="F150" s="223" t="s">
        <v>85</v>
      </c>
      <c r="G150" s="223"/>
      <c r="H150" s="223"/>
      <c r="I150" s="223"/>
      <c r="J150" s="204"/>
      <c r="K150" s="223" t="s">
        <v>81</v>
      </c>
      <c r="L150" s="223"/>
      <c r="M150" s="226">
        <v>42794</v>
      </c>
      <c r="N150" s="101" t="str">
        <f t="shared" si="6"/>
        <v>Cas Lammers</v>
      </c>
      <c r="O150" s="101" t="str">
        <f>IFERROR(INDEX('Users Tracker'!G:G,MATCH(Tableau2[[#This Row],[M-I E-mail @]],'Users Tracker'!G:G,0)),"Not found")</f>
        <v>CLammers@markem-imaje.com</v>
      </c>
    </row>
    <row r="151" spans="1:15" s="5" customFormat="1" x14ac:dyDescent="0.25">
      <c r="A151" s="223"/>
      <c r="B151" s="224" t="s">
        <v>5726</v>
      </c>
      <c r="C151" s="224" t="s">
        <v>221</v>
      </c>
      <c r="D151" s="224"/>
      <c r="E151" s="224" t="s">
        <v>222</v>
      </c>
      <c r="F151" s="223" t="s">
        <v>85</v>
      </c>
      <c r="G151" s="223"/>
      <c r="H151" s="223"/>
      <c r="I151" s="223"/>
      <c r="J151" s="204"/>
      <c r="K151" s="223" t="s">
        <v>81</v>
      </c>
      <c r="L151" s="223"/>
      <c r="M151" s="226">
        <v>42825</v>
      </c>
      <c r="N151" s="101" t="str">
        <f t="shared" si="6"/>
        <v>Ewelina Borowska</v>
      </c>
      <c r="O151" s="101" t="str">
        <f>IFERROR(INDEX('Users Tracker'!G:G,MATCH(Tableau2[[#This Row],[M-I E-mail @]],'Users Tracker'!G:G,0)),"Not found")</f>
        <v>EBorowska@markem-imaje.com</v>
      </c>
    </row>
    <row r="152" spans="1:15" s="5" customFormat="1" x14ac:dyDescent="0.25">
      <c r="A152" s="223"/>
      <c r="B152" s="224" t="s">
        <v>5659</v>
      </c>
      <c r="C152" s="224" t="s">
        <v>5752</v>
      </c>
      <c r="D152" s="224"/>
      <c r="E152" s="224" t="s">
        <v>5845</v>
      </c>
      <c r="F152" s="223" t="s">
        <v>85</v>
      </c>
      <c r="G152" s="223"/>
      <c r="H152" s="223"/>
      <c r="I152" s="223"/>
      <c r="J152" s="204"/>
      <c r="K152" s="223" t="s">
        <v>81</v>
      </c>
      <c r="L152" s="223"/>
      <c r="M152" s="226">
        <v>42825</v>
      </c>
      <c r="N152" s="101" t="str">
        <f t="shared" si="6"/>
        <v>Jakub Feiglewicz</v>
      </c>
      <c r="O152" s="101" t="str">
        <f>IFERROR(INDEX('Users Tracker'!G:G,MATCH(Tableau2[[#This Row],[M-I E-mail @]],'Users Tracker'!G:G,0)),"Not found")</f>
        <v>JFeiglewicz@markem-imaje.com</v>
      </c>
    </row>
    <row r="153" spans="1:15" s="5" customFormat="1" x14ac:dyDescent="0.25">
      <c r="A153" s="223"/>
      <c r="B153" s="224" t="s">
        <v>5731</v>
      </c>
      <c r="C153" s="224" t="s">
        <v>5753</v>
      </c>
      <c r="D153" s="224"/>
      <c r="E153" s="224" t="s">
        <v>5846</v>
      </c>
      <c r="F153" s="223" t="s">
        <v>85</v>
      </c>
      <c r="G153" s="223"/>
      <c r="H153" s="223"/>
      <c r="I153" s="223"/>
      <c r="J153" s="204"/>
      <c r="K153" s="223" t="s">
        <v>81</v>
      </c>
      <c r="L153" s="223"/>
      <c r="M153" s="226">
        <v>42832</v>
      </c>
      <c r="N153" s="101" t="str">
        <f t="shared" si="6"/>
        <v>Julia Adamczyk</v>
      </c>
      <c r="O153" s="101" t="str">
        <f>IFERROR(INDEX('Users Tracker'!G:G,MATCH(Tableau2[[#This Row],[M-I E-mail @]],'Users Tracker'!G:G,0)),"Not found")</f>
        <v>JAdamczyk@markem-imaje.com</v>
      </c>
    </row>
    <row r="154" spans="1:15" s="5" customFormat="1" x14ac:dyDescent="0.25">
      <c r="A154" s="223"/>
      <c r="B154" s="224" t="s">
        <v>241</v>
      </c>
      <c r="C154" s="224" t="s">
        <v>242</v>
      </c>
      <c r="D154" s="224"/>
      <c r="E154" s="224" t="s">
        <v>243</v>
      </c>
      <c r="F154" s="223" t="s">
        <v>85</v>
      </c>
      <c r="G154" s="223"/>
      <c r="H154" s="223"/>
      <c r="I154" s="223"/>
      <c r="J154" s="204"/>
      <c r="K154" s="223" t="s">
        <v>81</v>
      </c>
      <c r="L154" s="223"/>
      <c r="M154" s="226">
        <v>42839</v>
      </c>
      <c r="N154" s="101" t="str">
        <f t="shared" si="6"/>
        <v>Aneta Figura</v>
      </c>
      <c r="O154" s="101" t="str">
        <f>IFERROR(INDEX('Users Tracker'!G:G,MATCH(Tableau2[[#This Row],[M-I E-mail @]],'Users Tracker'!G:G,0)),"Not found")</f>
        <v>AFigura@markem-imaje.com</v>
      </c>
    </row>
    <row r="155" spans="1:15" s="5" customFormat="1" x14ac:dyDescent="0.25">
      <c r="A155" s="223"/>
      <c r="B155" s="224" t="s">
        <v>5754</v>
      </c>
      <c r="C155" s="224" t="s">
        <v>5755</v>
      </c>
      <c r="D155" s="224"/>
      <c r="E155" s="224" t="s">
        <v>5847</v>
      </c>
      <c r="F155" s="223" t="s">
        <v>85</v>
      </c>
      <c r="G155" s="223"/>
      <c r="H155" s="223"/>
      <c r="I155" s="223"/>
      <c r="J155" s="204"/>
      <c r="K155" s="223" t="s">
        <v>81</v>
      </c>
      <c r="L155" s="223"/>
      <c r="M155" s="226">
        <v>42846</v>
      </c>
      <c r="N155" s="101" t="str">
        <f t="shared" si="6"/>
        <v>Jon Alonso</v>
      </c>
      <c r="O155" s="101" t="str">
        <f>IFERROR(INDEX('Users Tracker'!G:G,MATCH(Tableau2[[#This Row],[M-I E-mail @]],'Users Tracker'!G:G,0)),"Not found")</f>
        <v>JAlonso@markem-imaje.com</v>
      </c>
    </row>
    <row r="156" spans="1:15" s="5" customFormat="1" x14ac:dyDescent="0.25">
      <c r="A156" s="223"/>
      <c r="B156" s="224" t="s">
        <v>1036</v>
      </c>
      <c r="C156" s="224" t="s">
        <v>5756</v>
      </c>
      <c r="D156" s="224"/>
      <c r="E156" s="224" t="s">
        <v>5848</v>
      </c>
      <c r="F156" s="223" t="s">
        <v>85</v>
      </c>
      <c r="G156" s="223"/>
      <c r="H156" s="223"/>
      <c r="I156" s="223"/>
      <c r="J156" s="204"/>
      <c r="K156" s="223" t="s">
        <v>81</v>
      </c>
      <c r="L156" s="223"/>
      <c r="M156" s="226">
        <v>42846</v>
      </c>
      <c r="N156" s="101" t="str">
        <f t="shared" si="6"/>
        <v>SophieLecente</v>
      </c>
      <c r="O156" s="101" t="str">
        <f>IFERROR(INDEX('Users Tracker'!G:G,MATCH(Tableau2[[#This Row],[M-I E-mail @]],'Users Tracker'!G:G,0)),"Not found")</f>
        <v>SLecente@markem-imaje.com</v>
      </c>
    </row>
    <row r="157" spans="1:15" s="5" customFormat="1" x14ac:dyDescent="0.25">
      <c r="A157" s="223"/>
      <c r="B157" s="224" t="s">
        <v>5757</v>
      </c>
      <c r="C157" s="224" t="s">
        <v>5758</v>
      </c>
      <c r="D157" s="224"/>
      <c r="E157" s="224" t="s">
        <v>5849</v>
      </c>
      <c r="F157" s="223" t="s">
        <v>85</v>
      </c>
      <c r="G157" s="223"/>
      <c r="H157" s="223"/>
      <c r="I157" s="223"/>
      <c r="J157" s="204"/>
      <c r="K157" s="223" t="s">
        <v>81</v>
      </c>
      <c r="L157" s="223"/>
      <c r="M157" s="226">
        <v>42853</v>
      </c>
      <c r="N157" s="101" t="str">
        <f t="shared" si="6"/>
        <v>Walid Ourzikene</v>
      </c>
      <c r="O157" s="101" t="str">
        <f>IFERROR(INDEX('Users Tracker'!G:G,MATCH(Tableau2[[#This Row],[M-I E-mail @]],'Users Tracker'!G:G,0)),"Not found")</f>
        <v>WOurzikene@markem-imaje.com</v>
      </c>
    </row>
    <row r="158" spans="1:15" s="5" customFormat="1" x14ac:dyDescent="0.25">
      <c r="A158" s="223"/>
      <c r="B158" s="224" t="s">
        <v>5759</v>
      </c>
      <c r="C158" s="224" t="s">
        <v>5760</v>
      </c>
      <c r="D158" s="224"/>
      <c r="E158" s="224" t="s">
        <v>5850</v>
      </c>
      <c r="F158" s="223" t="s">
        <v>85</v>
      </c>
      <c r="G158" s="223"/>
      <c r="H158" s="223"/>
      <c r="I158" s="223"/>
      <c r="J158" s="204"/>
      <c r="K158" s="223" t="s">
        <v>81</v>
      </c>
      <c r="L158" s="223"/>
      <c r="M158" s="226">
        <v>42853</v>
      </c>
      <c r="N158" s="101" t="str">
        <f t="shared" si="6"/>
        <v xml:space="preserve">MattiaSchifano </v>
      </c>
      <c r="O158" s="101" t="str">
        <f>IFERROR(INDEX('Users Tracker'!G:G,MATCH(Tableau2[[#This Row],[M-I E-mail @]],'Users Tracker'!G:G,0)),"Not found")</f>
        <v>MSchifano@markem-imaje.com</v>
      </c>
    </row>
    <row r="159" spans="1:15" s="5" customFormat="1" x14ac:dyDescent="0.25">
      <c r="A159" s="223"/>
      <c r="B159" s="224" t="s">
        <v>5761</v>
      </c>
      <c r="C159" s="224" t="s">
        <v>1107</v>
      </c>
      <c r="D159" s="224"/>
      <c r="E159" s="224" t="s">
        <v>5851</v>
      </c>
      <c r="F159" s="223" t="s">
        <v>85</v>
      </c>
      <c r="G159" s="223"/>
      <c r="H159" s="223"/>
      <c r="I159" s="223"/>
      <c r="J159" s="204"/>
      <c r="K159" s="223" t="s">
        <v>81</v>
      </c>
      <c r="L159" s="223"/>
      <c r="M159" s="226">
        <v>42853</v>
      </c>
      <c r="N159" s="101" t="str">
        <f t="shared" si="6"/>
        <v>Carlos Manuel Vieira</v>
      </c>
      <c r="O159" s="101" t="str">
        <f>IFERROR(INDEX('Users Tracker'!G:G,MATCH(Tableau2[[#This Row],[M-I E-mail @]],'Users Tracker'!G:G,0)),"Not found")</f>
        <v>CManuel@markem-imaje.com</v>
      </c>
    </row>
    <row r="160" spans="1:15" s="5" customFormat="1" x14ac:dyDescent="0.25">
      <c r="A160" s="223"/>
      <c r="B160" s="224" t="s">
        <v>5719</v>
      </c>
      <c r="C160" s="224" t="s">
        <v>278</v>
      </c>
      <c r="D160" s="224"/>
      <c r="E160" s="224" t="s">
        <v>279</v>
      </c>
      <c r="F160" s="223" t="s">
        <v>85</v>
      </c>
      <c r="G160" s="223"/>
      <c r="H160" s="223"/>
      <c r="I160" s="223"/>
      <c r="J160" s="204"/>
      <c r="K160" s="223" t="s">
        <v>81</v>
      </c>
      <c r="L160" s="223"/>
      <c r="M160" s="226">
        <v>42862</v>
      </c>
      <c r="N160" s="101" t="str">
        <f t="shared" si="6"/>
        <v>Agnieszka Szkatula</v>
      </c>
      <c r="O160" s="101" t="str">
        <f>IFERROR(INDEX('Users Tracker'!G:G,MATCH(Tableau2[[#This Row],[M-I E-mail @]],'Users Tracker'!G:G,0)),"Not found")</f>
        <v>ASzkatula@markem-imaje.com</v>
      </c>
    </row>
    <row r="161" spans="1:15" s="5" customFormat="1" x14ac:dyDescent="0.25">
      <c r="A161" s="223"/>
      <c r="B161" s="224" t="s">
        <v>5762</v>
      </c>
      <c r="C161" s="224" t="s">
        <v>232</v>
      </c>
      <c r="D161" s="224"/>
      <c r="E161" s="224" t="s">
        <v>233</v>
      </c>
      <c r="F161" s="223" t="s">
        <v>85</v>
      </c>
      <c r="G161" s="223"/>
      <c r="H161" s="223"/>
      <c r="I161" s="223"/>
      <c r="J161" s="204"/>
      <c r="K161" s="223" t="s">
        <v>81</v>
      </c>
      <c r="L161" s="223"/>
      <c r="M161" s="226">
        <v>42865</v>
      </c>
      <c r="N161" s="101" t="str">
        <f t="shared" si="6"/>
        <v>Iwona Czerwinska</v>
      </c>
      <c r="O161" s="101" t="str">
        <f>IFERROR(INDEX('Users Tracker'!G:G,MATCH(Tableau2[[#This Row],[M-I E-mail @]],'Users Tracker'!G:G,0)),"Not found")</f>
        <v>ICzerwinska@markem-imaje.com</v>
      </c>
    </row>
    <row r="162" spans="1:15" s="5" customFormat="1" x14ac:dyDescent="0.25">
      <c r="A162" s="223"/>
      <c r="B162" s="224" t="s">
        <v>724</v>
      </c>
      <c r="C162" s="224" t="s">
        <v>5763</v>
      </c>
      <c r="D162" s="224"/>
      <c r="E162" s="224" t="s">
        <v>5852</v>
      </c>
      <c r="F162" s="223" t="s">
        <v>85</v>
      </c>
      <c r="G162" s="223"/>
      <c r="H162" s="223"/>
      <c r="I162" s="223"/>
      <c r="J162" s="204"/>
      <c r="K162" s="223" t="s">
        <v>81</v>
      </c>
      <c r="L162" s="223"/>
      <c r="M162" s="226">
        <v>42881</v>
      </c>
      <c r="N162" s="101" t="str">
        <f t="shared" si="6"/>
        <v>ChristianAcevedo</v>
      </c>
      <c r="O162" s="101" t="str">
        <f>IFERROR(INDEX('Users Tracker'!G:G,MATCH(Tableau2[[#This Row],[M-I E-mail @]],'Users Tracker'!G:G,0)),"Not found")</f>
        <v>CAcevedo@markem-imaje.com</v>
      </c>
    </row>
    <row r="163" spans="1:15" s="5" customFormat="1" x14ac:dyDescent="0.25">
      <c r="A163" s="223"/>
      <c r="B163" s="224" t="s">
        <v>5764</v>
      </c>
      <c r="C163" s="224" t="s">
        <v>5765</v>
      </c>
      <c r="D163" s="224"/>
      <c r="E163" s="224" t="s">
        <v>5853</v>
      </c>
      <c r="F163" s="223" t="s">
        <v>85</v>
      </c>
      <c r="G163" s="223"/>
      <c r="H163" s="223"/>
      <c r="I163" s="223"/>
      <c r="J163" s="204"/>
      <c r="K163" s="223" t="s">
        <v>81</v>
      </c>
      <c r="L163" s="223"/>
      <c r="M163" s="226">
        <v>42886</v>
      </c>
      <c r="N163" s="101" t="str">
        <f t="shared" si="6"/>
        <v>Joanna Pochec</v>
      </c>
      <c r="O163" s="101" t="str">
        <f>IFERROR(INDEX('Users Tracker'!G:G,MATCH(Tableau2[[#This Row],[M-I E-mail @]],'Users Tracker'!G:G,0)),"Not found")</f>
        <v>JPochec@markem-imaje.com</v>
      </c>
    </row>
    <row r="164" spans="1:15" s="5" customFormat="1" x14ac:dyDescent="0.25">
      <c r="A164" s="223"/>
      <c r="B164" s="224" t="s">
        <v>5648</v>
      </c>
      <c r="C164" s="224" t="s">
        <v>254</v>
      </c>
      <c r="D164" s="224"/>
      <c r="E164" s="224" t="s">
        <v>255</v>
      </c>
      <c r="F164" s="223" t="s">
        <v>85</v>
      </c>
      <c r="G164" s="223"/>
      <c r="H164" s="223"/>
      <c r="I164" s="223"/>
      <c r="J164" s="204"/>
      <c r="K164" s="223" t="s">
        <v>81</v>
      </c>
      <c r="L164" s="223"/>
      <c r="M164" s="226">
        <v>42886</v>
      </c>
      <c r="N164" s="101" t="str">
        <f t="shared" si="6"/>
        <v>Adrian Hyzy</v>
      </c>
      <c r="O164" s="101" t="str">
        <f>IFERROR(INDEX('Users Tracker'!G:G,MATCH(Tableau2[[#This Row],[M-I E-mail @]],'Users Tracker'!G:G,0)),"Not found")</f>
        <v>AHyzy@markem-imaje.com</v>
      </c>
    </row>
    <row r="165" spans="1:15" s="5" customFormat="1" x14ac:dyDescent="0.25">
      <c r="A165" s="223"/>
      <c r="B165" s="224" t="s">
        <v>5766</v>
      </c>
      <c r="C165" s="224" t="s">
        <v>217</v>
      </c>
      <c r="D165" s="224"/>
      <c r="E165" s="224" t="s">
        <v>218</v>
      </c>
      <c r="F165" s="223" t="s">
        <v>85</v>
      </c>
      <c r="G165" s="223"/>
      <c r="H165" s="223"/>
      <c r="I165" s="223"/>
      <c r="J165" s="204"/>
      <c r="K165" s="223" t="s">
        <v>81</v>
      </c>
      <c r="L165" s="223"/>
      <c r="M165" s="226">
        <v>42886</v>
      </c>
      <c r="N165" s="101" t="str">
        <f t="shared" si="6"/>
        <v>Adam Bielecki</v>
      </c>
      <c r="O165" s="101" t="str">
        <f>IFERROR(INDEX('Users Tracker'!G:G,MATCH(Tableau2[[#This Row],[M-I E-mail @]],'Users Tracker'!G:G,0)),"Not found")</f>
        <v>ABielecki@markem-imaje.com</v>
      </c>
    </row>
    <row r="166" spans="1:15" s="5" customFormat="1" x14ac:dyDescent="0.25">
      <c r="A166" s="223"/>
      <c r="B166" s="224" t="s">
        <v>5663</v>
      </c>
      <c r="C166" s="224" t="s">
        <v>5767</v>
      </c>
      <c r="D166" s="224"/>
      <c r="E166" s="224" t="s">
        <v>5854</v>
      </c>
      <c r="F166" s="223" t="s">
        <v>85</v>
      </c>
      <c r="G166" s="223"/>
      <c r="H166" s="223"/>
      <c r="I166" s="223"/>
      <c r="J166" s="204"/>
      <c r="K166" s="223" t="s">
        <v>81</v>
      </c>
      <c r="L166" s="223"/>
      <c r="M166" s="226">
        <v>42886</v>
      </c>
      <c r="N166" s="101" t="str">
        <f t="shared" si="6"/>
        <v>MonikaOstrowska</v>
      </c>
      <c r="O166" s="101" t="str">
        <f>IFERROR(INDEX('Users Tracker'!G:G,MATCH(Tableau2[[#This Row],[M-I E-mail @]],'Users Tracker'!G:G,0)),"Not found")</f>
        <v>MOstrowska@markem-imaje.com</v>
      </c>
    </row>
    <row r="167" spans="1:15" s="5" customFormat="1" x14ac:dyDescent="0.25">
      <c r="A167" s="223"/>
      <c r="B167" s="224" t="s">
        <v>932</v>
      </c>
      <c r="C167" s="224" t="s">
        <v>5768</v>
      </c>
      <c r="D167" s="224"/>
      <c r="E167" s="224" t="s">
        <v>935</v>
      </c>
      <c r="F167" s="223" t="s">
        <v>85</v>
      </c>
      <c r="G167" s="223"/>
      <c r="H167" s="223"/>
      <c r="I167" s="223"/>
      <c r="J167" s="204"/>
      <c r="K167" s="223" t="s">
        <v>81</v>
      </c>
      <c r="L167" s="223"/>
      <c r="M167" s="226">
        <v>42888</v>
      </c>
      <c r="N167" s="101" t="str">
        <f t="shared" ref="N167:N198" si="7">B167&amp;C167</f>
        <v xml:space="preserve">IrynaDanylo </v>
      </c>
      <c r="O167" s="101" t="str">
        <f>IFERROR(INDEX('Users Tracker'!G:G,MATCH(Tableau2[[#This Row],[M-I E-mail @]],'Users Tracker'!G:G,0)),"Not found")</f>
        <v>IDanylo@markem-imaje.com</v>
      </c>
    </row>
    <row r="168" spans="1:15" s="5" customFormat="1" x14ac:dyDescent="0.25">
      <c r="A168" s="223"/>
      <c r="B168" s="224" t="s">
        <v>5769</v>
      </c>
      <c r="C168" s="224" t="s">
        <v>5770</v>
      </c>
      <c r="D168" s="224"/>
      <c r="E168" s="224" t="s">
        <v>5855</v>
      </c>
      <c r="F168" s="223" t="s">
        <v>85</v>
      </c>
      <c r="G168" s="223"/>
      <c r="H168" s="223"/>
      <c r="I168" s="223"/>
      <c r="J168" s="204"/>
      <c r="K168" s="223" t="s">
        <v>81</v>
      </c>
      <c r="L168" s="223"/>
      <c r="M168" s="226">
        <v>42898</v>
      </c>
      <c r="N168" s="101" t="str">
        <f t="shared" si="7"/>
        <v>Edson Canganjo</v>
      </c>
      <c r="O168" s="101" t="str">
        <f>IFERROR(INDEX('Users Tracker'!G:G,MATCH(Tableau2[[#This Row],[M-I E-mail @]],'Users Tracker'!G:G,0)),"Not found")</f>
        <v>ECanganjo@markem-imaje.com</v>
      </c>
    </row>
    <row r="169" spans="1:15" s="5" customFormat="1" x14ac:dyDescent="0.25">
      <c r="A169" s="223"/>
      <c r="B169" s="224" t="s">
        <v>5771</v>
      </c>
      <c r="C169" s="224" t="s">
        <v>5772</v>
      </c>
      <c r="D169" s="224"/>
      <c r="E169" s="224" t="s">
        <v>5856</v>
      </c>
      <c r="F169" s="223" t="s">
        <v>85</v>
      </c>
      <c r="G169" s="223"/>
      <c r="H169" s="223"/>
      <c r="I169" s="223"/>
      <c r="J169" s="204"/>
      <c r="K169" s="223" t="s">
        <v>81</v>
      </c>
      <c r="L169" s="223"/>
      <c r="M169" s="226">
        <v>42914</v>
      </c>
      <c r="N169" s="101" t="str">
        <f t="shared" si="7"/>
        <v xml:space="preserve">Anis Mzoughi </v>
      </c>
      <c r="O169" s="101" t="str">
        <f>IFERROR(INDEX('Users Tracker'!G:G,MATCH(Tableau2[[#This Row],[M-I E-mail @]],'Users Tracker'!G:G,0)),"Not found")</f>
        <v>AMzoughi@markem-imaje.com</v>
      </c>
    </row>
    <row r="170" spans="1:15" s="5" customFormat="1" x14ac:dyDescent="0.25">
      <c r="A170" s="223"/>
      <c r="B170" s="224" t="s">
        <v>790</v>
      </c>
      <c r="C170" s="224" t="s">
        <v>5773</v>
      </c>
      <c r="D170" s="224"/>
      <c r="E170" s="224" t="s">
        <v>5857</v>
      </c>
      <c r="F170" s="223" t="s">
        <v>85</v>
      </c>
      <c r="G170" s="223"/>
      <c r="H170" s="223"/>
      <c r="I170" s="223"/>
      <c r="J170" s="204"/>
      <c r="K170" s="223" t="s">
        <v>81</v>
      </c>
      <c r="L170" s="223"/>
      <c r="M170" s="226">
        <v>42916</v>
      </c>
      <c r="N170" s="101" t="str">
        <f t="shared" si="7"/>
        <v>RafalLasinski</v>
      </c>
      <c r="O170" s="101" t="str">
        <f>IFERROR(INDEX('Users Tracker'!G:G,MATCH(Tableau2[[#This Row],[M-I E-mail @]],'Users Tracker'!G:G,0)),"Not found")</f>
        <v>RLasinski@markem-imaje.com</v>
      </c>
    </row>
    <row r="171" spans="1:15" s="5" customFormat="1" x14ac:dyDescent="0.25">
      <c r="A171" s="223"/>
      <c r="B171" s="224" t="s">
        <v>4</v>
      </c>
      <c r="C171" s="224" t="s">
        <v>1029</v>
      </c>
      <c r="D171" s="224"/>
      <c r="E171" s="224" t="s">
        <v>1031</v>
      </c>
      <c r="F171" s="223" t="s">
        <v>85</v>
      </c>
      <c r="G171" s="223"/>
      <c r="H171" s="223"/>
      <c r="I171" s="223"/>
      <c r="J171" s="204"/>
      <c r="K171" s="223" t="s">
        <v>81</v>
      </c>
      <c r="L171" s="223"/>
      <c r="M171" s="226">
        <v>42916</v>
      </c>
      <c r="N171" s="101" t="str">
        <f t="shared" si="7"/>
        <v>KatarzynaPingot</v>
      </c>
      <c r="O171" s="101" t="str">
        <f>IFERROR(INDEX('Users Tracker'!G:G,MATCH(Tableau2[[#This Row],[M-I E-mail @]],'Users Tracker'!G:G,0)),"Not found")</f>
        <v>KPingot@markem-imaje.com</v>
      </c>
    </row>
    <row r="172" spans="1:15" s="5" customFormat="1" x14ac:dyDescent="0.25">
      <c r="A172" s="223"/>
      <c r="B172" s="224" t="s">
        <v>5685</v>
      </c>
      <c r="C172" s="224" t="s">
        <v>262</v>
      </c>
      <c r="D172" s="224"/>
      <c r="E172" s="224" t="s">
        <v>263</v>
      </c>
      <c r="F172" s="223" t="s">
        <v>85</v>
      </c>
      <c r="G172" s="223"/>
      <c r="H172" s="223"/>
      <c r="I172" s="223"/>
      <c r="J172" s="204"/>
      <c r="K172" s="223" t="s">
        <v>81</v>
      </c>
      <c r="L172" s="223"/>
      <c r="M172" s="226">
        <v>42930</v>
      </c>
      <c r="N172" s="101" t="str">
        <f t="shared" si="7"/>
        <v>Marlena Lesiewicz</v>
      </c>
      <c r="O172" s="101" t="str">
        <f>IFERROR(INDEX('Users Tracker'!G:G,MATCH(Tableau2[[#This Row],[M-I E-mail @]],'Users Tracker'!G:G,0)),"Not found")</f>
        <v>MLesiewicz@markem-imaje.com</v>
      </c>
    </row>
    <row r="173" spans="1:15" s="5" customFormat="1" x14ac:dyDescent="0.25">
      <c r="A173" s="223"/>
      <c r="B173" s="224" t="s">
        <v>223</v>
      </c>
      <c r="C173" s="224" t="s">
        <v>5774</v>
      </c>
      <c r="D173" s="224"/>
      <c r="E173" s="224" t="s">
        <v>5858</v>
      </c>
      <c r="F173" s="223" t="s">
        <v>85</v>
      </c>
      <c r="G173" s="223"/>
      <c r="H173" s="223"/>
      <c r="I173" s="223"/>
      <c r="J173" s="204"/>
      <c r="K173" s="223" t="s">
        <v>81</v>
      </c>
      <c r="L173" s="223"/>
      <c r="M173" s="226">
        <v>42946</v>
      </c>
      <c r="N173" s="101" t="str">
        <f t="shared" si="7"/>
        <v>Anna Kmiecik</v>
      </c>
      <c r="O173" s="101" t="str">
        <f>IFERROR(INDEX('Users Tracker'!G:G,MATCH(Tableau2[[#This Row],[M-I E-mail @]],'Users Tracker'!G:G,0)),"Not found")</f>
        <v>AKmiecik@markem-imaje.com</v>
      </c>
    </row>
    <row r="174" spans="1:15" s="5" customFormat="1" x14ac:dyDescent="0.25">
      <c r="A174" s="223"/>
      <c r="B174" s="224" t="s">
        <v>5775</v>
      </c>
      <c r="C174" s="224" t="s">
        <v>5776</v>
      </c>
      <c r="D174" s="224"/>
      <c r="E174" s="224" t="s">
        <v>7145</v>
      </c>
      <c r="F174" s="223" t="s">
        <v>85</v>
      </c>
      <c r="G174" s="223"/>
      <c r="H174" s="223"/>
      <c r="I174" s="223"/>
      <c r="J174" s="204"/>
      <c r="K174" s="223" t="s">
        <v>81</v>
      </c>
      <c r="L174" s="223"/>
      <c r="M174" s="226">
        <v>42947</v>
      </c>
      <c r="N174" s="101" t="str">
        <f t="shared" si="7"/>
        <v>LudmilaKobeszko</v>
      </c>
      <c r="O174" s="101" t="str">
        <f>IFERROR(INDEX('Users Tracker'!G:G,MATCH(Tableau2[[#This Row],[M-I E-mail @]],'Users Tracker'!G:G,0)),"Not found")</f>
        <v>Lkobuszko@markem-imaje.com</v>
      </c>
    </row>
    <row r="175" spans="1:15" s="5" customFormat="1" x14ac:dyDescent="0.25">
      <c r="A175" s="223"/>
      <c r="B175" s="224" t="s">
        <v>5777</v>
      </c>
      <c r="C175" s="224" t="s">
        <v>5778</v>
      </c>
      <c r="D175" s="224"/>
      <c r="E175" s="224" t="s">
        <v>5859</v>
      </c>
      <c r="F175" s="223" t="s">
        <v>85</v>
      </c>
      <c r="G175" s="223"/>
      <c r="H175" s="223"/>
      <c r="I175" s="223"/>
      <c r="J175" s="204"/>
      <c r="K175" s="223" t="s">
        <v>81</v>
      </c>
      <c r="L175" s="223"/>
      <c r="M175" s="226">
        <v>42978</v>
      </c>
      <c r="N175" s="101" t="str">
        <f t="shared" si="7"/>
        <v>AmuarySappei</v>
      </c>
      <c r="O175" s="101" t="str">
        <f>IFERROR(INDEX('Users Tracker'!G:G,MATCH(Tableau2[[#This Row],[M-I E-mail @]],'Users Tracker'!G:G,0)),"Not found")</f>
        <v>ASappei@markem-imaje.com</v>
      </c>
    </row>
    <row r="176" spans="1:15" s="5" customFormat="1" x14ac:dyDescent="0.25">
      <c r="A176" s="223"/>
      <c r="B176" s="224" t="s">
        <v>5779</v>
      </c>
      <c r="C176" s="224" t="s">
        <v>5780</v>
      </c>
      <c r="D176" s="224"/>
      <c r="E176" s="224" t="s">
        <v>7146</v>
      </c>
      <c r="F176" s="223" t="s">
        <v>85</v>
      </c>
      <c r="G176" s="223"/>
      <c r="H176" s="223"/>
      <c r="I176" s="223"/>
      <c r="J176" s="204"/>
      <c r="K176" s="223" t="s">
        <v>81</v>
      </c>
      <c r="L176" s="223"/>
      <c r="M176" s="226">
        <v>42978</v>
      </c>
      <c r="N176" s="101" t="str">
        <f t="shared" si="7"/>
        <v>KrzysztofWozniakowski</v>
      </c>
      <c r="O176" s="101" t="str">
        <f>IFERROR(INDEX('Users Tracker'!G:G,MATCH(Tableau2[[#This Row],[M-I E-mail @]],'Users Tracker'!G:G,0)),"Not found")</f>
        <v>Kwozniakowsk@markem-imaje.com</v>
      </c>
    </row>
    <row r="177" spans="1:15" s="5" customFormat="1" x14ac:dyDescent="0.25">
      <c r="A177" s="223"/>
      <c r="B177" s="224" t="s">
        <v>5781</v>
      </c>
      <c r="C177" s="224" t="s">
        <v>5673</v>
      </c>
      <c r="D177" s="224"/>
      <c r="E177" s="224" t="s">
        <v>5860</v>
      </c>
      <c r="F177" s="223" t="s">
        <v>85</v>
      </c>
      <c r="G177" s="223"/>
      <c r="H177" s="223"/>
      <c r="I177" s="223"/>
      <c r="J177" s="204"/>
      <c r="K177" s="223" t="s">
        <v>81</v>
      </c>
      <c r="L177" s="223"/>
      <c r="M177" s="226">
        <v>42993</v>
      </c>
      <c r="N177" s="101" t="str">
        <f t="shared" si="7"/>
        <v>DouglasCampos</v>
      </c>
      <c r="O177" s="101" t="str">
        <f>IFERROR(INDEX('Users Tracker'!G:G,MATCH(Tableau2[[#This Row],[M-I E-mail @]],'Users Tracker'!G:G,0)),"Not found")</f>
        <v>DCampos@markem-imaje.com</v>
      </c>
    </row>
    <row r="178" spans="1:15" s="5" customFormat="1" x14ac:dyDescent="0.25">
      <c r="A178" s="223"/>
      <c r="B178" s="224" t="s">
        <v>18</v>
      </c>
      <c r="C178" s="224" t="s">
        <v>5708</v>
      </c>
      <c r="D178" s="224"/>
      <c r="E178" s="224" t="s">
        <v>5822</v>
      </c>
      <c r="F178" s="223" t="s">
        <v>85</v>
      </c>
      <c r="G178" s="223"/>
      <c r="H178" s="223"/>
      <c r="I178" s="223"/>
      <c r="J178" s="204"/>
      <c r="K178" s="223" t="s">
        <v>81</v>
      </c>
      <c r="L178" s="223"/>
      <c r="M178" s="226">
        <v>42993</v>
      </c>
      <c r="N178" s="101" t="str">
        <f t="shared" si="7"/>
        <v>MichalWalczak</v>
      </c>
      <c r="O178" s="101" t="str">
        <f>IFERROR(INDEX('Users Tracker'!G:G,MATCH(Tableau2[[#This Row],[M-I E-mail @]],'Users Tracker'!G:G,0)),"Not found")</f>
        <v>MWalczak@markem-imaje.com</v>
      </c>
    </row>
    <row r="179" spans="1:15" s="5" customFormat="1" x14ac:dyDescent="0.25">
      <c r="A179" s="223"/>
      <c r="B179" s="224" t="s">
        <v>5766</v>
      </c>
      <c r="C179" s="224" t="s">
        <v>1125</v>
      </c>
      <c r="D179" s="224"/>
      <c r="E179" s="224" t="s">
        <v>1127</v>
      </c>
      <c r="F179" s="223" t="s">
        <v>85</v>
      </c>
      <c r="G179" s="223"/>
      <c r="H179" s="223"/>
      <c r="I179" s="223"/>
      <c r="J179" s="204"/>
      <c r="K179" s="223" t="s">
        <v>81</v>
      </c>
      <c r="L179" s="223"/>
      <c r="M179" s="226">
        <v>43007</v>
      </c>
      <c r="N179" s="101" t="str">
        <f t="shared" si="7"/>
        <v>Adam Jagiello</v>
      </c>
      <c r="O179" s="101" t="str">
        <f>IFERROR(INDEX('Users Tracker'!G:G,MATCH(Tableau2[[#This Row],[M-I E-mail @]],'Users Tracker'!G:G,0)),"Not found")</f>
        <v>AJagiello@markem-imaje.com</v>
      </c>
    </row>
    <row r="180" spans="1:15" s="5" customFormat="1" x14ac:dyDescent="0.25">
      <c r="A180" s="223"/>
      <c r="B180" s="224" t="s">
        <v>5782</v>
      </c>
      <c r="C180" s="224" t="s">
        <v>5783</v>
      </c>
      <c r="D180" s="224"/>
      <c r="E180" s="224" t="s">
        <v>5861</v>
      </c>
      <c r="F180" s="223" t="s">
        <v>85</v>
      </c>
      <c r="G180" s="223"/>
      <c r="H180" s="223"/>
      <c r="I180" s="223"/>
      <c r="J180" s="204"/>
      <c r="K180" s="223" t="s">
        <v>81</v>
      </c>
      <c r="L180" s="223"/>
      <c r="M180" s="226">
        <v>43007</v>
      </c>
      <c r="N180" s="101" t="str">
        <f t="shared" si="7"/>
        <v>Malgorzata Kijanska</v>
      </c>
      <c r="O180" s="101" t="str">
        <f>IFERROR(INDEX('Users Tracker'!G:G,MATCH(Tableau2[[#This Row],[M-I E-mail @]],'Users Tracker'!G:G,0)),"Not found")</f>
        <v>MKijanska@markem-imaje.com</v>
      </c>
    </row>
    <row r="181" spans="1:15" s="5" customFormat="1" x14ac:dyDescent="0.25">
      <c r="A181" s="223"/>
      <c r="B181" s="224" t="s">
        <v>13</v>
      </c>
      <c r="C181" s="224" t="s">
        <v>5784</v>
      </c>
      <c r="D181" s="224"/>
      <c r="E181" s="224" t="s">
        <v>5862</v>
      </c>
      <c r="F181" s="223" t="s">
        <v>85</v>
      </c>
      <c r="G181" s="223"/>
      <c r="H181" s="223"/>
      <c r="I181" s="223"/>
      <c r="J181" s="204"/>
      <c r="K181" s="223" t="s">
        <v>81</v>
      </c>
      <c r="L181" s="223"/>
      <c r="M181" s="226">
        <v>43007</v>
      </c>
      <c r="N181" s="101" t="str">
        <f t="shared" si="7"/>
        <v>WeronikaPietryka</v>
      </c>
      <c r="O181" s="101" t="str">
        <f>IFERROR(INDEX('Users Tracker'!G:G,MATCH(Tableau2[[#This Row],[M-I E-mail @]],'Users Tracker'!G:G,0)),"Not found")</f>
        <v>WPietryka@markem-imaje.com</v>
      </c>
    </row>
    <row r="182" spans="1:15" s="5" customFormat="1" x14ac:dyDescent="0.25">
      <c r="A182" s="223"/>
      <c r="B182" s="224" t="s">
        <v>1032</v>
      </c>
      <c r="C182" s="224" t="s">
        <v>1033</v>
      </c>
      <c r="D182" s="224"/>
      <c r="E182" s="224" t="s">
        <v>1035</v>
      </c>
      <c r="F182" s="223" t="s">
        <v>85</v>
      </c>
      <c r="G182" s="223"/>
      <c r="H182" s="223"/>
      <c r="I182" s="223"/>
      <c r="J182" s="204"/>
      <c r="K182" s="223" t="s">
        <v>81</v>
      </c>
      <c r="L182" s="223"/>
      <c r="M182" s="226">
        <v>43007</v>
      </c>
      <c r="N182" s="101" t="str">
        <f t="shared" si="7"/>
        <v>BarbaraPrzybylak</v>
      </c>
      <c r="O182" s="101" t="str">
        <f>IFERROR(INDEX('Users Tracker'!G:G,MATCH(Tableau2[[#This Row],[M-I E-mail @]],'Users Tracker'!G:G,0)),"Not found")</f>
        <v>BPrzybylak@markem-imaje.com</v>
      </c>
    </row>
    <row r="183" spans="1:15" s="5" customFormat="1" x14ac:dyDescent="0.25">
      <c r="A183" s="223"/>
      <c r="B183" s="224" t="s">
        <v>4</v>
      </c>
      <c r="C183" s="224" t="s">
        <v>1073</v>
      </c>
      <c r="D183" s="224"/>
      <c r="E183" s="224" t="s">
        <v>1075</v>
      </c>
      <c r="F183" s="223" t="s">
        <v>85</v>
      </c>
      <c r="G183" s="223"/>
      <c r="H183" s="223"/>
      <c r="I183" s="223"/>
      <c r="J183" s="204"/>
      <c r="K183" s="223" t="s">
        <v>81</v>
      </c>
      <c r="L183" s="223"/>
      <c r="M183" s="226">
        <v>43007</v>
      </c>
      <c r="N183" s="101" t="str">
        <f t="shared" si="7"/>
        <v>KatarzynaSionkowska</v>
      </c>
      <c r="O183" s="101" t="str">
        <f>IFERROR(INDEX('Users Tracker'!G:G,MATCH(Tableau2[[#This Row],[M-I E-mail @]],'Users Tracker'!G:G,0)),"Not found")</f>
        <v>KSionkowska@markem-imaje.com</v>
      </c>
    </row>
    <row r="184" spans="1:15" s="5" customFormat="1" x14ac:dyDescent="0.25">
      <c r="A184" s="223"/>
      <c r="B184" s="224" t="s">
        <v>2340</v>
      </c>
      <c r="C184" s="224" t="s">
        <v>5785</v>
      </c>
      <c r="D184" s="224"/>
      <c r="E184" s="224" t="s">
        <v>5863</v>
      </c>
      <c r="F184" s="223" t="s">
        <v>85</v>
      </c>
      <c r="G184" s="223"/>
      <c r="H184" s="223"/>
      <c r="I184" s="223"/>
      <c r="J184" s="204"/>
      <c r="K184" s="223" t="s">
        <v>81</v>
      </c>
      <c r="L184" s="223"/>
      <c r="M184" s="226">
        <v>43007</v>
      </c>
      <c r="N184" s="101" t="str">
        <f t="shared" si="7"/>
        <v>LarysaSokil</v>
      </c>
      <c r="O184" s="101" t="str">
        <f>IFERROR(INDEX('Users Tracker'!G:G,MATCH(Tableau2[[#This Row],[M-I E-mail @]],'Users Tracker'!G:G,0)),"Not found")</f>
        <v>LSokil@markem-imaje.com</v>
      </c>
    </row>
    <row r="185" spans="1:15" s="5" customFormat="1" x14ac:dyDescent="0.25">
      <c r="A185" s="223"/>
      <c r="B185" s="224" t="s">
        <v>280</v>
      </c>
      <c r="C185" s="224" t="s">
        <v>5786</v>
      </c>
      <c r="D185" s="224"/>
      <c r="E185" s="224" t="s">
        <v>5864</v>
      </c>
      <c r="F185" s="223" t="s">
        <v>85</v>
      </c>
      <c r="G185" s="223"/>
      <c r="H185" s="223"/>
      <c r="I185" s="223"/>
      <c r="J185" s="204"/>
      <c r="K185" s="223" t="s">
        <v>81</v>
      </c>
      <c r="L185" s="223"/>
      <c r="M185" s="226">
        <v>43007</v>
      </c>
      <c r="N185" s="101" t="str">
        <f t="shared" si="7"/>
        <v>Ewa Tuncel</v>
      </c>
      <c r="O185" s="101" t="str">
        <f>IFERROR(INDEX('Users Tracker'!G:G,MATCH(Tableau2[[#This Row],[M-I E-mail @]],'Users Tracker'!G:G,0)),"Not found")</f>
        <v>ETuncel@markem-imaje.com</v>
      </c>
    </row>
    <row r="186" spans="1:15" s="5" customFormat="1" x14ac:dyDescent="0.25">
      <c r="A186" s="223"/>
      <c r="B186" s="224" t="s">
        <v>277</v>
      </c>
      <c r="C186" s="224" t="s">
        <v>5787</v>
      </c>
      <c r="D186" s="224"/>
      <c r="E186" s="224" t="s">
        <v>5865</v>
      </c>
      <c r="F186" s="223" t="s">
        <v>85</v>
      </c>
      <c r="G186" s="223"/>
      <c r="H186" s="223"/>
      <c r="I186" s="223"/>
      <c r="J186" s="204"/>
      <c r="K186" s="223" t="s">
        <v>81</v>
      </c>
      <c r="L186" s="223"/>
      <c r="M186" s="226">
        <v>43007</v>
      </c>
      <c r="N186" s="101" t="str">
        <f t="shared" si="7"/>
        <v xml:space="preserve">Aleksandra Zjawiona </v>
      </c>
      <c r="O186" s="101" t="str">
        <f>IFERROR(INDEX('Users Tracker'!G:G,MATCH(Tableau2[[#This Row],[M-I E-mail @]],'Users Tracker'!G:G,0)),"Not found")</f>
        <v>AZjawiona@markem-imaje.com</v>
      </c>
    </row>
    <row r="187" spans="1:15" s="5" customFormat="1" x14ac:dyDescent="0.25">
      <c r="A187" s="223"/>
      <c r="B187" s="224" t="s">
        <v>5788</v>
      </c>
      <c r="C187" s="224" t="s">
        <v>235</v>
      </c>
      <c r="D187" s="224"/>
      <c r="E187" s="224" t="s">
        <v>236</v>
      </c>
      <c r="F187" s="223" t="s">
        <v>85</v>
      </c>
      <c r="G187" s="223"/>
      <c r="H187" s="223"/>
      <c r="I187" s="223"/>
      <c r="J187" s="204"/>
      <c r="K187" s="223" t="s">
        <v>81</v>
      </c>
      <c r="L187" s="223"/>
      <c r="M187" s="226">
        <v>43007</v>
      </c>
      <c r="N187" s="101" t="str">
        <f t="shared" si="7"/>
        <v>Sylwia Czyzak</v>
      </c>
      <c r="O187" s="101" t="str">
        <f>IFERROR(INDEX('Users Tracker'!G:G,MATCH(Tableau2[[#This Row],[M-I E-mail @]],'Users Tracker'!G:G,0)),"Not found")</f>
        <v>SCzyzak@markem-imaje.com</v>
      </c>
    </row>
    <row r="188" spans="1:15" s="5" customFormat="1" x14ac:dyDescent="0.25">
      <c r="A188" s="223"/>
      <c r="B188" s="224" t="s">
        <v>307</v>
      </c>
      <c r="C188" s="224" t="s">
        <v>5789</v>
      </c>
      <c r="D188" s="224"/>
      <c r="E188" s="224" t="s">
        <v>308</v>
      </c>
      <c r="F188" s="223" t="s">
        <v>85</v>
      </c>
      <c r="G188" s="223"/>
      <c r="H188" s="223"/>
      <c r="I188" s="223"/>
      <c r="J188" s="204"/>
      <c r="K188" s="223" t="s">
        <v>81</v>
      </c>
      <c r="L188" s="223"/>
      <c r="M188" s="226">
        <v>43042</v>
      </c>
      <c r="N188" s="101" t="str">
        <f t="shared" si="7"/>
        <v xml:space="preserve">EduardoGimeno Blasco </v>
      </c>
      <c r="O188" s="101" t="str">
        <f>IFERROR(INDEX('Users Tracker'!G:G,MATCH(Tableau2[[#This Row],[M-I E-mail @]],'Users Tracker'!G:G,0)),"Not found")</f>
        <v>EGimeno@markem-imaje.com</v>
      </c>
    </row>
    <row r="189" spans="1:15" s="5" customFormat="1" x14ac:dyDescent="0.25">
      <c r="A189" s="223"/>
      <c r="B189" s="224" t="s">
        <v>260</v>
      </c>
      <c r="C189" s="224" t="s">
        <v>349</v>
      </c>
      <c r="D189" s="224"/>
      <c r="E189" s="224" t="s">
        <v>350</v>
      </c>
      <c r="F189" s="223" t="s">
        <v>85</v>
      </c>
      <c r="G189" s="223"/>
      <c r="H189" s="223"/>
      <c r="I189" s="223"/>
      <c r="J189" s="204"/>
      <c r="K189" s="223" t="s">
        <v>81</v>
      </c>
      <c r="L189" s="223"/>
      <c r="M189" s="226">
        <v>43049</v>
      </c>
      <c r="N189" s="101" t="str">
        <f t="shared" si="7"/>
        <v>Piotr Raszewski</v>
      </c>
      <c r="O189" s="101" t="str">
        <f>IFERROR(INDEX('Users Tracker'!G:G,MATCH(Tableau2[[#This Row],[M-I E-mail @]],'Users Tracker'!G:G,0)),"Not found")</f>
        <v>PRaszewski@markem-imaje.com</v>
      </c>
    </row>
    <row r="190" spans="1:15" s="5" customFormat="1" x14ac:dyDescent="0.25">
      <c r="A190" s="223"/>
      <c r="B190" s="224" t="s">
        <v>1</v>
      </c>
      <c r="C190" s="224" t="s">
        <v>239</v>
      </c>
      <c r="D190" s="224"/>
      <c r="E190" s="224" t="s">
        <v>240</v>
      </c>
      <c r="F190" s="223" t="s">
        <v>85</v>
      </c>
      <c r="G190" s="223"/>
      <c r="H190" s="223"/>
      <c r="I190" s="223"/>
      <c r="J190" s="204"/>
      <c r="K190" s="223" t="s">
        <v>81</v>
      </c>
      <c r="L190" s="223"/>
      <c r="M190" s="226">
        <v>43049</v>
      </c>
      <c r="N190" s="101" t="str">
        <f t="shared" si="7"/>
        <v>EmiliaFaflik</v>
      </c>
      <c r="O190" s="101" t="str">
        <f>IFERROR(INDEX('Users Tracker'!G:G,MATCH(Tableau2[[#This Row],[M-I E-mail @]],'Users Tracker'!G:G,0)),"Not found")</f>
        <v>EFaflik@markem-imaje.com</v>
      </c>
    </row>
    <row r="191" spans="1:15" s="5" customFormat="1" x14ac:dyDescent="0.25">
      <c r="A191" s="223"/>
      <c r="B191" s="224" t="s">
        <v>251</v>
      </c>
      <c r="C191" s="224" t="s">
        <v>252</v>
      </c>
      <c r="D191" s="224"/>
      <c r="E191" s="224" t="s">
        <v>253</v>
      </c>
      <c r="F191" s="223" t="s">
        <v>85</v>
      </c>
      <c r="G191" s="223"/>
      <c r="H191" s="223"/>
      <c r="I191" s="223"/>
      <c r="J191" s="204"/>
      <c r="K191" s="223" t="s">
        <v>81</v>
      </c>
      <c r="L191" s="223"/>
      <c r="M191" s="226">
        <v>43054</v>
      </c>
      <c r="N191" s="101" t="str">
        <f t="shared" si="7"/>
        <v>VirajGupte</v>
      </c>
      <c r="O191" s="101" t="str">
        <f>IFERROR(INDEX('Users Tracker'!G:G,MATCH(Tableau2[[#This Row],[M-I E-mail @]],'Users Tracker'!G:G,0)),"Not found")</f>
        <v>VGupte@markem-imaje.com</v>
      </c>
    </row>
    <row r="192" spans="1:15" s="5" customFormat="1" x14ac:dyDescent="0.25">
      <c r="A192" s="223"/>
      <c r="B192" s="224" t="s">
        <v>322</v>
      </c>
      <c r="C192" s="224" t="s">
        <v>323</v>
      </c>
      <c r="D192" s="224"/>
      <c r="E192" s="224" t="s">
        <v>324</v>
      </c>
      <c r="F192" s="223" t="s">
        <v>85</v>
      </c>
      <c r="G192" s="223"/>
      <c r="H192" s="223"/>
      <c r="I192" s="223"/>
      <c r="J192" s="204"/>
      <c r="K192" s="223" t="s">
        <v>81</v>
      </c>
      <c r="L192" s="223"/>
      <c r="M192" s="226">
        <v>43063</v>
      </c>
      <c r="N192" s="101" t="str">
        <f t="shared" si="7"/>
        <v>VamsyKrishna</v>
      </c>
      <c r="O192" s="101" t="str">
        <f>IFERROR(INDEX('Users Tracker'!G:G,MATCH(Tableau2[[#This Row],[M-I E-mail @]],'Users Tracker'!G:G,0)),"Not found")</f>
        <v>VKrishna@markem-imaje.com</v>
      </c>
    </row>
    <row r="193" spans="1:15" s="5" customFormat="1" x14ac:dyDescent="0.25">
      <c r="A193" s="223"/>
      <c r="B193" s="224" t="s">
        <v>346</v>
      </c>
      <c r="C193" s="224" t="s">
        <v>347</v>
      </c>
      <c r="D193" s="224"/>
      <c r="E193" s="224" t="s">
        <v>348</v>
      </c>
      <c r="F193" s="223" t="s">
        <v>85</v>
      </c>
      <c r="G193" s="223"/>
      <c r="H193" s="223"/>
      <c r="I193" s="223"/>
      <c r="J193" s="204"/>
      <c r="K193" s="223" t="s">
        <v>81</v>
      </c>
      <c r="L193" s="223"/>
      <c r="M193" s="226">
        <v>43069</v>
      </c>
      <c r="N193" s="101" t="str">
        <f t="shared" si="7"/>
        <v>AlessandroPompa</v>
      </c>
      <c r="O193" s="101" t="str">
        <f>IFERROR(INDEX('Users Tracker'!G:G,MATCH(Tableau2[[#This Row],[M-I E-mail @]],'Users Tracker'!G:G,0)),"Not found")</f>
        <v>APompa@markem-imaje.com</v>
      </c>
    </row>
    <row r="194" spans="1:15" x14ac:dyDescent="0.25">
      <c r="A194" s="223"/>
      <c r="B194" s="224" t="s">
        <v>25</v>
      </c>
      <c r="C194" s="224" t="s">
        <v>316</v>
      </c>
      <c r="D194" s="224"/>
      <c r="E194" s="224" t="s">
        <v>317</v>
      </c>
      <c r="F194" s="223" t="s">
        <v>85</v>
      </c>
      <c r="G194" s="223"/>
      <c r="H194" s="223"/>
      <c r="I194" s="223"/>
      <c r="J194" s="204"/>
      <c r="K194" s="223" t="s">
        <v>81</v>
      </c>
      <c r="L194" s="223"/>
      <c r="M194" s="226">
        <v>43100</v>
      </c>
      <c r="N194" s="101" t="str">
        <f t="shared" si="7"/>
        <v>PaulinaJaworska</v>
      </c>
      <c r="O194" s="101" t="str">
        <f>IFERROR(INDEX('Users Tracker'!G:G,MATCH(Tableau2[[#This Row],[M-I E-mail @]],'Users Tracker'!G:G,0)),"Not found")</f>
        <v>PJaworska@markem-imaje.com</v>
      </c>
    </row>
    <row r="195" spans="1:15" x14ac:dyDescent="0.25">
      <c r="A195" s="223"/>
      <c r="B195" s="224" t="s">
        <v>23</v>
      </c>
      <c r="C195" s="224" t="s">
        <v>366</v>
      </c>
      <c r="D195" s="224"/>
      <c r="E195" s="224" t="s">
        <v>367</v>
      </c>
      <c r="F195" s="223" t="s">
        <v>85</v>
      </c>
      <c r="G195" s="223"/>
      <c r="H195" s="223"/>
      <c r="I195" s="223"/>
      <c r="J195" s="204"/>
      <c r="K195" s="223" t="s">
        <v>81</v>
      </c>
      <c r="L195" s="223"/>
      <c r="M195" s="226">
        <v>43100</v>
      </c>
      <c r="N195" s="101" t="str">
        <f t="shared" si="7"/>
        <v>EwelinaWalczuk</v>
      </c>
      <c r="O195" s="101" t="str">
        <f>IFERROR(INDEX('Users Tracker'!G:G,MATCH(Tableau2[[#This Row],[M-I E-mail @]],'Users Tracker'!G:G,0)),"Not found")</f>
        <v>EWalczuk@markem-imaje.com</v>
      </c>
    </row>
    <row r="196" spans="1:15" x14ac:dyDescent="0.25">
      <c r="A196" s="223"/>
      <c r="B196" s="224" t="s">
        <v>368</v>
      </c>
      <c r="C196" s="224" t="s">
        <v>369</v>
      </c>
      <c r="D196" s="206"/>
      <c r="E196" s="224" t="s">
        <v>370</v>
      </c>
      <c r="F196" s="223" t="s">
        <v>85</v>
      </c>
      <c r="G196" s="225"/>
      <c r="H196" s="225"/>
      <c r="I196" s="225"/>
      <c r="J196" s="225"/>
      <c r="K196" s="223" t="s">
        <v>81</v>
      </c>
      <c r="L196" s="225"/>
      <c r="M196" s="226">
        <v>43100</v>
      </c>
      <c r="N196" s="101" t="str">
        <f t="shared" si="7"/>
        <v>Kaludia Wojtalewicz</v>
      </c>
      <c r="O196" s="101" t="str">
        <f>IFERROR(INDEX('Users Tracker'!G:G,MATCH(Tableau2[[#This Row],[M-I E-mail @]],'Users Tracker'!G:G,0)),"Not found")</f>
        <v>KWojtalewicz@markem-imaje.com</v>
      </c>
    </row>
    <row r="197" spans="1:15" x14ac:dyDescent="0.25">
      <c r="A197" s="223"/>
      <c r="B197" s="224" t="s">
        <v>225</v>
      </c>
      <c r="C197" s="224" t="s">
        <v>226</v>
      </c>
      <c r="D197" s="206"/>
      <c r="E197" s="224" t="s">
        <v>227</v>
      </c>
      <c r="F197" s="223" t="s">
        <v>85</v>
      </c>
      <c r="G197" s="225"/>
      <c r="H197" s="225"/>
      <c r="I197" s="225"/>
      <c r="J197" s="225"/>
      <c r="K197" s="223" t="s">
        <v>81</v>
      </c>
      <c r="L197" s="225"/>
      <c r="M197" s="226">
        <v>43100</v>
      </c>
      <c r="N197" s="101" t="str">
        <f t="shared" si="7"/>
        <v>Fabrizio Carbonaro</v>
      </c>
      <c r="O197" s="101" t="str">
        <f>IFERROR(INDEX('Users Tracker'!G:G,MATCH(Tableau2[[#This Row],[M-I E-mail @]],'Users Tracker'!G:G,0)),"Not found")</f>
        <v>FCarbonaro@markem-imaje.com</v>
      </c>
    </row>
    <row r="198" spans="1:15" x14ac:dyDescent="0.25">
      <c r="A198" s="223"/>
      <c r="B198" s="224" t="s">
        <v>29</v>
      </c>
      <c r="C198" s="224" t="s">
        <v>360</v>
      </c>
      <c r="D198" s="206"/>
      <c r="E198" s="224" t="s">
        <v>361</v>
      </c>
      <c r="F198" s="223" t="s">
        <v>85</v>
      </c>
      <c r="G198" s="225"/>
      <c r="H198" s="225"/>
      <c r="I198" s="225"/>
      <c r="J198" s="225"/>
      <c r="K198" s="223" t="s">
        <v>81</v>
      </c>
      <c r="L198" s="225"/>
      <c r="M198" s="226">
        <v>43100</v>
      </c>
      <c r="N198" s="101" t="str">
        <f t="shared" si="7"/>
        <v>JoannaStankowiak</v>
      </c>
      <c r="O198" s="101" t="str">
        <f>IFERROR(INDEX('Users Tracker'!G:G,MATCH(Tableau2[[#This Row],[M-I E-mail @]],'Users Tracker'!G:G,0)),"Not found")</f>
        <v>JStankowiak@markem-imaje.com</v>
      </c>
    </row>
    <row r="199" spans="1:15" x14ac:dyDescent="0.25">
      <c r="A199" s="223"/>
      <c r="B199" s="224" t="s">
        <v>371</v>
      </c>
      <c r="C199" s="224" t="s">
        <v>372</v>
      </c>
      <c r="D199" s="206"/>
      <c r="E199" s="224" t="s">
        <v>373</v>
      </c>
      <c r="F199" s="223" t="s">
        <v>85</v>
      </c>
      <c r="G199" s="225"/>
      <c r="H199" s="225"/>
      <c r="I199" s="225"/>
      <c r="J199" s="225"/>
      <c r="K199" s="223" t="s">
        <v>81</v>
      </c>
      <c r="L199" s="225"/>
      <c r="M199" s="226">
        <v>43105</v>
      </c>
      <c r="N199" s="101" t="str">
        <f t="shared" ref="N199:N204" si="8">B199&amp;C199</f>
        <v>AgnieszkaWyroda</v>
      </c>
      <c r="O199" s="101" t="str">
        <f>IFERROR(INDEX('Users Tracker'!G:G,MATCH(Tableau2[[#This Row],[M-I E-mail @]],'Users Tracker'!G:G,0)),"Not found")</f>
        <v>AWyroda@markem-imaje.com</v>
      </c>
    </row>
    <row r="200" spans="1:15" x14ac:dyDescent="0.25">
      <c r="A200" s="223"/>
      <c r="B200" s="224" t="s">
        <v>351</v>
      </c>
      <c r="C200" s="224" t="s">
        <v>352</v>
      </c>
      <c r="D200" s="206"/>
      <c r="E200" s="224" t="s">
        <v>134</v>
      </c>
      <c r="F200" s="223" t="s">
        <v>85</v>
      </c>
      <c r="G200" s="225"/>
      <c r="H200" s="225"/>
      <c r="I200" s="225"/>
      <c r="J200" s="225"/>
      <c r="K200" s="223" t="s">
        <v>81</v>
      </c>
      <c r="L200" s="225"/>
      <c r="M200" s="226">
        <v>43131</v>
      </c>
      <c r="N200" s="101" t="str">
        <f t="shared" si="8"/>
        <v>Christy Reddy</v>
      </c>
      <c r="O200" s="101" t="str">
        <f>IFERROR(INDEX('Users Tracker'!G:G,MATCH(Tableau2[[#This Row],[M-I E-mail @]],'Users Tracker'!G:G,0)),"Not found")</f>
        <v>CReddy@markem-imaje.com</v>
      </c>
    </row>
    <row r="201" spans="1:15" x14ac:dyDescent="0.25">
      <c r="A201" s="223"/>
      <c r="B201" s="224" t="s">
        <v>210</v>
      </c>
      <c r="C201" s="224" t="s">
        <v>12</v>
      </c>
      <c r="D201" s="206"/>
      <c r="E201" s="224" t="s">
        <v>182</v>
      </c>
      <c r="F201" s="223" t="s">
        <v>85</v>
      </c>
      <c r="G201" s="225"/>
      <c r="H201" s="225"/>
      <c r="I201" s="225"/>
      <c r="J201" s="225"/>
      <c r="K201" s="223" t="s">
        <v>81</v>
      </c>
      <c r="L201" s="225"/>
      <c r="M201" s="226">
        <v>43159</v>
      </c>
      <c r="N201" s="101" t="str">
        <f t="shared" si="8"/>
        <v>YassineAhriem</v>
      </c>
      <c r="O201" s="101" t="str">
        <f>IFERROR(INDEX('Users Tracker'!G:G,MATCH(Tableau2[[#This Row],[M-I E-mail @]],'Users Tracker'!G:G,0)),"Not found")</f>
        <v>AJassine@markem-imaje.com</v>
      </c>
    </row>
    <row r="202" spans="1:15" x14ac:dyDescent="0.25">
      <c r="A202" s="223"/>
      <c r="B202" s="224" t="s">
        <v>244</v>
      </c>
      <c r="C202" s="224" t="s">
        <v>245</v>
      </c>
      <c r="D202" s="206"/>
      <c r="E202" s="224" t="s">
        <v>95</v>
      </c>
      <c r="F202" s="223" t="s">
        <v>85</v>
      </c>
      <c r="G202" s="225"/>
      <c r="H202" s="225"/>
      <c r="I202" s="225"/>
      <c r="J202" s="225"/>
      <c r="K202" s="223" t="s">
        <v>81</v>
      </c>
      <c r="L202" s="225"/>
      <c r="M202" s="226">
        <v>43159</v>
      </c>
      <c r="N202" s="101" t="str">
        <f t="shared" si="8"/>
        <v>Marcin Glowala</v>
      </c>
      <c r="O202" s="101" t="str">
        <f>IFERROR(INDEX('Users Tracker'!G:G,MATCH(Tableau2[[#This Row],[M-I E-mail @]],'Users Tracker'!G:G,0)),"Not found")</f>
        <v>MGlowala@markem-imaje.com</v>
      </c>
    </row>
    <row r="203" spans="1:15" x14ac:dyDescent="0.25">
      <c r="A203" s="223"/>
      <c r="B203" s="224" t="s">
        <v>39</v>
      </c>
      <c r="C203" s="224" t="s">
        <v>333</v>
      </c>
      <c r="D203" s="206"/>
      <c r="E203" s="224" t="s">
        <v>198</v>
      </c>
      <c r="F203" s="223" t="s">
        <v>85</v>
      </c>
      <c r="G203" s="225"/>
      <c r="H203" s="225"/>
      <c r="I203" s="225"/>
      <c r="J203" s="225"/>
      <c r="K203" s="223" t="s">
        <v>81</v>
      </c>
      <c r="L203" s="225"/>
      <c r="M203" s="226">
        <v>43159</v>
      </c>
      <c r="N203" s="101" t="str">
        <f t="shared" si="8"/>
        <v>ManuelMelcon</v>
      </c>
      <c r="O203" s="101" t="str">
        <f>IFERROR(INDEX('Users Tracker'!G:G,MATCH(Tableau2[[#This Row],[M-I E-mail @]],'Users Tracker'!G:G,0)),"Not found")</f>
        <v>MMelcon@markem-imaje.com</v>
      </c>
    </row>
    <row r="204" spans="1:15" x14ac:dyDescent="0.25">
      <c r="A204" s="223"/>
      <c r="B204" s="224" t="s">
        <v>277</v>
      </c>
      <c r="C204" s="224" t="s">
        <v>5645</v>
      </c>
      <c r="D204" s="206"/>
      <c r="E204" s="224" t="s">
        <v>200</v>
      </c>
      <c r="F204" s="223" t="s">
        <v>85</v>
      </c>
      <c r="G204" s="225"/>
      <c r="H204" s="225"/>
      <c r="I204" s="225"/>
      <c r="J204" s="225"/>
      <c r="K204" s="223" t="s">
        <v>81</v>
      </c>
      <c r="L204" s="225"/>
      <c r="M204" s="226">
        <v>43159</v>
      </c>
      <c r="N204" s="101" t="str">
        <f t="shared" si="8"/>
        <v xml:space="preserve">Aleksandra Stefaniak </v>
      </c>
      <c r="O204" s="101" t="str">
        <f>IFERROR(INDEX('Users Tracker'!G:G,MATCH(Tableau2[[#This Row],[M-I E-mail @]],'Users Tracker'!G:G,0)),"Not found")</f>
        <v>AStefaniak@markem-imaje.com</v>
      </c>
    </row>
    <row r="205" spans="1:15" x14ac:dyDescent="0.25">
      <c r="A205" s="223"/>
      <c r="B205" s="224" t="s">
        <v>7</v>
      </c>
      <c r="C205" s="224" t="s">
        <v>7246</v>
      </c>
      <c r="D205" s="206"/>
      <c r="E205" s="224" t="s">
        <v>7247</v>
      </c>
      <c r="F205" s="223" t="s">
        <v>85</v>
      </c>
      <c r="G205" s="225"/>
      <c r="H205" s="225"/>
      <c r="I205" s="225"/>
      <c r="J205" s="225"/>
      <c r="K205" s="223" t="s">
        <v>81</v>
      </c>
      <c r="L205" s="225"/>
      <c r="M205" s="226">
        <v>43100</v>
      </c>
      <c r="N205" s="101" t="s">
        <v>7248</v>
      </c>
      <c r="O205" s="101" t="str">
        <f>IFERROR(INDEX('Users Tracker'!G:G,MATCH(Tableau2[[#This Row],[M-I E-mail @]],'Users Tracker'!G:G,0)),"Not found")</f>
        <v>IFagas@markem-imaje.com</v>
      </c>
    </row>
    <row r="206" spans="1:15" x14ac:dyDescent="0.25">
      <c r="A206" s="223"/>
      <c r="B206" s="224" t="s">
        <v>5952</v>
      </c>
      <c r="C206" s="224" t="s">
        <v>7249</v>
      </c>
      <c r="D206" s="206"/>
      <c r="E206" s="224" t="s">
        <v>7250</v>
      </c>
      <c r="F206" s="223" t="s">
        <v>85</v>
      </c>
      <c r="G206" s="225"/>
      <c r="H206" s="225"/>
      <c r="I206" s="225"/>
      <c r="J206" s="225"/>
      <c r="K206" s="223" t="s">
        <v>81</v>
      </c>
      <c r="L206" s="225"/>
      <c r="M206" s="226">
        <v>43190</v>
      </c>
      <c r="N206" s="101" t="s">
        <v>7251</v>
      </c>
      <c r="O206" s="101" t="str">
        <f>IFERROR(INDEX('Users Tracker'!G:G,MATCH(Tableau2[[#This Row],[M-I E-mail @]],'Users Tracker'!G:G,0)),"Not found")</f>
        <v>CPayen@markem-imaje.com</v>
      </c>
    </row>
    <row r="207" spans="1:15" x14ac:dyDescent="0.25">
      <c r="A207" s="223"/>
      <c r="B207" s="224" t="s">
        <v>42</v>
      </c>
      <c r="C207" s="224" t="s">
        <v>5923</v>
      </c>
      <c r="D207" s="206"/>
      <c r="E207" s="224" t="s">
        <v>7252</v>
      </c>
      <c r="F207" s="223" t="s">
        <v>85</v>
      </c>
      <c r="G207" s="225"/>
      <c r="H207" s="225"/>
      <c r="I207" s="225"/>
      <c r="J207" s="225"/>
      <c r="K207" s="223" t="s">
        <v>81</v>
      </c>
      <c r="L207" s="225"/>
      <c r="M207" s="226">
        <v>43190</v>
      </c>
      <c r="N207" s="101" t="s">
        <v>7253</v>
      </c>
      <c r="O207" s="101" t="str">
        <f>IFERROR(INDEX('Users Tracker'!G:G,MATCH(Tableau2[[#This Row],[M-I E-mail @]],'Users Tracker'!G:G,0)),"Not found")</f>
        <v>MBrzozowska@markem-imaje.com</v>
      </c>
    </row>
  </sheetData>
  <sheetProtection password="CF97" sheet="1" objects="1" scenarios="1"/>
  <hyperlinks>
    <hyperlink ref="E6" r:id="rId1"/>
    <hyperlink ref="E125" r:id="rId2" display="mailto:pbubel@markem-imaje.com"/>
    <hyperlink ref="E127" r:id="rId3"/>
    <hyperlink ref="E147" r:id="rId4" display="mailto:gvalcarcel@markem-imaje.com"/>
    <hyperlink ref="E175" r:id="rId5" display="mailto:asappei@markem-imaje.com"/>
    <hyperlink ref="E179" r:id="rId6"/>
    <hyperlink ref="E183" r:id="rId7"/>
    <hyperlink ref="E21" r:id="rId8"/>
    <hyperlink ref="E9" r:id="rId9"/>
    <hyperlink ref="E70" r:id="rId10"/>
    <hyperlink ref="E205" r:id="rId11"/>
    <hyperlink ref="E206" r:id="rId12"/>
    <hyperlink ref="E207" r:id="rId13" display="mailto:mbrzozowska@markem-imaje.com"/>
    <hyperlink ref="E32" r:id="rId14"/>
    <hyperlink ref="E81" r:id="rId15"/>
    <hyperlink ref="E51" r:id="rId16"/>
    <hyperlink ref="E78" r:id="rId17"/>
    <hyperlink ref="E20" r:id="rId18"/>
  </hyperlinks>
  <pageMargins left="0.7" right="0.7" top="0.75" bottom="0.75" header="0.3" footer="0.3"/>
  <pageSetup orientation="portrait" r:id="rId19"/>
  <tableParts count="1">
    <tablePart r:id="rId20"/>
  </tableParts>
  <extLs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>
          <x14:formula1>
            <xm:f>Lists!$H$2:$H$5</xm:f>
          </x14:formula1>
          <xm:sqref>K2:K207</xm:sqref>
        </x14:dataValidation>
        <x14:dataValidation type="list" allowBlank="1" showInputMessage="1" showErrorMessage="1">
          <x14:formula1>
            <xm:f>Lists!$I$2:$I$3</xm:f>
          </x14:formula1>
          <xm:sqref>D2:D207</xm:sqref>
        </x14:dataValidation>
        <x14:dataValidation type="list" allowBlank="1" showInputMessage="1" showErrorMessage="1">
          <x14:formula1>
            <xm:f>Lists!$E$2:$E$7</xm:f>
          </x14:formula1>
          <xm:sqref>H2 H8:H19 H57:H205 H21:H55</xm:sqref>
        </x14:dataValidation>
        <x14:dataValidation type="list" allowBlank="1" showInputMessage="1" showErrorMessage="1">
          <x14:formula1>
            <xm:f>Lists!$F$2:$F$35</xm:f>
          </x14:formula1>
          <xm:sqref>I2:I19 I58:I205 I21:I56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99"/>
  </sheetPr>
  <dimension ref="A1:U1107"/>
  <sheetViews>
    <sheetView zoomScale="85" zoomScaleNormal="85" workbookViewId="0">
      <pane xSplit="4" ySplit="1" topLeftCell="E2" activePane="bottomRight" state="frozen"/>
      <selection activeCell="E8" sqref="E8"/>
      <selection pane="topRight" activeCell="E8" sqref="E8"/>
      <selection pane="bottomLeft" activeCell="E8" sqref="E8"/>
      <selection pane="bottomRight" activeCell="A2" sqref="A2"/>
    </sheetView>
  </sheetViews>
  <sheetFormatPr baseColWidth="10" defaultColWidth="11.5703125" defaultRowHeight="15" x14ac:dyDescent="0.25"/>
  <cols>
    <col min="1" max="1" width="10.140625" bestFit="1" customWidth="1"/>
    <col min="2" max="2" width="15" bestFit="1" customWidth="1"/>
    <col min="3" max="3" width="18.7109375" bestFit="1" customWidth="1"/>
    <col min="4" max="4" width="26" bestFit="1" customWidth="1"/>
    <col min="5" max="5" width="38.42578125" bestFit="1" customWidth="1"/>
    <col min="6" max="6" width="13.42578125" bestFit="1" customWidth="1"/>
    <col min="7" max="7" width="17.5703125" bestFit="1" customWidth="1"/>
    <col min="8" max="8" width="14.7109375" bestFit="1" customWidth="1"/>
    <col min="9" max="9" width="13.85546875" bestFit="1" customWidth="1"/>
    <col min="10" max="10" width="15.140625" bestFit="1" customWidth="1"/>
    <col min="11" max="11" width="25.85546875" bestFit="1" customWidth="1"/>
    <col min="12" max="12" width="30.5703125" bestFit="1" customWidth="1"/>
    <col min="13" max="13" width="34" bestFit="1" customWidth="1"/>
    <col min="14" max="14" width="132.140625" bestFit="1" customWidth="1"/>
    <col min="15" max="15" width="11.140625" bestFit="1" customWidth="1"/>
    <col min="16" max="16" width="30.5703125" bestFit="1" customWidth="1"/>
    <col min="17" max="17" width="39" bestFit="1" customWidth="1"/>
    <col min="18" max="18" width="24.42578125" bestFit="1" customWidth="1"/>
    <col min="19" max="19" width="32.85546875" bestFit="1" customWidth="1"/>
    <col min="20" max="20" width="27.42578125" bestFit="1" customWidth="1"/>
    <col min="21" max="21" width="35.7109375" bestFit="1" customWidth="1"/>
  </cols>
  <sheetData>
    <row r="1" spans="1:21" s="2" customFormat="1" x14ac:dyDescent="0.3">
      <c r="A1" s="2" t="s">
        <v>378</v>
      </c>
      <c r="B1" s="2" t="s">
        <v>57</v>
      </c>
      <c r="C1" s="2" t="s">
        <v>58</v>
      </c>
      <c r="D1" s="2" t="s">
        <v>69</v>
      </c>
      <c r="E1" s="2" t="s">
        <v>379</v>
      </c>
      <c r="F1" s="2" t="s">
        <v>380</v>
      </c>
      <c r="G1" s="2" t="s">
        <v>381</v>
      </c>
      <c r="H1" s="2" t="s">
        <v>382</v>
      </c>
      <c r="I1" s="2" t="s">
        <v>383</v>
      </c>
      <c r="J1" s="2" t="s">
        <v>384</v>
      </c>
      <c r="K1" s="2" t="s">
        <v>385</v>
      </c>
      <c r="L1" s="2" t="s">
        <v>386</v>
      </c>
      <c r="M1" s="2" t="s">
        <v>387</v>
      </c>
      <c r="N1" s="2" t="s">
        <v>388</v>
      </c>
      <c r="O1" s="2" t="s">
        <v>389</v>
      </c>
      <c r="P1" s="2" t="s">
        <v>390</v>
      </c>
      <c r="Q1" s="2" t="s">
        <v>391</v>
      </c>
      <c r="R1" s="2" t="s">
        <v>392</v>
      </c>
      <c r="S1" s="2" t="s">
        <v>393</v>
      </c>
      <c r="T1" s="2" t="s">
        <v>394</v>
      </c>
      <c r="U1" s="2" t="s">
        <v>395</v>
      </c>
    </row>
    <row r="2" spans="1:21" x14ac:dyDescent="0.3">
      <c r="A2" t="s">
        <v>1210</v>
      </c>
      <c r="B2" t="s">
        <v>1211</v>
      </c>
      <c r="C2" t="s">
        <v>1212</v>
      </c>
      <c r="D2" t="s">
        <v>1213</v>
      </c>
      <c r="E2" t="s">
        <v>1214</v>
      </c>
      <c r="F2" t="s">
        <v>1215</v>
      </c>
      <c r="G2" t="s">
        <v>1215</v>
      </c>
      <c r="H2" t="s">
        <v>402</v>
      </c>
      <c r="I2" t="s">
        <v>402</v>
      </c>
      <c r="J2" t="s">
        <v>402</v>
      </c>
      <c r="K2" t="s">
        <v>402</v>
      </c>
      <c r="L2" t="s">
        <v>1216</v>
      </c>
      <c r="M2" t="s">
        <v>1215</v>
      </c>
      <c r="N2" t="s">
        <v>1215</v>
      </c>
      <c r="O2" t="s">
        <v>402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</row>
    <row r="3" spans="1:21" x14ac:dyDescent="0.3">
      <c r="A3" t="s">
        <v>1217</v>
      </c>
      <c r="B3" t="s">
        <v>1218</v>
      </c>
      <c r="C3" t="s">
        <v>1219</v>
      </c>
      <c r="D3" t="s">
        <v>1220</v>
      </c>
      <c r="E3" t="s">
        <v>1221</v>
      </c>
      <c r="F3" t="s">
        <v>1215</v>
      </c>
      <c r="G3" t="s">
        <v>1215</v>
      </c>
      <c r="H3" t="s">
        <v>401</v>
      </c>
      <c r="I3" t="s">
        <v>401</v>
      </c>
      <c r="J3" t="s">
        <v>401</v>
      </c>
      <c r="K3" t="s">
        <v>401</v>
      </c>
      <c r="L3" t="s">
        <v>1215</v>
      </c>
      <c r="M3" t="s">
        <v>1215</v>
      </c>
      <c r="N3" t="s">
        <v>1215</v>
      </c>
      <c r="O3" t="s">
        <v>401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</row>
    <row r="4" spans="1:21" x14ac:dyDescent="0.3">
      <c r="A4" t="s">
        <v>1222</v>
      </c>
      <c r="B4" t="s">
        <v>448</v>
      </c>
      <c r="C4" t="s">
        <v>1223</v>
      </c>
      <c r="D4" t="s">
        <v>1224</v>
      </c>
      <c r="E4" t="s">
        <v>1225</v>
      </c>
      <c r="F4" t="s">
        <v>1226</v>
      </c>
      <c r="G4" t="s">
        <v>1191</v>
      </c>
      <c r="H4" t="s">
        <v>402</v>
      </c>
      <c r="I4" t="s">
        <v>401</v>
      </c>
      <c r="J4" t="s">
        <v>401</v>
      </c>
      <c r="K4" t="s">
        <v>401</v>
      </c>
      <c r="L4" t="s">
        <v>1215</v>
      </c>
      <c r="M4" t="s">
        <v>1215</v>
      </c>
      <c r="N4" t="s">
        <v>1215</v>
      </c>
      <c r="O4" t="s">
        <v>402</v>
      </c>
      <c r="P4">
        <v>180</v>
      </c>
      <c r="Q4">
        <v>167</v>
      </c>
      <c r="R4">
        <v>0</v>
      </c>
      <c r="S4">
        <v>0</v>
      </c>
      <c r="T4">
        <v>0</v>
      </c>
      <c r="U4">
        <v>0</v>
      </c>
    </row>
    <row r="5" spans="1:21" x14ac:dyDescent="0.3">
      <c r="A5" t="s">
        <v>1227</v>
      </c>
      <c r="B5" t="s">
        <v>1228</v>
      </c>
      <c r="C5" t="s">
        <v>1229</v>
      </c>
      <c r="D5" t="s">
        <v>1230</v>
      </c>
      <c r="E5" t="s">
        <v>1231</v>
      </c>
      <c r="F5" t="s">
        <v>1226</v>
      </c>
      <c r="G5" t="s">
        <v>1232</v>
      </c>
      <c r="H5" t="s">
        <v>401</v>
      </c>
      <c r="I5" t="s">
        <v>401</v>
      </c>
      <c r="J5" t="s">
        <v>401</v>
      </c>
      <c r="K5" t="s">
        <v>401</v>
      </c>
      <c r="L5" t="s">
        <v>1215</v>
      </c>
      <c r="M5" t="s">
        <v>1215</v>
      </c>
      <c r="N5" t="s">
        <v>1215</v>
      </c>
      <c r="O5" t="s">
        <v>401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</row>
    <row r="6" spans="1:21" x14ac:dyDescent="0.3">
      <c r="A6" t="s">
        <v>1233</v>
      </c>
      <c r="B6" t="s">
        <v>1234</v>
      </c>
      <c r="C6" t="s">
        <v>591</v>
      </c>
      <c r="D6" t="s">
        <v>1235</v>
      </c>
      <c r="E6" t="s">
        <v>1236</v>
      </c>
      <c r="F6" t="s">
        <v>1226</v>
      </c>
      <c r="G6" t="s">
        <v>1237</v>
      </c>
      <c r="H6" t="s">
        <v>402</v>
      </c>
      <c r="I6" t="s">
        <v>402</v>
      </c>
      <c r="J6" t="s">
        <v>401</v>
      </c>
      <c r="K6" t="s">
        <v>401</v>
      </c>
      <c r="L6" t="s">
        <v>1215</v>
      </c>
      <c r="M6" t="s">
        <v>1215</v>
      </c>
      <c r="N6" t="s">
        <v>1215</v>
      </c>
      <c r="O6" t="s">
        <v>402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</row>
    <row r="7" spans="1:21" x14ac:dyDescent="0.3">
      <c r="A7" t="s">
        <v>1238</v>
      </c>
      <c r="B7" t="s">
        <v>1032</v>
      </c>
      <c r="C7" t="s">
        <v>846</v>
      </c>
      <c r="D7" t="s">
        <v>1239</v>
      </c>
      <c r="E7" t="s">
        <v>1240</v>
      </c>
      <c r="F7" t="s">
        <v>1226</v>
      </c>
      <c r="G7" t="s">
        <v>1237</v>
      </c>
      <c r="H7" t="s">
        <v>401</v>
      </c>
      <c r="I7" t="s">
        <v>402</v>
      </c>
      <c r="J7" t="s">
        <v>402</v>
      </c>
      <c r="K7" t="s">
        <v>402</v>
      </c>
      <c r="L7" t="s">
        <v>403</v>
      </c>
      <c r="M7" t="s">
        <v>1241</v>
      </c>
      <c r="N7" t="s">
        <v>1215</v>
      </c>
      <c r="O7" t="s">
        <v>402</v>
      </c>
      <c r="P7">
        <v>0</v>
      </c>
      <c r="Q7">
        <v>0</v>
      </c>
      <c r="R7">
        <v>256</v>
      </c>
      <c r="S7">
        <v>0</v>
      </c>
      <c r="T7">
        <v>291</v>
      </c>
      <c r="U7">
        <v>0</v>
      </c>
    </row>
    <row r="8" spans="1:21" x14ac:dyDescent="0.3">
      <c r="A8" t="s">
        <v>1242</v>
      </c>
      <c r="B8" t="s">
        <v>1243</v>
      </c>
      <c r="C8" t="s">
        <v>1244</v>
      </c>
      <c r="D8" t="s">
        <v>1245</v>
      </c>
      <c r="E8" t="s">
        <v>1246</v>
      </c>
      <c r="F8" t="s">
        <v>1226</v>
      </c>
      <c r="G8" t="s">
        <v>1191</v>
      </c>
      <c r="H8" t="s">
        <v>401</v>
      </c>
      <c r="I8" t="s">
        <v>402</v>
      </c>
      <c r="J8" t="s">
        <v>401</v>
      </c>
      <c r="K8" t="s">
        <v>402</v>
      </c>
      <c r="L8" t="s">
        <v>403</v>
      </c>
      <c r="M8" t="s">
        <v>1247</v>
      </c>
      <c r="N8" t="s">
        <v>1215</v>
      </c>
      <c r="O8" t="s">
        <v>402</v>
      </c>
      <c r="P8">
        <v>0</v>
      </c>
      <c r="Q8">
        <v>0</v>
      </c>
      <c r="R8">
        <v>447</v>
      </c>
      <c r="S8">
        <v>0</v>
      </c>
      <c r="T8">
        <v>0</v>
      </c>
      <c r="U8">
        <v>0</v>
      </c>
    </row>
    <row r="9" spans="1:21" x14ac:dyDescent="0.3">
      <c r="A9" t="s">
        <v>1248</v>
      </c>
      <c r="B9" t="s">
        <v>1249</v>
      </c>
      <c r="C9" t="s">
        <v>1250</v>
      </c>
      <c r="D9" t="s">
        <v>1251</v>
      </c>
      <c r="E9" t="s">
        <v>1252</v>
      </c>
      <c r="F9" t="s">
        <v>1226</v>
      </c>
      <c r="G9" t="s">
        <v>1215</v>
      </c>
      <c r="H9" t="s">
        <v>401</v>
      </c>
      <c r="I9" t="s">
        <v>401</v>
      </c>
      <c r="J9" t="s">
        <v>401</v>
      </c>
      <c r="K9" t="s">
        <v>401</v>
      </c>
      <c r="L9" t="s">
        <v>1215</v>
      </c>
      <c r="M9" t="s">
        <v>1215</v>
      </c>
      <c r="N9" t="s">
        <v>1215</v>
      </c>
      <c r="O9" t="s">
        <v>401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</row>
    <row r="10" spans="1:21" x14ac:dyDescent="0.3">
      <c r="A10" t="s">
        <v>1253</v>
      </c>
      <c r="B10" t="s">
        <v>1254</v>
      </c>
      <c r="C10" t="s">
        <v>1255</v>
      </c>
      <c r="D10" t="s">
        <v>1256</v>
      </c>
      <c r="E10" t="s">
        <v>1257</v>
      </c>
      <c r="F10" t="s">
        <v>1226</v>
      </c>
      <c r="G10" t="s">
        <v>1237</v>
      </c>
      <c r="H10" t="s">
        <v>402</v>
      </c>
      <c r="I10" t="s">
        <v>402</v>
      </c>
      <c r="J10" t="s">
        <v>402</v>
      </c>
      <c r="K10" t="s">
        <v>401</v>
      </c>
      <c r="L10" t="s">
        <v>1215</v>
      </c>
      <c r="M10" t="s">
        <v>1215</v>
      </c>
      <c r="N10" t="s">
        <v>1215</v>
      </c>
      <c r="O10" t="s">
        <v>402</v>
      </c>
      <c r="P10">
        <v>97</v>
      </c>
      <c r="Q10">
        <v>0</v>
      </c>
      <c r="R10">
        <v>48</v>
      </c>
      <c r="S10">
        <v>0</v>
      </c>
      <c r="T10">
        <v>207</v>
      </c>
      <c r="U10">
        <v>0</v>
      </c>
    </row>
    <row r="11" spans="1:21" x14ac:dyDescent="0.3">
      <c r="A11" t="s">
        <v>1258</v>
      </c>
      <c r="B11" t="s">
        <v>1259</v>
      </c>
      <c r="C11" t="s">
        <v>1260</v>
      </c>
      <c r="D11" t="s">
        <v>1261</v>
      </c>
      <c r="E11" t="s">
        <v>1262</v>
      </c>
      <c r="F11" t="s">
        <v>1226</v>
      </c>
      <c r="G11" t="s">
        <v>1232</v>
      </c>
      <c r="H11" t="s">
        <v>401</v>
      </c>
      <c r="I11" t="s">
        <v>402</v>
      </c>
      <c r="J11" t="s">
        <v>401</v>
      </c>
      <c r="K11" t="s">
        <v>402</v>
      </c>
      <c r="L11" t="s">
        <v>409</v>
      </c>
      <c r="M11" t="s">
        <v>1263</v>
      </c>
      <c r="N11" t="s">
        <v>1215</v>
      </c>
      <c r="O11" t="s">
        <v>402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</row>
    <row r="12" spans="1:21" x14ac:dyDescent="0.3">
      <c r="A12" t="s">
        <v>1264</v>
      </c>
      <c r="B12" t="s">
        <v>1061</v>
      </c>
      <c r="C12" t="s">
        <v>1265</v>
      </c>
      <c r="D12" t="s">
        <v>1266</v>
      </c>
      <c r="E12" t="s">
        <v>1267</v>
      </c>
      <c r="F12" t="s">
        <v>1226</v>
      </c>
      <c r="G12" t="s">
        <v>1215</v>
      </c>
      <c r="H12" t="s">
        <v>401</v>
      </c>
      <c r="I12" t="s">
        <v>401</v>
      </c>
      <c r="J12" t="s">
        <v>401</v>
      </c>
      <c r="K12" t="s">
        <v>401</v>
      </c>
      <c r="L12" t="s">
        <v>1215</v>
      </c>
      <c r="M12" t="s">
        <v>1215</v>
      </c>
      <c r="N12" t="s">
        <v>1215</v>
      </c>
      <c r="O12" t="s">
        <v>401</v>
      </c>
      <c r="P12">
        <v>0</v>
      </c>
      <c r="Q12">
        <v>48</v>
      </c>
      <c r="R12">
        <v>0</v>
      </c>
      <c r="S12">
        <v>49</v>
      </c>
      <c r="T12">
        <v>0</v>
      </c>
      <c r="U12">
        <v>0</v>
      </c>
    </row>
    <row r="13" spans="1:21" x14ac:dyDescent="0.3">
      <c r="A13" t="s">
        <v>1268</v>
      </c>
      <c r="B13" t="s">
        <v>1061</v>
      </c>
      <c r="C13" t="s">
        <v>1269</v>
      </c>
      <c r="D13" t="s">
        <v>1270</v>
      </c>
      <c r="E13" t="s">
        <v>1271</v>
      </c>
      <c r="F13" t="s">
        <v>1226</v>
      </c>
      <c r="G13" t="s">
        <v>1237</v>
      </c>
      <c r="H13" t="s">
        <v>401</v>
      </c>
      <c r="I13" t="s">
        <v>401</v>
      </c>
      <c r="J13" t="s">
        <v>401</v>
      </c>
      <c r="K13" t="s">
        <v>401</v>
      </c>
      <c r="L13" t="s">
        <v>1215</v>
      </c>
      <c r="M13" t="s">
        <v>1215</v>
      </c>
      <c r="N13" t="s">
        <v>1215</v>
      </c>
      <c r="O13" t="s">
        <v>401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</row>
    <row r="14" spans="1:21" x14ac:dyDescent="0.3">
      <c r="A14" t="s">
        <v>1272</v>
      </c>
      <c r="B14" t="s">
        <v>1273</v>
      </c>
      <c r="C14" t="s">
        <v>1274</v>
      </c>
      <c r="D14" t="s">
        <v>1275</v>
      </c>
      <c r="E14" t="s">
        <v>1276</v>
      </c>
      <c r="F14" t="s">
        <v>1226</v>
      </c>
      <c r="G14" t="s">
        <v>1232</v>
      </c>
      <c r="H14" t="s">
        <v>401</v>
      </c>
      <c r="I14" t="s">
        <v>401</v>
      </c>
      <c r="J14" t="s">
        <v>401</v>
      </c>
      <c r="K14" t="s">
        <v>402</v>
      </c>
      <c r="L14" t="s">
        <v>409</v>
      </c>
      <c r="M14" t="s">
        <v>1263</v>
      </c>
      <c r="N14" t="s">
        <v>1215</v>
      </c>
      <c r="O14" t="s">
        <v>402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</row>
    <row r="15" spans="1:21" x14ac:dyDescent="0.3">
      <c r="A15" t="s">
        <v>1277</v>
      </c>
      <c r="B15" t="s">
        <v>1278</v>
      </c>
      <c r="C15" t="s">
        <v>1279</v>
      </c>
      <c r="D15" t="s">
        <v>1280</v>
      </c>
      <c r="E15" t="s">
        <v>1281</v>
      </c>
      <c r="F15" t="s">
        <v>1226</v>
      </c>
      <c r="G15" t="s">
        <v>1215</v>
      </c>
      <c r="H15" t="s">
        <v>401</v>
      </c>
      <c r="I15" t="s">
        <v>401</v>
      </c>
      <c r="J15" t="s">
        <v>401</v>
      </c>
      <c r="K15" t="s">
        <v>401</v>
      </c>
      <c r="L15" t="s">
        <v>1215</v>
      </c>
      <c r="M15" t="s">
        <v>1215</v>
      </c>
      <c r="N15" t="s">
        <v>1215</v>
      </c>
      <c r="O15" t="s">
        <v>401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</row>
    <row r="16" spans="1:21" x14ac:dyDescent="0.3">
      <c r="A16" t="s">
        <v>1282</v>
      </c>
      <c r="B16" t="s">
        <v>1283</v>
      </c>
      <c r="C16" t="s">
        <v>1284</v>
      </c>
      <c r="D16" t="s">
        <v>1285</v>
      </c>
      <c r="E16" t="s">
        <v>1286</v>
      </c>
      <c r="F16" t="s">
        <v>1226</v>
      </c>
      <c r="G16" t="s">
        <v>1232</v>
      </c>
      <c r="H16" t="s">
        <v>401</v>
      </c>
      <c r="I16" t="s">
        <v>401</v>
      </c>
      <c r="J16" t="s">
        <v>401</v>
      </c>
      <c r="K16" t="s">
        <v>402</v>
      </c>
      <c r="L16" t="s">
        <v>403</v>
      </c>
      <c r="M16" t="s">
        <v>1287</v>
      </c>
      <c r="N16" t="s">
        <v>1215</v>
      </c>
      <c r="O16" t="s">
        <v>402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</row>
    <row r="17" spans="1:21" x14ac:dyDescent="0.3">
      <c r="A17" t="s">
        <v>1288</v>
      </c>
      <c r="B17" t="s">
        <v>1065</v>
      </c>
      <c r="C17" t="s">
        <v>1289</v>
      </c>
      <c r="D17" t="s">
        <v>1290</v>
      </c>
      <c r="E17" t="s">
        <v>1291</v>
      </c>
      <c r="F17" t="s">
        <v>1226</v>
      </c>
      <c r="G17" t="s">
        <v>1237</v>
      </c>
      <c r="H17" t="s">
        <v>401</v>
      </c>
      <c r="I17" t="s">
        <v>401</v>
      </c>
      <c r="J17" t="s">
        <v>401</v>
      </c>
      <c r="K17" t="s">
        <v>401</v>
      </c>
      <c r="L17" t="s">
        <v>1215</v>
      </c>
      <c r="M17" t="s">
        <v>1215</v>
      </c>
      <c r="N17" t="s">
        <v>1215</v>
      </c>
      <c r="O17" t="s">
        <v>401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</row>
    <row r="18" spans="1:21" x14ac:dyDescent="0.3">
      <c r="A18" t="s">
        <v>1292</v>
      </c>
      <c r="B18" t="s">
        <v>1293</v>
      </c>
      <c r="C18" t="s">
        <v>1294</v>
      </c>
      <c r="D18" t="s">
        <v>1295</v>
      </c>
      <c r="E18" t="s">
        <v>1296</v>
      </c>
      <c r="F18" t="s">
        <v>1226</v>
      </c>
      <c r="G18" t="s">
        <v>1191</v>
      </c>
      <c r="H18" t="s">
        <v>402</v>
      </c>
      <c r="I18" t="s">
        <v>401</v>
      </c>
      <c r="J18" t="s">
        <v>401</v>
      </c>
      <c r="K18" t="s">
        <v>401</v>
      </c>
      <c r="L18" t="s">
        <v>1215</v>
      </c>
      <c r="M18" t="s">
        <v>1215</v>
      </c>
      <c r="N18" t="s">
        <v>1215</v>
      </c>
      <c r="O18" t="s">
        <v>402</v>
      </c>
      <c r="P18">
        <v>125</v>
      </c>
      <c r="Q18">
        <v>0</v>
      </c>
      <c r="R18">
        <v>0</v>
      </c>
      <c r="S18">
        <v>0</v>
      </c>
      <c r="T18">
        <v>0</v>
      </c>
      <c r="U18">
        <v>0</v>
      </c>
    </row>
    <row r="19" spans="1:21" x14ac:dyDescent="0.3">
      <c r="A19" t="s">
        <v>1297</v>
      </c>
      <c r="B19" t="s">
        <v>1298</v>
      </c>
      <c r="C19" t="s">
        <v>1289</v>
      </c>
      <c r="D19" t="s">
        <v>1299</v>
      </c>
      <c r="E19" t="s">
        <v>1300</v>
      </c>
      <c r="F19" t="s">
        <v>1226</v>
      </c>
      <c r="G19" t="s">
        <v>1237</v>
      </c>
      <c r="H19" t="s">
        <v>402</v>
      </c>
      <c r="I19" t="s">
        <v>402</v>
      </c>
      <c r="J19" t="s">
        <v>401</v>
      </c>
      <c r="K19" t="s">
        <v>401</v>
      </c>
      <c r="L19" t="s">
        <v>1215</v>
      </c>
      <c r="M19" t="s">
        <v>1215</v>
      </c>
      <c r="N19" t="s">
        <v>1215</v>
      </c>
      <c r="O19" t="s">
        <v>402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</row>
    <row r="20" spans="1:21" x14ac:dyDescent="0.3">
      <c r="A20" t="s">
        <v>1301</v>
      </c>
      <c r="B20" t="s">
        <v>1302</v>
      </c>
      <c r="C20" t="s">
        <v>1303</v>
      </c>
      <c r="D20" t="s">
        <v>1304</v>
      </c>
      <c r="E20" t="s">
        <v>1305</v>
      </c>
      <c r="F20" t="s">
        <v>1226</v>
      </c>
      <c r="G20" t="s">
        <v>1232</v>
      </c>
      <c r="H20" t="s">
        <v>401</v>
      </c>
      <c r="I20" t="s">
        <v>401</v>
      </c>
      <c r="J20" t="s">
        <v>401</v>
      </c>
      <c r="K20" t="s">
        <v>402</v>
      </c>
      <c r="L20" t="s">
        <v>409</v>
      </c>
      <c r="M20" t="s">
        <v>1263</v>
      </c>
      <c r="N20" t="s">
        <v>1215</v>
      </c>
      <c r="O20" t="s">
        <v>402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</row>
    <row r="21" spans="1:21" x14ac:dyDescent="0.3">
      <c r="A21" t="s">
        <v>1306</v>
      </c>
      <c r="B21" t="s">
        <v>1307</v>
      </c>
      <c r="C21" t="s">
        <v>1308</v>
      </c>
      <c r="D21" t="s">
        <v>1309</v>
      </c>
      <c r="E21" t="s">
        <v>1310</v>
      </c>
      <c r="F21" t="s">
        <v>1215</v>
      </c>
      <c r="G21" t="s">
        <v>1215</v>
      </c>
      <c r="H21" t="s">
        <v>401</v>
      </c>
      <c r="I21" t="s">
        <v>401</v>
      </c>
      <c r="J21" t="s">
        <v>401</v>
      </c>
      <c r="K21" t="s">
        <v>402</v>
      </c>
      <c r="L21" t="s">
        <v>1311</v>
      </c>
      <c r="M21" t="s">
        <v>1215</v>
      </c>
      <c r="N21" t="s">
        <v>1215</v>
      </c>
      <c r="O21" t="s">
        <v>402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</row>
    <row r="22" spans="1:21" x14ac:dyDescent="0.3">
      <c r="A22" t="s">
        <v>1312</v>
      </c>
      <c r="B22" t="s">
        <v>1313</v>
      </c>
      <c r="C22" t="s">
        <v>1142</v>
      </c>
      <c r="D22" t="s">
        <v>1314</v>
      </c>
      <c r="E22" t="s">
        <v>1315</v>
      </c>
      <c r="F22" t="s">
        <v>1215</v>
      </c>
      <c r="G22" t="s">
        <v>1215</v>
      </c>
      <c r="H22" t="s">
        <v>401</v>
      </c>
      <c r="I22" t="s">
        <v>401</v>
      </c>
      <c r="J22" t="s">
        <v>401</v>
      </c>
      <c r="K22" t="s">
        <v>402</v>
      </c>
      <c r="L22" t="s">
        <v>1311</v>
      </c>
      <c r="M22" t="s">
        <v>1215</v>
      </c>
      <c r="N22" t="s">
        <v>1215</v>
      </c>
      <c r="O22" t="s">
        <v>402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</row>
    <row r="23" spans="1:21" x14ac:dyDescent="0.3">
      <c r="A23" t="s">
        <v>1316</v>
      </c>
      <c r="B23" t="s">
        <v>1317</v>
      </c>
      <c r="C23" t="s">
        <v>1318</v>
      </c>
      <c r="D23" t="s">
        <v>1319</v>
      </c>
      <c r="E23" t="s">
        <v>1320</v>
      </c>
      <c r="F23" t="s">
        <v>1226</v>
      </c>
      <c r="G23" t="s">
        <v>1232</v>
      </c>
      <c r="H23" t="s">
        <v>401</v>
      </c>
      <c r="I23" t="s">
        <v>401</v>
      </c>
      <c r="J23" t="s">
        <v>401</v>
      </c>
      <c r="K23" t="s">
        <v>402</v>
      </c>
      <c r="L23" t="s">
        <v>409</v>
      </c>
      <c r="M23" t="s">
        <v>1263</v>
      </c>
      <c r="N23" t="s">
        <v>1215</v>
      </c>
      <c r="O23" t="s">
        <v>402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</row>
    <row r="24" spans="1:21" x14ac:dyDescent="0.3">
      <c r="A24" t="s">
        <v>1321</v>
      </c>
      <c r="B24" t="s">
        <v>1322</v>
      </c>
      <c r="C24" t="s">
        <v>1323</v>
      </c>
      <c r="D24" t="s">
        <v>1324</v>
      </c>
      <c r="E24" t="s">
        <v>1325</v>
      </c>
      <c r="F24" t="s">
        <v>1326</v>
      </c>
      <c r="G24" t="s">
        <v>1215</v>
      </c>
      <c r="H24" t="s">
        <v>402</v>
      </c>
      <c r="I24" t="s">
        <v>401</v>
      </c>
      <c r="J24" t="s">
        <v>401</v>
      </c>
      <c r="K24" t="s">
        <v>401</v>
      </c>
      <c r="L24" t="s">
        <v>1215</v>
      </c>
      <c r="M24" t="s">
        <v>1215</v>
      </c>
      <c r="N24" t="s">
        <v>1215</v>
      </c>
      <c r="O24" t="s">
        <v>402</v>
      </c>
      <c r="P24">
        <v>78</v>
      </c>
      <c r="Q24">
        <v>67</v>
      </c>
      <c r="R24">
        <v>0</v>
      </c>
      <c r="S24">
        <v>0</v>
      </c>
      <c r="T24">
        <v>0</v>
      </c>
      <c r="U24">
        <v>0</v>
      </c>
    </row>
    <row r="25" spans="1:21" x14ac:dyDescent="0.3">
      <c r="A25" t="s">
        <v>1327</v>
      </c>
      <c r="B25" t="s">
        <v>1234</v>
      </c>
      <c r="C25" t="s">
        <v>1328</v>
      </c>
      <c r="D25" t="s">
        <v>1329</v>
      </c>
      <c r="E25" t="s">
        <v>1330</v>
      </c>
      <c r="F25" t="s">
        <v>1326</v>
      </c>
      <c r="G25" t="s">
        <v>1215</v>
      </c>
      <c r="H25" t="s">
        <v>401</v>
      </c>
      <c r="I25" t="s">
        <v>401</v>
      </c>
      <c r="J25" t="s">
        <v>401</v>
      </c>
      <c r="K25" t="s">
        <v>401</v>
      </c>
      <c r="L25" t="s">
        <v>1215</v>
      </c>
      <c r="M25" t="s">
        <v>1215</v>
      </c>
      <c r="N25" t="s">
        <v>1215</v>
      </c>
      <c r="O25" t="s">
        <v>401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</row>
    <row r="26" spans="1:21" x14ac:dyDescent="0.25">
      <c r="A26" t="s">
        <v>1331</v>
      </c>
      <c r="B26" t="s">
        <v>1332</v>
      </c>
      <c r="C26" t="s">
        <v>1333</v>
      </c>
      <c r="D26" t="s">
        <v>1334</v>
      </c>
      <c r="E26" t="s">
        <v>1335</v>
      </c>
      <c r="F26" t="s">
        <v>1326</v>
      </c>
      <c r="G26" t="s">
        <v>1215</v>
      </c>
      <c r="H26" t="s">
        <v>401</v>
      </c>
      <c r="I26" t="s">
        <v>401</v>
      </c>
      <c r="J26" t="s">
        <v>401</v>
      </c>
      <c r="K26" t="s">
        <v>401</v>
      </c>
      <c r="L26" t="s">
        <v>1215</v>
      </c>
      <c r="M26" t="s">
        <v>1215</v>
      </c>
      <c r="N26" t="s">
        <v>1215</v>
      </c>
      <c r="O26" t="s">
        <v>401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</row>
    <row r="27" spans="1:21" x14ac:dyDescent="0.25">
      <c r="A27" t="s">
        <v>1336</v>
      </c>
      <c r="B27" t="s">
        <v>1337</v>
      </c>
      <c r="C27" t="s">
        <v>1338</v>
      </c>
      <c r="D27" t="s">
        <v>1339</v>
      </c>
      <c r="E27" t="s">
        <v>1340</v>
      </c>
      <c r="F27" t="s">
        <v>1326</v>
      </c>
      <c r="G27" t="s">
        <v>1215</v>
      </c>
      <c r="H27" t="s">
        <v>402</v>
      </c>
      <c r="I27" t="s">
        <v>402</v>
      </c>
      <c r="J27" t="s">
        <v>401</v>
      </c>
      <c r="K27" t="s">
        <v>401</v>
      </c>
      <c r="L27" t="s">
        <v>1215</v>
      </c>
      <c r="M27" t="s">
        <v>1215</v>
      </c>
      <c r="N27" t="s">
        <v>1215</v>
      </c>
      <c r="O27" t="s">
        <v>402</v>
      </c>
      <c r="P27">
        <v>44</v>
      </c>
      <c r="Q27">
        <v>0</v>
      </c>
      <c r="R27">
        <v>31</v>
      </c>
      <c r="S27">
        <v>0</v>
      </c>
      <c r="T27">
        <v>0</v>
      </c>
      <c r="U27">
        <v>0</v>
      </c>
    </row>
    <row r="28" spans="1:21" x14ac:dyDescent="0.25">
      <c r="A28" t="s">
        <v>1341</v>
      </c>
      <c r="B28" t="s">
        <v>1342</v>
      </c>
      <c r="C28" t="s">
        <v>1343</v>
      </c>
      <c r="D28" t="s">
        <v>1344</v>
      </c>
      <c r="E28" t="s">
        <v>1345</v>
      </c>
      <c r="F28" t="s">
        <v>1326</v>
      </c>
      <c r="G28" t="s">
        <v>1215</v>
      </c>
      <c r="H28" t="s">
        <v>402</v>
      </c>
      <c r="I28" t="s">
        <v>401</v>
      </c>
      <c r="J28" t="s">
        <v>401</v>
      </c>
      <c r="K28" t="s">
        <v>401</v>
      </c>
      <c r="L28" t="s">
        <v>1215</v>
      </c>
      <c r="M28" t="s">
        <v>1215</v>
      </c>
      <c r="N28" t="s">
        <v>1215</v>
      </c>
      <c r="O28" t="s">
        <v>402</v>
      </c>
      <c r="P28">
        <v>31</v>
      </c>
      <c r="Q28">
        <v>46</v>
      </c>
      <c r="R28">
        <v>0</v>
      </c>
      <c r="S28">
        <v>0</v>
      </c>
      <c r="T28">
        <v>0</v>
      </c>
      <c r="U28">
        <v>0</v>
      </c>
    </row>
    <row r="29" spans="1:21" x14ac:dyDescent="0.25">
      <c r="A29" t="s">
        <v>1346</v>
      </c>
      <c r="B29" t="s">
        <v>1347</v>
      </c>
      <c r="C29" t="s">
        <v>1348</v>
      </c>
      <c r="D29" t="s">
        <v>1349</v>
      </c>
      <c r="E29" t="s">
        <v>1350</v>
      </c>
      <c r="F29" t="s">
        <v>1326</v>
      </c>
      <c r="G29" t="s">
        <v>1215</v>
      </c>
      <c r="H29" t="s">
        <v>401</v>
      </c>
      <c r="I29" t="s">
        <v>402</v>
      </c>
      <c r="J29" t="s">
        <v>401</v>
      </c>
      <c r="K29" t="s">
        <v>402</v>
      </c>
      <c r="L29" t="s">
        <v>403</v>
      </c>
      <c r="M29" t="s">
        <v>1326</v>
      </c>
      <c r="N29" t="s">
        <v>1215</v>
      </c>
      <c r="O29" t="s">
        <v>402</v>
      </c>
      <c r="P29">
        <v>0</v>
      </c>
      <c r="Q29">
        <v>0</v>
      </c>
      <c r="R29">
        <v>51</v>
      </c>
      <c r="S29">
        <v>116</v>
      </c>
      <c r="T29">
        <v>0</v>
      </c>
      <c r="U29">
        <v>0</v>
      </c>
    </row>
    <row r="30" spans="1:21" x14ac:dyDescent="0.25">
      <c r="A30" t="s">
        <v>1351</v>
      </c>
      <c r="B30" t="s">
        <v>1352</v>
      </c>
      <c r="C30" t="s">
        <v>1353</v>
      </c>
      <c r="D30" t="s">
        <v>1354</v>
      </c>
      <c r="E30" t="s">
        <v>1355</v>
      </c>
      <c r="F30" t="s">
        <v>1326</v>
      </c>
      <c r="G30" t="s">
        <v>1215</v>
      </c>
      <c r="H30" t="s">
        <v>402</v>
      </c>
      <c r="I30" t="s">
        <v>401</v>
      </c>
      <c r="J30" t="s">
        <v>401</v>
      </c>
      <c r="K30" t="s">
        <v>401</v>
      </c>
      <c r="L30" t="s">
        <v>1215</v>
      </c>
      <c r="M30" t="s">
        <v>1215</v>
      </c>
      <c r="N30" t="s">
        <v>1215</v>
      </c>
      <c r="O30" t="s">
        <v>402</v>
      </c>
      <c r="P30">
        <v>57</v>
      </c>
      <c r="Q30">
        <v>91</v>
      </c>
      <c r="R30">
        <v>0</v>
      </c>
      <c r="S30">
        <v>0</v>
      </c>
      <c r="T30">
        <v>0</v>
      </c>
      <c r="U30">
        <v>0</v>
      </c>
    </row>
    <row r="31" spans="1:21" x14ac:dyDescent="0.25">
      <c r="A31" t="s">
        <v>1356</v>
      </c>
      <c r="B31" t="s">
        <v>1357</v>
      </c>
      <c r="C31" t="s">
        <v>1358</v>
      </c>
      <c r="D31" t="s">
        <v>1359</v>
      </c>
      <c r="E31" t="s">
        <v>1360</v>
      </c>
      <c r="F31" t="s">
        <v>1215</v>
      </c>
      <c r="G31" t="s">
        <v>1215</v>
      </c>
      <c r="H31" t="s">
        <v>401</v>
      </c>
      <c r="I31" t="s">
        <v>401</v>
      </c>
      <c r="J31" t="s">
        <v>401</v>
      </c>
      <c r="K31" t="s">
        <v>401</v>
      </c>
      <c r="L31" t="s">
        <v>1215</v>
      </c>
      <c r="M31" t="s">
        <v>1215</v>
      </c>
      <c r="N31" t="s">
        <v>1215</v>
      </c>
      <c r="O31" t="s">
        <v>401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</row>
    <row r="32" spans="1:21" x14ac:dyDescent="0.25">
      <c r="A32" t="s">
        <v>1361</v>
      </c>
      <c r="B32" t="s">
        <v>1362</v>
      </c>
      <c r="C32" t="s">
        <v>1363</v>
      </c>
      <c r="D32" t="s">
        <v>1364</v>
      </c>
      <c r="E32" t="s">
        <v>1365</v>
      </c>
      <c r="F32" t="s">
        <v>1326</v>
      </c>
      <c r="G32" t="s">
        <v>1215</v>
      </c>
      <c r="H32" t="s">
        <v>401</v>
      </c>
      <c r="I32" t="s">
        <v>401</v>
      </c>
      <c r="J32" t="s">
        <v>401</v>
      </c>
      <c r="K32" t="s">
        <v>401</v>
      </c>
      <c r="L32" t="s">
        <v>1215</v>
      </c>
      <c r="M32" t="s">
        <v>1215</v>
      </c>
      <c r="N32" t="s">
        <v>1215</v>
      </c>
      <c r="O32" t="s">
        <v>401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</row>
    <row r="33" spans="1:21" x14ac:dyDescent="0.25">
      <c r="A33" t="s">
        <v>1366</v>
      </c>
      <c r="B33" t="s">
        <v>1363</v>
      </c>
      <c r="C33" t="s">
        <v>1367</v>
      </c>
      <c r="D33" t="s">
        <v>1368</v>
      </c>
      <c r="E33" t="s">
        <v>1369</v>
      </c>
      <c r="F33" t="s">
        <v>1326</v>
      </c>
      <c r="G33" t="s">
        <v>1215</v>
      </c>
      <c r="H33" t="s">
        <v>401</v>
      </c>
      <c r="I33" t="s">
        <v>402</v>
      </c>
      <c r="J33" t="s">
        <v>401</v>
      </c>
      <c r="K33" t="s">
        <v>402</v>
      </c>
      <c r="L33" t="s">
        <v>409</v>
      </c>
      <c r="M33" t="s">
        <v>1326</v>
      </c>
      <c r="N33" t="s">
        <v>1215</v>
      </c>
      <c r="O33" t="s">
        <v>402</v>
      </c>
      <c r="P33">
        <v>0</v>
      </c>
      <c r="Q33">
        <v>0</v>
      </c>
      <c r="R33">
        <v>99</v>
      </c>
      <c r="S33">
        <v>92</v>
      </c>
      <c r="T33">
        <v>0</v>
      </c>
      <c r="U33">
        <v>0</v>
      </c>
    </row>
    <row r="34" spans="1:21" x14ac:dyDescent="0.25">
      <c r="A34" t="s">
        <v>1370</v>
      </c>
      <c r="B34" t="s">
        <v>1298</v>
      </c>
      <c r="C34" t="s">
        <v>1371</v>
      </c>
      <c r="D34" t="s">
        <v>1372</v>
      </c>
      <c r="E34" t="s">
        <v>1373</v>
      </c>
      <c r="F34" t="s">
        <v>1326</v>
      </c>
      <c r="G34" t="s">
        <v>1215</v>
      </c>
      <c r="H34" t="s">
        <v>401</v>
      </c>
      <c r="I34" t="s">
        <v>402</v>
      </c>
      <c r="J34" t="s">
        <v>401</v>
      </c>
      <c r="K34" t="s">
        <v>401</v>
      </c>
      <c r="L34" t="s">
        <v>1215</v>
      </c>
      <c r="M34" t="s">
        <v>1215</v>
      </c>
      <c r="N34" t="s">
        <v>1215</v>
      </c>
      <c r="O34" t="s">
        <v>402</v>
      </c>
      <c r="P34">
        <v>0</v>
      </c>
      <c r="Q34">
        <v>0</v>
      </c>
      <c r="R34">
        <v>48</v>
      </c>
      <c r="S34">
        <v>32</v>
      </c>
      <c r="T34">
        <v>0</v>
      </c>
      <c r="U34">
        <v>0</v>
      </c>
    </row>
    <row r="35" spans="1:21" x14ac:dyDescent="0.25">
      <c r="A35" t="s">
        <v>1374</v>
      </c>
      <c r="B35" t="s">
        <v>1375</v>
      </c>
      <c r="C35" t="s">
        <v>1376</v>
      </c>
      <c r="D35" t="s">
        <v>1377</v>
      </c>
      <c r="E35" t="s">
        <v>1378</v>
      </c>
      <c r="F35" t="s">
        <v>1326</v>
      </c>
      <c r="G35" t="s">
        <v>1215</v>
      </c>
      <c r="H35" t="s">
        <v>401</v>
      </c>
      <c r="I35" t="s">
        <v>401</v>
      </c>
      <c r="J35" t="s">
        <v>401</v>
      </c>
      <c r="K35" t="s">
        <v>401</v>
      </c>
      <c r="L35" t="s">
        <v>1215</v>
      </c>
      <c r="M35" t="s">
        <v>1215</v>
      </c>
      <c r="N35" t="s">
        <v>1215</v>
      </c>
      <c r="O35" t="s">
        <v>401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</row>
    <row r="36" spans="1:21" x14ac:dyDescent="0.25">
      <c r="A36" t="s">
        <v>1379</v>
      </c>
      <c r="B36" t="s">
        <v>1380</v>
      </c>
      <c r="C36" t="s">
        <v>1381</v>
      </c>
      <c r="D36" t="s">
        <v>1382</v>
      </c>
      <c r="E36" t="s">
        <v>1383</v>
      </c>
      <c r="F36" t="s">
        <v>1384</v>
      </c>
      <c r="G36" t="s">
        <v>1215</v>
      </c>
      <c r="H36" t="s">
        <v>401</v>
      </c>
      <c r="I36" t="s">
        <v>401</v>
      </c>
      <c r="J36" t="s">
        <v>401</v>
      </c>
      <c r="K36" t="s">
        <v>401</v>
      </c>
      <c r="L36" t="s">
        <v>1215</v>
      </c>
      <c r="M36" t="s">
        <v>1215</v>
      </c>
      <c r="N36" t="s">
        <v>1215</v>
      </c>
      <c r="O36" t="s">
        <v>401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</row>
    <row r="37" spans="1:21" x14ac:dyDescent="0.25">
      <c r="A37" t="s">
        <v>1385</v>
      </c>
      <c r="B37" t="s">
        <v>1386</v>
      </c>
      <c r="C37" t="s">
        <v>1387</v>
      </c>
      <c r="D37" t="s">
        <v>1388</v>
      </c>
      <c r="E37" t="s">
        <v>1389</v>
      </c>
      <c r="F37" t="s">
        <v>1384</v>
      </c>
      <c r="G37" t="s">
        <v>1215</v>
      </c>
      <c r="H37" t="s">
        <v>402</v>
      </c>
      <c r="I37" t="s">
        <v>401</v>
      </c>
      <c r="J37" t="s">
        <v>401</v>
      </c>
      <c r="K37" t="s">
        <v>401</v>
      </c>
      <c r="L37" t="s">
        <v>1215</v>
      </c>
      <c r="M37" t="s">
        <v>1215</v>
      </c>
      <c r="N37" t="s">
        <v>1215</v>
      </c>
      <c r="O37" t="s">
        <v>402</v>
      </c>
      <c r="P37">
        <v>6</v>
      </c>
      <c r="Q37">
        <v>5</v>
      </c>
      <c r="R37">
        <v>0</v>
      </c>
      <c r="S37">
        <v>0</v>
      </c>
      <c r="T37">
        <v>0</v>
      </c>
      <c r="U37">
        <v>0</v>
      </c>
    </row>
    <row r="38" spans="1:21" x14ac:dyDescent="0.25">
      <c r="A38" t="s">
        <v>1390</v>
      </c>
      <c r="B38" t="s">
        <v>1391</v>
      </c>
      <c r="C38" t="s">
        <v>1392</v>
      </c>
      <c r="D38" t="s">
        <v>1393</v>
      </c>
      <c r="E38" t="s">
        <v>1394</v>
      </c>
      <c r="F38" t="s">
        <v>1384</v>
      </c>
      <c r="G38" t="s">
        <v>1215</v>
      </c>
      <c r="H38" t="s">
        <v>402</v>
      </c>
      <c r="I38" t="s">
        <v>402</v>
      </c>
      <c r="J38" t="s">
        <v>401</v>
      </c>
      <c r="K38" t="s">
        <v>401</v>
      </c>
      <c r="L38" t="s">
        <v>1215</v>
      </c>
      <c r="M38" t="s">
        <v>1215</v>
      </c>
      <c r="N38" t="s">
        <v>1215</v>
      </c>
      <c r="O38" t="s">
        <v>402</v>
      </c>
      <c r="P38">
        <v>0</v>
      </c>
      <c r="Q38">
        <v>0</v>
      </c>
      <c r="R38">
        <v>92</v>
      </c>
      <c r="S38">
        <v>1</v>
      </c>
      <c r="T38">
        <v>0</v>
      </c>
      <c r="U38">
        <v>0</v>
      </c>
    </row>
    <row r="39" spans="1:21" x14ac:dyDescent="0.25">
      <c r="A39" t="s">
        <v>1395</v>
      </c>
      <c r="B39" t="s">
        <v>1396</v>
      </c>
      <c r="C39" t="s">
        <v>1397</v>
      </c>
      <c r="D39" t="s">
        <v>1398</v>
      </c>
      <c r="E39" t="s">
        <v>1399</v>
      </c>
      <c r="F39" t="s">
        <v>1384</v>
      </c>
      <c r="G39" t="s">
        <v>1215</v>
      </c>
      <c r="H39" t="s">
        <v>401</v>
      </c>
      <c r="I39" t="s">
        <v>401</v>
      </c>
      <c r="J39" t="s">
        <v>401</v>
      </c>
      <c r="K39" t="s">
        <v>401</v>
      </c>
      <c r="L39" t="s">
        <v>1215</v>
      </c>
      <c r="M39" t="s">
        <v>1215</v>
      </c>
      <c r="N39" t="s">
        <v>1215</v>
      </c>
      <c r="O39" t="s">
        <v>401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</row>
    <row r="40" spans="1:21" x14ac:dyDescent="0.25">
      <c r="A40" t="s">
        <v>1400</v>
      </c>
      <c r="B40" t="s">
        <v>1401</v>
      </c>
      <c r="C40" t="s">
        <v>1402</v>
      </c>
      <c r="D40" t="s">
        <v>1403</v>
      </c>
      <c r="E40" t="s">
        <v>1404</v>
      </c>
      <c r="F40" t="s">
        <v>1384</v>
      </c>
      <c r="G40" t="s">
        <v>1215</v>
      </c>
      <c r="H40" t="s">
        <v>401</v>
      </c>
      <c r="I40" t="s">
        <v>402</v>
      </c>
      <c r="J40" t="s">
        <v>401</v>
      </c>
      <c r="K40" t="s">
        <v>402</v>
      </c>
      <c r="L40" t="s">
        <v>403</v>
      </c>
      <c r="M40" t="s">
        <v>1405</v>
      </c>
      <c r="N40" t="s">
        <v>1215</v>
      </c>
      <c r="O40" t="s">
        <v>402</v>
      </c>
      <c r="P40">
        <v>0</v>
      </c>
      <c r="Q40">
        <v>0</v>
      </c>
      <c r="R40">
        <v>0</v>
      </c>
      <c r="S40">
        <v>62</v>
      </c>
      <c r="T40">
        <v>0</v>
      </c>
      <c r="U40">
        <v>0</v>
      </c>
    </row>
    <row r="41" spans="1:21" x14ac:dyDescent="0.25">
      <c r="A41" t="s">
        <v>1406</v>
      </c>
      <c r="B41" t="s">
        <v>1407</v>
      </c>
      <c r="C41" t="s">
        <v>1408</v>
      </c>
      <c r="D41" t="s">
        <v>1409</v>
      </c>
      <c r="E41" t="s">
        <v>1410</v>
      </c>
      <c r="F41" t="s">
        <v>1411</v>
      </c>
      <c r="G41" t="s">
        <v>1215</v>
      </c>
      <c r="H41" t="s">
        <v>402</v>
      </c>
      <c r="I41" t="s">
        <v>401</v>
      </c>
      <c r="J41" t="s">
        <v>401</v>
      </c>
      <c r="K41" t="s">
        <v>402</v>
      </c>
      <c r="L41" t="s">
        <v>409</v>
      </c>
      <c r="M41" t="s">
        <v>1412</v>
      </c>
      <c r="N41" t="s">
        <v>1215</v>
      </c>
      <c r="O41" t="s">
        <v>402</v>
      </c>
      <c r="P41">
        <v>12</v>
      </c>
      <c r="Q41">
        <v>60</v>
      </c>
      <c r="R41">
        <v>0</v>
      </c>
      <c r="S41">
        <v>0</v>
      </c>
      <c r="T41">
        <v>0</v>
      </c>
      <c r="U41">
        <v>0</v>
      </c>
    </row>
    <row r="42" spans="1:21" x14ac:dyDescent="0.25">
      <c r="A42" t="s">
        <v>1413</v>
      </c>
      <c r="B42" t="s">
        <v>1414</v>
      </c>
      <c r="C42" t="s">
        <v>1415</v>
      </c>
      <c r="D42" t="s">
        <v>1416</v>
      </c>
      <c r="E42" t="s">
        <v>1417</v>
      </c>
      <c r="F42" t="s">
        <v>1411</v>
      </c>
      <c r="G42" t="s">
        <v>1215</v>
      </c>
      <c r="H42" t="s">
        <v>401</v>
      </c>
      <c r="I42" t="s">
        <v>401</v>
      </c>
      <c r="J42" t="s">
        <v>401</v>
      </c>
      <c r="K42" t="s">
        <v>401</v>
      </c>
      <c r="L42" t="s">
        <v>1215</v>
      </c>
      <c r="M42" t="s">
        <v>1215</v>
      </c>
      <c r="N42" t="s">
        <v>1215</v>
      </c>
      <c r="O42" t="s">
        <v>401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</row>
    <row r="43" spans="1:21" x14ac:dyDescent="0.25">
      <c r="A43" t="s">
        <v>1418</v>
      </c>
      <c r="B43" t="s">
        <v>1419</v>
      </c>
      <c r="C43" t="s">
        <v>1420</v>
      </c>
      <c r="D43" t="s">
        <v>1421</v>
      </c>
      <c r="E43" t="s">
        <v>1422</v>
      </c>
      <c r="F43" t="s">
        <v>1411</v>
      </c>
      <c r="G43" t="s">
        <v>1215</v>
      </c>
      <c r="H43" t="s">
        <v>402</v>
      </c>
      <c r="I43" t="s">
        <v>401</v>
      </c>
      <c r="J43" t="s">
        <v>401</v>
      </c>
      <c r="K43" t="s">
        <v>402</v>
      </c>
      <c r="L43" t="s">
        <v>409</v>
      </c>
      <c r="M43" t="s">
        <v>1423</v>
      </c>
      <c r="N43" t="s">
        <v>1215</v>
      </c>
      <c r="O43" t="s">
        <v>402</v>
      </c>
      <c r="P43">
        <v>54</v>
      </c>
      <c r="Q43">
        <v>152</v>
      </c>
      <c r="R43">
        <v>0</v>
      </c>
      <c r="S43">
        <v>0</v>
      </c>
      <c r="T43">
        <v>0</v>
      </c>
      <c r="U43">
        <v>0</v>
      </c>
    </row>
    <row r="44" spans="1:21" x14ac:dyDescent="0.25">
      <c r="A44" t="s">
        <v>1424</v>
      </c>
      <c r="B44" t="s">
        <v>1425</v>
      </c>
      <c r="C44" t="s">
        <v>1426</v>
      </c>
      <c r="D44" t="s">
        <v>1427</v>
      </c>
      <c r="E44" t="s">
        <v>1428</v>
      </c>
      <c r="F44" t="s">
        <v>1411</v>
      </c>
      <c r="G44" t="s">
        <v>1215</v>
      </c>
      <c r="H44" t="s">
        <v>402</v>
      </c>
      <c r="I44" t="s">
        <v>401</v>
      </c>
      <c r="J44" t="s">
        <v>401</v>
      </c>
      <c r="K44" t="s">
        <v>401</v>
      </c>
      <c r="L44" t="s">
        <v>1215</v>
      </c>
      <c r="M44" t="s">
        <v>1215</v>
      </c>
      <c r="N44" t="s">
        <v>1215</v>
      </c>
      <c r="O44" t="s">
        <v>401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</row>
    <row r="45" spans="1:21" x14ac:dyDescent="0.25">
      <c r="A45" t="s">
        <v>1429</v>
      </c>
      <c r="B45" t="s">
        <v>490</v>
      </c>
      <c r="C45" t="s">
        <v>1430</v>
      </c>
      <c r="D45" t="s">
        <v>1431</v>
      </c>
      <c r="E45" t="s">
        <v>1432</v>
      </c>
      <c r="F45" t="s">
        <v>1411</v>
      </c>
      <c r="G45" t="s">
        <v>1215</v>
      </c>
      <c r="H45" t="s">
        <v>401</v>
      </c>
      <c r="I45" t="s">
        <v>402</v>
      </c>
      <c r="J45" t="s">
        <v>401</v>
      </c>
      <c r="K45" t="s">
        <v>402</v>
      </c>
      <c r="L45" t="s">
        <v>409</v>
      </c>
      <c r="M45" t="s">
        <v>1433</v>
      </c>
      <c r="N45" t="s">
        <v>1215</v>
      </c>
      <c r="O45" t="s">
        <v>402</v>
      </c>
      <c r="P45">
        <v>0</v>
      </c>
      <c r="Q45">
        <v>0</v>
      </c>
      <c r="R45">
        <v>158</v>
      </c>
      <c r="S45">
        <v>46</v>
      </c>
      <c r="T45">
        <v>0</v>
      </c>
      <c r="U45">
        <v>0</v>
      </c>
    </row>
    <row r="46" spans="1:21" x14ac:dyDescent="0.25">
      <c r="A46" t="s">
        <v>1434</v>
      </c>
      <c r="B46" t="s">
        <v>1435</v>
      </c>
      <c r="C46" t="s">
        <v>1436</v>
      </c>
      <c r="D46" t="s">
        <v>1437</v>
      </c>
      <c r="E46" t="s">
        <v>1438</v>
      </c>
      <c r="F46" t="s">
        <v>1411</v>
      </c>
      <c r="G46" t="s">
        <v>1215</v>
      </c>
      <c r="H46" t="s">
        <v>401</v>
      </c>
      <c r="I46" t="s">
        <v>402</v>
      </c>
      <c r="J46" t="s">
        <v>401</v>
      </c>
      <c r="K46" t="s">
        <v>402</v>
      </c>
      <c r="L46" t="s">
        <v>409</v>
      </c>
      <c r="M46" t="s">
        <v>1439</v>
      </c>
      <c r="N46" t="s">
        <v>1215</v>
      </c>
      <c r="O46" t="s">
        <v>402</v>
      </c>
      <c r="P46">
        <v>0</v>
      </c>
      <c r="Q46">
        <v>0</v>
      </c>
      <c r="R46">
        <v>46</v>
      </c>
      <c r="S46">
        <v>38</v>
      </c>
      <c r="T46">
        <v>0</v>
      </c>
      <c r="U46">
        <v>0</v>
      </c>
    </row>
    <row r="47" spans="1:21" x14ac:dyDescent="0.25">
      <c r="A47" t="s">
        <v>1440</v>
      </c>
      <c r="B47" t="s">
        <v>1441</v>
      </c>
      <c r="C47" t="s">
        <v>1442</v>
      </c>
      <c r="D47" t="s">
        <v>1443</v>
      </c>
      <c r="E47" t="s">
        <v>1444</v>
      </c>
      <c r="F47" t="s">
        <v>1445</v>
      </c>
      <c r="G47" t="s">
        <v>1215</v>
      </c>
      <c r="H47" t="s">
        <v>401</v>
      </c>
      <c r="I47" t="s">
        <v>402</v>
      </c>
      <c r="J47" t="s">
        <v>401</v>
      </c>
      <c r="K47" t="s">
        <v>402</v>
      </c>
      <c r="L47" t="s">
        <v>409</v>
      </c>
      <c r="M47" t="s">
        <v>1446</v>
      </c>
      <c r="N47" t="s">
        <v>1215</v>
      </c>
      <c r="O47" t="s">
        <v>402</v>
      </c>
      <c r="P47">
        <v>0</v>
      </c>
      <c r="Q47">
        <v>0</v>
      </c>
      <c r="R47">
        <v>863</v>
      </c>
      <c r="S47">
        <v>53</v>
      </c>
      <c r="T47">
        <v>0</v>
      </c>
      <c r="U47">
        <v>0</v>
      </c>
    </row>
    <row r="48" spans="1:21" x14ac:dyDescent="0.25">
      <c r="A48" t="s">
        <v>1447</v>
      </c>
      <c r="B48" t="s">
        <v>1448</v>
      </c>
      <c r="C48" t="s">
        <v>1449</v>
      </c>
      <c r="D48" t="s">
        <v>1450</v>
      </c>
      <c r="E48" t="s">
        <v>1451</v>
      </c>
      <c r="F48" t="s">
        <v>1411</v>
      </c>
      <c r="G48" t="s">
        <v>1215</v>
      </c>
      <c r="H48" t="s">
        <v>401</v>
      </c>
      <c r="I48" t="s">
        <v>401</v>
      </c>
      <c r="J48" t="s">
        <v>401</v>
      </c>
      <c r="K48" t="s">
        <v>401</v>
      </c>
      <c r="L48" t="s">
        <v>1215</v>
      </c>
      <c r="M48" t="s">
        <v>1215</v>
      </c>
      <c r="N48" t="s">
        <v>1215</v>
      </c>
      <c r="O48" t="s">
        <v>401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</row>
    <row r="49" spans="1:21" x14ac:dyDescent="0.25">
      <c r="A49" t="s">
        <v>1452</v>
      </c>
      <c r="B49" t="s">
        <v>1453</v>
      </c>
      <c r="C49" t="s">
        <v>1454</v>
      </c>
      <c r="D49" t="s">
        <v>1455</v>
      </c>
      <c r="E49" t="s">
        <v>1456</v>
      </c>
      <c r="F49" t="s">
        <v>1411</v>
      </c>
      <c r="G49" t="s">
        <v>1215</v>
      </c>
      <c r="H49" t="s">
        <v>401</v>
      </c>
      <c r="I49" t="s">
        <v>402</v>
      </c>
      <c r="J49" t="s">
        <v>401</v>
      </c>
      <c r="K49" t="s">
        <v>402</v>
      </c>
      <c r="L49" t="s">
        <v>409</v>
      </c>
      <c r="M49" t="s">
        <v>1457</v>
      </c>
      <c r="N49" t="s">
        <v>1215</v>
      </c>
      <c r="O49" t="s">
        <v>402</v>
      </c>
      <c r="P49">
        <v>0</v>
      </c>
      <c r="Q49">
        <v>0</v>
      </c>
      <c r="R49">
        <v>107</v>
      </c>
      <c r="S49">
        <v>120</v>
      </c>
      <c r="T49">
        <v>0</v>
      </c>
      <c r="U49">
        <v>0</v>
      </c>
    </row>
    <row r="50" spans="1:21" x14ac:dyDescent="0.25">
      <c r="A50" t="s">
        <v>1458</v>
      </c>
      <c r="B50" t="s">
        <v>1459</v>
      </c>
      <c r="C50" t="s">
        <v>1460</v>
      </c>
      <c r="D50" t="s">
        <v>1461</v>
      </c>
      <c r="E50" t="s">
        <v>1462</v>
      </c>
      <c r="F50" t="s">
        <v>1226</v>
      </c>
      <c r="G50" t="s">
        <v>1463</v>
      </c>
      <c r="H50" t="s">
        <v>401</v>
      </c>
      <c r="I50" t="s">
        <v>402</v>
      </c>
      <c r="J50" t="s">
        <v>402</v>
      </c>
      <c r="K50" t="s">
        <v>402</v>
      </c>
      <c r="L50" t="s">
        <v>403</v>
      </c>
      <c r="M50" t="s">
        <v>1464</v>
      </c>
      <c r="N50" t="s">
        <v>1215</v>
      </c>
      <c r="O50" t="s">
        <v>402</v>
      </c>
      <c r="P50">
        <v>0</v>
      </c>
      <c r="Q50">
        <v>0</v>
      </c>
      <c r="R50">
        <v>0</v>
      </c>
      <c r="S50">
        <v>792</v>
      </c>
      <c r="T50">
        <v>72</v>
      </c>
      <c r="U50">
        <v>0</v>
      </c>
    </row>
    <row r="51" spans="1:21" x14ac:dyDescent="0.25">
      <c r="A51" t="s">
        <v>1465</v>
      </c>
      <c r="B51" t="s">
        <v>1466</v>
      </c>
      <c r="C51" t="s">
        <v>725</v>
      </c>
      <c r="D51" t="s">
        <v>1467</v>
      </c>
      <c r="E51" t="s">
        <v>1468</v>
      </c>
      <c r="F51" t="s">
        <v>1411</v>
      </c>
      <c r="G51" t="s">
        <v>1215</v>
      </c>
      <c r="H51" t="s">
        <v>402</v>
      </c>
      <c r="I51" t="s">
        <v>401</v>
      </c>
      <c r="J51" t="s">
        <v>401</v>
      </c>
      <c r="K51" t="s">
        <v>401</v>
      </c>
      <c r="L51" t="s">
        <v>1215</v>
      </c>
      <c r="M51" t="s">
        <v>1215</v>
      </c>
      <c r="N51" t="s">
        <v>1215</v>
      </c>
      <c r="O51" t="s">
        <v>402</v>
      </c>
      <c r="P51">
        <v>57</v>
      </c>
      <c r="Q51">
        <v>146</v>
      </c>
      <c r="R51">
        <v>0</v>
      </c>
      <c r="S51">
        <v>0</v>
      </c>
      <c r="T51">
        <v>0</v>
      </c>
      <c r="U51">
        <v>0</v>
      </c>
    </row>
    <row r="52" spans="1:21" x14ac:dyDescent="0.25">
      <c r="A52" t="s">
        <v>1469</v>
      </c>
      <c r="B52" t="s">
        <v>1470</v>
      </c>
      <c r="C52" t="s">
        <v>1471</v>
      </c>
      <c r="D52" t="s">
        <v>1472</v>
      </c>
      <c r="E52" t="s">
        <v>1473</v>
      </c>
      <c r="F52" t="s">
        <v>1411</v>
      </c>
      <c r="G52" t="s">
        <v>1215</v>
      </c>
      <c r="H52" t="s">
        <v>401</v>
      </c>
      <c r="I52" t="s">
        <v>402</v>
      </c>
      <c r="J52" t="s">
        <v>402</v>
      </c>
      <c r="K52" t="s">
        <v>402</v>
      </c>
      <c r="L52" t="s">
        <v>409</v>
      </c>
      <c r="M52" t="s">
        <v>1474</v>
      </c>
      <c r="N52" t="s">
        <v>1215</v>
      </c>
      <c r="O52" t="s">
        <v>402</v>
      </c>
      <c r="P52">
        <v>0</v>
      </c>
      <c r="Q52">
        <v>0</v>
      </c>
      <c r="R52">
        <v>27</v>
      </c>
      <c r="S52">
        <v>126</v>
      </c>
      <c r="T52">
        <v>70</v>
      </c>
      <c r="U52">
        <v>0</v>
      </c>
    </row>
    <row r="53" spans="1:21" x14ac:dyDescent="0.25">
      <c r="A53" t="s">
        <v>1475</v>
      </c>
      <c r="B53" t="s">
        <v>1476</v>
      </c>
      <c r="C53" t="s">
        <v>1477</v>
      </c>
      <c r="D53" t="s">
        <v>1478</v>
      </c>
      <c r="E53" t="s">
        <v>1479</v>
      </c>
      <c r="F53" t="s">
        <v>1411</v>
      </c>
      <c r="G53" t="s">
        <v>1215</v>
      </c>
      <c r="H53" t="s">
        <v>401</v>
      </c>
      <c r="I53" t="s">
        <v>401</v>
      </c>
      <c r="J53" t="s">
        <v>401</v>
      </c>
      <c r="K53" t="s">
        <v>401</v>
      </c>
      <c r="L53" t="s">
        <v>1215</v>
      </c>
      <c r="M53" t="s">
        <v>1215</v>
      </c>
      <c r="N53" t="s">
        <v>1215</v>
      </c>
      <c r="O53" t="s">
        <v>401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</row>
    <row r="54" spans="1:21" x14ac:dyDescent="0.25">
      <c r="A54" t="s">
        <v>1480</v>
      </c>
      <c r="B54" t="s">
        <v>1481</v>
      </c>
      <c r="C54" t="s">
        <v>1482</v>
      </c>
      <c r="D54" t="s">
        <v>1483</v>
      </c>
      <c r="E54" t="s">
        <v>1484</v>
      </c>
      <c r="F54" t="s">
        <v>1411</v>
      </c>
      <c r="G54" t="s">
        <v>1215</v>
      </c>
      <c r="H54" t="s">
        <v>402</v>
      </c>
      <c r="I54" t="s">
        <v>402</v>
      </c>
      <c r="J54" t="s">
        <v>401</v>
      </c>
      <c r="K54" t="s">
        <v>402</v>
      </c>
      <c r="L54" t="s">
        <v>409</v>
      </c>
      <c r="M54" t="s">
        <v>1411</v>
      </c>
      <c r="N54" t="s">
        <v>1215</v>
      </c>
      <c r="O54" t="s">
        <v>402</v>
      </c>
      <c r="P54">
        <v>4</v>
      </c>
      <c r="Q54">
        <v>0</v>
      </c>
      <c r="R54">
        <v>0</v>
      </c>
      <c r="S54">
        <v>3</v>
      </c>
      <c r="T54">
        <v>0</v>
      </c>
      <c r="U54">
        <v>0</v>
      </c>
    </row>
    <row r="55" spans="1:21" x14ac:dyDescent="0.25">
      <c r="A55" t="s">
        <v>1485</v>
      </c>
      <c r="B55" t="s">
        <v>802</v>
      </c>
      <c r="C55" t="s">
        <v>1486</v>
      </c>
      <c r="D55" t="s">
        <v>1487</v>
      </c>
      <c r="E55" t="s">
        <v>1488</v>
      </c>
      <c r="F55" t="s">
        <v>1411</v>
      </c>
      <c r="G55" t="s">
        <v>1215</v>
      </c>
      <c r="H55" t="s">
        <v>402</v>
      </c>
      <c r="I55" t="s">
        <v>401</v>
      </c>
      <c r="J55" t="s">
        <v>401</v>
      </c>
      <c r="K55" t="s">
        <v>401</v>
      </c>
      <c r="L55" t="s">
        <v>1215</v>
      </c>
      <c r="M55" t="s">
        <v>1215</v>
      </c>
      <c r="N55" t="s">
        <v>1215</v>
      </c>
      <c r="O55" t="s">
        <v>401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</row>
    <row r="56" spans="1:21" x14ac:dyDescent="0.25">
      <c r="A56" t="s">
        <v>1489</v>
      </c>
      <c r="B56" t="s">
        <v>1490</v>
      </c>
      <c r="C56" t="s">
        <v>1491</v>
      </c>
      <c r="D56" t="s">
        <v>1492</v>
      </c>
      <c r="E56" t="s">
        <v>1493</v>
      </c>
      <c r="F56" t="s">
        <v>1411</v>
      </c>
      <c r="G56" t="s">
        <v>1215</v>
      </c>
      <c r="H56" t="s">
        <v>401</v>
      </c>
      <c r="I56" t="s">
        <v>402</v>
      </c>
      <c r="J56" t="s">
        <v>401</v>
      </c>
      <c r="K56" t="s">
        <v>402</v>
      </c>
      <c r="L56" t="s">
        <v>409</v>
      </c>
      <c r="M56" t="s">
        <v>1494</v>
      </c>
      <c r="N56" t="s">
        <v>1215</v>
      </c>
      <c r="O56" t="s">
        <v>402</v>
      </c>
      <c r="P56">
        <v>0</v>
      </c>
      <c r="Q56">
        <v>0</v>
      </c>
      <c r="R56">
        <v>25</v>
      </c>
      <c r="S56">
        <v>2</v>
      </c>
      <c r="T56">
        <v>0</v>
      </c>
      <c r="U56">
        <v>0</v>
      </c>
    </row>
    <row r="57" spans="1:21" x14ac:dyDescent="0.25">
      <c r="A57" t="s">
        <v>1495</v>
      </c>
      <c r="B57" t="s">
        <v>1496</v>
      </c>
      <c r="C57" t="s">
        <v>1497</v>
      </c>
      <c r="D57" t="s">
        <v>1498</v>
      </c>
      <c r="E57" t="s">
        <v>1499</v>
      </c>
      <c r="F57" t="s">
        <v>1411</v>
      </c>
      <c r="G57" t="s">
        <v>1215</v>
      </c>
      <c r="H57" t="s">
        <v>401</v>
      </c>
      <c r="I57" t="s">
        <v>401</v>
      </c>
      <c r="J57" t="s">
        <v>401</v>
      </c>
      <c r="K57" t="s">
        <v>401</v>
      </c>
      <c r="L57" t="s">
        <v>1215</v>
      </c>
      <c r="M57" t="s">
        <v>1215</v>
      </c>
      <c r="N57" t="s">
        <v>1215</v>
      </c>
      <c r="O57" t="s">
        <v>401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</row>
    <row r="58" spans="1:21" x14ac:dyDescent="0.25">
      <c r="A58" t="s">
        <v>1500</v>
      </c>
      <c r="B58" t="s">
        <v>1045</v>
      </c>
      <c r="C58" t="s">
        <v>1501</v>
      </c>
      <c r="D58" t="s">
        <v>1502</v>
      </c>
      <c r="E58" t="s">
        <v>1503</v>
      </c>
      <c r="F58" t="s">
        <v>1445</v>
      </c>
      <c r="G58" t="s">
        <v>1215</v>
      </c>
      <c r="H58" t="s">
        <v>401</v>
      </c>
      <c r="I58" t="s">
        <v>401</v>
      </c>
      <c r="J58" t="s">
        <v>401</v>
      </c>
      <c r="K58" t="s">
        <v>402</v>
      </c>
      <c r="L58" t="s">
        <v>409</v>
      </c>
      <c r="M58" t="s">
        <v>1446</v>
      </c>
      <c r="N58" t="s">
        <v>1215</v>
      </c>
      <c r="O58" t="s">
        <v>402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</row>
    <row r="59" spans="1:21" x14ac:dyDescent="0.25">
      <c r="A59" t="s">
        <v>1504</v>
      </c>
      <c r="B59" t="s">
        <v>1505</v>
      </c>
      <c r="C59" t="s">
        <v>1506</v>
      </c>
      <c r="D59" t="s">
        <v>1507</v>
      </c>
      <c r="E59" t="s">
        <v>1508</v>
      </c>
      <c r="F59" t="s">
        <v>1411</v>
      </c>
      <c r="G59" t="s">
        <v>1215</v>
      </c>
      <c r="H59" t="s">
        <v>402</v>
      </c>
      <c r="I59" t="s">
        <v>401</v>
      </c>
      <c r="J59" t="s">
        <v>401</v>
      </c>
      <c r="K59" t="s">
        <v>401</v>
      </c>
      <c r="L59" t="s">
        <v>1215</v>
      </c>
      <c r="M59" t="s">
        <v>1215</v>
      </c>
      <c r="N59" t="s">
        <v>1215</v>
      </c>
      <c r="O59" t="s">
        <v>402</v>
      </c>
      <c r="P59">
        <v>16</v>
      </c>
      <c r="Q59">
        <v>69</v>
      </c>
      <c r="R59">
        <v>0</v>
      </c>
      <c r="S59">
        <v>0</v>
      </c>
      <c r="T59">
        <v>0</v>
      </c>
      <c r="U59">
        <v>0</v>
      </c>
    </row>
    <row r="60" spans="1:21" x14ac:dyDescent="0.25">
      <c r="A60" t="s">
        <v>1509</v>
      </c>
      <c r="B60" t="s">
        <v>1510</v>
      </c>
      <c r="C60" t="s">
        <v>1511</v>
      </c>
      <c r="D60" t="s">
        <v>1512</v>
      </c>
      <c r="E60" t="s">
        <v>1513</v>
      </c>
      <c r="F60" t="s">
        <v>1411</v>
      </c>
      <c r="G60" t="s">
        <v>1215</v>
      </c>
      <c r="H60" t="s">
        <v>401</v>
      </c>
      <c r="I60" t="s">
        <v>401</v>
      </c>
      <c r="J60" t="s">
        <v>401</v>
      </c>
      <c r="K60" t="s">
        <v>401</v>
      </c>
      <c r="L60" t="s">
        <v>1215</v>
      </c>
      <c r="M60" t="s">
        <v>1215</v>
      </c>
      <c r="N60" t="s">
        <v>1215</v>
      </c>
      <c r="O60" t="s">
        <v>401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</row>
    <row r="61" spans="1:21" x14ac:dyDescent="0.25">
      <c r="A61" t="s">
        <v>1514</v>
      </c>
      <c r="B61" t="s">
        <v>1515</v>
      </c>
      <c r="C61" t="s">
        <v>1516</v>
      </c>
      <c r="D61" t="s">
        <v>1517</v>
      </c>
      <c r="E61" t="s">
        <v>1518</v>
      </c>
      <c r="F61" t="s">
        <v>1411</v>
      </c>
      <c r="G61" t="s">
        <v>1215</v>
      </c>
      <c r="H61" t="s">
        <v>401</v>
      </c>
      <c r="I61" t="s">
        <v>402</v>
      </c>
      <c r="J61" t="s">
        <v>401</v>
      </c>
      <c r="K61" t="s">
        <v>402</v>
      </c>
      <c r="L61" t="s">
        <v>409</v>
      </c>
      <c r="M61" t="s">
        <v>1519</v>
      </c>
      <c r="N61" t="s">
        <v>1215</v>
      </c>
      <c r="O61" t="s">
        <v>402</v>
      </c>
      <c r="P61">
        <v>0</v>
      </c>
      <c r="Q61">
        <v>0</v>
      </c>
      <c r="R61">
        <v>66</v>
      </c>
      <c r="S61">
        <v>0</v>
      </c>
      <c r="T61">
        <v>0</v>
      </c>
      <c r="U61">
        <v>0</v>
      </c>
    </row>
    <row r="62" spans="1:21" x14ac:dyDescent="0.25">
      <c r="A62" t="s">
        <v>1520</v>
      </c>
      <c r="B62" t="s">
        <v>1521</v>
      </c>
      <c r="C62" t="s">
        <v>1522</v>
      </c>
      <c r="D62" t="s">
        <v>1523</v>
      </c>
      <c r="E62" t="s">
        <v>1524</v>
      </c>
      <c r="F62" t="s">
        <v>1411</v>
      </c>
      <c r="G62" t="s">
        <v>1215</v>
      </c>
      <c r="H62" t="s">
        <v>401</v>
      </c>
      <c r="I62" t="s">
        <v>402</v>
      </c>
      <c r="J62" t="s">
        <v>401</v>
      </c>
      <c r="K62" t="s">
        <v>402</v>
      </c>
      <c r="L62" t="s">
        <v>403</v>
      </c>
      <c r="M62" t="s">
        <v>1525</v>
      </c>
      <c r="N62" t="s">
        <v>1215</v>
      </c>
      <c r="O62" t="s">
        <v>402</v>
      </c>
      <c r="P62">
        <v>0</v>
      </c>
      <c r="Q62">
        <v>0</v>
      </c>
      <c r="R62">
        <v>112</v>
      </c>
      <c r="S62">
        <v>144</v>
      </c>
      <c r="T62">
        <v>0</v>
      </c>
      <c r="U62">
        <v>0</v>
      </c>
    </row>
    <row r="63" spans="1:21" x14ac:dyDescent="0.25">
      <c r="A63" t="s">
        <v>1526</v>
      </c>
      <c r="B63" t="s">
        <v>1527</v>
      </c>
      <c r="C63" t="s">
        <v>1528</v>
      </c>
      <c r="D63" t="s">
        <v>1529</v>
      </c>
      <c r="E63" t="s">
        <v>1530</v>
      </c>
      <c r="F63" t="s">
        <v>1411</v>
      </c>
      <c r="G63" t="s">
        <v>1215</v>
      </c>
      <c r="H63" t="s">
        <v>401</v>
      </c>
      <c r="I63" t="s">
        <v>402</v>
      </c>
      <c r="J63" t="s">
        <v>401</v>
      </c>
      <c r="K63" t="s">
        <v>402</v>
      </c>
      <c r="L63" t="s">
        <v>409</v>
      </c>
      <c r="M63" t="s">
        <v>1531</v>
      </c>
      <c r="N63" t="s">
        <v>1215</v>
      </c>
      <c r="O63" t="s">
        <v>402</v>
      </c>
      <c r="P63">
        <v>0</v>
      </c>
      <c r="Q63">
        <v>0</v>
      </c>
      <c r="R63">
        <v>24</v>
      </c>
      <c r="S63">
        <v>50</v>
      </c>
      <c r="T63">
        <v>0</v>
      </c>
      <c r="U63">
        <v>0</v>
      </c>
    </row>
    <row r="64" spans="1:21" x14ac:dyDescent="0.25">
      <c r="A64" t="s">
        <v>1532</v>
      </c>
      <c r="B64" t="s">
        <v>1533</v>
      </c>
      <c r="C64" t="s">
        <v>1534</v>
      </c>
      <c r="D64" t="s">
        <v>1535</v>
      </c>
      <c r="E64" t="s">
        <v>1536</v>
      </c>
      <c r="F64" t="s">
        <v>1215</v>
      </c>
      <c r="G64" t="s">
        <v>1215</v>
      </c>
      <c r="H64" t="s">
        <v>401</v>
      </c>
      <c r="I64" t="s">
        <v>401</v>
      </c>
      <c r="J64" t="s">
        <v>401</v>
      </c>
      <c r="K64" t="s">
        <v>401</v>
      </c>
      <c r="L64" t="s">
        <v>1215</v>
      </c>
      <c r="M64" t="s">
        <v>1215</v>
      </c>
      <c r="N64" t="s">
        <v>1215</v>
      </c>
      <c r="O64" t="s">
        <v>401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</row>
    <row r="65" spans="1:21" x14ac:dyDescent="0.25">
      <c r="A65" t="s">
        <v>1537</v>
      </c>
      <c r="B65" t="s">
        <v>1538</v>
      </c>
      <c r="C65" t="s">
        <v>1539</v>
      </c>
      <c r="D65" t="s">
        <v>1540</v>
      </c>
      <c r="E65" t="s">
        <v>1541</v>
      </c>
      <c r="F65" t="s">
        <v>1411</v>
      </c>
      <c r="G65" t="s">
        <v>1215</v>
      </c>
      <c r="H65" t="s">
        <v>401</v>
      </c>
      <c r="I65" t="s">
        <v>401</v>
      </c>
      <c r="J65" t="s">
        <v>401</v>
      </c>
      <c r="K65" t="s">
        <v>401</v>
      </c>
      <c r="L65" t="s">
        <v>1215</v>
      </c>
      <c r="M65" t="s">
        <v>1215</v>
      </c>
      <c r="N65" t="s">
        <v>1215</v>
      </c>
      <c r="O65" t="s">
        <v>401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</row>
    <row r="66" spans="1:21" x14ac:dyDescent="0.25">
      <c r="A66" t="s">
        <v>1542</v>
      </c>
      <c r="B66" t="s">
        <v>1543</v>
      </c>
      <c r="C66" t="s">
        <v>1544</v>
      </c>
      <c r="D66" t="s">
        <v>1545</v>
      </c>
      <c r="E66" t="s">
        <v>1546</v>
      </c>
      <c r="F66" t="s">
        <v>1547</v>
      </c>
      <c r="G66" t="s">
        <v>1215</v>
      </c>
      <c r="H66" t="s">
        <v>402</v>
      </c>
      <c r="I66" t="s">
        <v>401</v>
      </c>
      <c r="J66" t="s">
        <v>401</v>
      </c>
      <c r="K66" t="s">
        <v>401</v>
      </c>
      <c r="L66" t="s">
        <v>1215</v>
      </c>
      <c r="M66" t="s">
        <v>1215</v>
      </c>
      <c r="N66" t="s">
        <v>1215</v>
      </c>
      <c r="O66" t="s">
        <v>401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</row>
    <row r="67" spans="1:21" x14ac:dyDescent="0.25">
      <c r="A67" t="s">
        <v>1548</v>
      </c>
      <c r="B67" t="s">
        <v>1549</v>
      </c>
      <c r="C67" t="s">
        <v>1550</v>
      </c>
      <c r="D67" t="s">
        <v>1551</v>
      </c>
      <c r="E67" t="s">
        <v>1552</v>
      </c>
      <c r="F67" t="s">
        <v>1547</v>
      </c>
      <c r="G67" t="s">
        <v>1215</v>
      </c>
      <c r="H67" t="s">
        <v>401</v>
      </c>
      <c r="I67" t="s">
        <v>401</v>
      </c>
      <c r="J67" t="s">
        <v>401</v>
      </c>
      <c r="K67" t="s">
        <v>401</v>
      </c>
      <c r="L67" t="s">
        <v>1215</v>
      </c>
      <c r="M67" t="s">
        <v>1215</v>
      </c>
      <c r="N67" t="s">
        <v>1215</v>
      </c>
      <c r="O67" t="s">
        <v>401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</row>
    <row r="68" spans="1:21" x14ac:dyDescent="0.25">
      <c r="A68" t="s">
        <v>1553</v>
      </c>
      <c r="B68" t="s">
        <v>1554</v>
      </c>
      <c r="C68" t="s">
        <v>1555</v>
      </c>
      <c r="D68" t="s">
        <v>1556</v>
      </c>
      <c r="E68" t="s">
        <v>1557</v>
      </c>
      <c r="F68" t="s">
        <v>1547</v>
      </c>
      <c r="G68" t="s">
        <v>1215</v>
      </c>
      <c r="H68" t="s">
        <v>401</v>
      </c>
      <c r="I68" t="s">
        <v>401</v>
      </c>
      <c r="J68" t="s">
        <v>401</v>
      </c>
      <c r="K68" t="s">
        <v>401</v>
      </c>
      <c r="L68" t="s">
        <v>1215</v>
      </c>
      <c r="M68" t="s">
        <v>1215</v>
      </c>
      <c r="N68" t="s">
        <v>1215</v>
      </c>
      <c r="O68" t="s">
        <v>401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</row>
    <row r="69" spans="1:21" x14ac:dyDescent="0.25">
      <c r="A69" t="s">
        <v>1558</v>
      </c>
      <c r="B69" t="s">
        <v>1559</v>
      </c>
      <c r="C69" t="s">
        <v>1560</v>
      </c>
      <c r="D69" t="s">
        <v>1561</v>
      </c>
      <c r="E69" t="s">
        <v>1562</v>
      </c>
      <c r="F69" t="s">
        <v>1547</v>
      </c>
      <c r="G69" t="s">
        <v>1215</v>
      </c>
      <c r="H69" t="s">
        <v>401</v>
      </c>
      <c r="I69" t="s">
        <v>401</v>
      </c>
      <c r="J69" t="s">
        <v>401</v>
      </c>
      <c r="K69" t="s">
        <v>401</v>
      </c>
      <c r="L69" t="s">
        <v>1215</v>
      </c>
      <c r="M69" t="s">
        <v>1215</v>
      </c>
      <c r="N69" t="s">
        <v>1215</v>
      </c>
      <c r="O69" t="s">
        <v>401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</row>
    <row r="70" spans="1:21" x14ac:dyDescent="0.25">
      <c r="A70" t="s">
        <v>1563</v>
      </c>
      <c r="B70" t="s">
        <v>1564</v>
      </c>
      <c r="C70" t="s">
        <v>1565</v>
      </c>
      <c r="D70" t="s">
        <v>1566</v>
      </c>
      <c r="E70" t="s">
        <v>1567</v>
      </c>
      <c r="F70" t="s">
        <v>1547</v>
      </c>
      <c r="G70" t="s">
        <v>1215</v>
      </c>
      <c r="H70" t="s">
        <v>401</v>
      </c>
      <c r="I70" t="s">
        <v>401</v>
      </c>
      <c r="J70" t="s">
        <v>401</v>
      </c>
      <c r="K70" t="s">
        <v>401</v>
      </c>
      <c r="L70" t="s">
        <v>1215</v>
      </c>
      <c r="M70" t="s">
        <v>1215</v>
      </c>
      <c r="N70" t="s">
        <v>1215</v>
      </c>
      <c r="O70" t="s">
        <v>401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</row>
    <row r="71" spans="1:21" x14ac:dyDescent="0.25">
      <c r="A71" t="s">
        <v>1568</v>
      </c>
      <c r="B71" t="s">
        <v>1496</v>
      </c>
      <c r="C71" t="s">
        <v>1569</v>
      </c>
      <c r="D71" t="s">
        <v>1570</v>
      </c>
      <c r="E71" t="s">
        <v>1571</v>
      </c>
      <c r="F71" t="s">
        <v>1445</v>
      </c>
      <c r="G71" t="s">
        <v>1232</v>
      </c>
      <c r="H71" t="s">
        <v>401</v>
      </c>
      <c r="I71" t="s">
        <v>401</v>
      </c>
      <c r="J71" t="s">
        <v>401</v>
      </c>
      <c r="K71" t="s">
        <v>402</v>
      </c>
      <c r="L71" t="s">
        <v>409</v>
      </c>
      <c r="M71" t="s">
        <v>1263</v>
      </c>
      <c r="N71" t="s">
        <v>1215</v>
      </c>
      <c r="O71" t="s">
        <v>402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</row>
    <row r="72" spans="1:21" x14ac:dyDescent="0.25">
      <c r="A72" t="s">
        <v>1572</v>
      </c>
      <c r="B72" t="s">
        <v>1573</v>
      </c>
      <c r="C72" t="s">
        <v>1574</v>
      </c>
      <c r="D72" t="s">
        <v>1575</v>
      </c>
      <c r="E72" t="s">
        <v>1576</v>
      </c>
      <c r="F72" t="s">
        <v>1547</v>
      </c>
      <c r="G72" t="s">
        <v>1215</v>
      </c>
      <c r="H72" t="s">
        <v>402</v>
      </c>
      <c r="I72" t="s">
        <v>402</v>
      </c>
      <c r="J72" t="s">
        <v>401</v>
      </c>
      <c r="K72" t="s">
        <v>401</v>
      </c>
      <c r="L72" t="s">
        <v>1215</v>
      </c>
      <c r="M72" t="s">
        <v>1215</v>
      </c>
      <c r="N72" t="s">
        <v>1215</v>
      </c>
      <c r="O72" t="s">
        <v>401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</row>
    <row r="73" spans="1:21" x14ac:dyDescent="0.25">
      <c r="A73" t="s">
        <v>1577</v>
      </c>
      <c r="B73" t="s">
        <v>998</v>
      </c>
      <c r="C73" t="s">
        <v>1578</v>
      </c>
      <c r="D73" t="s">
        <v>1579</v>
      </c>
      <c r="E73" t="s">
        <v>1580</v>
      </c>
      <c r="F73" t="s">
        <v>1581</v>
      </c>
      <c r="G73" t="s">
        <v>1215</v>
      </c>
      <c r="H73" t="s">
        <v>401</v>
      </c>
      <c r="I73" t="s">
        <v>401</v>
      </c>
      <c r="J73" t="s">
        <v>401</v>
      </c>
      <c r="K73" t="s">
        <v>401</v>
      </c>
      <c r="L73" t="s">
        <v>1215</v>
      </c>
      <c r="M73" t="s">
        <v>1215</v>
      </c>
      <c r="N73" t="s">
        <v>1215</v>
      </c>
      <c r="O73" t="s">
        <v>401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</row>
    <row r="74" spans="1:21" x14ac:dyDescent="0.25">
      <c r="A74" t="s">
        <v>1582</v>
      </c>
      <c r="B74" t="s">
        <v>998</v>
      </c>
      <c r="C74" t="s">
        <v>1583</v>
      </c>
      <c r="D74" t="s">
        <v>1584</v>
      </c>
      <c r="E74" t="s">
        <v>1585</v>
      </c>
      <c r="F74" t="s">
        <v>1586</v>
      </c>
      <c r="G74" t="s">
        <v>1215</v>
      </c>
      <c r="H74" t="s">
        <v>401</v>
      </c>
      <c r="I74" t="s">
        <v>402</v>
      </c>
      <c r="J74" t="s">
        <v>402</v>
      </c>
      <c r="K74" t="s">
        <v>402</v>
      </c>
      <c r="L74" t="s">
        <v>403</v>
      </c>
      <c r="M74" t="s">
        <v>1586</v>
      </c>
      <c r="N74" t="s">
        <v>1215</v>
      </c>
      <c r="O74" t="s">
        <v>402</v>
      </c>
      <c r="P74">
        <v>0</v>
      </c>
      <c r="Q74">
        <v>0</v>
      </c>
      <c r="R74">
        <v>0</v>
      </c>
      <c r="S74">
        <v>42</v>
      </c>
      <c r="T74">
        <v>0</v>
      </c>
      <c r="U74">
        <v>0</v>
      </c>
    </row>
    <row r="75" spans="1:21" x14ac:dyDescent="0.25">
      <c r="A75" t="s">
        <v>1587</v>
      </c>
      <c r="B75" t="s">
        <v>1588</v>
      </c>
      <c r="C75" t="s">
        <v>1589</v>
      </c>
      <c r="D75" t="s">
        <v>1590</v>
      </c>
      <c r="E75" t="s">
        <v>1591</v>
      </c>
      <c r="F75" t="s">
        <v>1586</v>
      </c>
      <c r="G75" t="s">
        <v>1215</v>
      </c>
      <c r="H75" t="s">
        <v>402</v>
      </c>
      <c r="I75" t="s">
        <v>401</v>
      </c>
      <c r="J75" t="s">
        <v>401</v>
      </c>
      <c r="K75" t="s">
        <v>401</v>
      </c>
      <c r="L75" t="s">
        <v>1215</v>
      </c>
      <c r="M75" t="s">
        <v>1215</v>
      </c>
      <c r="N75" t="s">
        <v>1215</v>
      </c>
      <c r="O75" t="s">
        <v>402</v>
      </c>
      <c r="P75">
        <v>122</v>
      </c>
      <c r="Q75">
        <v>0</v>
      </c>
      <c r="R75">
        <v>0</v>
      </c>
      <c r="S75">
        <v>0</v>
      </c>
      <c r="T75">
        <v>0</v>
      </c>
      <c r="U75">
        <v>0</v>
      </c>
    </row>
    <row r="76" spans="1:21" x14ac:dyDescent="0.25">
      <c r="A76" t="s">
        <v>1592</v>
      </c>
      <c r="B76" t="s">
        <v>405</v>
      </c>
      <c r="C76" t="s">
        <v>1593</v>
      </c>
      <c r="D76" t="s">
        <v>1594</v>
      </c>
      <c r="E76" t="s">
        <v>1595</v>
      </c>
      <c r="F76" t="s">
        <v>1586</v>
      </c>
      <c r="G76" t="s">
        <v>1215</v>
      </c>
      <c r="H76" t="s">
        <v>402</v>
      </c>
      <c r="I76" t="s">
        <v>402</v>
      </c>
      <c r="J76" t="s">
        <v>401</v>
      </c>
      <c r="K76" t="s">
        <v>402</v>
      </c>
      <c r="L76" t="s">
        <v>409</v>
      </c>
      <c r="M76" t="s">
        <v>1596</v>
      </c>
      <c r="N76" t="s">
        <v>1215</v>
      </c>
      <c r="O76" t="s">
        <v>402</v>
      </c>
      <c r="P76">
        <v>8</v>
      </c>
      <c r="Q76">
        <v>0</v>
      </c>
      <c r="R76">
        <v>0</v>
      </c>
      <c r="S76">
        <v>0</v>
      </c>
      <c r="T76">
        <v>0</v>
      </c>
      <c r="U76">
        <v>0</v>
      </c>
    </row>
    <row r="77" spans="1:21" x14ac:dyDescent="0.25">
      <c r="A77" t="s">
        <v>1597</v>
      </c>
      <c r="B77" t="s">
        <v>1598</v>
      </c>
      <c r="C77" t="s">
        <v>1599</v>
      </c>
      <c r="D77" t="s">
        <v>1600</v>
      </c>
      <c r="E77" t="s">
        <v>1601</v>
      </c>
      <c r="F77" t="s">
        <v>1581</v>
      </c>
      <c r="G77" t="s">
        <v>1215</v>
      </c>
      <c r="H77" t="s">
        <v>402</v>
      </c>
      <c r="I77" t="s">
        <v>401</v>
      </c>
      <c r="J77" t="s">
        <v>401</v>
      </c>
      <c r="K77" t="s">
        <v>401</v>
      </c>
      <c r="L77" t="s">
        <v>1215</v>
      </c>
      <c r="M77" t="s">
        <v>1215</v>
      </c>
      <c r="N77" t="s">
        <v>1215</v>
      </c>
      <c r="O77" t="s">
        <v>401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</row>
    <row r="78" spans="1:21" x14ac:dyDescent="0.25">
      <c r="A78" t="s">
        <v>1602</v>
      </c>
      <c r="B78" t="s">
        <v>1603</v>
      </c>
      <c r="C78" t="s">
        <v>1604</v>
      </c>
      <c r="D78" t="s">
        <v>1605</v>
      </c>
      <c r="E78" t="s">
        <v>1606</v>
      </c>
      <c r="F78" t="s">
        <v>1581</v>
      </c>
      <c r="G78" t="s">
        <v>1215</v>
      </c>
      <c r="H78" t="s">
        <v>402</v>
      </c>
      <c r="I78" t="s">
        <v>401</v>
      </c>
      <c r="J78" t="s">
        <v>401</v>
      </c>
      <c r="K78" t="s">
        <v>401</v>
      </c>
      <c r="L78" t="s">
        <v>1215</v>
      </c>
      <c r="M78" t="s">
        <v>1215</v>
      </c>
      <c r="N78" t="s">
        <v>1215</v>
      </c>
      <c r="O78" t="s">
        <v>401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</row>
    <row r="79" spans="1:21" x14ac:dyDescent="0.25">
      <c r="A79" t="s">
        <v>1607</v>
      </c>
      <c r="B79" t="s">
        <v>485</v>
      </c>
      <c r="C79" t="s">
        <v>1608</v>
      </c>
      <c r="D79" t="s">
        <v>1609</v>
      </c>
      <c r="E79" t="s">
        <v>1610</v>
      </c>
      <c r="F79" t="s">
        <v>1586</v>
      </c>
      <c r="G79" t="s">
        <v>1215</v>
      </c>
      <c r="H79" t="s">
        <v>402</v>
      </c>
      <c r="I79" t="s">
        <v>402</v>
      </c>
      <c r="J79" t="s">
        <v>401</v>
      </c>
      <c r="K79" t="s">
        <v>401</v>
      </c>
      <c r="L79" t="s">
        <v>1215</v>
      </c>
      <c r="M79" t="s">
        <v>1215</v>
      </c>
      <c r="N79" t="s">
        <v>1215</v>
      </c>
      <c r="O79" t="s">
        <v>402</v>
      </c>
      <c r="P79">
        <v>135</v>
      </c>
      <c r="Q79">
        <v>51</v>
      </c>
      <c r="R79">
        <v>412</v>
      </c>
      <c r="S79">
        <v>95</v>
      </c>
      <c r="T79">
        <v>0</v>
      </c>
      <c r="U79">
        <v>0</v>
      </c>
    </row>
    <row r="80" spans="1:21" x14ac:dyDescent="0.25">
      <c r="A80" t="s">
        <v>1611</v>
      </c>
      <c r="B80" t="s">
        <v>1612</v>
      </c>
      <c r="C80" t="s">
        <v>1613</v>
      </c>
      <c r="D80" t="s">
        <v>1614</v>
      </c>
      <c r="E80" t="s">
        <v>1615</v>
      </c>
      <c r="F80" t="s">
        <v>1581</v>
      </c>
      <c r="G80" t="s">
        <v>1215</v>
      </c>
      <c r="H80" t="s">
        <v>401</v>
      </c>
      <c r="I80" t="s">
        <v>401</v>
      </c>
      <c r="J80" t="s">
        <v>401</v>
      </c>
      <c r="K80" t="s">
        <v>401</v>
      </c>
      <c r="L80" t="s">
        <v>1215</v>
      </c>
      <c r="M80" t="s">
        <v>1215</v>
      </c>
      <c r="N80" t="s">
        <v>1215</v>
      </c>
      <c r="O80" t="s">
        <v>401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</row>
    <row r="81" spans="1:21" x14ac:dyDescent="0.25">
      <c r="A81" t="s">
        <v>1616</v>
      </c>
      <c r="B81" t="s">
        <v>1564</v>
      </c>
      <c r="C81" t="s">
        <v>1617</v>
      </c>
      <c r="D81" t="s">
        <v>1618</v>
      </c>
      <c r="E81" t="s">
        <v>1619</v>
      </c>
      <c r="F81" t="s">
        <v>1586</v>
      </c>
      <c r="G81" t="s">
        <v>1215</v>
      </c>
      <c r="H81" t="s">
        <v>402</v>
      </c>
      <c r="I81" t="s">
        <v>402</v>
      </c>
      <c r="J81" t="s">
        <v>401</v>
      </c>
      <c r="K81" t="s">
        <v>402</v>
      </c>
      <c r="L81" t="s">
        <v>409</v>
      </c>
      <c r="M81" t="s">
        <v>1620</v>
      </c>
      <c r="N81" t="s">
        <v>1215</v>
      </c>
      <c r="O81" t="s">
        <v>402</v>
      </c>
      <c r="P81">
        <v>43</v>
      </c>
      <c r="Q81">
        <v>72</v>
      </c>
      <c r="R81">
        <v>0</v>
      </c>
      <c r="S81">
        <v>34</v>
      </c>
      <c r="T81">
        <v>0</v>
      </c>
      <c r="U81">
        <v>0</v>
      </c>
    </row>
    <row r="82" spans="1:21" x14ac:dyDescent="0.25">
      <c r="A82" t="s">
        <v>1621</v>
      </c>
      <c r="B82" t="s">
        <v>1622</v>
      </c>
      <c r="C82" t="s">
        <v>1623</v>
      </c>
      <c r="D82" t="s">
        <v>1624</v>
      </c>
      <c r="E82" t="s">
        <v>1625</v>
      </c>
      <c r="F82" t="s">
        <v>1215</v>
      </c>
      <c r="G82" t="s">
        <v>1215</v>
      </c>
      <c r="H82" t="s">
        <v>401</v>
      </c>
      <c r="I82" t="s">
        <v>401</v>
      </c>
      <c r="J82" t="s">
        <v>401</v>
      </c>
      <c r="K82" t="s">
        <v>401</v>
      </c>
      <c r="L82" t="s">
        <v>1215</v>
      </c>
      <c r="M82" t="s">
        <v>1215</v>
      </c>
      <c r="N82" t="s">
        <v>1215</v>
      </c>
      <c r="O82" t="s">
        <v>401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</row>
    <row r="83" spans="1:21" x14ac:dyDescent="0.25">
      <c r="A83" t="s">
        <v>1626</v>
      </c>
      <c r="B83" t="s">
        <v>1347</v>
      </c>
      <c r="C83" t="s">
        <v>1627</v>
      </c>
      <c r="D83" t="s">
        <v>1628</v>
      </c>
      <c r="E83" t="s">
        <v>1629</v>
      </c>
      <c r="F83" t="s">
        <v>1384</v>
      </c>
      <c r="G83" t="s">
        <v>1215</v>
      </c>
      <c r="H83" t="s">
        <v>401</v>
      </c>
      <c r="I83" t="s">
        <v>401</v>
      </c>
      <c r="J83" t="s">
        <v>401</v>
      </c>
      <c r="K83" t="s">
        <v>401</v>
      </c>
      <c r="L83" t="s">
        <v>1215</v>
      </c>
      <c r="M83" t="s">
        <v>1215</v>
      </c>
      <c r="N83" t="s">
        <v>1215</v>
      </c>
      <c r="O83" t="s">
        <v>401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</row>
    <row r="84" spans="1:21" x14ac:dyDescent="0.25">
      <c r="A84" t="s">
        <v>1630</v>
      </c>
      <c r="B84" t="s">
        <v>1631</v>
      </c>
      <c r="C84" t="s">
        <v>1632</v>
      </c>
      <c r="D84" t="s">
        <v>1633</v>
      </c>
      <c r="E84" t="s">
        <v>1634</v>
      </c>
      <c r="F84" t="s">
        <v>1226</v>
      </c>
      <c r="G84" t="s">
        <v>1215</v>
      </c>
      <c r="H84" t="s">
        <v>401</v>
      </c>
      <c r="I84" t="s">
        <v>401</v>
      </c>
      <c r="J84" t="s">
        <v>401</v>
      </c>
      <c r="K84" t="s">
        <v>401</v>
      </c>
      <c r="L84" t="s">
        <v>1215</v>
      </c>
      <c r="M84" t="s">
        <v>1215</v>
      </c>
      <c r="N84" t="s">
        <v>1215</v>
      </c>
      <c r="O84" t="s">
        <v>401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</row>
    <row r="85" spans="1:21" x14ac:dyDescent="0.25">
      <c r="A85" t="s">
        <v>1635</v>
      </c>
      <c r="B85" t="s">
        <v>1636</v>
      </c>
      <c r="C85" t="s">
        <v>1635</v>
      </c>
      <c r="D85" t="s">
        <v>1635</v>
      </c>
      <c r="E85" t="s">
        <v>1637</v>
      </c>
      <c r="F85" t="s">
        <v>1215</v>
      </c>
      <c r="G85" t="s">
        <v>1215</v>
      </c>
      <c r="H85" t="s">
        <v>402</v>
      </c>
      <c r="I85" t="s">
        <v>401</v>
      </c>
      <c r="J85" t="s">
        <v>401</v>
      </c>
      <c r="K85" t="s">
        <v>401</v>
      </c>
      <c r="L85" t="s">
        <v>1215</v>
      </c>
      <c r="M85" t="s">
        <v>1215</v>
      </c>
      <c r="N85" t="s">
        <v>1215</v>
      </c>
      <c r="O85" t="s">
        <v>401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</row>
    <row r="86" spans="1:21" x14ac:dyDescent="0.25">
      <c r="A86" t="s">
        <v>1638</v>
      </c>
      <c r="B86" t="s">
        <v>1639</v>
      </c>
      <c r="C86" t="s">
        <v>1640</v>
      </c>
      <c r="D86" t="s">
        <v>1641</v>
      </c>
      <c r="E86" t="s">
        <v>1642</v>
      </c>
      <c r="F86" t="s">
        <v>1411</v>
      </c>
      <c r="G86" t="s">
        <v>1215</v>
      </c>
      <c r="H86" t="s">
        <v>402</v>
      </c>
      <c r="I86" t="s">
        <v>401</v>
      </c>
      <c r="J86" t="s">
        <v>401</v>
      </c>
      <c r="K86" t="s">
        <v>402</v>
      </c>
      <c r="L86" t="s">
        <v>403</v>
      </c>
      <c r="M86" t="s">
        <v>1643</v>
      </c>
      <c r="N86" t="s">
        <v>1215</v>
      </c>
      <c r="O86" t="s">
        <v>402</v>
      </c>
      <c r="P86">
        <v>28</v>
      </c>
      <c r="Q86">
        <v>144</v>
      </c>
      <c r="R86">
        <v>0</v>
      </c>
      <c r="S86">
        <v>0</v>
      </c>
      <c r="T86">
        <v>0</v>
      </c>
      <c r="U86">
        <v>0</v>
      </c>
    </row>
    <row r="87" spans="1:21" x14ac:dyDescent="0.25">
      <c r="A87" t="s">
        <v>1644</v>
      </c>
      <c r="B87" t="s">
        <v>1448</v>
      </c>
      <c r="C87" t="s">
        <v>1645</v>
      </c>
      <c r="D87" t="s">
        <v>1646</v>
      </c>
      <c r="E87" t="s">
        <v>1647</v>
      </c>
      <c r="F87" t="s">
        <v>1226</v>
      </c>
      <c r="G87" t="s">
        <v>1215</v>
      </c>
      <c r="H87" t="s">
        <v>401</v>
      </c>
      <c r="I87" t="s">
        <v>401</v>
      </c>
      <c r="J87" t="s">
        <v>401</v>
      </c>
      <c r="K87" t="s">
        <v>401</v>
      </c>
      <c r="L87" t="s">
        <v>1215</v>
      </c>
      <c r="M87" t="s">
        <v>1215</v>
      </c>
      <c r="N87" t="s">
        <v>1215</v>
      </c>
      <c r="O87" t="s">
        <v>401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</row>
    <row r="88" spans="1:21" x14ac:dyDescent="0.25">
      <c r="A88" t="s">
        <v>1648</v>
      </c>
      <c r="B88" t="s">
        <v>1649</v>
      </c>
      <c r="C88" t="s">
        <v>1650</v>
      </c>
      <c r="D88" t="s">
        <v>1651</v>
      </c>
      <c r="E88" t="s">
        <v>1652</v>
      </c>
      <c r="F88" t="s">
        <v>1215</v>
      </c>
      <c r="G88" t="s">
        <v>1215</v>
      </c>
      <c r="H88" t="s">
        <v>401</v>
      </c>
      <c r="I88" t="s">
        <v>402</v>
      </c>
      <c r="J88" t="s">
        <v>401</v>
      </c>
      <c r="K88" t="s">
        <v>401</v>
      </c>
      <c r="L88" t="s">
        <v>1215</v>
      </c>
      <c r="M88" t="s">
        <v>1215</v>
      </c>
      <c r="N88" t="s">
        <v>1215</v>
      </c>
      <c r="O88" t="s">
        <v>402</v>
      </c>
      <c r="P88">
        <v>0</v>
      </c>
      <c r="Q88">
        <v>0</v>
      </c>
      <c r="R88">
        <v>5973</v>
      </c>
      <c r="S88">
        <v>0</v>
      </c>
      <c r="T88">
        <v>0</v>
      </c>
      <c r="U88">
        <v>0</v>
      </c>
    </row>
    <row r="89" spans="1:21" x14ac:dyDescent="0.25">
      <c r="A89" t="s">
        <v>1653</v>
      </c>
      <c r="B89" t="s">
        <v>1649</v>
      </c>
      <c r="C89" t="s">
        <v>1654</v>
      </c>
      <c r="D89" t="s">
        <v>1655</v>
      </c>
      <c r="E89" t="s">
        <v>1656</v>
      </c>
      <c r="F89" t="s">
        <v>1215</v>
      </c>
      <c r="G89" t="s">
        <v>1215</v>
      </c>
      <c r="H89" t="s">
        <v>402</v>
      </c>
      <c r="I89" t="s">
        <v>401</v>
      </c>
      <c r="J89" t="s">
        <v>401</v>
      </c>
      <c r="K89" t="s">
        <v>401</v>
      </c>
      <c r="L89" t="s">
        <v>1215</v>
      </c>
      <c r="M89" t="s">
        <v>1215</v>
      </c>
      <c r="N89" t="s">
        <v>1657</v>
      </c>
      <c r="O89" t="s">
        <v>402</v>
      </c>
      <c r="P89">
        <v>5973</v>
      </c>
      <c r="Q89">
        <v>0</v>
      </c>
      <c r="R89">
        <v>0</v>
      </c>
      <c r="S89">
        <v>0</v>
      </c>
      <c r="T89">
        <v>0</v>
      </c>
      <c r="U89">
        <v>0</v>
      </c>
    </row>
    <row r="90" spans="1:21" x14ac:dyDescent="0.25">
      <c r="A90" t="s">
        <v>1658</v>
      </c>
      <c r="B90" t="s">
        <v>1659</v>
      </c>
      <c r="C90" t="s">
        <v>1660</v>
      </c>
      <c r="D90" t="s">
        <v>1661</v>
      </c>
      <c r="E90" t="s">
        <v>1662</v>
      </c>
      <c r="F90" t="s">
        <v>1411</v>
      </c>
      <c r="G90" t="s">
        <v>1215</v>
      </c>
      <c r="H90" t="s">
        <v>401</v>
      </c>
      <c r="I90" t="s">
        <v>401</v>
      </c>
      <c r="J90" t="s">
        <v>401</v>
      </c>
      <c r="K90" t="s">
        <v>401</v>
      </c>
      <c r="L90" t="s">
        <v>1215</v>
      </c>
      <c r="M90" t="s">
        <v>1215</v>
      </c>
      <c r="N90" t="s">
        <v>1215</v>
      </c>
      <c r="O90" t="s">
        <v>401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</row>
    <row r="91" spans="1:21" x14ac:dyDescent="0.25">
      <c r="A91" t="s">
        <v>1663</v>
      </c>
      <c r="B91" t="s">
        <v>1490</v>
      </c>
      <c r="C91" t="s">
        <v>1664</v>
      </c>
      <c r="D91" t="s">
        <v>1665</v>
      </c>
      <c r="E91" t="s">
        <v>1666</v>
      </c>
      <c r="F91" t="s">
        <v>1411</v>
      </c>
      <c r="G91" t="s">
        <v>1215</v>
      </c>
      <c r="H91" t="s">
        <v>401</v>
      </c>
      <c r="I91" t="s">
        <v>402</v>
      </c>
      <c r="J91" t="s">
        <v>401</v>
      </c>
      <c r="K91" t="s">
        <v>402</v>
      </c>
      <c r="L91" t="s">
        <v>409</v>
      </c>
      <c r="M91" t="s">
        <v>1411</v>
      </c>
      <c r="N91" t="s">
        <v>1215</v>
      </c>
      <c r="O91" t="s">
        <v>402</v>
      </c>
      <c r="P91">
        <v>0</v>
      </c>
      <c r="Q91">
        <v>0</v>
      </c>
      <c r="R91">
        <v>62</v>
      </c>
      <c r="S91">
        <v>77</v>
      </c>
      <c r="T91">
        <v>0</v>
      </c>
      <c r="U91">
        <v>0</v>
      </c>
    </row>
    <row r="92" spans="1:21" x14ac:dyDescent="0.25">
      <c r="A92" t="s">
        <v>1667</v>
      </c>
      <c r="B92" t="s">
        <v>1668</v>
      </c>
      <c r="C92" t="s">
        <v>1669</v>
      </c>
      <c r="D92" t="s">
        <v>1670</v>
      </c>
      <c r="E92" t="s">
        <v>1671</v>
      </c>
      <c r="F92" t="s">
        <v>1445</v>
      </c>
      <c r="G92" t="s">
        <v>1215</v>
      </c>
      <c r="H92" t="s">
        <v>401</v>
      </c>
      <c r="I92" t="s">
        <v>401</v>
      </c>
      <c r="J92" t="s">
        <v>401</v>
      </c>
      <c r="K92" t="s">
        <v>401</v>
      </c>
      <c r="L92" t="s">
        <v>1215</v>
      </c>
      <c r="M92" t="s">
        <v>1215</v>
      </c>
      <c r="N92" t="s">
        <v>1215</v>
      </c>
      <c r="O92" t="s">
        <v>401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</row>
    <row r="93" spans="1:21" x14ac:dyDescent="0.25">
      <c r="A93" t="s">
        <v>1672</v>
      </c>
      <c r="B93" t="s">
        <v>1527</v>
      </c>
      <c r="C93" t="s">
        <v>1673</v>
      </c>
      <c r="D93" t="s">
        <v>1674</v>
      </c>
      <c r="E93" t="s">
        <v>1675</v>
      </c>
      <c r="F93" t="s">
        <v>1411</v>
      </c>
      <c r="G93" t="s">
        <v>1215</v>
      </c>
      <c r="H93" t="s">
        <v>401</v>
      </c>
      <c r="I93" t="s">
        <v>401</v>
      </c>
      <c r="J93" t="s">
        <v>401</v>
      </c>
      <c r="K93" t="s">
        <v>401</v>
      </c>
      <c r="L93" t="s">
        <v>1215</v>
      </c>
      <c r="M93" t="s">
        <v>1215</v>
      </c>
      <c r="N93" t="s">
        <v>1215</v>
      </c>
      <c r="O93" t="s">
        <v>401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</row>
    <row r="94" spans="1:21" x14ac:dyDescent="0.25">
      <c r="A94" t="s">
        <v>1676</v>
      </c>
      <c r="B94" t="s">
        <v>1543</v>
      </c>
      <c r="C94" t="s">
        <v>1544</v>
      </c>
      <c r="D94" t="s">
        <v>1545</v>
      </c>
      <c r="E94" t="s">
        <v>1677</v>
      </c>
      <c r="F94" t="s">
        <v>1547</v>
      </c>
      <c r="G94" t="s">
        <v>1215</v>
      </c>
      <c r="H94" t="s">
        <v>402</v>
      </c>
      <c r="I94" t="s">
        <v>401</v>
      </c>
      <c r="J94" t="s">
        <v>401</v>
      </c>
      <c r="K94" t="s">
        <v>401</v>
      </c>
      <c r="L94" t="s">
        <v>1215</v>
      </c>
      <c r="M94" t="s">
        <v>1215</v>
      </c>
      <c r="N94" t="s">
        <v>1215</v>
      </c>
      <c r="O94" t="s">
        <v>401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</row>
    <row r="95" spans="1:21" x14ac:dyDescent="0.25">
      <c r="A95" t="s">
        <v>1678</v>
      </c>
      <c r="B95" t="s">
        <v>1573</v>
      </c>
      <c r="C95" t="s">
        <v>1574</v>
      </c>
      <c r="D95" t="s">
        <v>1575</v>
      </c>
      <c r="E95" t="s">
        <v>1679</v>
      </c>
      <c r="F95" t="s">
        <v>1547</v>
      </c>
      <c r="G95" t="s">
        <v>1215</v>
      </c>
      <c r="H95" t="s">
        <v>402</v>
      </c>
      <c r="I95" t="s">
        <v>402</v>
      </c>
      <c r="J95" t="s">
        <v>401</v>
      </c>
      <c r="K95" t="s">
        <v>401</v>
      </c>
      <c r="L95" t="s">
        <v>1215</v>
      </c>
      <c r="M95" t="s">
        <v>1215</v>
      </c>
      <c r="N95" t="s">
        <v>1215</v>
      </c>
      <c r="O95" t="s">
        <v>401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</row>
    <row r="96" spans="1:21" x14ac:dyDescent="0.25">
      <c r="A96" t="s">
        <v>1680</v>
      </c>
      <c r="B96" t="s">
        <v>1681</v>
      </c>
      <c r="C96" t="s">
        <v>1682</v>
      </c>
      <c r="D96" t="s">
        <v>1683</v>
      </c>
      <c r="E96" t="s">
        <v>1684</v>
      </c>
      <c r="F96" t="s">
        <v>1581</v>
      </c>
      <c r="G96" t="s">
        <v>1215</v>
      </c>
      <c r="H96" t="s">
        <v>401</v>
      </c>
      <c r="I96" t="s">
        <v>401</v>
      </c>
      <c r="J96" t="s">
        <v>401</v>
      </c>
      <c r="K96" t="s">
        <v>401</v>
      </c>
      <c r="L96" t="s">
        <v>1215</v>
      </c>
      <c r="M96" t="s">
        <v>1215</v>
      </c>
      <c r="N96" t="s">
        <v>1215</v>
      </c>
      <c r="O96" t="s">
        <v>401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</row>
    <row r="97" spans="1:21" x14ac:dyDescent="0.25">
      <c r="A97" t="s">
        <v>1685</v>
      </c>
      <c r="B97" t="s">
        <v>1466</v>
      </c>
      <c r="C97" t="s">
        <v>1686</v>
      </c>
      <c r="D97" t="s">
        <v>1687</v>
      </c>
      <c r="E97" t="s">
        <v>1688</v>
      </c>
      <c r="F97" t="s">
        <v>1581</v>
      </c>
      <c r="G97" t="s">
        <v>1215</v>
      </c>
      <c r="H97" t="s">
        <v>401</v>
      </c>
      <c r="I97" t="s">
        <v>401</v>
      </c>
      <c r="J97" t="s">
        <v>401</v>
      </c>
      <c r="K97" t="s">
        <v>401</v>
      </c>
      <c r="L97" t="s">
        <v>1215</v>
      </c>
      <c r="M97" t="s">
        <v>1215</v>
      </c>
      <c r="N97" t="s">
        <v>1215</v>
      </c>
      <c r="O97" t="s">
        <v>401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</row>
    <row r="98" spans="1:21" x14ac:dyDescent="0.25">
      <c r="A98" t="s">
        <v>1689</v>
      </c>
      <c r="B98" t="s">
        <v>1690</v>
      </c>
      <c r="C98" t="s">
        <v>1691</v>
      </c>
      <c r="D98" t="s">
        <v>1692</v>
      </c>
      <c r="E98" t="s">
        <v>1693</v>
      </c>
      <c r="F98" t="s">
        <v>1226</v>
      </c>
      <c r="G98" t="s">
        <v>1232</v>
      </c>
      <c r="H98" t="s">
        <v>401</v>
      </c>
      <c r="I98" t="s">
        <v>401</v>
      </c>
      <c r="J98" t="s">
        <v>401</v>
      </c>
      <c r="K98" t="s">
        <v>402</v>
      </c>
      <c r="L98" t="s">
        <v>409</v>
      </c>
      <c r="M98" t="s">
        <v>1263</v>
      </c>
      <c r="N98" t="s">
        <v>1215</v>
      </c>
      <c r="O98" t="s">
        <v>402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</row>
    <row r="99" spans="1:21" x14ac:dyDescent="0.25">
      <c r="A99" t="s">
        <v>1694</v>
      </c>
      <c r="B99" t="s">
        <v>1695</v>
      </c>
      <c r="C99" t="s">
        <v>1696</v>
      </c>
      <c r="D99" t="s">
        <v>1697</v>
      </c>
      <c r="E99" t="s">
        <v>1698</v>
      </c>
      <c r="F99" t="s">
        <v>1226</v>
      </c>
      <c r="G99" t="s">
        <v>1215</v>
      </c>
      <c r="H99" t="s">
        <v>401</v>
      </c>
      <c r="I99" t="s">
        <v>401</v>
      </c>
      <c r="J99" t="s">
        <v>401</v>
      </c>
      <c r="K99" t="s">
        <v>401</v>
      </c>
      <c r="L99" t="s">
        <v>1215</v>
      </c>
      <c r="M99" t="s">
        <v>1215</v>
      </c>
      <c r="N99" t="s">
        <v>1215</v>
      </c>
      <c r="O99" t="s">
        <v>401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</row>
    <row r="100" spans="1:21" x14ac:dyDescent="0.25">
      <c r="A100" t="s">
        <v>1699</v>
      </c>
      <c r="B100" t="s">
        <v>1700</v>
      </c>
      <c r="C100" t="s">
        <v>1701</v>
      </c>
      <c r="D100" t="s">
        <v>1702</v>
      </c>
      <c r="E100" t="s">
        <v>1703</v>
      </c>
      <c r="F100" t="s">
        <v>1384</v>
      </c>
      <c r="G100" t="s">
        <v>1215</v>
      </c>
      <c r="H100" t="s">
        <v>402</v>
      </c>
      <c r="I100" t="s">
        <v>401</v>
      </c>
      <c r="J100" t="s">
        <v>401</v>
      </c>
      <c r="K100" t="s">
        <v>401</v>
      </c>
      <c r="L100" t="s">
        <v>1215</v>
      </c>
      <c r="M100" t="s">
        <v>1215</v>
      </c>
      <c r="N100" t="s">
        <v>1215</v>
      </c>
      <c r="O100" t="s">
        <v>401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</row>
    <row r="101" spans="1:21" x14ac:dyDescent="0.25">
      <c r="A101" t="s">
        <v>1704</v>
      </c>
      <c r="B101" t="s">
        <v>724</v>
      </c>
      <c r="C101" t="s">
        <v>1705</v>
      </c>
      <c r="D101" t="s">
        <v>1706</v>
      </c>
      <c r="E101" t="s">
        <v>1707</v>
      </c>
      <c r="F101" t="s">
        <v>1384</v>
      </c>
      <c r="G101" t="s">
        <v>1215</v>
      </c>
      <c r="H101" t="s">
        <v>402</v>
      </c>
      <c r="I101" t="s">
        <v>401</v>
      </c>
      <c r="J101" t="s">
        <v>401</v>
      </c>
      <c r="K101" t="s">
        <v>401</v>
      </c>
      <c r="L101" t="s">
        <v>1215</v>
      </c>
      <c r="M101" t="s">
        <v>1215</v>
      </c>
      <c r="N101" t="s">
        <v>1215</v>
      </c>
      <c r="O101" t="s">
        <v>401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</row>
    <row r="102" spans="1:21" x14ac:dyDescent="0.25">
      <c r="A102" t="s">
        <v>1708</v>
      </c>
      <c r="B102" t="s">
        <v>1709</v>
      </c>
      <c r="C102" t="s">
        <v>1710</v>
      </c>
      <c r="D102" t="s">
        <v>1711</v>
      </c>
      <c r="E102" t="s">
        <v>1712</v>
      </c>
      <c r="F102" t="s">
        <v>1384</v>
      </c>
      <c r="G102" t="s">
        <v>1215</v>
      </c>
      <c r="H102" t="s">
        <v>402</v>
      </c>
      <c r="I102" t="s">
        <v>401</v>
      </c>
      <c r="J102" t="s">
        <v>401</v>
      </c>
      <c r="K102" t="s">
        <v>401</v>
      </c>
      <c r="L102" t="s">
        <v>1215</v>
      </c>
      <c r="M102" t="s">
        <v>1215</v>
      </c>
      <c r="N102" t="s">
        <v>1215</v>
      </c>
      <c r="O102" t="s">
        <v>401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</row>
    <row r="103" spans="1:21" x14ac:dyDescent="0.25">
      <c r="A103" t="s">
        <v>1713</v>
      </c>
      <c r="B103" t="s">
        <v>1714</v>
      </c>
      <c r="C103" t="s">
        <v>1715</v>
      </c>
      <c r="D103" t="s">
        <v>1716</v>
      </c>
      <c r="E103" t="s">
        <v>1717</v>
      </c>
      <c r="F103" t="s">
        <v>1384</v>
      </c>
      <c r="G103" t="s">
        <v>1215</v>
      </c>
      <c r="H103" t="s">
        <v>402</v>
      </c>
      <c r="I103" t="s">
        <v>402</v>
      </c>
      <c r="J103" t="s">
        <v>401</v>
      </c>
      <c r="K103" t="s">
        <v>401</v>
      </c>
      <c r="L103" t="s">
        <v>1215</v>
      </c>
      <c r="M103" t="s">
        <v>1215</v>
      </c>
      <c r="N103" t="s">
        <v>1215</v>
      </c>
      <c r="O103" t="s">
        <v>402</v>
      </c>
      <c r="P103">
        <v>12</v>
      </c>
      <c r="Q103">
        <v>0</v>
      </c>
      <c r="R103">
        <v>42</v>
      </c>
      <c r="S103">
        <v>3</v>
      </c>
      <c r="T103">
        <v>0</v>
      </c>
      <c r="U103">
        <v>0</v>
      </c>
    </row>
    <row r="104" spans="1:21" x14ac:dyDescent="0.25">
      <c r="A104" t="s">
        <v>1718</v>
      </c>
      <c r="B104" t="s">
        <v>1719</v>
      </c>
      <c r="C104" t="s">
        <v>1720</v>
      </c>
      <c r="D104" t="s">
        <v>1721</v>
      </c>
      <c r="E104" t="s">
        <v>1722</v>
      </c>
      <c r="F104" t="s">
        <v>1384</v>
      </c>
      <c r="G104" t="s">
        <v>1215</v>
      </c>
      <c r="H104" t="s">
        <v>402</v>
      </c>
      <c r="I104" t="s">
        <v>401</v>
      </c>
      <c r="J104" t="s">
        <v>401</v>
      </c>
      <c r="K104" t="s">
        <v>401</v>
      </c>
      <c r="L104" t="s">
        <v>1215</v>
      </c>
      <c r="M104" t="s">
        <v>1215</v>
      </c>
      <c r="N104" t="s">
        <v>1215</v>
      </c>
      <c r="O104" t="s">
        <v>402</v>
      </c>
      <c r="P104">
        <v>55</v>
      </c>
      <c r="Q104">
        <v>17</v>
      </c>
      <c r="R104">
        <v>0</v>
      </c>
      <c r="S104">
        <v>0</v>
      </c>
      <c r="T104">
        <v>0</v>
      </c>
      <c r="U104">
        <v>0</v>
      </c>
    </row>
    <row r="105" spans="1:21" x14ac:dyDescent="0.25">
      <c r="A105" t="s">
        <v>1723</v>
      </c>
      <c r="B105" t="s">
        <v>1724</v>
      </c>
      <c r="C105" t="s">
        <v>1725</v>
      </c>
      <c r="D105" t="s">
        <v>1726</v>
      </c>
      <c r="E105" t="s">
        <v>1727</v>
      </c>
      <c r="F105" t="s">
        <v>1384</v>
      </c>
      <c r="G105" t="s">
        <v>1215</v>
      </c>
      <c r="H105" t="s">
        <v>401</v>
      </c>
      <c r="I105" t="s">
        <v>402</v>
      </c>
      <c r="J105" t="s">
        <v>401</v>
      </c>
      <c r="K105" t="s">
        <v>402</v>
      </c>
      <c r="L105" t="s">
        <v>403</v>
      </c>
      <c r="M105" t="s">
        <v>1728</v>
      </c>
      <c r="N105" t="s">
        <v>1215</v>
      </c>
      <c r="O105" t="s">
        <v>402</v>
      </c>
      <c r="P105">
        <v>0</v>
      </c>
      <c r="Q105">
        <v>0</v>
      </c>
      <c r="R105">
        <v>22</v>
      </c>
      <c r="S105">
        <v>2</v>
      </c>
      <c r="T105">
        <v>0</v>
      </c>
      <c r="U105">
        <v>0</v>
      </c>
    </row>
    <row r="106" spans="1:21" x14ac:dyDescent="0.25">
      <c r="A106" t="s">
        <v>1729</v>
      </c>
      <c r="B106" t="s">
        <v>1730</v>
      </c>
      <c r="C106" t="s">
        <v>1731</v>
      </c>
      <c r="D106" t="s">
        <v>1732</v>
      </c>
      <c r="E106" t="s">
        <v>1733</v>
      </c>
      <c r="F106" t="s">
        <v>1384</v>
      </c>
      <c r="G106" t="s">
        <v>1215</v>
      </c>
      <c r="H106" t="s">
        <v>402</v>
      </c>
      <c r="I106" t="s">
        <v>402</v>
      </c>
      <c r="J106" t="s">
        <v>401</v>
      </c>
      <c r="K106" t="s">
        <v>401</v>
      </c>
      <c r="L106" t="s">
        <v>1215</v>
      </c>
      <c r="M106" t="s">
        <v>1215</v>
      </c>
      <c r="N106" t="s">
        <v>1215</v>
      </c>
      <c r="O106" t="s">
        <v>402</v>
      </c>
      <c r="P106">
        <v>23</v>
      </c>
      <c r="Q106">
        <v>2</v>
      </c>
      <c r="R106">
        <v>114</v>
      </c>
      <c r="S106">
        <v>0</v>
      </c>
      <c r="T106">
        <v>0</v>
      </c>
      <c r="U106">
        <v>0</v>
      </c>
    </row>
    <row r="107" spans="1:21" x14ac:dyDescent="0.25">
      <c r="A107" t="s">
        <v>1734</v>
      </c>
      <c r="B107" t="s">
        <v>1735</v>
      </c>
      <c r="C107" t="s">
        <v>1736</v>
      </c>
      <c r="D107" t="s">
        <v>1737</v>
      </c>
      <c r="E107" t="s">
        <v>1738</v>
      </c>
      <c r="F107" t="s">
        <v>1384</v>
      </c>
      <c r="G107" t="s">
        <v>1215</v>
      </c>
      <c r="H107" t="s">
        <v>402</v>
      </c>
      <c r="I107" t="s">
        <v>401</v>
      </c>
      <c r="J107" t="s">
        <v>401</v>
      </c>
      <c r="K107" t="s">
        <v>401</v>
      </c>
      <c r="L107" t="s">
        <v>1215</v>
      </c>
      <c r="M107" t="s">
        <v>1215</v>
      </c>
      <c r="N107" t="s">
        <v>1215</v>
      </c>
      <c r="O107" t="s">
        <v>401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</row>
    <row r="108" spans="1:21" x14ac:dyDescent="0.25">
      <c r="A108" t="s">
        <v>1739</v>
      </c>
      <c r="B108" t="s">
        <v>1740</v>
      </c>
      <c r="C108" t="s">
        <v>1741</v>
      </c>
      <c r="D108" t="s">
        <v>1742</v>
      </c>
      <c r="E108" t="s">
        <v>1743</v>
      </c>
      <c r="F108" t="s">
        <v>1384</v>
      </c>
      <c r="G108" t="s">
        <v>1215</v>
      </c>
      <c r="H108" t="s">
        <v>401</v>
      </c>
      <c r="I108" t="s">
        <v>402</v>
      </c>
      <c r="J108" t="s">
        <v>401</v>
      </c>
      <c r="K108" t="s">
        <v>401</v>
      </c>
      <c r="L108" t="s">
        <v>1215</v>
      </c>
      <c r="M108" t="s">
        <v>1215</v>
      </c>
      <c r="N108" t="s">
        <v>1215</v>
      </c>
      <c r="O108" t="s">
        <v>401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</row>
    <row r="109" spans="1:21" x14ac:dyDescent="0.25">
      <c r="A109" t="s">
        <v>1744</v>
      </c>
      <c r="B109" t="s">
        <v>1745</v>
      </c>
      <c r="C109" t="s">
        <v>846</v>
      </c>
      <c r="D109" t="s">
        <v>1746</v>
      </c>
      <c r="E109" t="s">
        <v>1747</v>
      </c>
      <c r="F109" t="s">
        <v>1748</v>
      </c>
      <c r="G109" t="s">
        <v>1215</v>
      </c>
      <c r="H109" t="s">
        <v>401</v>
      </c>
      <c r="I109" t="s">
        <v>402</v>
      </c>
      <c r="J109" t="s">
        <v>401</v>
      </c>
      <c r="K109" t="s">
        <v>402</v>
      </c>
      <c r="L109" t="s">
        <v>403</v>
      </c>
      <c r="M109" t="s">
        <v>1749</v>
      </c>
      <c r="N109" t="s">
        <v>1215</v>
      </c>
      <c r="O109" t="s">
        <v>402</v>
      </c>
      <c r="P109">
        <v>0</v>
      </c>
      <c r="Q109">
        <v>0</v>
      </c>
      <c r="R109">
        <v>40</v>
      </c>
      <c r="S109">
        <v>0</v>
      </c>
      <c r="T109">
        <v>0</v>
      </c>
      <c r="U109">
        <v>0</v>
      </c>
    </row>
    <row r="110" spans="1:21" x14ac:dyDescent="0.25">
      <c r="A110" t="s">
        <v>1750</v>
      </c>
      <c r="B110" t="s">
        <v>1751</v>
      </c>
      <c r="C110" t="s">
        <v>1752</v>
      </c>
      <c r="D110" t="s">
        <v>1753</v>
      </c>
      <c r="E110" t="s">
        <v>1754</v>
      </c>
      <c r="F110" t="s">
        <v>1748</v>
      </c>
      <c r="G110" t="s">
        <v>1215</v>
      </c>
      <c r="H110" t="s">
        <v>402</v>
      </c>
      <c r="I110" t="s">
        <v>401</v>
      </c>
      <c r="J110" t="s">
        <v>401</v>
      </c>
      <c r="K110" t="s">
        <v>401</v>
      </c>
      <c r="L110" t="s">
        <v>1215</v>
      </c>
      <c r="M110" t="s">
        <v>1215</v>
      </c>
      <c r="N110" t="s">
        <v>1215</v>
      </c>
      <c r="O110" t="s">
        <v>402</v>
      </c>
      <c r="P110">
        <v>22</v>
      </c>
      <c r="Q110">
        <v>0</v>
      </c>
      <c r="R110">
        <v>0</v>
      </c>
      <c r="S110">
        <v>0</v>
      </c>
      <c r="T110">
        <v>0</v>
      </c>
      <c r="U110">
        <v>0</v>
      </c>
    </row>
    <row r="111" spans="1:21" x14ac:dyDescent="0.25">
      <c r="A111" t="s">
        <v>1755</v>
      </c>
      <c r="B111" t="s">
        <v>1756</v>
      </c>
      <c r="C111" t="s">
        <v>1757</v>
      </c>
      <c r="D111" t="s">
        <v>1758</v>
      </c>
      <c r="E111" t="s">
        <v>1759</v>
      </c>
      <c r="F111" t="s">
        <v>1748</v>
      </c>
      <c r="G111" t="s">
        <v>1215</v>
      </c>
      <c r="H111" t="s">
        <v>401</v>
      </c>
      <c r="I111" t="s">
        <v>402</v>
      </c>
      <c r="J111" t="s">
        <v>401</v>
      </c>
      <c r="K111" t="s">
        <v>402</v>
      </c>
      <c r="L111" t="s">
        <v>403</v>
      </c>
      <c r="M111" t="s">
        <v>1748</v>
      </c>
      <c r="N111" t="s">
        <v>1215</v>
      </c>
      <c r="O111" t="s">
        <v>402</v>
      </c>
      <c r="P111">
        <v>0</v>
      </c>
      <c r="Q111">
        <v>0</v>
      </c>
      <c r="R111">
        <v>101</v>
      </c>
      <c r="S111">
        <v>63</v>
      </c>
      <c r="T111">
        <v>0</v>
      </c>
      <c r="U111">
        <v>0</v>
      </c>
    </row>
    <row r="112" spans="1:21" x14ac:dyDescent="0.25">
      <c r="A112" t="s">
        <v>1760</v>
      </c>
      <c r="B112" t="s">
        <v>1761</v>
      </c>
      <c r="C112" t="s">
        <v>859</v>
      </c>
      <c r="D112" t="s">
        <v>1762</v>
      </c>
      <c r="E112" t="s">
        <v>1763</v>
      </c>
      <c r="F112" t="s">
        <v>1748</v>
      </c>
      <c r="G112" t="s">
        <v>1215</v>
      </c>
      <c r="H112" t="s">
        <v>402</v>
      </c>
      <c r="I112" t="s">
        <v>401</v>
      </c>
      <c r="J112" t="s">
        <v>401</v>
      </c>
      <c r="K112" t="s">
        <v>401</v>
      </c>
      <c r="L112" t="s">
        <v>1215</v>
      </c>
      <c r="M112" t="s">
        <v>1215</v>
      </c>
      <c r="N112" t="s">
        <v>1215</v>
      </c>
      <c r="O112" t="s">
        <v>402</v>
      </c>
      <c r="P112">
        <v>8</v>
      </c>
      <c r="Q112">
        <v>0</v>
      </c>
      <c r="R112">
        <v>0</v>
      </c>
      <c r="S112">
        <v>0</v>
      </c>
      <c r="T112">
        <v>0</v>
      </c>
      <c r="U112">
        <v>0</v>
      </c>
    </row>
    <row r="113" spans="1:21" x14ac:dyDescent="0.25">
      <c r="A113" t="s">
        <v>1764</v>
      </c>
      <c r="B113" t="s">
        <v>1765</v>
      </c>
      <c r="C113" t="s">
        <v>1766</v>
      </c>
      <c r="D113" t="s">
        <v>1767</v>
      </c>
      <c r="E113" t="s">
        <v>1768</v>
      </c>
      <c r="F113" t="s">
        <v>1748</v>
      </c>
      <c r="G113" t="s">
        <v>1215</v>
      </c>
      <c r="H113" t="s">
        <v>402</v>
      </c>
      <c r="I113" t="s">
        <v>401</v>
      </c>
      <c r="J113" t="s">
        <v>401</v>
      </c>
      <c r="K113" t="s">
        <v>401</v>
      </c>
      <c r="L113" t="s">
        <v>1215</v>
      </c>
      <c r="M113" t="s">
        <v>1215</v>
      </c>
      <c r="N113" t="s">
        <v>1215</v>
      </c>
      <c r="O113" t="s">
        <v>402</v>
      </c>
      <c r="P113">
        <v>3</v>
      </c>
      <c r="Q113">
        <v>0</v>
      </c>
      <c r="R113">
        <v>0</v>
      </c>
      <c r="S113">
        <v>0</v>
      </c>
      <c r="T113">
        <v>0</v>
      </c>
      <c r="U113">
        <v>0</v>
      </c>
    </row>
    <row r="114" spans="1:21" x14ac:dyDescent="0.25">
      <c r="A114" t="s">
        <v>1769</v>
      </c>
      <c r="B114" t="s">
        <v>1770</v>
      </c>
      <c r="C114" t="s">
        <v>1771</v>
      </c>
      <c r="D114" t="s">
        <v>1772</v>
      </c>
      <c r="E114" t="s">
        <v>1773</v>
      </c>
      <c r="F114" t="s">
        <v>1748</v>
      </c>
      <c r="G114" t="s">
        <v>1215</v>
      </c>
      <c r="H114" t="s">
        <v>401</v>
      </c>
      <c r="I114" t="s">
        <v>401</v>
      </c>
      <c r="J114" t="s">
        <v>401</v>
      </c>
      <c r="K114" t="s">
        <v>401</v>
      </c>
      <c r="L114" t="s">
        <v>1215</v>
      </c>
      <c r="M114" t="s">
        <v>1215</v>
      </c>
      <c r="N114" t="s">
        <v>1215</v>
      </c>
      <c r="O114" t="s">
        <v>401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</row>
    <row r="115" spans="1:21" x14ac:dyDescent="0.25">
      <c r="A115" t="s">
        <v>1774</v>
      </c>
      <c r="B115" t="s">
        <v>1775</v>
      </c>
      <c r="C115" t="s">
        <v>1776</v>
      </c>
      <c r="D115" t="s">
        <v>1777</v>
      </c>
      <c r="E115" t="s">
        <v>1778</v>
      </c>
      <c r="F115" t="s">
        <v>1748</v>
      </c>
      <c r="G115" t="s">
        <v>1215</v>
      </c>
      <c r="H115" t="s">
        <v>402</v>
      </c>
      <c r="I115" t="s">
        <v>401</v>
      </c>
      <c r="J115" t="s">
        <v>401</v>
      </c>
      <c r="K115" t="s">
        <v>401</v>
      </c>
      <c r="L115" t="s">
        <v>1215</v>
      </c>
      <c r="M115" t="s">
        <v>1215</v>
      </c>
      <c r="N115" t="s">
        <v>1215</v>
      </c>
      <c r="O115" t="s">
        <v>402</v>
      </c>
      <c r="P115">
        <v>25</v>
      </c>
      <c r="Q115">
        <v>0</v>
      </c>
      <c r="R115">
        <v>0</v>
      </c>
      <c r="S115">
        <v>0</v>
      </c>
      <c r="T115">
        <v>0</v>
      </c>
      <c r="U115">
        <v>0</v>
      </c>
    </row>
    <row r="116" spans="1:21" x14ac:dyDescent="0.25">
      <c r="A116" t="s">
        <v>1779</v>
      </c>
      <c r="B116" t="s">
        <v>1780</v>
      </c>
      <c r="C116" t="s">
        <v>1781</v>
      </c>
      <c r="D116" t="s">
        <v>1782</v>
      </c>
      <c r="E116" t="s">
        <v>1783</v>
      </c>
      <c r="F116" t="s">
        <v>1748</v>
      </c>
      <c r="G116" t="s">
        <v>1215</v>
      </c>
      <c r="H116" t="s">
        <v>402</v>
      </c>
      <c r="I116" t="s">
        <v>401</v>
      </c>
      <c r="J116" t="s">
        <v>401</v>
      </c>
      <c r="K116" t="s">
        <v>401</v>
      </c>
      <c r="L116" t="s">
        <v>1215</v>
      </c>
      <c r="M116" t="s">
        <v>1215</v>
      </c>
      <c r="N116" t="s">
        <v>1215</v>
      </c>
      <c r="O116" t="s">
        <v>402</v>
      </c>
      <c r="P116">
        <v>55</v>
      </c>
      <c r="Q116">
        <v>3</v>
      </c>
      <c r="R116">
        <v>0</v>
      </c>
      <c r="S116">
        <v>0</v>
      </c>
      <c r="T116">
        <v>0</v>
      </c>
      <c r="U116">
        <v>0</v>
      </c>
    </row>
    <row r="117" spans="1:21" x14ac:dyDescent="0.25">
      <c r="A117" t="s">
        <v>1784</v>
      </c>
      <c r="B117" t="s">
        <v>1785</v>
      </c>
      <c r="C117" t="s">
        <v>1786</v>
      </c>
      <c r="D117" t="s">
        <v>1787</v>
      </c>
      <c r="E117" t="s">
        <v>1788</v>
      </c>
      <c r="F117" t="s">
        <v>1748</v>
      </c>
      <c r="G117" t="s">
        <v>1215</v>
      </c>
      <c r="H117" t="s">
        <v>402</v>
      </c>
      <c r="I117" t="s">
        <v>401</v>
      </c>
      <c r="J117" t="s">
        <v>401</v>
      </c>
      <c r="K117" t="s">
        <v>401</v>
      </c>
      <c r="L117" t="s">
        <v>1215</v>
      </c>
      <c r="M117" t="s">
        <v>1215</v>
      </c>
      <c r="N117" t="s">
        <v>1215</v>
      </c>
      <c r="O117" t="s">
        <v>402</v>
      </c>
      <c r="P117">
        <v>15</v>
      </c>
      <c r="Q117">
        <v>1</v>
      </c>
      <c r="R117">
        <v>0</v>
      </c>
      <c r="S117">
        <v>0</v>
      </c>
      <c r="T117">
        <v>0</v>
      </c>
      <c r="U117">
        <v>0</v>
      </c>
    </row>
    <row r="118" spans="1:21" x14ac:dyDescent="0.25">
      <c r="A118" t="s">
        <v>1789</v>
      </c>
      <c r="B118" t="s">
        <v>1790</v>
      </c>
      <c r="C118" t="s">
        <v>1791</v>
      </c>
      <c r="D118" t="s">
        <v>1792</v>
      </c>
      <c r="E118" t="s">
        <v>1793</v>
      </c>
      <c r="F118" t="s">
        <v>1748</v>
      </c>
      <c r="G118" t="s">
        <v>1215</v>
      </c>
      <c r="H118" t="s">
        <v>402</v>
      </c>
      <c r="I118" t="s">
        <v>401</v>
      </c>
      <c r="J118" t="s">
        <v>401</v>
      </c>
      <c r="K118" t="s">
        <v>401</v>
      </c>
      <c r="L118" t="s">
        <v>1215</v>
      </c>
      <c r="M118" t="s">
        <v>1215</v>
      </c>
      <c r="N118" t="s">
        <v>1215</v>
      </c>
      <c r="O118" t="s">
        <v>402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</row>
    <row r="119" spans="1:21" x14ac:dyDescent="0.25">
      <c r="A119" t="s">
        <v>1794</v>
      </c>
      <c r="B119" t="s">
        <v>1795</v>
      </c>
      <c r="C119" t="s">
        <v>1796</v>
      </c>
      <c r="D119" t="s">
        <v>1797</v>
      </c>
      <c r="E119" t="s">
        <v>1798</v>
      </c>
      <c r="F119" t="s">
        <v>1411</v>
      </c>
      <c r="G119" t="s">
        <v>1215</v>
      </c>
      <c r="H119" t="s">
        <v>402</v>
      </c>
      <c r="I119" t="s">
        <v>401</v>
      </c>
      <c r="J119" t="s">
        <v>401</v>
      </c>
      <c r="K119" t="s">
        <v>401</v>
      </c>
      <c r="L119" t="s">
        <v>1215</v>
      </c>
      <c r="M119" t="s">
        <v>1215</v>
      </c>
      <c r="N119" t="s">
        <v>1215</v>
      </c>
      <c r="O119" t="s">
        <v>402</v>
      </c>
      <c r="P119">
        <v>0</v>
      </c>
      <c r="Q119">
        <v>47</v>
      </c>
      <c r="R119">
        <v>0</v>
      </c>
      <c r="S119">
        <v>0</v>
      </c>
      <c r="T119">
        <v>0</v>
      </c>
      <c r="U119">
        <v>0</v>
      </c>
    </row>
    <row r="120" spans="1:21" x14ac:dyDescent="0.25">
      <c r="A120" t="s">
        <v>1799</v>
      </c>
      <c r="B120" t="s">
        <v>1800</v>
      </c>
      <c r="C120" t="s">
        <v>1801</v>
      </c>
      <c r="D120" t="s">
        <v>1802</v>
      </c>
      <c r="E120" t="s">
        <v>1803</v>
      </c>
      <c r="F120" t="s">
        <v>1411</v>
      </c>
      <c r="G120" t="s">
        <v>1215</v>
      </c>
      <c r="H120" t="s">
        <v>402</v>
      </c>
      <c r="I120" t="s">
        <v>402</v>
      </c>
      <c r="J120" t="s">
        <v>401</v>
      </c>
      <c r="K120" t="s">
        <v>402</v>
      </c>
      <c r="L120" t="s">
        <v>409</v>
      </c>
      <c r="M120" t="s">
        <v>1804</v>
      </c>
      <c r="N120" t="s">
        <v>1215</v>
      </c>
      <c r="O120" t="s">
        <v>402</v>
      </c>
      <c r="P120">
        <v>13</v>
      </c>
      <c r="Q120">
        <v>0</v>
      </c>
      <c r="R120">
        <v>1</v>
      </c>
      <c r="S120">
        <v>0</v>
      </c>
      <c r="T120">
        <v>0</v>
      </c>
      <c r="U120">
        <v>0</v>
      </c>
    </row>
    <row r="121" spans="1:21" x14ac:dyDescent="0.25">
      <c r="A121" t="s">
        <v>1805</v>
      </c>
      <c r="B121" t="s">
        <v>1806</v>
      </c>
      <c r="C121" t="s">
        <v>1807</v>
      </c>
      <c r="D121" t="s">
        <v>1808</v>
      </c>
      <c r="E121" t="s">
        <v>1809</v>
      </c>
      <c r="F121" t="s">
        <v>1226</v>
      </c>
      <c r="G121" t="s">
        <v>1191</v>
      </c>
      <c r="H121" t="s">
        <v>402</v>
      </c>
      <c r="I121" t="s">
        <v>401</v>
      </c>
      <c r="J121" t="s">
        <v>401</v>
      </c>
      <c r="K121" t="s">
        <v>401</v>
      </c>
      <c r="L121" t="s">
        <v>1215</v>
      </c>
      <c r="M121" t="s">
        <v>1215</v>
      </c>
      <c r="N121" t="s">
        <v>1215</v>
      </c>
      <c r="O121" t="s">
        <v>402</v>
      </c>
      <c r="P121">
        <v>42</v>
      </c>
      <c r="Q121">
        <v>0</v>
      </c>
      <c r="R121">
        <v>0</v>
      </c>
      <c r="S121">
        <v>0</v>
      </c>
      <c r="T121">
        <v>0</v>
      </c>
      <c r="U121">
        <v>0</v>
      </c>
    </row>
    <row r="122" spans="1:21" x14ac:dyDescent="0.25">
      <c r="A122" t="s">
        <v>1810</v>
      </c>
      <c r="B122" t="s">
        <v>1811</v>
      </c>
      <c r="C122" t="s">
        <v>1812</v>
      </c>
      <c r="D122" t="s">
        <v>1813</v>
      </c>
      <c r="E122" t="s">
        <v>1814</v>
      </c>
      <c r="F122" t="s">
        <v>1226</v>
      </c>
      <c r="G122" t="s">
        <v>1191</v>
      </c>
      <c r="H122" t="s">
        <v>402</v>
      </c>
      <c r="I122" t="s">
        <v>401</v>
      </c>
      <c r="J122" t="s">
        <v>401</v>
      </c>
      <c r="K122" t="s">
        <v>402</v>
      </c>
      <c r="L122" t="s">
        <v>409</v>
      </c>
      <c r="M122" t="s">
        <v>1815</v>
      </c>
      <c r="N122" t="s">
        <v>1215</v>
      </c>
      <c r="O122" t="s">
        <v>402</v>
      </c>
      <c r="P122">
        <v>100</v>
      </c>
      <c r="Q122">
        <v>6</v>
      </c>
      <c r="R122">
        <v>0</v>
      </c>
      <c r="S122">
        <v>0</v>
      </c>
      <c r="T122">
        <v>0</v>
      </c>
      <c r="U122">
        <v>0</v>
      </c>
    </row>
    <row r="123" spans="1:21" x14ac:dyDescent="0.25">
      <c r="A123" t="s">
        <v>1816</v>
      </c>
      <c r="B123" t="s">
        <v>1817</v>
      </c>
      <c r="C123" t="s">
        <v>1818</v>
      </c>
      <c r="D123" t="s">
        <v>1819</v>
      </c>
      <c r="E123" t="s">
        <v>1820</v>
      </c>
      <c r="F123" t="s">
        <v>1226</v>
      </c>
      <c r="G123" t="s">
        <v>1237</v>
      </c>
      <c r="H123" t="s">
        <v>402</v>
      </c>
      <c r="I123" t="s">
        <v>401</v>
      </c>
      <c r="J123" t="s">
        <v>401</v>
      </c>
      <c r="K123" t="s">
        <v>401</v>
      </c>
      <c r="L123" t="s">
        <v>1215</v>
      </c>
      <c r="M123" t="s">
        <v>1215</v>
      </c>
      <c r="N123" t="s">
        <v>1215</v>
      </c>
      <c r="O123" t="s">
        <v>402</v>
      </c>
      <c r="P123">
        <v>36</v>
      </c>
      <c r="Q123">
        <v>0</v>
      </c>
      <c r="R123">
        <v>0</v>
      </c>
      <c r="S123">
        <v>0</v>
      </c>
      <c r="T123">
        <v>0</v>
      </c>
      <c r="U123">
        <v>0</v>
      </c>
    </row>
    <row r="124" spans="1:21" x14ac:dyDescent="0.25">
      <c r="A124" t="s">
        <v>1821</v>
      </c>
      <c r="B124" t="s">
        <v>1822</v>
      </c>
      <c r="C124" t="s">
        <v>620</v>
      </c>
      <c r="D124" t="s">
        <v>1823</v>
      </c>
      <c r="E124" t="s">
        <v>1824</v>
      </c>
      <c r="F124" t="s">
        <v>1226</v>
      </c>
      <c r="G124" t="s">
        <v>1237</v>
      </c>
      <c r="H124" t="s">
        <v>401</v>
      </c>
      <c r="I124" t="s">
        <v>402</v>
      </c>
      <c r="J124" t="s">
        <v>401</v>
      </c>
      <c r="K124" t="s">
        <v>402</v>
      </c>
      <c r="L124" t="s">
        <v>409</v>
      </c>
      <c r="M124" t="s">
        <v>1825</v>
      </c>
      <c r="N124" t="s">
        <v>1215</v>
      </c>
      <c r="O124" t="s">
        <v>402</v>
      </c>
      <c r="P124">
        <v>0</v>
      </c>
      <c r="Q124">
        <v>0</v>
      </c>
      <c r="R124">
        <v>36</v>
      </c>
      <c r="S124">
        <v>0</v>
      </c>
      <c r="T124">
        <v>0</v>
      </c>
      <c r="U124">
        <v>0</v>
      </c>
    </row>
    <row r="125" spans="1:21" x14ac:dyDescent="0.25">
      <c r="A125" t="s">
        <v>1826</v>
      </c>
      <c r="B125" t="s">
        <v>1827</v>
      </c>
      <c r="C125" t="s">
        <v>1828</v>
      </c>
      <c r="D125" t="s">
        <v>1829</v>
      </c>
      <c r="E125" t="s">
        <v>1830</v>
      </c>
      <c r="F125" t="s">
        <v>1831</v>
      </c>
      <c r="G125" t="s">
        <v>1215</v>
      </c>
      <c r="H125" t="s">
        <v>402</v>
      </c>
      <c r="I125" t="s">
        <v>402</v>
      </c>
      <c r="J125" t="s">
        <v>401</v>
      </c>
      <c r="K125" t="s">
        <v>402</v>
      </c>
      <c r="L125" t="s">
        <v>409</v>
      </c>
      <c r="M125" t="s">
        <v>1832</v>
      </c>
      <c r="N125" t="s">
        <v>1215</v>
      </c>
      <c r="O125" t="s">
        <v>402</v>
      </c>
      <c r="P125">
        <v>22</v>
      </c>
      <c r="Q125">
        <v>0</v>
      </c>
      <c r="R125">
        <v>0</v>
      </c>
      <c r="S125">
        <v>0</v>
      </c>
      <c r="T125">
        <v>0</v>
      </c>
      <c r="U125">
        <v>0</v>
      </c>
    </row>
    <row r="126" spans="1:21" x14ac:dyDescent="0.25">
      <c r="A126" t="s">
        <v>1833</v>
      </c>
      <c r="B126" t="s">
        <v>1337</v>
      </c>
      <c r="C126" t="s">
        <v>1834</v>
      </c>
      <c r="D126" t="s">
        <v>1835</v>
      </c>
      <c r="E126" t="s">
        <v>1836</v>
      </c>
      <c r="F126" t="s">
        <v>1831</v>
      </c>
      <c r="G126" t="s">
        <v>1215</v>
      </c>
      <c r="H126" t="s">
        <v>401</v>
      </c>
      <c r="I126" t="s">
        <v>401</v>
      </c>
      <c r="J126" t="s">
        <v>401</v>
      </c>
      <c r="K126" t="s">
        <v>401</v>
      </c>
      <c r="L126" t="s">
        <v>1215</v>
      </c>
      <c r="M126" t="s">
        <v>1215</v>
      </c>
      <c r="N126" t="s">
        <v>1215</v>
      </c>
      <c r="O126" t="s">
        <v>401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</row>
    <row r="127" spans="1:21" x14ac:dyDescent="0.25">
      <c r="A127" t="s">
        <v>1837</v>
      </c>
      <c r="B127" t="s">
        <v>450</v>
      </c>
      <c r="C127" t="s">
        <v>1838</v>
      </c>
      <c r="D127" t="s">
        <v>1839</v>
      </c>
      <c r="E127" t="s">
        <v>1840</v>
      </c>
      <c r="F127" t="s">
        <v>1586</v>
      </c>
      <c r="G127" t="s">
        <v>1215</v>
      </c>
      <c r="H127" t="s">
        <v>402</v>
      </c>
      <c r="I127" t="s">
        <v>402</v>
      </c>
      <c r="J127" t="s">
        <v>401</v>
      </c>
      <c r="K127" t="s">
        <v>402</v>
      </c>
      <c r="L127" t="s">
        <v>409</v>
      </c>
      <c r="M127" t="s">
        <v>1841</v>
      </c>
      <c r="N127" t="s">
        <v>1215</v>
      </c>
      <c r="O127" t="s">
        <v>402</v>
      </c>
      <c r="P127">
        <v>277</v>
      </c>
      <c r="Q127">
        <v>35</v>
      </c>
      <c r="R127">
        <v>0</v>
      </c>
      <c r="S127">
        <v>30</v>
      </c>
      <c r="T127">
        <v>0</v>
      </c>
      <c r="U127">
        <v>0</v>
      </c>
    </row>
    <row r="128" spans="1:21" x14ac:dyDescent="0.25">
      <c r="A128" t="s">
        <v>1842</v>
      </c>
      <c r="B128" t="s">
        <v>1843</v>
      </c>
      <c r="C128" t="s">
        <v>1844</v>
      </c>
      <c r="D128" t="s">
        <v>1845</v>
      </c>
      <c r="E128" t="s">
        <v>1846</v>
      </c>
      <c r="F128" t="s">
        <v>1831</v>
      </c>
      <c r="G128" t="s">
        <v>1215</v>
      </c>
      <c r="H128" t="s">
        <v>401</v>
      </c>
      <c r="I128" t="s">
        <v>401</v>
      </c>
      <c r="J128" t="s">
        <v>401</v>
      </c>
      <c r="K128" t="s">
        <v>401</v>
      </c>
      <c r="L128" t="s">
        <v>1215</v>
      </c>
      <c r="M128" t="s">
        <v>1215</v>
      </c>
      <c r="N128" t="s">
        <v>1215</v>
      </c>
      <c r="O128" t="s">
        <v>401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</row>
    <row r="129" spans="1:21" x14ac:dyDescent="0.25">
      <c r="A129" t="s">
        <v>1847</v>
      </c>
      <c r="B129" t="s">
        <v>1848</v>
      </c>
      <c r="C129" t="s">
        <v>1849</v>
      </c>
      <c r="D129" t="s">
        <v>1850</v>
      </c>
      <c r="E129" t="s">
        <v>1851</v>
      </c>
      <c r="F129" t="s">
        <v>1831</v>
      </c>
      <c r="G129" t="s">
        <v>1215</v>
      </c>
      <c r="H129" t="s">
        <v>401</v>
      </c>
      <c r="I129" t="s">
        <v>401</v>
      </c>
      <c r="J129" t="s">
        <v>401</v>
      </c>
      <c r="K129" t="s">
        <v>401</v>
      </c>
      <c r="L129" t="s">
        <v>1215</v>
      </c>
      <c r="M129" t="s">
        <v>1215</v>
      </c>
      <c r="N129" t="s">
        <v>1215</v>
      </c>
      <c r="O129" t="s">
        <v>401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</row>
    <row r="130" spans="1:21" x14ac:dyDescent="0.25">
      <c r="A130" t="s">
        <v>1852</v>
      </c>
      <c r="B130" t="s">
        <v>1843</v>
      </c>
      <c r="C130" t="s">
        <v>913</v>
      </c>
      <c r="D130" t="s">
        <v>1853</v>
      </c>
      <c r="E130" t="s">
        <v>1854</v>
      </c>
      <c r="F130" t="s">
        <v>1831</v>
      </c>
      <c r="G130" t="s">
        <v>1215</v>
      </c>
      <c r="H130" t="s">
        <v>401</v>
      </c>
      <c r="I130" t="s">
        <v>402</v>
      </c>
      <c r="J130" t="s">
        <v>401</v>
      </c>
      <c r="K130" t="s">
        <v>402</v>
      </c>
      <c r="L130" t="s">
        <v>403</v>
      </c>
      <c r="M130" t="s">
        <v>1586</v>
      </c>
      <c r="N130" t="s">
        <v>1215</v>
      </c>
      <c r="O130" t="s">
        <v>402</v>
      </c>
      <c r="P130">
        <v>0</v>
      </c>
      <c r="Q130">
        <v>0</v>
      </c>
      <c r="R130">
        <v>446</v>
      </c>
      <c r="S130">
        <v>311</v>
      </c>
      <c r="T130">
        <v>0</v>
      </c>
      <c r="U130">
        <v>0</v>
      </c>
    </row>
    <row r="131" spans="1:21" x14ac:dyDescent="0.25">
      <c r="A131" t="s">
        <v>1855</v>
      </c>
      <c r="B131" t="s">
        <v>1856</v>
      </c>
      <c r="C131" t="s">
        <v>1857</v>
      </c>
      <c r="D131" t="s">
        <v>1858</v>
      </c>
      <c r="E131" t="s">
        <v>1859</v>
      </c>
      <c r="F131" t="s">
        <v>1831</v>
      </c>
      <c r="G131" t="s">
        <v>1215</v>
      </c>
      <c r="H131" t="s">
        <v>402</v>
      </c>
      <c r="I131" t="s">
        <v>402</v>
      </c>
      <c r="J131" t="s">
        <v>401</v>
      </c>
      <c r="K131" t="s">
        <v>402</v>
      </c>
      <c r="L131" t="s">
        <v>409</v>
      </c>
      <c r="M131" t="s">
        <v>1860</v>
      </c>
      <c r="N131" t="s">
        <v>1215</v>
      </c>
      <c r="O131" t="s">
        <v>402</v>
      </c>
      <c r="P131">
        <v>8</v>
      </c>
      <c r="Q131">
        <v>0</v>
      </c>
      <c r="R131">
        <v>0</v>
      </c>
      <c r="S131">
        <v>0</v>
      </c>
      <c r="T131">
        <v>0</v>
      </c>
      <c r="U131">
        <v>0</v>
      </c>
    </row>
    <row r="132" spans="1:21" x14ac:dyDescent="0.25">
      <c r="A132" t="s">
        <v>1861</v>
      </c>
      <c r="B132" t="s">
        <v>1862</v>
      </c>
      <c r="C132" t="s">
        <v>1863</v>
      </c>
      <c r="D132" t="s">
        <v>1864</v>
      </c>
      <c r="E132" t="s">
        <v>1865</v>
      </c>
      <c r="F132" t="s">
        <v>1831</v>
      </c>
      <c r="G132" t="s">
        <v>1215</v>
      </c>
      <c r="H132" t="s">
        <v>401</v>
      </c>
      <c r="I132" t="s">
        <v>401</v>
      </c>
      <c r="J132" t="s">
        <v>401</v>
      </c>
      <c r="K132" t="s">
        <v>401</v>
      </c>
      <c r="L132" t="s">
        <v>1215</v>
      </c>
      <c r="M132" t="s">
        <v>1215</v>
      </c>
      <c r="N132" t="s">
        <v>1215</v>
      </c>
      <c r="O132" t="s">
        <v>401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</row>
    <row r="133" spans="1:21" x14ac:dyDescent="0.25">
      <c r="A133" t="s">
        <v>1866</v>
      </c>
      <c r="B133" t="s">
        <v>1867</v>
      </c>
      <c r="C133" t="s">
        <v>1868</v>
      </c>
      <c r="D133" t="s">
        <v>1869</v>
      </c>
      <c r="E133" t="s">
        <v>1870</v>
      </c>
      <c r="F133" t="s">
        <v>1831</v>
      </c>
      <c r="G133" t="s">
        <v>1215</v>
      </c>
      <c r="H133" t="s">
        <v>402</v>
      </c>
      <c r="I133" t="s">
        <v>402</v>
      </c>
      <c r="J133" t="s">
        <v>401</v>
      </c>
      <c r="K133" t="s">
        <v>402</v>
      </c>
      <c r="L133" t="s">
        <v>403</v>
      </c>
      <c r="M133" t="s">
        <v>1586</v>
      </c>
      <c r="N133" t="s">
        <v>1215</v>
      </c>
      <c r="O133" t="s">
        <v>402</v>
      </c>
      <c r="P133">
        <v>0</v>
      </c>
      <c r="Q133">
        <v>0</v>
      </c>
      <c r="R133">
        <v>627</v>
      </c>
      <c r="S133">
        <v>0</v>
      </c>
      <c r="T133">
        <v>0</v>
      </c>
      <c r="U133">
        <v>0</v>
      </c>
    </row>
    <row r="134" spans="1:21" x14ac:dyDescent="0.25">
      <c r="A134" t="s">
        <v>1871</v>
      </c>
      <c r="B134" t="s">
        <v>1307</v>
      </c>
      <c r="C134" t="s">
        <v>1872</v>
      </c>
      <c r="D134" t="s">
        <v>1873</v>
      </c>
      <c r="E134" t="s">
        <v>1874</v>
      </c>
      <c r="F134" t="s">
        <v>1831</v>
      </c>
      <c r="G134" t="s">
        <v>1215</v>
      </c>
      <c r="H134" t="s">
        <v>401</v>
      </c>
      <c r="I134" t="s">
        <v>401</v>
      </c>
      <c r="J134" t="s">
        <v>401</v>
      </c>
      <c r="K134" t="s">
        <v>401</v>
      </c>
      <c r="L134" t="s">
        <v>1215</v>
      </c>
      <c r="M134" t="s">
        <v>1215</v>
      </c>
      <c r="N134" t="s">
        <v>1215</v>
      </c>
      <c r="O134" t="s">
        <v>401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</row>
    <row r="135" spans="1:21" x14ac:dyDescent="0.25">
      <c r="A135" t="s">
        <v>1875</v>
      </c>
      <c r="B135" t="s">
        <v>1876</v>
      </c>
      <c r="C135" t="s">
        <v>1877</v>
      </c>
      <c r="D135" t="s">
        <v>1878</v>
      </c>
      <c r="E135" t="s">
        <v>1879</v>
      </c>
      <c r="F135" t="s">
        <v>1880</v>
      </c>
      <c r="G135" t="s">
        <v>1215</v>
      </c>
      <c r="H135" t="s">
        <v>401</v>
      </c>
      <c r="I135" t="s">
        <v>401</v>
      </c>
      <c r="J135" t="s">
        <v>401</v>
      </c>
      <c r="K135" t="s">
        <v>401</v>
      </c>
      <c r="L135" t="s">
        <v>1215</v>
      </c>
      <c r="M135" t="s">
        <v>1215</v>
      </c>
      <c r="N135" t="s">
        <v>1215</v>
      </c>
      <c r="O135" t="s">
        <v>401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</row>
    <row r="136" spans="1:21" x14ac:dyDescent="0.25">
      <c r="A136" t="s">
        <v>1881</v>
      </c>
      <c r="B136" t="s">
        <v>1882</v>
      </c>
      <c r="C136" t="s">
        <v>1883</v>
      </c>
      <c r="D136" t="s">
        <v>1884</v>
      </c>
      <c r="E136" t="s">
        <v>1885</v>
      </c>
      <c r="F136" t="s">
        <v>1880</v>
      </c>
      <c r="G136" t="s">
        <v>1215</v>
      </c>
      <c r="H136" t="s">
        <v>401</v>
      </c>
      <c r="I136" t="s">
        <v>401</v>
      </c>
      <c r="J136" t="s">
        <v>401</v>
      </c>
      <c r="K136" t="s">
        <v>401</v>
      </c>
      <c r="L136" t="s">
        <v>1215</v>
      </c>
      <c r="M136" t="s">
        <v>1215</v>
      </c>
      <c r="N136" t="s">
        <v>1215</v>
      </c>
      <c r="O136" t="s">
        <v>401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</row>
    <row r="137" spans="1:21" x14ac:dyDescent="0.25">
      <c r="A137" t="s">
        <v>1886</v>
      </c>
      <c r="B137" t="s">
        <v>1887</v>
      </c>
      <c r="C137" t="s">
        <v>1888</v>
      </c>
      <c r="D137" t="s">
        <v>1889</v>
      </c>
      <c r="E137" t="s">
        <v>1890</v>
      </c>
      <c r="F137" t="s">
        <v>1880</v>
      </c>
      <c r="G137" t="s">
        <v>1215</v>
      </c>
      <c r="H137" t="s">
        <v>401</v>
      </c>
      <c r="I137" t="s">
        <v>401</v>
      </c>
      <c r="J137" t="s">
        <v>401</v>
      </c>
      <c r="K137" t="s">
        <v>401</v>
      </c>
      <c r="L137" t="s">
        <v>1215</v>
      </c>
      <c r="M137" t="s">
        <v>1215</v>
      </c>
      <c r="N137" t="s">
        <v>1215</v>
      </c>
      <c r="O137" t="s">
        <v>401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</row>
    <row r="138" spans="1:21" x14ac:dyDescent="0.25">
      <c r="A138" t="s">
        <v>1891</v>
      </c>
      <c r="B138" t="s">
        <v>1892</v>
      </c>
      <c r="C138" t="s">
        <v>1893</v>
      </c>
      <c r="D138" t="s">
        <v>1894</v>
      </c>
      <c r="E138" t="s">
        <v>1895</v>
      </c>
      <c r="F138" t="s">
        <v>1880</v>
      </c>
      <c r="G138" t="s">
        <v>1215</v>
      </c>
      <c r="H138" t="s">
        <v>401</v>
      </c>
      <c r="I138" t="s">
        <v>401</v>
      </c>
      <c r="J138" t="s">
        <v>401</v>
      </c>
      <c r="K138" t="s">
        <v>401</v>
      </c>
      <c r="L138" t="s">
        <v>1215</v>
      </c>
      <c r="M138" t="s">
        <v>1215</v>
      </c>
      <c r="N138" t="s">
        <v>1215</v>
      </c>
      <c r="O138" t="s">
        <v>401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</row>
    <row r="139" spans="1:21" x14ac:dyDescent="0.25">
      <c r="A139" t="s">
        <v>1896</v>
      </c>
      <c r="B139" t="s">
        <v>1897</v>
      </c>
      <c r="C139" t="s">
        <v>1898</v>
      </c>
      <c r="D139" t="s">
        <v>1899</v>
      </c>
      <c r="E139" t="s">
        <v>1900</v>
      </c>
      <c r="F139" t="s">
        <v>1880</v>
      </c>
      <c r="G139" t="s">
        <v>1215</v>
      </c>
      <c r="H139" t="s">
        <v>401</v>
      </c>
      <c r="I139" t="s">
        <v>401</v>
      </c>
      <c r="J139" t="s">
        <v>401</v>
      </c>
      <c r="K139" t="s">
        <v>401</v>
      </c>
      <c r="L139" t="s">
        <v>1215</v>
      </c>
      <c r="M139" t="s">
        <v>1215</v>
      </c>
      <c r="N139" t="s">
        <v>1215</v>
      </c>
      <c r="O139" t="s">
        <v>401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</row>
    <row r="140" spans="1:21" x14ac:dyDescent="0.25">
      <c r="A140" t="s">
        <v>1901</v>
      </c>
      <c r="B140" t="s">
        <v>1902</v>
      </c>
      <c r="C140" t="s">
        <v>713</v>
      </c>
      <c r="D140" t="s">
        <v>1903</v>
      </c>
      <c r="E140" t="s">
        <v>1904</v>
      </c>
      <c r="F140" t="s">
        <v>1411</v>
      </c>
      <c r="G140" t="s">
        <v>1215</v>
      </c>
      <c r="H140" t="s">
        <v>402</v>
      </c>
      <c r="I140" t="s">
        <v>402</v>
      </c>
      <c r="J140" t="s">
        <v>401</v>
      </c>
      <c r="K140" t="s">
        <v>401</v>
      </c>
      <c r="L140" t="s">
        <v>1215</v>
      </c>
      <c r="M140" t="s">
        <v>1215</v>
      </c>
      <c r="N140" t="s">
        <v>1215</v>
      </c>
      <c r="O140" t="s">
        <v>402</v>
      </c>
      <c r="P140">
        <v>0</v>
      </c>
      <c r="Q140">
        <v>14</v>
      </c>
      <c r="R140">
        <v>400</v>
      </c>
      <c r="S140">
        <v>17</v>
      </c>
      <c r="T140">
        <v>0</v>
      </c>
      <c r="U140">
        <v>0</v>
      </c>
    </row>
    <row r="141" spans="1:21" x14ac:dyDescent="0.25">
      <c r="A141" t="s">
        <v>1905</v>
      </c>
      <c r="B141" t="s">
        <v>1906</v>
      </c>
      <c r="C141" t="s">
        <v>1907</v>
      </c>
      <c r="D141" t="s">
        <v>1908</v>
      </c>
      <c r="E141" t="s">
        <v>1909</v>
      </c>
      <c r="F141" t="s">
        <v>1384</v>
      </c>
      <c r="G141" t="s">
        <v>1215</v>
      </c>
      <c r="H141" t="s">
        <v>401</v>
      </c>
      <c r="I141" t="s">
        <v>401</v>
      </c>
      <c r="J141" t="s">
        <v>401</v>
      </c>
      <c r="K141" t="s">
        <v>401</v>
      </c>
      <c r="L141" t="s">
        <v>1215</v>
      </c>
      <c r="M141" t="s">
        <v>1215</v>
      </c>
      <c r="N141" t="s">
        <v>1215</v>
      </c>
      <c r="O141" t="s">
        <v>401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</row>
    <row r="142" spans="1:21" x14ac:dyDescent="0.25">
      <c r="A142" t="s">
        <v>1910</v>
      </c>
      <c r="B142" t="s">
        <v>1911</v>
      </c>
      <c r="C142" t="s">
        <v>1497</v>
      </c>
      <c r="D142" t="s">
        <v>1912</v>
      </c>
      <c r="E142" t="s">
        <v>1913</v>
      </c>
      <c r="F142" t="s">
        <v>1411</v>
      </c>
      <c r="G142" t="s">
        <v>1215</v>
      </c>
      <c r="H142" t="s">
        <v>402</v>
      </c>
      <c r="I142" t="s">
        <v>402</v>
      </c>
      <c r="J142" t="s">
        <v>401</v>
      </c>
      <c r="K142" t="s">
        <v>401</v>
      </c>
      <c r="L142" t="s">
        <v>1215</v>
      </c>
      <c r="M142" t="s">
        <v>1215</v>
      </c>
      <c r="N142" t="s">
        <v>1215</v>
      </c>
      <c r="O142" t="s">
        <v>402</v>
      </c>
      <c r="P142">
        <v>0</v>
      </c>
      <c r="Q142">
        <v>20</v>
      </c>
      <c r="R142">
        <v>3</v>
      </c>
      <c r="S142">
        <v>1</v>
      </c>
      <c r="T142">
        <v>0</v>
      </c>
      <c r="U142">
        <v>0</v>
      </c>
    </row>
    <row r="143" spans="1:21" x14ac:dyDescent="0.25">
      <c r="A143" t="s">
        <v>1914</v>
      </c>
      <c r="B143" t="s">
        <v>944</v>
      </c>
      <c r="C143" t="s">
        <v>900</v>
      </c>
      <c r="D143" t="s">
        <v>1915</v>
      </c>
      <c r="E143" t="s">
        <v>1916</v>
      </c>
      <c r="F143" t="s">
        <v>1226</v>
      </c>
      <c r="G143" t="s">
        <v>1237</v>
      </c>
      <c r="H143" t="s">
        <v>401</v>
      </c>
      <c r="I143" t="s">
        <v>401</v>
      </c>
      <c r="J143" t="s">
        <v>401</v>
      </c>
      <c r="K143" t="s">
        <v>401</v>
      </c>
      <c r="L143" t="s">
        <v>1215</v>
      </c>
      <c r="M143" t="s">
        <v>1215</v>
      </c>
      <c r="N143" t="s">
        <v>1215</v>
      </c>
      <c r="O143" t="s">
        <v>401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</row>
    <row r="144" spans="1:21" x14ac:dyDescent="0.25">
      <c r="A144" t="s">
        <v>1917</v>
      </c>
      <c r="B144" t="s">
        <v>1690</v>
      </c>
      <c r="C144" t="s">
        <v>713</v>
      </c>
      <c r="D144" t="s">
        <v>1918</v>
      </c>
      <c r="E144" t="s">
        <v>1919</v>
      </c>
      <c r="F144" t="s">
        <v>1226</v>
      </c>
      <c r="G144" t="s">
        <v>1237</v>
      </c>
      <c r="H144" t="s">
        <v>401</v>
      </c>
      <c r="I144" t="s">
        <v>401</v>
      </c>
      <c r="J144" t="s">
        <v>401</v>
      </c>
      <c r="K144" t="s">
        <v>402</v>
      </c>
      <c r="L144" t="s">
        <v>403</v>
      </c>
      <c r="M144" t="s">
        <v>1241</v>
      </c>
      <c r="N144" t="s">
        <v>1215</v>
      </c>
      <c r="O144" t="s">
        <v>402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</row>
    <row r="145" spans="1:21" x14ac:dyDescent="0.25">
      <c r="A145" t="s">
        <v>1920</v>
      </c>
      <c r="B145" t="s">
        <v>1921</v>
      </c>
      <c r="C145" t="s">
        <v>1922</v>
      </c>
      <c r="D145" t="s">
        <v>1923</v>
      </c>
      <c r="E145" t="s">
        <v>1924</v>
      </c>
      <c r="F145" t="s">
        <v>1831</v>
      </c>
      <c r="G145" t="s">
        <v>1215</v>
      </c>
      <c r="H145" t="s">
        <v>401</v>
      </c>
      <c r="I145" t="s">
        <v>401</v>
      </c>
      <c r="J145" t="s">
        <v>401</v>
      </c>
      <c r="K145" t="s">
        <v>401</v>
      </c>
      <c r="L145" t="s">
        <v>1215</v>
      </c>
      <c r="M145" t="s">
        <v>1215</v>
      </c>
      <c r="N145" t="s">
        <v>1215</v>
      </c>
      <c r="O145" t="s">
        <v>401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</row>
    <row r="146" spans="1:21" x14ac:dyDescent="0.25">
      <c r="A146" t="s">
        <v>1925</v>
      </c>
      <c r="B146" t="s">
        <v>1926</v>
      </c>
      <c r="C146" t="s">
        <v>1927</v>
      </c>
      <c r="D146" t="s">
        <v>1928</v>
      </c>
      <c r="E146" t="s">
        <v>1929</v>
      </c>
      <c r="F146" t="s">
        <v>1831</v>
      </c>
      <c r="G146" t="s">
        <v>1215</v>
      </c>
      <c r="H146" t="s">
        <v>401</v>
      </c>
      <c r="I146" t="s">
        <v>401</v>
      </c>
      <c r="J146" t="s">
        <v>401</v>
      </c>
      <c r="K146" t="s">
        <v>401</v>
      </c>
      <c r="L146" t="s">
        <v>1215</v>
      </c>
      <c r="M146" t="s">
        <v>1215</v>
      </c>
      <c r="N146" t="s">
        <v>1215</v>
      </c>
      <c r="O146" t="s">
        <v>401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</row>
    <row r="147" spans="1:21" x14ac:dyDescent="0.25">
      <c r="A147" t="s">
        <v>1930</v>
      </c>
      <c r="B147" t="s">
        <v>1931</v>
      </c>
      <c r="C147" t="s">
        <v>1932</v>
      </c>
      <c r="D147" t="s">
        <v>1933</v>
      </c>
      <c r="E147" t="s">
        <v>1934</v>
      </c>
      <c r="F147" t="s">
        <v>1581</v>
      </c>
      <c r="G147" t="s">
        <v>1215</v>
      </c>
      <c r="H147" t="s">
        <v>401</v>
      </c>
      <c r="I147" t="s">
        <v>402</v>
      </c>
      <c r="J147" t="s">
        <v>401</v>
      </c>
      <c r="K147" t="s">
        <v>401</v>
      </c>
      <c r="L147" t="s">
        <v>1215</v>
      </c>
      <c r="M147" t="s">
        <v>1215</v>
      </c>
      <c r="N147" t="s">
        <v>1215</v>
      </c>
      <c r="O147" t="s">
        <v>401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</row>
    <row r="148" spans="1:21" x14ac:dyDescent="0.25">
      <c r="A148" t="s">
        <v>1935</v>
      </c>
      <c r="B148" t="s">
        <v>1936</v>
      </c>
      <c r="C148" t="s">
        <v>1937</v>
      </c>
      <c r="D148" t="s">
        <v>1938</v>
      </c>
      <c r="E148" t="s">
        <v>1939</v>
      </c>
      <c r="F148" t="s">
        <v>1215</v>
      </c>
      <c r="G148" t="s">
        <v>1215</v>
      </c>
      <c r="H148" t="s">
        <v>401</v>
      </c>
      <c r="I148" t="s">
        <v>401</v>
      </c>
      <c r="J148" t="s">
        <v>401</v>
      </c>
      <c r="K148" t="s">
        <v>401</v>
      </c>
      <c r="L148" t="s">
        <v>1215</v>
      </c>
      <c r="M148" t="s">
        <v>1215</v>
      </c>
      <c r="N148" t="s">
        <v>1215</v>
      </c>
      <c r="O148" t="s">
        <v>401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</row>
    <row r="149" spans="1:21" x14ac:dyDescent="0.25">
      <c r="A149" t="s">
        <v>1940</v>
      </c>
      <c r="B149" t="s">
        <v>802</v>
      </c>
      <c r="C149" t="s">
        <v>1941</v>
      </c>
      <c r="D149" t="s">
        <v>1942</v>
      </c>
      <c r="E149" t="s">
        <v>1943</v>
      </c>
      <c r="F149" t="s">
        <v>1226</v>
      </c>
      <c r="G149" t="s">
        <v>1463</v>
      </c>
      <c r="H149" t="s">
        <v>401</v>
      </c>
      <c r="I149" t="s">
        <v>402</v>
      </c>
      <c r="J149" t="s">
        <v>401</v>
      </c>
      <c r="K149" t="s">
        <v>402</v>
      </c>
      <c r="L149" t="s">
        <v>403</v>
      </c>
      <c r="M149" t="s">
        <v>1464</v>
      </c>
      <c r="N149" t="s">
        <v>1215</v>
      </c>
      <c r="O149" t="s">
        <v>402</v>
      </c>
      <c r="P149">
        <v>0</v>
      </c>
      <c r="Q149">
        <v>0</v>
      </c>
      <c r="R149">
        <v>856</v>
      </c>
      <c r="S149">
        <v>38</v>
      </c>
      <c r="T149">
        <v>0</v>
      </c>
      <c r="U149">
        <v>0</v>
      </c>
    </row>
    <row r="150" spans="1:21" x14ac:dyDescent="0.25">
      <c r="A150" t="s">
        <v>1944</v>
      </c>
      <c r="B150" t="s">
        <v>1945</v>
      </c>
      <c r="C150" t="s">
        <v>1946</v>
      </c>
      <c r="D150" t="s">
        <v>1947</v>
      </c>
      <c r="E150" t="s">
        <v>1948</v>
      </c>
      <c r="F150" t="s">
        <v>1226</v>
      </c>
      <c r="G150" t="s">
        <v>1215</v>
      </c>
      <c r="H150" t="s">
        <v>401</v>
      </c>
      <c r="I150" t="s">
        <v>401</v>
      </c>
      <c r="J150" t="s">
        <v>401</v>
      </c>
      <c r="K150" t="s">
        <v>401</v>
      </c>
      <c r="L150" t="s">
        <v>1215</v>
      </c>
      <c r="M150" t="s">
        <v>1215</v>
      </c>
      <c r="N150" t="s">
        <v>1215</v>
      </c>
      <c r="O150" t="s">
        <v>401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</row>
    <row r="151" spans="1:21" x14ac:dyDescent="0.25">
      <c r="A151" t="s">
        <v>1949</v>
      </c>
      <c r="B151" t="s">
        <v>1950</v>
      </c>
      <c r="C151" t="s">
        <v>1951</v>
      </c>
      <c r="D151" t="s">
        <v>1952</v>
      </c>
      <c r="E151" t="s">
        <v>1953</v>
      </c>
      <c r="F151" t="s">
        <v>1954</v>
      </c>
      <c r="G151" t="s">
        <v>1215</v>
      </c>
      <c r="H151" t="s">
        <v>401</v>
      </c>
      <c r="I151" t="s">
        <v>401</v>
      </c>
      <c r="J151" t="s">
        <v>401</v>
      </c>
      <c r="K151" t="s">
        <v>402</v>
      </c>
      <c r="L151" t="s">
        <v>812</v>
      </c>
      <c r="M151" t="s">
        <v>1955</v>
      </c>
      <c r="N151" t="s">
        <v>1215</v>
      </c>
      <c r="O151" t="s">
        <v>402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</row>
    <row r="152" spans="1:21" x14ac:dyDescent="0.25">
      <c r="A152" t="s">
        <v>1956</v>
      </c>
      <c r="B152" t="s">
        <v>1957</v>
      </c>
      <c r="C152" t="s">
        <v>1958</v>
      </c>
      <c r="D152" t="s">
        <v>1959</v>
      </c>
      <c r="E152" t="s">
        <v>1960</v>
      </c>
      <c r="F152" t="s">
        <v>1954</v>
      </c>
      <c r="G152" t="s">
        <v>1215</v>
      </c>
      <c r="H152" t="s">
        <v>401</v>
      </c>
      <c r="I152" t="s">
        <v>401</v>
      </c>
      <c r="J152" t="s">
        <v>401</v>
      </c>
      <c r="K152" t="s">
        <v>401</v>
      </c>
      <c r="L152" t="s">
        <v>1215</v>
      </c>
      <c r="M152" t="s">
        <v>1215</v>
      </c>
      <c r="N152" t="s">
        <v>1215</v>
      </c>
      <c r="O152" t="s">
        <v>401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</row>
    <row r="153" spans="1:21" x14ac:dyDescent="0.25">
      <c r="A153" t="s">
        <v>1961</v>
      </c>
      <c r="B153" t="s">
        <v>490</v>
      </c>
      <c r="C153" t="s">
        <v>1962</v>
      </c>
      <c r="D153" t="s">
        <v>1963</v>
      </c>
      <c r="E153" t="s">
        <v>1964</v>
      </c>
      <c r="F153" t="s">
        <v>1954</v>
      </c>
      <c r="G153" t="s">
        <v>1215</v>
      </c>
      <c r="H153" t="s">
        <v>401</v>
      </c>
      <c r="I153" t="s">
        <v>401</v>
      </c>
      <c r="J153" t="s">
        <v>401</v>
      </c>
      <c r="K153" t="s">
        <v>402</v>
      </c>
      <c r="L153" t="s">
        <v>812</v>
      </c>
      <c r="M153" t="s">
        <v>1965</v>
      </c>
      <c r="N153" t="s">
        <v>1215</v>
      </c>
      <c r="O153" t="s">
        <v>402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</row>
    <row r="154" spans="1:21" x14ac:dyDescent="0.25">
      <c r="A154" t="s">
        <v>1966</v>
      </c>
      <c r="B154" t="s">
        <v>1724</v>
      </c>
      <c r="C154" t="s">
        <v>1967</v>
      </c>
      <c r="D154" t="s">
        <v>1968</v>
      </c>
      <c r="E154" t="s">
        <v>1969</v>
      </c>
      <c r="F154" t="s">
        <v>1954</v>
      </c>
      <c r="G154" t="s">
        <v>1215</v>
      </c>
      <c r="H154" t="s">
        <v>401</v>
      </c>
      <c r="I154" t="s">
        <v>401</v>
      </c>
      <c r="J154" t="s">
        <v>401</v>
      </c>
      <c r="K154" t="s">
        <v>402</v>
      </c>
      <c r="L154" t="s">
        <v>812</v>
      </c>
      <c r="M154" t="s">
        <v>1970</v>
      </c>
      <c r="N154" t="s">
        <v>1215</v>
      </c>
      <c r="O154" t="s">
        <v>401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</row>
    <row r="155" spans="1:21" x14ac:dyDescent="0.25">
      <c r="A155" t="s">
        <v>1971</v>
      </c>
      <c r="B155" t="s">
        <v>1972</v>
      </c>
      <c r="C155" t="s">
        <v>1973</v>
      </c>
      <c r="D155" t="s">
        <v>1974</v>
      </c>
      <c r="E155" t="s">
        <v>1975</v>
      </c>
      <c r="F155" t="s">
        <v>1954</v>
      </c>
      <c r="G155" t="s">
        <v>1215</v>
      </c>
      <c r="H155" t="s">
        <v>401</v>
      </c>
      <c r="I155" t="s">
        <v>401</v>
      </c>
      <c r="J155" t="s">
        <v>401</v>
      </c>
      <c r="K155" t="s">
        <v>401</v>
      </c>
      <c r="L155" t="s">
        <v>1215</v>
      </c>
      <c r="M155" t="s">
        <v>1215</v>
      </c>
      <c r="N155" t="s">
        <v>1215</v>
      </c>
      <c r="O155" t="s">
        <v>401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</row>
    <row r="156" spans="1:21" x14ac:dyDescent="0.25">
      <c r="A156" t="s">
        <v>1976</v>
      </c>
      <c r="B156" t="s">
        <v>1977</v>
      </c>
      <c r="C156" t="s">
        <v>1978</v>
      </c>
      <c r="D156" t="s">
        <v>1979</v>
      </c>
      <c r="E156" t="s">
        <v>1980</v>
      </c>
      <c r="F156" t="s">
        <v>1954</v>
      </c>
      <c r="G156" t="s">
        <v>1215</v>
      </c>
      <c r="H156" t="s">
        <v>401</v>
      </c>
      <c r="I156" t="s">
        <v>401</v>
      </c>
      <c r="J156" t="s">
        <v>401</v>
      </c>
      <c r="K156" t="s">
        <v>401</v>
      </c>
      <c r="L156" t="s">
        <v>1215</v>
      </c>
      <c r="M156" t="s">
        <v>1215</v>
      </c>
      <c r="N156" t="s">
        <v>1215</v>
      </c>
      <c r="O156" t="s">
        <v>401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</row>
    <row r="157" spans="1:21" x14ac:dyDescent="0.25">
      <c r="A157" t="s">
        <v>1981</v>
      </c>
      <c r="B157" t="s">
        <v>1827</v>
      </c>
      <c r="C157" t="s">
        <v>1982</v>
      </c>
      <c r="D157" t="s">
        <v>1983</v>
      </c>
      <c r="E157" t="s">
        <v>1984</v>
      </c>
      <c r="F157" t="s">
        <v>1954</v>
      </c>
      <c r="G157" t="s">
        <v>1215</v>
      </c>
      <c r="H157" t="s">
        <v>401</v>
      </c>
      <c r="I157" t="s">
        <v>401</v>
      </c>
      <c r="J157" t="s">
        <v>401</v>
      </c>
      <c r="K157" t="s">
        <v>401</v>
      </c>
      <c r="L157" t="s">
        <v>1215</v>
      </c>
      <c r="M157" t="s">
        <v>1215</v>
      </c>
      <c r="N157" t="s">
        <v>1215</v>
      </c>
      <c r="O157" t="s">
        <v>401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</row>
    <row r="158" spans="1:21" x14ac:dyDescent="0.25">
      <c r="A158" t="s">
        <v>1985</v>
      </c>
      <c r="B158" t="s">
        <v>1986</v>
      </c>
      <c r="C158" t="s">
        <v>1987</v>
      </c>
      <c r="D158" t="s">
        <v>1988</v>
      </c>
      <c r="E158" t="s">
        <v>1989</v>
      </c>
      <c r="F158" t="s">
        <v>1954</v>
      </c>
      <c r="G158" t="s">
        <v>1215</v>
      </c>
      <c r="H158" t="s">
        <v>401</v>
      </c>
      <c r="I158" t="s">
        <v>401</v>
      </c>
      <c r="J158" t="s">
        <v>401</v>
      </c>
      <c r="K158" t="s">
        <v>402</v>
      </c>
      <c r="L158" t="s">
        <v>812</v>
      </c>
      <c r="M158" t="s">
        <v>1955</v>
      </c>
      <c r="N158" t="s">
        <v>1215</v>
      </c>
      <c r="O158" t="s">
        <v>401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</row>
    <row r="159" spans="1:21" x14ac:dyDescent="0.25">
      <c r="A159" t="s">
        <v>1990</v>
      </c>
      <c r="B159" t="s">
        <v>1991</v>
      </c>
      <c r="C159" t="s">
        <v>1992</v>
      </c>
      <c r="D159" t="s">
        <v>1993</v>
      </c>
      <c r="E159" t="s">
        <v>1994</v>
      </c>
      <c r="F159" t="s">
        <v>1581</v>
      </c>
      <c r="G159" t="s">
        <v>1215</v>
      </c>
      <c r="H159" t="s">
        <v>401</v>
      </c>
      <c r="I159" t="s">
        <v>401</v>
      </c>
      <c r="J159" t="s">
        <v>401</v>
      </c>
      <c r="K159" t="s">
        <v>401</v>
      </c>
      <c r="L159" t="s">
        <v>1215</v>
      </c>
      <c r="M159" t="s">
        <v>1215</v>
      </c>
      <c r="N159" t="s">
        <v>1215</v>
      </c>
      <c r="O159" t="s">
        <v>401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</row>
    <row r="160" spans="1:21" x14ac:dyDescent="0.25">
      <c r="A160" t="s">
        <v>1995</v>
      </c>
      <c r="B160" t="s">
        <v>1996</v>
      </c>
      <c r="C160" t="s">
        <v>1997</v>
      </c>
      <c r="D160" t="s">
        <v>1998</v>
      </c>
      <c r="E160" t="s">
        <v>1999</v>
      </c>
      <c r="F160" t="s">
        <v>1215</v>
      </c>
      <c r="G160" t="s">
        <v>1215</v>
      </c>
      <c r="H160" t="s">
        <v>401</v>
      </c>
      <c r="I160" t="s">
        <v>401</v>
      </c>
      <c r="J160" t="s">
        <v>401</v>
      </c>
      <c r="K160" t="s">
        <v>401</v>
      </c>
      <c r="L160" t="s">
        <v>1215</v>
      </c>
      <c r="M160" t="s">
        <v>1215</v>
      </c>
      <c r="N160" t="s">
        <v>1215</v>
      </c>
      <c r="O160" t="s">
        <v>401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</row>
    <row r="161" spans="1:21" x14ac:dyDescent="0.25">
      <c r="A161" t="s">
        <v>2000</v>
      </c>
      <c r="B161" t="s">
        <v>2001</v>
      </c>
      <c r="C161" t="s">
        <v>2002</v>
      </c>
      <c r="D161" t="s">
        <v>2003</v>
      </c>
      <c r="E161" t="s">
        <v>2004</v>
      </c>
      <c r="F161" t="s">
        <v>1581</v>
      </c>
      <c r="G161" t="s">
        <v>1215</v>
      </c>
      <c r="H161" t="s">
        <v>402</v>
      </c>
      <c r="I161" t="s">
        <v>401</v>
      </c>
      <c r="J161" t="s">
        <v>401</v>
      </c>
      <c r="K161" t="s">
        <v>401</v>
      </c>
      <c r="L161" t="s">
        <v>1215</v>
      </c>
      <c r="M161" t="s">
        <v>1215</v>
      </c>
      <c r="N161" t="s">
        <v>1215</v>
      </c>
      <c r="O161" t="s">
        <v>401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</row>
    <row r="162" spans="1:21" x14ac:dyDescent="0.25">
      <c r="A162" t="s">
        <v>2005</v>
      </c>
      <c r="B162" t="s">
        <v>2006</v>
      </c>
      <c r="C162" t="s">
        <v>2007</v>
      </c>
      <c r="D162" t="s">
        <v>2008</v>
      </c>
      <c r="E162" t="s">
        <v>2009</v>
      </c>
      <c r="F162" t="s">
        <v>1547</v>
      </c>
      <c r="G162" t="s">
        <v>1215</v>
      </c>
      <c r="H162" t="s">
        <v>402</v>
      </c>
      <c r="I162" t="s">
        <v>402</v>
      </c>
      <c r="J162" t="s">
        <v>401</v>
      </c>
      <c r="K162" t="s">
        <v>401</v>
      </c>
      <c r="L162" t="s">
        <v>1215</v>
      </c>
      <c r="M162" t="s">
        <v>1215</v>
      </c>
      <c r="N162" t="s">
        <v>1215</v>
      </c>
      <c r="O162" t="s">
        <v>401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</row>
    <row r="163" spans="1:21" x14ac:dyDescent="0.25">
      <c r="A163" t="s">
        <v>2010</v>
      </c>
      <c r="B163" t="s">
        <v>2011</v>
      </c>
      <c r="C163" t="s">
        <v>2012</v>
      </c>
      <c r="D163" t="s">
        <v>2013</v>
      </c>
      <c r="E163" t="s">
        <v>2014</v>
      </c>
      <c r="F163" t="s">
        <v>1547</v>
      </c>
      <c r="G163" t="s">
        <v>1215</v>
      </c>
      <c r="H163" t="s">
        <v>402</v>
      </c>
      <c r="I163" t="s">
        <v>402</v>
      </c>
      <c r="J163" t="s">
        <v>401</v>
      </c>
      <c r="K163" t="s">
        <v>401</v>
      </c>
      <c r="L163" t="s">
        <v>1215</v>
      </c>
      <c r="M163" t="s">
        <v>1215</v>
      </c>
      <c r="N163" t="s">
        <v>1215</v>
      </c>
      <c r="O163" t="s">
        <v>401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</row>
    <row r="164" spans="1:21" x14ac:dyDescent="0.25">
      <c r="A164" t="s">
        <v>2015</v>
      </c>
      <c r="B164" t="s">
        <v>2016</v>
      </c>
      <c r="C164" t="s">
        <v>2017</v>
      </c>
      <c r="D164" t="s">
        <v>2018</v>
      </c>
      <c r="E164" t="s">
        <v>2019</v>
      </c>
      <c r="F164" t="s">
        <v>1581</v>
      </c>
      <c r="G164" t="s">
        <v>1215</v>
      </c>
      <c r="H164" t="s">
        <v>401</v>
      </c>
      <c r="I164" t="s">
        <v>401</v>
      </c>
      <c r="J164" t="s">
        <v>401</v>
      </c>
      <c r="K164" t="s">
        <v>401</v>
      </c>
      <c r="L164" t="s">
        <v>1215</v>
      </c>
      <c r="M164" t="s">
        <v>1215</v>
      </c>
      <c r="N164" t="s">
        <v>1215</v>
      </c>
      <c r="O164" t="s">
        <v>401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</row>
    <row r="165" spans="1:21" x14ac:dyDescent="0.25">
      <c r="A165" t="s">
        <v>2020</v>
      </c>
      <c r="B165" t="s">
        <v>2021</v>
      </c>
      <c r="C165" t="s">
        <v>2022</v>
      </c>
      <c r="D165" t="s">
        <v>2023</v>
      </c>
      <c r="E165" t="s">
        <v>2024</v>
      </c>
      <c r="F165" t="s">
        <v>1226</v>
      </c>
      <c r="G165" t="s">
        <v>1191</v>
      </c>
      <c r="H165" t="s">
        <v>401</v>
      </c>
      <c r="I165" t="s">
        <v>402</v>
      </c>
      <c r="J165" t="s">
        <v>401</v>
      </c>
      <c r="K165" t="s">
        <v>402</v>
      </c>
      <c r="L165" t="s">
        <v>409</v>
      </c>
      <c r="M165" t="s">
        <v>1247</v>
      </c>
      <c r="N165" t="s">
        <v>1215</v>
      </c>
      <c r="O165" t="s">
        <v>402</v>
      </c>
      <c r="P165">
        <v>0</v>
      </c>
      <c r="Q165">
        <v>0</v>
      </c>
      <c r="R165">
        <v>0</v>
      </c>
      <c r="S165">
        <v>447</v>
      </c>
      <c r="T165">
        <v>0</v>
      </c>
      <c r="U165">
        <v>0</v>
      </c>
    </row>
    <row r="166" spans="1:21" x14ac:dyDescent="0.25">
      <c r="A166" t="s">
        <v>2025</v>
      </c>
      <c r="B166" t="s">
        <v>2026</v>
      </c>
      <c r="C166" t="s">
        <v>2027</v>
      </c>
      <c r="D166" t="s">
        <v>2028</v>
      </c>
      <c r="E166" t="s">
        <v>2029</v>
      </c>
      <c r="F166" t="s">
        <v>1326</v>
      </c>
      <c r="G166" t="s">
        <v>1215</v>
      </c>
      <c r="H166" t="s">
        <v>401</v>
      </c>
      <c r="I166" t="s">
        <v>401</v>
      </c>
      <c r="J166" t="s">
        <v>401</v>
      </c>
      <c r="K166" t="s">
        <v>402</v>
      </c>
      <c r="L166" t="s">
        <v>409</v>
      </c>
      <c r="M166" t="s">
        <v>1326</v>
      </c>
      <c r="N166" t="s">
        <v>1215</v>
      </c>
      <c r="O166" t="s">
        <v>402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</row>
    <row r="167" spans="1:21" x14ac:dyDescent="0.25">
      <c r="A167" t="s">
        <v>2030</v>
      </c>
      <c r="B167" t="s">
        <v>2031</v>
      </c>
      <c r="C167" t="s">
        <v>2032</v>
      </c>
      <c r="D167" t="s">
        <v>2033</v>
      </c>
      <c r="E167" t="s">
        <v>2034</v>
      </c>
      <c r="F167" t="s">
        <v>1326</v>
      </c>
      <c r="G167" t="s">
        <v>1215</v>
      </c>
      <c r="H167" t="s">
        <v>402</v>
      </c>
      <c r="I167" t="s">
        <v>401</v>
      </c>
      <c r="J167" t="s">
        <v>401</v>
      </c>
      <c r="K167" t="s">
        <v>401</v>
      </c>
      <c r="L167" t="s">
        <v>1215</v>
      </c>
      <c r="M167" t="s">
        <v>1215</v>
      </c>
      <c r="N167" t="s">
        <v>1215</v>
      </c>
      <c r="O167" t="s">
        <v>402</v>
      </c>
      <c r="P167">
        <v>62</v>
      </c>
      <c r="Q167">
        <v>77</v>
      </c>
      <c r="R167">
        <v>0</v>
      </c>
      <c r="S167">
        <v>0</v>
      </c>
      <c r="T167">
        <v>0</v>
      </c>
      <c r="U167">
        <v>0</v>
      </c>
    </row>
    <row r="168" spans="1:21" x14ac:dyDescent="0.25">
      <c r="A168" t="s">
        <v>2035</v>
      </c>
      <c r="B168" t="s">
        <v>2036</v>
      </c>
      <c r="C168" t="s">
        <v>2037</v>
      </c>
      <c r="D168" t="s">
        <v>2038</v>
      </c>
      <c r="E168" t="s">
        <v>2039</v>
      </c>
      <c r="F168" t="s">
        <v>1954</v>
      </c>
      <c r="G168" t="s">
        <v>1215</v>
      </c>
      <c r="H168" t="s">
        <v>401</v>
      </c>
      <c r="I168" t="s">
        <v>401</v>
      </c>
      <c r="J168" t="s">
        <v>401</v>
      </c>
      <c r="K168" t="s">
        <v>401</v>
      </c>
      <c r="L168" t="s">
        <v>1215</v>
      </c>
      <c r="M168" t="s">
        <v>1215</v>
      </c>
      <c r="N168" t="s">
        <v>1215</v>
      </c>
      <c r="O168" t="s">
        <v>402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</row>
    <row r="169" spans="1:21" x14ac:dyDescent="0.25">
      <c r="A169" t="s">
        <v>2040</v>
      </c>
      <c r="B169" t="s">
        <v>2041</v>
      </c>
      <c r="C169" t="s">
        <v>2042</v>
      </c>
      <c r="D169" t="s">
        <v>2043</v>
      </c>
      <c r="E169" t="s">
        <v>2044</v>
      </c>
      <c r="F169" t="s">
        <v>1954</v>
      </c>
      <c r="G169" t="s">
        <v>1215</v>
      </c>
      <c r="H169" t="s">
        <v>401</v>
      </c>
      <c r="I169" t="s">
        <v>401</v>
      </c>
      <c r="J169" t="s">
        <v>401</v>
      </c>
      <c r="K169" t="s">
        <v>402</v>
      </c>
      <c r="L169" t="s">
        <v>812</v>
      </c>
      <c r="M169" t="s">
        <v>2045</v>
      </c>
      <c r="N169" t="s">
        <v>1215</v>
      </c>
      <c r="O169" t="s">
        <v>402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</row>
    <row r="170" spans="1:21" x14ac:dyDescent="0.25">
      <c r="A170" t="s">
        <v>2046</v>
      </c>
      <c r="B170" t="s">
        <v>2047</v>
      </c>
      <c r="C170" t="s">
        <v>2048</v>
      </c>
      <c r="D170" t="s">
        <v>2049</v>
      </c>
      <c r="E170" t="s">
        <v>2050</v>
      </c>
      <c r="F170" t="s">
        <v>1954</v>
      </c>
      <c r="G170" t="s">
        <v>1215</v>
      </c>
      <c r="H170" t="s">
        <v>401</v>
      </c>
      <c r="I170" t="s">
        <v>401</v>
      </c>
      <c r="J170" t="s">
        <v>401</v>
      </c>
      <c r="K170" t="s">
        <v>401</v>
      </c>
      <c r="L170" t="s">
        <v>1215</v>
      </c>
      <c r="M170" t="s">
        <v>1215</v>
      </c>
      <c r="N170" t="s">
        <v>1215</v>
      </c>
      <c r="O170" t="s">
        <v>401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</row>
    <row r="171" spans="1:21" x14ac:dyDescent="0.25">
      <c r="A171" t="s">
        <v>2051</v>
      </c>
      <c r="B171" t="s">
        <v>2052</v>
      </c>
      <c r="C171" t="s">
        <v>900</v>
      </c>
      <c r="D171" t="s">
        <v>2053</v>
      </c>
      <c r="E171" t="s">
        <v>2054</v>
      </c>
      <c r="F171" t="s">
        <v>1226</v>
      </c>
      <c r="G171" t="s">
        <v>1215</v>
      </c>
      <c r="H171" t="s">
        <v>401</v>
      </c>
      <c r="I171" t="s">
        <v>401</v>
      </c>
      <c r="J171" t="s">
        <v>401</v>
      </c>
      <c r="K171" t="s">
        <v>401</v>
      </c>
      <c r="L171" t="s">
        <v>1215</v>
      </c>
      <c r="M171" t="s">
        <v>1215</v>
      </c>
      <c r="N171" t="s">
        <v>1215</v>
      </c>
      <c r="O171" t="s">
        <v>401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</row>
    <row r="172" spans="1:21" x14ac:dyDescent="0.25">
      <c r="A172" t="s">
        <v>2055</v>
      </c>
      <c r="B172" t="s">
        <v>2056</v>
      </c>
      <c r="C172" t="s">
        <v>2057</v>
      </c>
      <c r="D172" t="s">
        <v>2058</v>
      </c>
      <c r="E172" t="s">
        <v>2059</v>
      </c>
      <c r="F172" t="s">
        <v>1326</v>
      </c>
      <c r="G172" t="s">
        <v>1215</v>
      </c>
      <c r="H172" t="s">
        <v>402</v>
      </c>
      <c r="I172" t="s">
        <v>402</v>
      </c>
      <c r="J172" t="s">
        <v>401</v>
      </c>
      <c r="K172" t="s">
        <v>401</v>
      </c>
      <c r="L172" t="s">
        <v>1215</v>
      </c>
      <c r="M172" t="s">
        <v>1215</v>
      </c>
      <c r="N172" t="s">
        <v>1215</v>
      </c>
      <c r="O172" t="s">
        <v>402</v>
      </c>
      <c r="P172">
        <v>6</v>
      </c>
      <c r="Q172">
        <v>0</v>
      </c>
      <c r="R172">
        <v>58</v>
      </c>
      <c r="S172">
        <v>1</v>
      </c>
      <c r="T172">
        <v>0</v>
      </c>
      <c r="U172">
        <v>0</v>
      </c>
    </row>
    <row r="173" spans="1:21" x14ac:dyDescent="0.25">
      <c r="A173" t="s">
        <v>2060</v>
      </c>
      <c r="B173" t="s">
        <v>1448</v>
      </c>
      <c r="C173" t="s">
        <v>2061</v>
      </c>
      <c r="D173" t="s">
        <v>2062</v>
      </c>
      <c r="E173" t="s">
        <v>2063</v>
      </c>
      <c r="F173" t="s">
        <v>1226</v>
      </c>
      <c r="G173" t="s">
        <v>1215</v>
      </c>
      <c r="H173" t="s">
        <v>401</v>
      </c>
      <c r="I173" t="s">
        <v>401</v>
      </c>
      <c r="J173" t="s">
        <v>401</v>
      </c>
      <c r="K173" t="s">
        <v>401</v>
      </c>
      <c r="L173" t="s">
        <v>1215</v>
      </c>
      <c r="M173" t="s">
        <v>1215</v>
      </c>
      <c r="N173" t="s">
        <v>1215</v>
      </c>
      <c r="O173" t="s">
        <v>401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</row>
    <row r="174" spans="1:21" x14ac:dyDescent="0.25">
      <c r="A174" t="s">
        <v>2064</v>
      </c>
      <c r="B174" t="s">
        <v>603</v>
      </c>
      <c r="C174" t="s">
        <v>2065</v>
      </c>
      <c r="D174" t="s">
        <v>2066</v>
      </c>
      <c r="E174" t="s">
        <v>2067</v>
      </c>
      <c r="F174" t="s">
        <v>2068</v>
      </c>
      <c r="G174" t="s">
        <v>1215</v>
      </c>
      <c r="H174" t="s">
        <v>402</v>
      </c>
      <c r="I174" t="s">
        <v>401</v>
      </c>
      <c r="J174" t="s">
        <v>401</v>
      </c>
      <c r="K174" t="s">
        <v>401</v>
      </c>
      <c r="L174" t="s">
        <v>1215</v>
      </c>
      <c r="M174" t="s">
        <v>1215</v>
      </c>
      <c r="N174" t="s">
        <v>1215</v>
      </c>
      <c r="O174" t="s">
        <v>402</v>
      </c>
      <c r="P174">
        <v>3</v>
      </c>
      <c r="Q174">
        <v>0</v>
      </c>
      <c r="R174">
        <v>0</v>
      </c>
      <c r="S174">
        <v>0</v>
      </c>
      <c r="T174">
        <v>0</v>
      </c>
      <c r="U174">
        <v>0</v>
      </c>
    </row>
    <row r="175" spans="1:21" x14ac:dyDescent="0.25">
      <c r="A175" t="s">
        <v>2069</v>
      </c>
      <c r="B175" t="s">
        <v>2070</v>
      </c>
      <c r="C175" t="s">
        <v>2071</v>
      </c>
      <c r="D175" t="s">
        <v>2072</v>
      </c>
      <c r="E175" t="s">
        <v>2073</v>
      </c>
      <c r="F175" t="s">
        <v>2068</v>
      </c>
      <c r="G175" t="s">
        <v>1215</v>
      </c>
      <c r="H175" t="s">
        <v>402</v>
      </c>
      <c r="I175" t="s">
        <v>401</v>
      </c>
      <c r="J175" t="s">
        <v>401</v>
      </c>
      <c r="K175" t="s">
        <v>401</v>
      </c>
      <c r="L175" t="s">
        <v>1215</v>
      </c>
      <c r="M175" t="s">
        <v>1215</v>
      </c>
      <c r="N175" t="s">
        <v>1215</v>
      </c>
      <c r="O175" t="s">
        <v>402</v>
      </c>
      <c r="P175">
        <v>21</v>
      </c>
      <c r="Q175">
        <v>0</v>
      </c>
      <c r="R175">
        <v>0</v>
      </c>
      <c r="S175">
        <v>0</v>
      </c>
      <c r="T175">
        <v>0</v>
      </c>
      <c r="U175">
        <v>0</v>
      </c>
    </row>
    <row r="176" spans="1:21" x14ac:dyDescent="0.25">
      <c r="A176" t="s">
        <v>2074</v>
      </c>
      <c r="B176" t="s">
        <v>1564</v>
      </c>
      <c r="C176" t="s">
        <v>2075</v>
      </c>
      <c r="D176" t="s">
        <v>2076</v>
      </c>
      <c r="E176" t="s">
        <v>2077</v>
      </c>
      <c r="F176" t="s">
        <v>2068</v>
      </c>
      <c r="G176" t="s">
        <v>1215</v>
      </c>
      <c r="H176" t="s">
        <v>401</v>
      </c>
      <c r="I176" t="s">
        <v>401</v>
      </c>
      <c r="J176" t="s">
        <v>401</v>
      </c>
      <c r="K176" t="s">
        <v>402</v>
      </c>
      <c r="L176" t="s">
        <v>409</v>
      </c>
      <c r="M176" t="s">
        <v>2068</v>
      </c>
      <c r="N176" t="s">
        <v>1215</v>
      </c>
      <c r="O176" t="s">
        <v>402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</row>
    <row r="177" spans="1:21" x14ac:dyDescent="0.25">
      <c r="A177" t="s">
        <v>2078</v>
      </c>
      <c r="B177" t="s">
        <v>1806</v>
      </c>
      <c r="C177" t="s">
        <v>688</v>
      </c>
      <c r="D177" t="s">
        <v>2079</v>
      </c>
      <c r="E177" t="s">
        <v>2080</v>
      </c>
      <c r="F177" t="s">
        <v>2068</v>
      </c>
      <c r="G177" t="s">
        <v>1215</v>
      </c>
      <c r="H177" t="s">
        <v>402</v>
      </c>
      <c r="I177" t="s">
        <v>401</v>
      </c>
      <c r="J177" t="s">
        <v>401</v>
      </c>
      <c r="K177" t="s">
        <v>401</v>
      </c>
      <c r="L177" t="s">
        <v>1215</v>
      </c>
      <c r="M177" t="s">
        <v>1215</v>
      </c>
      <c r="N177" t="s">
        <v>1215</v>
      </c>
      <c r="O177" t="s">
        <v>402</v>
      </c>
      <c r="P177">
        <v>8</v>
      </c>
      <c r="Q177">
        <v>0</v>
      </c>
      <c r="R177">
        <v>0</v>
      </c>
      <c r="S177">
        <v>0</v>
      </c>
      <c r="T177">
        <v>0</v>
      </c>
      <c r="U177">
        <v>0</v>
      </c>
    </row>
    <row r="178" spans="1:21" x14ac:dyDescent="0.25">
      <c r="A178" t="s">
        <v>2081</v>
      </c>
      <c r="B178" t="s">
        <v>2082</v>
      </c>
      <c r="C178" t="s">
        <v>2083</v>
      </c>
      <c r="D178" t="s">
        <v>2084</v>
      </c>
      <c r="E178" t="s">
        <v>2085</v>
      </c>
      <c r="F178" t="s">
        <v>2068</v>
      </c>
      <c r="G178" t="s">
        <v>1215</v>
      </c>
      <c r="H178" t="s">
        <v>402</v>
      </c>
      <c r="I178" t="s">
        <v>401</v>
      </c>
      <c r="J178" t="s">
        <v>401</v>
      </c>
      <c r="K178" t="s">
        <v>401</v>
      </c>
      <c r="L178" t="s">
        <v>1215</v>
      </c>
      <c r="M178" t="s">
        <v>1215</v>
      </c>
      <c r="N178" t="s">
        <v>1215</v>
      </c>
      <c r="O178" t="s">
        <v>402</v>
      </c>
      <c r="P178">
        <v>7</v>
      </c>
      <c r="Q178">
        <v>0</v>
      </c>
      <c r="R178">
        <v>0</v>
      </c>
      <c r="S178">
        <v>0</v>
      </c>
      <c r="T178">
        <v>0</v>
      </c>
      <c r="U178">
        <v>0</v>
      </c>
    </row>
    <row r="179" spans="1:21" x14ac:dyDescent="0.25">
      <c r="A179" t="s">
        <v>2086</v>
      </c>
      <c r="B179" t="s">
        <v>1061</v>
      </c>
      <c r="C179" t="s">
        <v>2087</v>
      </c>
      <c r="D179" t="s">
        <v>2088</v>
      </c>
      <c r="E179" t="s">
        <v>2089</v>
      </c>
      <c r="F179" t="s">
        <v>2068</v>
      </c>
      <c r="G179" t="s">
        <v>1215</v>
      </c>
      <c r="H179" t="s">
        <v>402</v>
      </c>
      <c r="I179" t="s">
        <v>401</v>
      </c>
      <c r="J179" t="s">
        <v>401</v>
      </c>
      <c r="K179" t="s">
        <v>401</v>
      </c>
      <c r="L179" t="s">
        <v>1215</v>
      </c>
      <c r="M179" t="s">
        <v>1215</v>
      </c>
      <c r="N179" t="s">
        <v>1215</v>
      </c>
      <c r="O179" t="s">
        <v>402</v>
      </c>
      <c r="P179">
        <v>11</v>
      </c>
      <c r="Q179">
        <v>0</v>
      </c>
      <c r="R179">
        <v>0</v>
      </c>
      <c r="S179">
        <v>0</v>
      </c>
      <c r="T179">
        <v>0</v>
      </c>
      <c r="U179">
        <v>0</v>
      </c>
    </row>
    <row r="180" spans="1:21" x14ac:dyDescent="0.25">
      <c r="A180" t="s">
        <v>2090</v>
      </c>
      <c r="B180" t="s">
        <v>2091</v>
      </c>
      <c r="C180" t="s">
        <v>611</v>
      </c>
      <c r="D180" t="s">
        <v>2092</v>
      </c>
      <c r="E180" t="s">
        <v>2093</v>
      </c>
      <c r="F180" t="s">
        <v>2068</v>
      </c>
      <c r="G180" t="s">
        <v>1215</v>
      </c>
      <c r="H180" t="s">
        <v>402</v>
      </c>
      <c r="I180" t="s">
        <v>402</v>
      </c>
      <c r="J180" t="s">
        <v>401</v>
      </c>
      <c r="K180" t="s">
        <v>402</v>
      </c>
      <c r="L180" t="s">
        <v>409</v>
      </c>
      <c r="M180" t="s">
        <v>2068</v>
      </c>
      <c r="N180" t="s">
        <v>1215</v>
      </c>
      <c r="O180" t="s">
        <v>402</v>
      </c>
      <c r="P180">
        <v>3</v>
      </c>
      <c r="Q180">
        <v>0</v>
      </c>
      <c r="R180">
        <v>50</v>
      </c>
      <c r="S180">
        <v>0</v>
      </c>
      <c r="T180">
        <v>0</v>
      </c>
      <c r="U180">
        <v>0</v>
      </c>
    </row>
    <row r="181" spans="1:21" x14ac:dyDescent="0.25">
      <c r="A181" t="s">
        <v>2094</v>
      </c>
      <c r="B181" t="s">
        <v>2095</v>
      </c>
      <c r="C181" t="s">
        <v>2017</v>
      </c>
      <c r="D181" t="s">
        <v>2096</v>
      </c>
      <c r="E181" t="s">
        <v>2097</v>
      </c>
      <c r="F181" t="s">
        <v>2068</v>
      </c>
      <c r="G181" t="s">
        <v>1215</v>
      </c>
      <c r="H181" t="s">
        <v>401</v>
      </c>
      <c r="I181" t="s">
        <v>401</v>
      </c>
      <c r="J181" t="s">
        <v>401</v>
      </c>
      <c r="K181" t="s">
        <v>402</v>
      </c>
      <c r="L181" t="s">
        <v>403</v>
      </c>
      <c r="M181" t="s">
        <v>2068</v>
      </c>
      <c r="N181" t="s">
        <v>1215</v>
      </c>
      <c r="O181" t="s">
        <v>402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</row>
    <row r="182" spans="1:21" x14ac:dyDescent="0.25">
      <c r="A182" t="s">
        <v>2098</v>
      </c>
      <c r="B182" t="s">
        <v>2099</v>
      </c>
      <c r="C182" t="s">
        <v>2100</v>
      </c>
      <c r="D182" t="s">
        <v>2101</v>
      </c>
      <c r="E182" t="s">
        <v>2102</v>
      </c>
      <c r="F182" t="s">
        <v>2103</v>
      </c>
      <c r="G182" t="s">
        <v>1215</v>
      </c>
      <c r="H182" t="s">
        <v>402</v>
      </c>
      <c r="I182" t="s">
        <v>401</v>
      </c>
      <c r="J182" t="s">
        <v>401</v>
      </c>
      <c r="K182" t="s">
        <v>401</v>
      </c>
      <c r="L182" t="s">
        <v>1215</v>
      </c>
      <c r="M182" t="s">
        <v>1215</v>
      </c>
      <c r="N182" t="s">
        <v>1215</v>
      </c>
      <c r="O182" t="s">
        <v>402</v>
      </c>
      <c r="P182">
        <v>0</v>
      </c>
      <c r="Q182">
        <v>47</v>
      </c>
      <c r="R182">
        <v>0</v>
      </c>
      <c r="S182">
        <v>0</v>
      </c>
      <c r="T182">
        <v>0</v>
      </c>
      <c r="U182">
        <v>0</v>
      </c>
    </row>
    <row r="183" spans="1:21" x14ac:dyDescent="0.25">
      <c r="A183" t="s">
        <v>2104</v>
      </c>
      <c r="B183" t="s">
        <v>2105</v>
      </c>
      <c r="C183" t="s">
        <v>2106</v>
      </c>
      <c r="D183" t="s">
        <v>2107</v>
      </c>
      <c r="E183" t="s">
        <v>2108</v>
      </c>
      <c r="F183" t="s">
        <v>2103</v>
      </c>
      <c r="G183" t="s">
        <v>1215</v>
      </c>
      <c r="H183" t="s">
        <v>402</v>
      </c>
      <c r="I183" t="s">
        <v>401</v>
      </c>
      <c r="J183" t="s">
        <v>401</v>
      </c>
      <c r="K183" t="s">
        <v>401</v>
      </c>
      <c r="L183" t="s">
        <v>1215</v>
      </c>
      <c r="M183" t="s">
        <v>1215</v>
      </c>
      <c r="N183" t="s">
        <v>1215</v>
      </c>
      <c r="O183" t="s">
        <v>402</v>
      </c>
      <c r="P183">
        <v>47</v>
      </c>
      <c r="Q183">
        <v>0</v>
      </c>
      <c r="R183">
        <v>0</v>
      </c>
      <c r="S183">
        <v>0</v>
      </c>
      <c r="T183">
        <v>0</v>
      </c>
      <c r="U183">
        <v>0</v>
      </c>
    </row>
    <row r="184" spans="1:21" x14ac:dyDescent="0.25">
      <c r="A184" t="s">
        <v>2109</v>
      </c>
      <c r="B184" t="s">
        <v>1521</v>
      </c>
      <c r="C184" t="s">
        <v>2110</v>
      </c>
      <c r="D184" t="s">
        <v>2111</v>
      </c>
      <c r="E184" t="s">
        <v>2112</v>
      </c>
      <c r="F184" t="s">
        <v>2103</v>
      </c>
      <c r="G184" t="s">
        <v>1215</v>
      </c>
      <c r="H184" t="s">
        <v>401</v>
      </c>
      <c r="I184" t="s">
        <v>402</v>
      </c>
      <c r="J184" t="s">
        <v>401</v>
      </c>
      <c r="K184" t="s">
        <v>402</v>
      </c>
      <c r="L184" t="s">
        <v>403</v>
      </c>
      <c r="M184" t="s">
        <v>2103</v>
      </c>
      <c r="N184" t="s">
        <v>1215</v>
      </c>
      <c r="O184" t="s">
        <v>402</v>
      </c>
      <c r="P184">
        <v>0</v>
      </c>
      <c r="Q184">
        <v>0</v>
      </c>
      <c r="R184">
        <v>47</v>
      </c>
      <c r="S184">
        <v>36</v>
      </c>
      <c r="T184">
        <v>0</v>
      </c>
      <c r="U184">
        <v>0</v>
      </c>
    </row>
    <row r="185" spans="1:21" x14ac:dyDescent="0.25">
      <c r="A185" t="s">
        <v>2113</v>
      </c>
      <c r="B185" t="s">
        <v>2114</v>
      </c>
      <c r="C185" t="s">
        <v>2115</v>
      </c>
      <c r="D185" t="s">
        <v>2116</v>
      </c>
      <c r="E185" t="s">
        <v>2117</v>
      </c>
      <c r="F185" t="s">
        <v>2103</v>
      </c>
      <c r="G185" t="s">
        <v>1215</v>
      </c>
      <c r="H185" t="s">
        <v>402</v>
      </c>
      <c r="I185" t="s">
        <v>401</v>
      </c>
      <c r="J185" t="s">
        <v>401</v>
      </c>
      <c r="K185" t="s">
        <v>401</v>
      </c>
      <c r="L185" t="s">
        <v>1215</v>
      </c>
      <c r="M185" t="s">
        <v>1215</v>
      </c>
      <c r="N185" t="s">
        <v>1215</v>
      </c>
      <c r="O185" t="s">
        <v>402</v>
      </c>
      <c r="P185">
        <v>34</v>
      </c>
      <c r="Q185">
        <v>2</v>
      </c>
      <c r="R185">
        <v>0</v>
      </c>
      <c r="S185">
        <v>0</v>
      </c>
      <c r="T185">
        <v>0</v>
      </c>
      <c r="U185">
        <v>0</v>
      </c>
    </row>
    <row r="186" spans="1:21" x14ac:dyDescent="0.25">
      <c r="A186" t="s">
        <v>2118</v>
      </c>
      <c r="B186" t="s">
        <v>2119</v>
      </c>
      <c r="C186" t="s">
        <v>2120</v>
      </c>
      <c r="D186" t="s">
        <v>2121</v>
      </c>
      <c r="E186" t="s">
        <v>2122</v>
      </c>
      <c r="F186" t="s">
        <v>1215</v>
      </c>
      <c r="G186" t="s">
        <v>1215</v>
      </c>
      <c r="H186" t="s">
        <v>401</v>
      </c>
      <c r="I186" t="s">
        <v>401</v>
      </c>
      <c r="J186" t="s">
        <v>401</v>
      </c>
      <c r="K186" t="s">
        <v>401</v>
      </c>
      <c r="L186" t="s">
        <v>1215</v>
      </c>
      <c r="M186" t="s">
        <v>1215</v>
      </c>
      <c r="N186" t="s">
        <v>1215</v>
      </c>
      <c r="O186" t="s">
        <v>401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</row>
    <row r="187" spans="1:21" x14ac:dyDescent="0.25">
      <c r="A187" t="s">
        <v>2123</v>
      </c>
      <c r="B187" t="s">
        <v>2124</v>
      </c>
      <c r="C187" t="s">
        <v>2125</v>
      </c>
      <c r="D187" t="s">
        <v>2126</v>
      </c>
      <c r="E187" t="s">
        <v>2127</v>
      </c>
      <c r="F187" t="s">
        <v>2103</v>
      </c>
      <c r="G187" t="s">
        <v>1215</v>
      </c>
      <c r="H187" t="s">
        <v>402</v>
      </c>
      <c r="I187" t="s">
        <v>401</v>
      </c>
      <c r="J187" t="s">
        <v>401</v>
      </c>
      <c r="K187" t="s">
        <v>401</v>
      </c>
      <c r="L187" t="s">
        <v>1215</v>
      </c>
      <c r="M187" t="s">
        <v>1215</v>
      </c>
      <c r="N187" t="s">
        <v>1215</v>
      </c>
      <c r="O187" t="s">
        <v>402</v>
      </c>
      <c r="P187">
        <v>2</v>
      </c>
      <c r="Q187">
        <v>0</v>
      </c>
      <c r="R187">
        <v>0</v>
      </c>
      <c r="S187">
        <v>0</v>
      </c>
      <c r="T187">
        <v>0</v>
      </c>
      <c r="U187">
        <v>0</v>
      </c>
    </row>
    <row r="188" spans="1:21" x14ac:dyDescent="0.25">
      <c r="A188" t="s">
        <v>2128</v>
      </c>
      <c r="B188" t="s">
        <v>2129</v>
      </c>
      <c r="C188" t="s">
        <v>1497</v>
      </c>
      <c r="D188" t="s">
        <v>2130</v>
      </c>
      <c r="E188" t="s">
        <v>2131</v>
      </c>
      <c r="F188" t="s">
        <v>2103</v>
      </c>
      <c r="G188" t="s">
        <v>1215</v>
      </c>
      <c r="H188" t="s">
        <v>401</v>
      </c>
      <c r="I188" t="s">
        <v>402</v>
      </c>
      <c r="J188" t="s">
        <v>401</v>
      </c>
      <c r="K188" t="s">
        <v>402</v>
      </c>
      <c r="L188" t="s">
        <v>403</v>
      </c>
      <c r="M188" t="s">
        <v>2132</v>
      </c>
      <c r="N188" t="s">
        <v>1215</v>
      </c>
      <c r="O188" t="s">
        <v>402</v>
      </c>
      <c r="P188">
        <v>0</v>
      </c>
      <c r="Q188">
        <v>0</v>
      </c>
      <c r="R188">
        <v>36</v>
      </c>
      <c r="S188">
        <v>0</v>
      </c>
      <c r="T188">
        <v>0</v>
      </c>
      <c r="U188">
        <v>0</v>
      </c>
    </row>
    <row r="189" spans="1:21" x14ac:dyDescent="0.25">
      <c r="A189" t="s">
        <v>2133</v>
      </c>
      <c r="B189" t="s">
        <v>2134</v>
      </c>
      <c r="C189" t="s">
        <v>688</v>
      </c>
      <c r="D189" t="s">
        <v>2135</v>
      </c>
      <c r="E189" t="s">
        <v>2136</v>
      </c>
      <c r="F189" t="s">
        <v>2103</v>
      </c>
      <c r="G189" t="s">
        <v>1215</v>
      </c>
      <c r="H189" t="s">
        <v>402</v>
      </c>
      <c r="I189" t="s">
        <v>401</v>
      </c>
      <c r="J189" t="s">
        <v>401</v>
      </c>
      <c r="K189" t="s">
        <v>401</v>
      </c>
      <c r="L189" t="s">
        <v>1215</v>
      </c>
      <c r="M189" t="s">
        <v>1215</v>
      </c>
      <c r="N189" t="s">
        <v>1215</v>
      </c>
      <c r="O189" t="s">
        <v>401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</row>
    <row r="190" spans="1:21" x14ac:dyDescent="0.25">
      <c r="A190" t="s">
        <v>2137</v>
      </c>
      <c r="B190" t="s">
        <v>2138</v>
      </c>
      <c r="C190" t="s">
        <v>2139</v>
      </c>
      <c r="D190" t="s">
        <v>2140</v>
      </c>
      <c r="E190" t="s">
        <v>2141</v>
      </c>
      <c r="F190" t="s">
        <v>2142</v>
      </c>
      <c r="G190" t="s">
        <v>1215</v>
      </c>
      <c r="H190" t="s">
        <v>401</v>
      </c>
      <c r="I190" t="s">
        <v>401</v>
      </c>
      <c r="J190" t="s">
        <v>401</v>
      </c>
      <c r="K190" t="s">
        <v>401</v>
      </c>
      <c r="L190" t="s">
        <v>1215</v>
      </c>
      <c r="M190" t="s">
        <v>1215</v>
      </c>
      <c r="N190" t="s">
        <v>1215</v>
      </c>
      <c r="O190" t="s">
        <v>401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</row>
    <row r="191" spans="1:21" x14ac:dyDescent="0.25">
      <c r="A191" t="s">
        <v>2143</v>
      </c>
      <c r="B191" t="s">
        <v>1337</v>
      </c>
      <c r="C191" t="s">
        <v>688</v>
      </c>
      <c r="D191" t="s">
        <v>2144</v>
      </c>
      <c r="E191" t="s">
        <v>2145</v>
      </c>
      <c r="F191" t="s">
        <v>2142</v>
      </c>
      <c r="G191" t="s">
        <v>1215</v>
      </c>
      <c r="H191" t="s">
        <v>402</v>
      </c>
      <c r="I191" t="s">
        <v>401</v>
      </c>
      <c r="J191" t="s">
        <v>401</v>
      </c>
      <c r="K191" t="s">
        <v>401</v>
      </c>
      <c r="L191" t="s">
        <v>1215</v>
      </c>
      <c r="M191" t="s">
        <v>1215</v>
      </c>
      <c r="N191" t="s">
        <v>1215</v>
      </c>
      <c r="O191" t="s">
        <v>402</v>
      </c>
      <c r="P191">
        <v>23</v>
      </c>
      <c r="Q191">
        <v>24</v>
      </c>
      <c r="R191">
        <v>0</v>
      </c>
      <c r="S191">
        <v>0</v>
      </c>
      <c r="T191">
        <v>0</v>
      </c>
      <c r="U191">
        <v>0</v>
      </c>
    </row>
    <row r="192" spans="1:21" x14ac:dyDescent="0.25">
      <c r="A192" t="s">
        <v>2146</v>
      </c>
      <c r="B192" t="s">
        <v>2147</v>
      </c>
      <c r="C192" t="s">
        <v>2148</v>
      </c>
      <c r="D192" t="s">
        <v>2149</v>
      </c>
      <c r="E192" t="s">
        <v>2150</v>
      </c>
      <c r="F192" t="s">
        <v>2142</v>
      </c>
      <c r="G192" t="s">
        <v>1215</v>
      </c>
      <c r="H192" t="s">
        <v>402</v>
      </c>
      <c r="I192" t="s">
        <v>401</v>
      </c>
      <c r="J192" t="s">
        <v>401</v>
      </c>
      <c r="K192" t="s">
        <v>401</v>
      </c>
      <c r="L192" t="s">
        <v>1215</v>
      </c>
      <c r="M192" t="s">
        <v>1215</v>
      </c>
      <c r="N192" t="s">
        <v>1215</v>
      </c>
      <c r="O192" t="s">
        <v>402</v>
      </c>
      <c r="P192">
        <v>2</v>
      </c>
      <c r="Q192">
        <v>81</v>
      </c>
      <c r="R192">
        <v>0</v>
      </c>
      <c r="S192">
        <v>0</v>
      </c>
      <c r="T192">
        <v>0</v>
      </c>
      <c r="U192">
        <v>0</v>
      </c>
    </row>
    <row r="193" spans="1:21" x14ac:dyDescent="0.25">
      <c r="A193" t="s">
        <v>2151</v>
      </c>
      <c r="B193" t="s">
        <v>2152</v>
      </c>
      <c r="C193" t="s">
        <v>1486</v>
      </c>
      <c r="D193" t="s">
        <v>2153</v>
      </c>
      <c r="E193" t="s">
        <v>2154</v>
      </c>
      <c r="F193" t="s">
        <v>2142</v>
      </c>
      <c r="G193" t="s">
        <v>1215</v>
      </c>
      <c r="H193" t="s">
        <v>401</v>
      </c>
      <c r="I193" t="s">
        <v>401</v>
      </c>
      <c r="J193" t="s">
        <v>401</v>
      </c>
      <c r="K193" t="s">
        <v>401</v>
      </c>
      <c r="L193" t="s">
        <v>1215</v>
      </c>
      <c r="M193" t="s">
        <v>1215</v>
      </c>
      <c r="N193" t="s">
        <v>1215</v>
      </c>
      <c r="O193" t="s">
        <v>401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</row>
    <row r="194" spans="1:21" x14ac:dyDescent="0.25">
      <c r="A194" t="s">
        <v>2155</v>
      </c>
      <c r="B194" t="s">
        <v>1957</v>
      </c>
      <c r="C194" t="s">
        <v>2156</v>
      </c>
      <c r="D194" t="s">
        <v>2157</v>
      </c>
      <c r="E194" t="s">
        <v>2158</v>
      </c>
      <c r="F194" t="s">
        <v>2142</v>
      </c>
      <c r="G194" t="s">
        <v>1215</v>
      </c>
      <c r="H194" t="s">
        <v>402</v>
      </c>
      <c r="I194" t="s">
        <v>401</v>
      </c>
      <c r="J194" t="s">
        <v>401</v>
      </c>
      <c r="K194" t="s">
        <v>402</v>
      </c>
      <c r="L194" t="s">
        <v>409</v>
      </c>
      <c r="M194" t="s">
        <v>2142</v>
      </c>
      <c r="N194" t="s">
        <v>1215</v>
      </c>
      <c r="O194" t="s">
        <v>402</v>
      </c>
      <c r="P194">
        <v>38</v>
      </c>
      <c r="Q194">
        <v>1</v>
      </c>
      <c r="R194">
        <v>0</v>
      </c>
      <c r="S194">
        <v>0</v>
      </c>
      <c r="T194">
        <v>0</v>
      </c>
      <c r="U194">
        <v>0</v>
      </c>
    </row>
    <row r="195" spans="1:21" x14ac:dyDescent="0.25">
      <c r="A195" t="s">
        <v>2159</v>
      </c>
      <c r="B195" t="s">
        <v>2160</v>
      </c>
      <c r="C195" t="s">
        <v>2161</v>
      </c>
      <c r="D195" t="s">
        <v>2162</v>
      </c>
      <c r="E195" t="s">
        <v>2163</v>
      </c>
      <c r="F195" t="s">
        <v>2142</v>
      </c>
      <c r="G195" t="s">
        <v>1215</v>
      </c>
      <c r="H195" t="s">
        <v>402</v>
      </c>
      <c r="I195" t="s">
        <v>401</v>
      </c>
      <c r="J195" t="s">
        <v>401</v>
      </c>
      <c r="K195" t="s">
        <v>401</v>
      </c>
      <c r="L195" t="s">
        <v>1215</v>
      </c>
      <c r="M195" t="s">
        <v>1215</v>
      </c>
      <c r="N195" t="s">
        <v>1215</v>
      </c>
      <c r="O195" t="s">
        <v>402</v>
      </c>
      <c r="P195">
        <v>10</v>
      </c>
      <c r="Q195">
        <v>0</v>
      </c>
      <c r="R195">
        <v>0</v>
      </c>
      <c r="S195">
        <v>0</v>
      </c>
      <c r="T195">
        <v>0</v>
      </c>
      <c r="U195">
        <v>0</v>
      </c>
    </row>
    <row r="196" spans="1:21" x14ac:dyDescent="0.25">
      <c r="A196" t="s">
        <v>2164</v>
      </c>
      <c r="B196" t="s">
        <v>2082</v>
      </c>
      <c r="C196" t="s">
        <v>2165</v>
      </c>
      <c r="D196" t="s">
        <v>2166</v>
      </c>
      <c r="E196" t="s">
        <v>2167</v>
      </c>
      <c r="F196" t="s">
        <v>2142</v>
      </c>
      <c r="G196" t="s">
        <v>1215</v>
      </c>
      <c r="H196" t="s">
        <v>402</v>
      </c>
      <c r="I196" t="s">
        <v>402</v>
      </c>
      <c r="J196" t="s">
        <v>401</v>
      </c>
      <c r="K196" t="s">
        <v>401</v>
      </c>
      <c r="L196" t="s">
        <v>1215</v>
      </c>
      <c r="M196" t="s">
        <v>1215</v>
      </c>
      <c r="N196" t="s">
        <v>1215</v>
      </c>
      <c r="O196" t="s">
        <v>402</v>
      </c>
      <c r="P196">
        <v>5</v>
      </c>
      <c r="Q196">
        <v>0</v>
      </c>
      <c r="R196">
        <v>48</v>
      </c>
      <c r="S196">
        <v>0</v>
      </c>
      <c r="T196">
        <v>0</v>
      </c>
      <c r="U196">
        <v>0</v>
      </c>
    </row>
    <row r="197" spans="1:21" x14ac:dyDescent="0.25">
      <c r="A197" t="s">
        <v>2168</v>
      </c>
      <c r="B197" t="s">
        <v>2169</v>
      </c>
      <c r="C197" t="s">
        <v>2170</v>
      </c>
      <c r="D197" t="s">
        <v>2171</v>
      </c>
      <c r="E197" t="s">
        <v>2172</v>
      </c>
      <c r="F197" t="s">
        <v>2142</v>
      </c>
      <c r="G197" t="s">
        <v>1215</v>
      </c>
      <c r="H197" t="s">
        <v>402</v>
      </c>
      <c r="I197" t="s">
        <v>401</v>
      </c>
      <c r="J197" t="s">
        <v>401</v>
      </c>
      <c r="K197" t="s">
        <v>401</v>
      </c>
      <c r="L197" t="s">
        <v>1215</v>
      </c>
      <c r="M197" t="s">
        <v>1215</v>
      </c>
      <c r="N197" t="s">
        <v>1215</v>
      </c>
      <c r="O197" t="s">
        <v>402</v>
      </c>
      <c r="P197">
        <v>2</v>
      </c>
      <c r="Q197">
        <v>2</v>
      </c>
      <c r="R197">
        <v>0</v>
      </c>
      <c r="S197">
        <v>0</v>
      </c>
      <c r="T197">
        <v>0</v>
      </c>
      <c r="U197">
        <v>0</v>
      </c>
    </row>
    <row r="198" spans="1:21" x14ac:dyDescent="0.25">
      <c r="A198" t="s">
        <v>2173</v>
      </c>
      <c r="B198" t="s">
        <v>1362</v>
      </c>
      <c r="C198" t="s">
        <v>2174</v>
      </c>
      <c r="D198" t="s">
        <v>2175</v>
      </c>
      <c r="E198" t="s">
        <v>2176</v>
      </c>
      <c r="F198" t="s">
        <v>2142</v>
      </c>
      <c r="G198" t="s">
        <v>1215</v>
      </c>
      <c r="H198" t="s">
        <v>402</v>
      </c>
      <c r="I198" t="s">
        <v>402</v>
      </c>
      <c r="J198" t="s">
        <v>401</v>
      </c>
      <c r="K198" t="s">
        <v>401</v>
      </c>
      <c r="L198" t="s">
        <v>1215</v>
      </c>
      <c r="M198" t="s">
        <v>1215</v>
      </c>
      <c r="N198" t="s">
        <v>1215</v>
      </c>
      <c r="O198" t="s">
        <v>402</v>
      </c>
      <c r="P198">
        <v>20</v>
      </c>
      <c r="Q198">
        <v>19</v>
      </c>
      <c r="R198">
        <v>23</v>
      </c>
      <c r="S198">
        <v>0</v>
      </c>
      <c r="T198">
        <v>0</v>
      </c>
      <c r="U198">
        <v>0</v>
      </c>
    </row>
    <row r="199" spans="1:21" x14ac:dyDescent="0.25">
      <c r="A199" t="s">
        <v>2177</v>
      </c>
      <c r="B199" t="s">
        <v>2178</v>
      </c>
      <c r="C199" t="s">
        <v>2179</v>
      </c>
      <c r="D199" t="s">
        <v>2180</v>
      </c>
      <c r="E199" t="s">
        <v>2181</v>
      </c>
      <c r="F199" t="s">
        <v>2142</v>
      </c>
      <c r="G199" t="s">
        <v>1215</v>
      </c>
      <c r="H199" t="s">
        <v>402</v>
      </c>
      <c r="I199" t="s">
        <v>401</v>
      </c>
      <c r="J199" t="s">
        <v>401</v>
      </c>
      <c r="K199" t="s">
        <v>401</v>
      </c>
      <c r="L199" t="s">
        <v>1215</v>
      </c>
      <c r="M199" t="s">
        <v>1215</v>
      </c>
      <c r="N199" t="s">
        <v>1215</v>
      </c>
      <c r="O199" t="s">
        <v>402</v>
      </c>
      <c r="P199">
        <v>2</v>
      </c>
      <c r="Q199">
        <v>2</v>
      </c>
      <c r="R199">
        <v>0</v>
      </c>
      <c r="S199">
        <v>0</v>
      </c>
      <c r="T199">
        <v>0</v>
      </c>
      <c r="U199">
        <v>0</v>
      </c>
    </row>
    <row r="200" spans="1:21" x14ac:dyDescent="0.25">
      <c r="A200" t="s">
        <v>2182</v>
      </c>
      <c r="B200" t="s">
        <v>2183</v>
      </c>
      <c r="C200" t="s">
        <v>2184</v>
      </c>
      <c r="D200" t="s">
        <v>2185</v>
      </c>
      <c r="E200" t="s">
        <v>2186</v>
      </c>
      <c r="F200" t="s">
        <v>2142</v>
      </c>
      <c r="G200" t="s">
        <v>1215</v>
      </c>
      <c r="H200" t="s">
        <v>401</v>
      </c>
      <c r="I200" t="s">
        <v>401</v>
      </c>
      <c r="J200" t="s">
        <v>401</v>
      </c>
      <c r="K200" t="s">
        <v>401</v>
      </c>
      <c r="L200" t="s">
        <v>1215</v>
      </c>
      <c r="M200" t="s">
        <v>1215</v>
      </c>
      <c r="N200" t="s">
        <v>1215</v>
      </c>
      <c r="O200" t="s">
        <v>401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</row>
    <row r="201" spans="1:21" x14ac:dyDescent="0.25">
      <c r="A201" t="s">
        <v>2187</v>
      </c>
      <c r="B201" t="s">
        <v>2188</v>
      </c>
      <c r="C201" t="s">
        <v>2189</v>
      </c>
      <c r="D201" t="s">
        <v>2190</v>
      </c>
      <c r="E201" t="s">
        <v>2191</v>
      </c>
      <c r="F201" t="s">
        <v>2142</v>
      </c>
      <c r="G201" t="s">
        <v>1215</v>
      </c>
      <c r="H201" t="s">
        <v>402</v>
      </c>
      <c r="I201" t="s">
        <v>401</v>
      </c>
      <c r="J201" t="s">
        <v>401</v>
      </c>
      <c r="K201" t="s">
        <v>401</v>
      </c>
      <c r="L201" t="s">
        <v>1215</v>
      </c>
      <c r="M201" t="s">
        <v>1215</v>
      </c>
      <c r="N201" t="s">
        <v>1215</v>
      </c>
      <c r="O201" t="s">
        <v>402</v>
      </c>
      <c r="P201">
        <v>23</v>
      </c>
      <c r="Q201">
        <v>0</v>
      </c>
      <c r="R201">
        <v>0</v>
      </c>
      <c r="S201">
        <v>0</v>
      </c>
      <c r="T201">
        <v>0</v>
      </c>
      <c r="U201">
        <v>0</v>
      </c>
    </row>
    <row r="202" spans="1:21" x14ac:dyDescent="0.25">
      <c r="A202" t="s">
        <v>2192</v>
      </c>
      <c r="B202" t="s">
        <v>1448</v>
      </c>
      <c r="C202" t="s">
        <v>2193</v>
      </c>
      <c r="D202" t="s">
        <v>2194</v>
      </c>
      <c r="E202" t="s">
        <v>2195</v>
      </c>
      <c r="F202" t="s">
        <v>2142</v>
      </c>
      <c r="G202" t="s">
        <v>1215</v>
      </c>
      <c r="H202" t="s">
        <v>402</v>
      </c>
      <c r="I202" t="s">
        <v>401</v>
      </c>
      <c r="J202" t="s">
        <v>401</v>
      </c>
      <c r="K202" t="s">
        <v>401</v>
      </c>
      <c r="L202" t="s">
        <v>1215</v>
      </c>
      <c r="M202" t="s">
        <v>1215</v>
      </c>
      <c r="N202" t="s">
        <v>1215</v>
      </c>
      <c r="O202" t="s">
        <v>402</v>
      </c>
      <c r="P202">
        <v>100</v>
      </c>
      <c r="Q202">
        <v>2</v>
      </c>
      <c r="R202">
        <v>0</v>
      </c>
      <c r="S202">
        <v>0</v>
      </c>
      <c r="T202">
        <v>0</v>
      </c>
      <c r="U202">
        <v>0</v>
      </c>
    </row>
    <row r="203" spans="1:21" x14ac:dyDescent="0.25">
      <c r="A203" t="s">
        <v>2196</v>
      </c>
      <c r="B203" t="s">
        <v>1259</v>
      </c>
      <c r="C203" t="s">
        <v>688</v>
      </c>
      <c r="D203" t="s">
        <v>2197</v>
      </c>
      <c r="E203" t="s">
        <v>2198</v>
      </c>
      <c r="F203" t="s">
        <v>2142</v>
      </c>
      <c r="G203" t="s">
        <v>1215</v>
      </c>
      <c r="H203" t="s">
        <v>402</v>
      </c>
      <c r="I203" t="s">
        <v>402</v>
      </c>
      <c r="J203" t="s">
        <v>401</v>
      </c>
      <c r="K203" t="s">
        <v>402</v>
      </c>
      <c r="L203" t="s">
        <v>409</v>
      </c>
      <c r="M203" t="s">
        <v>2142</v>
      </c>
      <c r="N203" t="s">
        <v>1215</v>
      </c>
      <c r="O203" t="s">
        <v>402</v>
      </c>
      <c r="P203">
        <v>2</v>
      </c>
      <c r="Q203">
        <v>0</v>
      </c>
      <c r="R203">
        <v>20</v>
      </c>
      <c r="S203">
        <v>224</v>
      </c>
      <c r="T203">
        <v>0</v>
      </c>
      <c r="U203">
        <v>0</v>
      </c>
    </row>
    <row r="204" spans="1:21" x14ac:dyDescent="0.25">
      <c r="A204" t="s">
        <v>2199</v>
      </c>
      <c r="B204" t="s">
        <v>1564</v>
      </c>
      <c r="C204" t="s">
        <v>2200</v>
      </c>
      <c r="D204" t="s">
        <v>2201</v>
      </c>
      <c r="E204" t="s">
        <v>2202</v>
      </c>
      <c r="F204" t="s">
        <v>2142</v>
      </c>
      <c r="G204" t="s">
        <v>1215</v>
      </c>
      <c r="H204" t="s">
        <v>401</v>
      </c>
      <c r="I204" t="s">
        <v>402</v>
      </c>
      <c r="J204" t="s">
        <v>401</v>
      </c>
      <c r="K204" t="s">
        <v>402</v>
      </c>
      <c r="L204" t="s">
        <v>403</v>
      </c>
      <c r="M204" t="s">
        <v>2203</v>
      </c>
      <c r="N204" t="s">
        <v>1215</v>
      </c>
      <c r="O204" t="s">
        <v>402</v>
      </c>
      <c r="P204">
        <v>0</v>
      </c>
      <c r="Q204">
        <v>0</v>
      </c>
      <c r="R204">
        <v>102</v>
      </c>
      <c r="S204">
        <v>0</v>
      </c>
      <c r="T204">
        <v>0</v>
      </c>
      <c r="U204">
        <v>0</v>
      </c>
    </row>
    <row r="205" spans="1:21" x14ac:dyDescent="0.25">
      <c r="A205" t="s">
        <v>2204</v>
      </c>
      <c r="B205" t="s">
        <v>2205</v>
      </c>
      <c r="C205" t="s">
        <v>2206</v>
      </c>
      <c r="D205" t="s">
        <v>2207</v>
      </c>
      <c r="E205" t="s">
        <v>2208</v>
      </c>
      <c r="F205" t="s">
        <v>2142</v>
      </c>
      <c r="G205" t="s">
        <v>1215</v>
      </c>
      <c r="H205" t="s">
        <v>402</v>
      </c>
      <c r="I205" t="s">
        <v>401</v>
      </c>
      <c r="J205" t="s">
        <v>401</v>
      </c>
      <c r="K205" t="s">
        <v>401</v>
      </c>
      <c r="L205" t="s">
        <v>1215</v>
      </c>
      <c r="M205" t="s">
        <v>1215</v>
      </c>
      <c r="N205" t="s">
        <v>1215</v>
      </c>
      <c r="O205" t="s">
        <v>402</v>
      </c>
      <c r="P205">
        <v>0</v>
      </c>
      <c r="Q205">
        <v>21</v>
      </c>
      <c r="R205">
        <v>0</v>
      </c>
      <c r="S205">
        <v>0</v>
      </c>
      <c r="T205">
        <v>0</v>
      </c>
      <c r="U205">
        <v>0</v>
      </c>
    </row>
    <row r="206" spans="1:21" x14ac:dyDescent="0.25">
      <c r="A206" t="s">
        <v>2209</v>
      </c>
      <c r="B206" t="s">
        <v>2210</v>
      </c>
      <c r="C206" t="s">
        <v>2211</v>
      </c>
      <c r="D206" t="s">
        <v>2212</v>
      </c>
      <c r="E206" t="s">
        <v>2213</v>
      </c>
      <c r="F206" t="s">
        <v>2142</v>
      </c>
      <c r="G206" t="s">
        <v>1215</v>
      </c>
      <c r="H206" t="s">
        <v>402</v>
      </c>
      <c r="I206" t="s">
        <v>401</v>
      </c>
      <c r="J206" t="s">
        <v>401</v>
      </c>
      <c r="K206" t="s">
        <v>401</v>
      </c>
      <c r="L206" t="s">
        <v>1215</v>
      </c>
      <c r="M206" t="s">
        <v>1215</v>
      </c>
      <c r="N206" t="s">
        <v>1215</v>
      </c>
      <c r="O206" t="s">
        <v>401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</row>
    <row r="207" spans="1:21" x14ac:dyDescent="0.25">
      <c r="A207" t="s">
        <v>2214</v>
      </c>
      <c r="B207" t="s">
        <v>2215</v>
      </c>
      <c r="C207" t="s">
        <v>2216</v>
      </c>
      <c r="D207" t="s">
        <v>2217</v>
      </c>
      <c r="E207" t="s">
        <v>2218</v>
      </c>
      <c r="F207" t="s">
        <v>1226</v>
      </c>
      <c r="G207" t="s">
        <v>1232</v>
      </c>
      <c r="H207" t="s">
        <v>401</v>
      </c>
      <c r="I207" t="s">
        <v>402</v>
      </c>
      <c r="J207" t="s">
        <v>401</v>
      </c>
      <c r="K207" t="s">
        <v>402</v>
      </c>
      <c r="L207" t="s">
        <v>403</v>
      </c>
      <c r="M207" t="s">
        <v>2219</v>
      </c>
      <c r="N207" t="s">
        <v>1215</v>
      </c>
      <c r="O207" t="s">
        <v>402</v>
      </c>
      <c r="P207">
        <v>0</v>
      </c>
      <c r="Q207">
        <v>0</v>
      </c>
      <c r="R207">
        <v>170</v>
      </c>
      <c r="S207">
        <v>41</v>
      </c>
      <c r="T207">
        <v>0</v>
      </c>
      <c r="U207">
        <v>0</v>
      </c>
    </row>
    <row r="208" spans="1:21" x14ac:dyDescent="0.25">
      <c r="A208" t="s">
        <v>2220</v>
      </c>
      <c r="B208" t="s">
        <v>2221</v>
      </c>
      <c r="C208" t="s">
        <v>2222</v>
      </c>
      <c r="D208" t="s">
        <v>2223</v>
      </c>
      <c r="E208" t="s">
        <v>2224</v>
      </c>
      <c r="F208" t="s">
        <v>1226</v>
      </c>
      <c r="G208" t="s">
        <v>1215</v>
      </c>
      <c r="H208" t="s">
        <v>401</v>
      </c>
      <c r="I208" t="s">
        <v>401</v>
      </c>
      <c r="J208" t="s">
        <v>401</v>
      </c>
      <c r="K208" t="s">
        <v>401</v>
      </c>
      <c r="L208" t="s">
        <v>1215</v>
      </c>
      <c r="M208" t="s">
        <v>1215</v>
      </c>
      <c r="N208" t="s">
        <v>1215</v>
      </c>
      <c r="O208" t="s">
        <v>401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</row>
    <row r="209" spans="1:21" x14ac:dyDescent="0.25">
      <c r="A209" t="s">
        <v>2225</v>
      </c>
      <c r="B209" t="s">
        <v>396</v>
      </c>
      <c r="C209" t="s">
        <v>2226</v>
      </c>
      <c r="D209" t="s">
        <v>2227</v>
      </c>
      <c r="E209" t="s">
        <v>2228</v>
      </c>
      <c r="F209" t="s">
        <v>2068</v>
      </c>
      <c r="G209" t="s">
        <v>1215</v>
      </c>
      <c r="H209" t="s">
        <v>401</v>
      </c>
      <c r="I209" t="s">
        <v>402</v>
      </c>
      <c r="J209" t="s">
        <v>401</v>
      </c>
      <c r="K209" t="s">
        <v>401</v>
      </c>
      <c r="L209" t="s">
        <v>1215</v>
      </c>
      <c r="M209" t="s">
        <v>1215</v>
      </c>
      <c r="N209" t="s">
        <v>1215</v>
      </c>
      <c r="O209" t="s">
        <v>402</v>
      </c>
      <c r="P209">
        <v>0</v>
      </c>
      <c r="Q209">
        <v>0</v>
      </c>
      <c r="R209">
        <v>3</v>
      </c>
      <c r="S209">
        <v>0</v>
      </c>
      <c r="T209">
        <v>0</v>
      </c>
      <c r="U209">
        <v>0</v>
      </c>
    </row>
    <row r="210" spans="1:21" x14ac:dyDescent="0.25">
      <c r="A210" t="s">
        <v>2229</v>
      </c>
      <c r="B210" t="s">
        <v>2230</v>
      </c>
      <c r="C210" t="s">
        <v>2231</v>
      </c>
      <c r="D210" t="s">
        <v>2232</v>
      </c>
      <c r="E210" t="s">
        <v>2233</v>
      </c>
      <c r="F210" t="s">
        <v>2234</v>
      </c>
      <c r="G210" t="s">
        <v>1215</v>
      </c>
      <c r="H210" t="s">
        <v>402</v>
      </c>
      <c r="I210" t="s">
        <v>401</v>
      </c>
      <c r="J210" t="s">
        <v>401</v>
      </c>
      <c r="K210" t="s">
        <v>401</v>
      </c>
      <c r="L210" t="s">
        <v>1215</v>
      </c>
      <c r="M210" t="s">
        <v>1215</v>
      </c>
      <c r="N210" t="s">
        <v>1215</v>
      </c>
      <c r="O210" t="s">
        <v>402</v>
      </c>
      <c r="P210">
        <v>4</v>
      </c>
      <c r="Q210">
        <v>0</v>
      </c>
      <c r="R210">
        <v>0</v>
      </c>
      <c r="S210">
        <v>0</v>
      </c>
      <c r="T210">
        <v>0</v>
      </c>
      <c r="U210">
        <v>0</v>
      </c>
    </row>
    <row r="211" spans="1:21" x14ac:dyDescent="0.25">
      <c r="A211" t="s">
        <v>2235</v>
      </c>
      <c r="B211" t="s">
        <v>490</v>
      </c>
      <c r="C211" t="s">
        <v>2236</v>
      </c>
      <c r="D211" t="s">
        <v>2237</v>
      </c>
      <c r="E211" t="s">
        <v>2238</v>
      </c>
      <c r="F211" t="s">
        <v>2234</v>
      </c>
      <c r="G211" t="s">
        <v>1215</v>
      </c>
      <c r="H211" t="s">
        <v>402</v>
      </c>
      <c r="I211" t="s">
        <v>402</v>
      </c>
      <c r="J211" t="s">
        <v>401</v>
      </c>
      <c r="K211" t="s">
        <v>402</v>
      </c>
      <c r="L211" t="s">
        <v>409</v>
      </c>
      <c r="M211" t="s">
        <v>2234</v>
      </c>
      <c r="N211" t="s">
        <v>1215</v>
      </c>
      <c r="O211" t="s">
        <v>402</v>
      </c>
      <c r="P211">
        <v>75</v>
      </c>
      <c r="Q211">
        <v>0</v>
      </c>
      <c r="R211">
        <v>126</v>
      </c>
      <c r="S211">
        <v>0</v>
      </c>
      <c r="T211">
        <v>0</v>
      </c>
      <c r="U211">
        <v>0</v>
      </c>
    </row>
    <row r="212" spans="1:21" x14ac:dyDescent="0.25">
      <c r="A212" t="s">
        <v>2239</v>
      </c>
      <c r="B212" t="s">
        <v>2240</v>
      </c>
      <c r="C212" t="s">
        <v>2241</v>
      </c>
      <c r="D212" t="s">
        <v>2242</v>
      </c>
      <c r="E212" t="s">
        <v>2243</v>
      </c>
      <c r="F212" t="s">
        <v>2234</v>
      </c>
      <c r="G212" t="s">
        <v>1215</v>
      </c>
      <c r="H212" t="s">
        <v>402</v>
      </c>
      <c r="I212" t="s">
        <v>402</v>
      </c>
      <c r="J212" t="s">
        <v>401</v>
      </c>
      <c r="K212" t="s">
        <v>401</v>
      </c>
      <c r="L212" t="s">
        <v>1215</v>
      </c>
      <c r="M212" t="s">
        <v>1215</v>
      </c>
      <c r="N212" t="s">
        <v>1215</v>
      </c>
      <c r="O212" t="s">
        <v>402</v>
      </c>
      <c r="P212">
        <v>108</v>
      </c>
      <c r="Q212">
        <v>0</v>
      </c>
      <c r="R212">
        <v>0</v>
      </c>
      <c r="S212">
        <v>0</v>
      </c>
      <c r="T212">
        <v>0</v>
      </c>
      <c r="U212">
        <v>0</v>
      </c>
    </row>
    <row r="213" spans="1:21" x14ac:dyDescent="0.25">
      <c r="A213" t="s">
        <v>2244</v>
      </c>
      <c r="B213" t="s">
        <v>2245</v>
      </c>
      <c r="C213" t="s">
        <v>2246</v>
      </c>
      <c r="D213" t="s">
        <v>2247</v>
      </c>
      <c r="E213" t="s">
        <v>2248</v>
      </c>
      <c r="F213" t="s">
        <v>2234</v>
      </c>
      <c r="G213" t="s">
        <v>1215</v>
      </c>
      <c r="H213" t="s">
        <v>402</v>
      </c>
      <c r="I213" t="s">
        <v>402</v>
      </c>
      <c r="J213" t="s">
        <v>401</v>
      </c>
      <c r="K213" t="s">
        <v>401</v>
      </c>
      <c r="L213" t="s">
        <v>1215</v>
      </c>
      <c r="M213" t="s">
        <v>1215</v>
      </c>
      <c r="N213" t="s">
        <v>1215</v>
      </c>
      <c r="O213" t="s">
        <v>402</v>
      </c>
      <c r="P213">
        <v>18</v>
      </c>
      <c r="Q213">
        <v>0</v>
      </c>
      <c r="R213">
        <v>79</v>
      </c>
      <c r="S213">
        <v>0</v>
      </c>
      <c r="T213">
        <v>0</v>
      </c>
      <c r="U213">
        <v>0</v>
      </c>
    </row>
    <row r="214" spans="1:21" x14ac:dyDescent="0.25">
      <c r="A214" t="s">
        <v>2249</v>
      </c>
      <c r="B214" t="s">
        <v>2250</v>
      </c>
      <c r="C214" t="s">
        <v>2251</v>
      </c>
      <c r="D214" t="s">
        <v>2252</v>
      </c>
      <c r="E214" t="s">
        <v>2253</v>
      </c>
      <c r="F214" t="s">
        <v>2234</v>
      </c>
      <c r="G214" t="s">
        <v>1215</v>
      </c>
      <c r="H214" t="s">
        <v>401</v>
      </c>
      <c r="I214" t="s">
        <v>402</v>
      </c>
      <c r="J214" t="s">
        <v>401</v>
      </c>
      <c r="K214" t="s">
        <v>402</v>
      </c>
      <c r="L214" t="s">
        <v>403</v>
      </c>
      <c r="M214" t="s">
        <v>2234</v>
      </c>
      <c r="N214" t="s">
        <v>1215</v>
      </c>
      <c r="O214" t="s">
        <v>402</v>
      </c>
      <c r="P214">
        <v>0</v>
      </c>
      <c r="Q214">
        <v>0</v>
      </c>
      <c r="R214">
        <v>0</v>
      </c>
      <c r="S214">
        <v>205</v>
      </c>
      <c r="T214">
        <v>0</v>
      </c>
      <c r="U214">
        <v>0</v>
      </c>
    </row>
    <row r="215" spans="1:21" x14ac:dyDescent="0.25">
      <c r="A215" t="s">
        <v>2254</v>
      </c>
      <c r="B215" t="s">
        <v>2255</v>
      </c>
      <c r="C215" t="s">
        <v>2256</v>
      </c>
      <c r="D215" t="s">
        <v>2257</v>
      </c>
      <c r="E215" t="s">
        <v>2258</v>
      </c>
      <c r="F215" t="s">
        <v>2259</v>
      </c>
      <c r="G215" t="s">
        <v>1215</v>
      </c>
      <c r="H215" t="s">
        <v>401</v>
      </c>
      <c r="I215" t="s">
        <v>401</v>
      </c>
      <c r="J215" t="s">
        <v>401</v>
      </c>
      <c r="K215" t="s">
        <v>401</v>
      </c>
      <c r="L215" t="s">
        <v>1215</v>
      </c>
      <c r="M215" t="s">
        <v>1215</v>
      </c>
      <c r="N215" t="s">
        <v>1215</v>
      </c>
      <c r="O215" t="s">
        <v>401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</row>
    <row r="216" spans="1:21" x14ac:dyDescent="0.25">
      <c r="A216" t="s">
        <v>2260</v>
      </c>
      <c r="B216" t="s">
        <v>1337</v>
      </c>
      <c r="C216" t="s">
        <v>2261</v>
      </c>
      <c r="D216" t="s">
        <v>2262</v>
      </c>
      <c r="E216" t="s">
        <v>2263</v>
      </c>
      <c r="F216" t="s">
        <v>2259</v>
      </c>
      <c r="G216" t="s">
        <v>1215</v>
      </c>
      <c r="H216" t="s">
        <v>401</v>
      </c>
      <c r="I216" t="s">
        <v>401</v>
      </c>
      <c r="J216" t="s">
        <v>401</v>
      </c>
      <c r="K216" t="s">
        <v>401</v>
      </c>
      <c r="L216" t="s">
        <v>1215</v>
      </c>
      <c r="M216" t="s">
        <v>1215</v>
      </c>
      <c r="N216" t="s">
        <v>1215</v>
      </c>
      <c r="O216" t="s">
        <v>401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</row>
    <row r="217" spans="1:21" x14ac:dyDescent="0.25">
      <c r="A217" t="s">
        <v>2264</v>
      </c>
      <c r="B217" t="s">
        <v>782</v>
      </c>
      <c r="C217" t="s">
        <v>2265</v>
      </c>
      <c r="D217" t="s">
        <v>2266</v>
      </c>
      <c r="E217" t="s">
        <v>2267</v>
      </c>
      <c r="F217" t="s">
        <v>2259</v>
      </c>
      <c r="G217" t="s">
        <v>1215</v>
      </c>
      <c r="H217" t="s">
        <v>402</v>
      </c>
      <c r="I217" t="s">
        <v>401</v>
      </c>
      <c r="J217" t="s">
        <v>401</v>
      </c>
      <c r="K217" t="s">
        <v>401</v>
      </c>
      <c r="L217" t="s">
        <v>1215</v>
      </c>
      <c r="M217" t="s">
        <v>1215</v>
      </c>
      <c r="N217" t="s">
        <v>1215</v>
      </c>
      <c r="O217" t="s">
        <v>402</v>
      </c>
      <c r="P217">
        <v>10</v>
      </c>
      <c r="Q217">
        <v>115</v>
      </c>
      <c r="R217">
        <v>0</v>
      </c>
      <c r="S217">
        <v>0</v>
      </c>
      <c r="T217">
        <v>0</v>
      </c>
      <c r="U217">
        <v>0</v>
      </c>
    </row>
    <row r="218" spans="1:21" x14ac:dyDescent="0.25">
      <c r="A218" t="s">
        <v>2268</v>
      </c>
      <c r="B218" t="s">
        <v>2269</v>
      </c>
      <c r="C218" t="s">
        <v>2270</v>
      </c>
      <c r="D218" t="s">
        <v>2271</v>
      </c>
      <c r="E218" t="s">
        <v>2272</v>
      </c>
      <c r="F218" t="s">
        <v>1215</v>
      </c>
      <c r="G218" t="s">
        <v>1215</v>
      </c>
      <c r="H218" t="s">
        <v>401</v>
      </c>
      <c r="I218" t="s">
        <v>401</v>
      </c>
      <c r="J218" t="s">
        <v>401</v>
      </c>
      <c r="K218" t="s">
        <v>401</v>
      </c>
      <c r="L218" t="s">
        <v>1215</v>
      </c>
      <c r="M218" t="s">
        <v>1215</v>
      </c>
      <c r="N218" t="s">
        <v>1215</v>
      </c>
      <c r="O218" t="s">
        <v>401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</row>
    <row r="219" spans="1:21" x14ac:dyDescent="0.25">
      <c r="A219" t="s">
        <v>2273</v>
      </c>
      <c r="B219" t="s">
        <v>2274</v>
      </c>
      <c r="C219" t="s">
        <v>2275</v>
      </c>
      <c r="D219" t="s">
        <v>2276</v>
      </c>
      <c r="E219" t="s">
        <v>2277</v>
      </c>
      <c r="F219" t="s">
        <v>1384</v>
      </c>
      <c r="G219" t="s">
        <v>1215</v>
      </c>
      <c r="H219" t="s">
        <v>402</v>
      </c>
      <c r="I219" t="s">
        <v>401</v>
      </c>
      <c r="J219" t="s">
        <v>401</v>
      </c>
      <c r="K219" t="s">
        <v>401</v>
      </c>
      <c r="L219" t="s">
        <v>1215</v>
      </c>
      <c r="M219" t="s">
        <v>1215</v>
      </c>
      <c r="N219" t="s">
        <v>1215</v>
      </c>
      <c r="O219" t="s">
        <v>402</v>
      </c>
      <c r="P219">
        <v>3</v>
      </c>
      <c r="Q219">
        <v>3</v>
      </c>
      <c r="R219">
        <v>0</v>
      </c>
      <c r="S219">
        <v>0</v>
      </c>
      <c r="T219">
        <v>0</v>
      </c>
      <c r="U219">
        <v>0</v>
      </c>
    </row>
    <row r="220" spans="1:21" x14ac:dyDescent="0.25">
      <c r="A220" t="s">
        <v>2278</v>
      </c>
      <c r="B220" t="s">
        <v>2279</v>
      </c>
      <c r="C220" t="s">
        <v>688</v>
      </c>
      <c r="D220" t="s">
        <v>2280</v>
      </c>
      <c r="E220" t="s">
        <v>2281</v>
      </c>
      <c r="F220" t="s">
        <v>1384</v>
      </c>
      <c r="G220" t="s">
        <v>1215</v>
      </c>
      <c r="H220" t="s">
        <v>401</v>
      </c>
      <c r="I220" t="s">
        <v>401</v>
      </c>
      <c r="J220" t="s">
        <v>401</v>
      </c>
      <c r="K220" t="s">
        <v>401</v>
      </c>
      <c r="L220" t="s">
        <v>1215</v>
      </c>
      <c r="M220" t="s">
        <v>1215</v>
      </c>
      <c r="N220" t="s">
        <v>1215</v>
      </c>
      <c r="O220" t="s">
        <v>401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</row>
    <row r="221" spans="1:21" x14ac:dyDescent="0.25">
      <c r="A221" t="s">
        <v>2282</v>
      </c>
      <c r="B221" t="s">
        <v>2283</v>
      </c>
      <c r="C221" t="s">
        <v>2284</v>
      </c>
      <c r="D221" t="s">
        <v>2285</v>
      </c>
      <c r="E221" t="s">
        <v>2286</v>
      </c>
      <c r="F221" t="s">
        <v>1384</v>
      </c>
      <c r="G221" t="s">
        <v>1215</v>
      </c>
      <c r="H221" t="s">
        <v>401</v>
      </c>
      <c r="I221" t="s">
        <v>401</v>
      </c>
      <c r="J221" t="s">
        <v>401</v>
      </c>
      <c r="K221" t="s">
        <v>401</v>
      </c>
      <c r="L221" t="s">
        <v>1215</v>
      </c>
      <c r="M221" t="s">
        <v>1215</v>
      </c>
      <c r="N221" t="s">
        <v>1215</v>
      </c>
      <c r="O221" t="s">
        <v>401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</row>
    <row r="222" spans="1:21" x14ac:dyDescent="0.25">
      <c r="A222" t="s">
        <v>2287</v>
      </c>
      <c r="B222" t="s">
        <v>2288</v>
      </c>
      <c r="C222" t="s">
        <v>2289</v>
      </c>
      <c r="D222" t="s">
        <v>2290</v>
      </c>
      <c r="E222" t="s">
        <v>2291</v>
      </c>
      <c r="F222" t="s">
        <v>2259</v>
      </c>
      <c r="G222" t="s">
        <v>1215</v>
      </c>
      <c r="H222" t="s">
        <v>401</v>
      </c>
      <c r="I222" t="s">
        <v>401</v>
      </c>
      <c r="J222" t="s">
        <v>401</v>
      </c>
      <c r="K222" t="s">
        <v>401</v>
      </c>
      <c r="L222" t="s">
        <v>1215</v>
      </c>
      <c r="M222" t="s">
        <v>1215</v>
      </c>
      <c r="N222" t="s">
        <v>1215</v>
      </c>
      <c r="O222" t="s">
        <v>401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</row>
    <row r="223" spans="1:21" x14ac:dyDescent="0.25">
      <c r="A223" t="s">
        <v>2292</v>
      </c>
      <c r="B223" t="s">
        <v>1347</v>
      </c>
      <c r="C223" t="s">
        <v>2293</v>
      </c>
      <c r="D223" t="s">
        <v>2294</v>
      </c>
      <c r="E223" t="s">
        <v>2295</v>
      </c>
      <c r="F223" t="s">
        <v>2259</v>
      </c>
      <c r="G223" t="s">
        <v>1215</v>
      </c>
      <c r="H223" t="s">
        <v>401</v>
      </c>
      <c r="I223" t="s">
        <v>401</v>
      </c>
      <c r="J223" t="s">
        <v>401</v>
      </c>
      <c r="K223" t="s">
        <v>401</v>
      </c>
      <c r="L223" t="s">
        <v>1215</v>
      </c>
      <c r="M223" t="s">
        <v>1215</v>
      </c>
      <c r="N223" t="s">
        <v>1215</v>
      </c>
      <c r="O223" t="s">
        <v>401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</row>
    <row r="224" spans="1:21" x14ac:dyDescent="0.25">
      <c r="A224" t="s">
        <v>2296</v>
      </c>
      <c r="B224" t="s">
        <v>448</v>
      </c>
      <c r="C224" t="s">
        <v>2297</v>
      </c>
      <c r="D224" t="s">
        <v>2298</v>
      </c>
      <c r="E224" t="s">
        <v>2299</v>
      </c>
      <c r="F224" t="s">
        <v>1384</v>
      </c>
      <c r="G224" t="s">
        <v>1215</v>
      </c>
      <c r="H224" t="s">
        <v>402</v>
      </c>
      <c r="I224" t="s">
        <v>401</v>
      </c>
      <c r="J224" t="s">
        <v>401</v>
      </c>
      <c r="K224" t="s">
        <v>401</v>
      </c>
      <c r="L224" t="s">
        <v>1215</v>
      </c>
      <c r="M224" t="s">
        <v>1215</v>
      </c>
      <c r="N224" t="s">
        <v>1215</v>
      </c>
      <c r="O224" t="s">
        <v>401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</row>
    <row r="225" spans="1:21" x14ac:dyDescent="0.25">
      <c r="A225" t="s">
        <v>2300</v>
      </c>
      <c r="B225" t="s">
        <v>1093</v>
      </c>
      <c r="C225" t="s">
        <v>2301</v>
      </c>
      <c r="D225" t="s">
        <v>2302</v>
      </c>
      <c r="E225" t="s">
        <v>2303</v>
      </c>
      <c r="F225" t="s">
        <v>2304</v>
      </c>
      <c r="G225" t="s">
        <v>1215</v>
      </c>
      <c r="H225" t="s">
        <v>402</v>
      </c>
      <c r="I225" t="s">
        <v>401</v>
      </c>
      <c r="J225" t="s">
        <v>401</v>
      </c>
      <c r="K225" t="s">
        <v>401</v>
      </c>
      <c r="L225" t="s">
        <v>1215</v>
      </c>
      <c r="M225" t="s">
        <v>1215</v>
      </c>
      <c r="N225" t="s">
        <v>1215</v>
      </c>
      <c r="O225" t="s">
        <v>402</v>
      </c>
      <c r="P225">
        <v>2</v>
      </c>
      <c r="Q225">
        <v>0</v>
      </c>
      <c r="R225">
        <v>0</v>
      </c>
      <c r="S225">
        <v>0</v>
      </c>
      <c r="T225">
        <v>0</v>
      </c>
      <c r="U225">
        <v>0</v>
      </c>
    </row>
    <row r="226" spans="1:21" x14ac:dyDescent="0.25">
      <c r="A226" t="s">
        <v>2305</v>
      </c>
      <c r="B226" t="s">
        <v>2306</v>
      </c>
      <c r="C226" t="s">
        <v>2307</v>
      </c>
      <c r="D226" t="s">
        <v>2308</v>
      </c>
      <c r="E226" t="s">
        <v>2309</v>
      </c>
      <c r="F226" t="s">
        <v>2304</v>
      </c>
      <c r="G226" t="s">
        <v>1215</v>
      </c>
      <c r="H226" t="s">
        <v>402</v>
      </c>
      <c r="I226" t="s">
        <v>401</v>
      </c>
      <c r="J226" t="s">
        <v>401</v>
      </c>
      <c r="K226" t="s">
        <v>401</v>
      </c>
      <c r="L226" t="s">
        <v>1215</v>
      </c>
      <c r="M226" t="s">
        <v>1215</v>
      </c>
      <c r="N226" t="s">
        <v>1215</v>
      </c>
      <c r="O226" t="s">
        <v>402</v>
      </c>
      <c r="P226">
        <v>10</v>
      </c>
      <c r="Q226">
        <v>1</v>
      </c>
      <c r="R226">
        <v>0</v>
      </c>
      <c r="S226">
        <v>0</v>
      </c>
      <c r="T226">
        <v>0</v>
      </c>
      <c r="U226">
        <v>0</v>
      </c>
    </row>
    <row r="227" spans="1:21" x14ac:dyDescent="0.25">
      <c r="A227" t="s">
        <v>2310</v>
      </c>
      <c r="B227" t="s">
        <v>2311</v>
      </c>
      <c r="C227" t="s">
        <v>2312</v>
      </c>
      <c r="D227" t="s">
        <v>2313</v>
      </c>
      <c r="E227" t="s">
        <v>2314</v>
      </c>
      <c r="F227" t="s">
        <v>2304</v>
      </c>
      <c r="G227" t="s">
        <v>1215</v>
      </c>
      <c r="H227" t="s">
        <v>402</v>
      </c>
      <c r="I227" t="s">
        <v>402</v>
      </c>
      <c r="J227" t="s">
        <v>401</v>
      </c>
      <c r="K227" t="s">
        <v>401</v>
      </c>
      <c r="L227" t="s">
        <v>1215</v>
      </c>
      <c r="M227" t="s">
        <v>1215</v>
      </c>
      <c r="N227" t="s">
        <v>1215</v>
      </c>
      <c r="O227" t="s">
        <v>402</v>
      </c>
      <c r="P227">
        <v>31</v>
      </c>
      <c r="Q227">
        <v>0</v>
      </c>
      <c r="R227">
        <v>43</v>
      </c>
      <c r="S227">
        <v>0</v>
      </c>
      <c r="T227">
        <v>0</v>
      </c>
      <c r="U227">
        <v>0</v>
      </c>
    </row>
    <row r="228" spans="1:21" x14ac:dyDescent="0.25">
      <c r="A228" t="s">
        <v>2315</v>
      </c>
      <c r="B228" t="s">
        <v>2316</v>
      </c>
      <c r="C228" t="s">
        <v>2317</v>
      </c>
      <c r="D228" t="s">
        <v>2318</v>
      </c>
      <c r="E228" t="s">
        <v>2319</v>
      </c>
      <c r="F228" t="s">
        <v>2304</v>
      </c>
      <c r="G228" t="s">
        <v>1215</v>
      </c>
      <c r="H228" t="s">
        <v>402</v>
      </c>
      <c r="I228" t="s">
        <v>401</v>
      </c>
      <c r="J228" t="s">
        <v>401</v>
      </c>
      <c r="K228" t="s">
        <v>401</v>
      </c>
      <c r="L228" t="s">
        <v>1215</v>
      </c>
      <c r="M228" t="s">
        <v>1215</v>
      </c>
      <c r="N228" t="s">
        <v>1215</v>
      </c>
      <c r="O228" t="s">
        <v>402</v>
      </c>
      <c r="P228">
        <v>19</v>
      </c>
      <c r="Q228">
        <v>0</v>
      </c>
      <c r="R228">
        <v>0</v>
      </c>
      <c r="S228">
        <v>0</v>
      </c>
      <c r="T228">
        <v>0</v>
      </c>
      <c r="U228">
        <v>0</v>
      </c>
    </row>
    <row r="229" spans="1:21" x14ac:dyDescent="0.25">
      <c r="A229" t="s">
        <v>2320</v>
      </c>
      <c r="B229" t="s">
        <v>2321</v>
      </c>
      <c r="C229" t="s">
        <v>2322</v>
      </c>
      <c r="D229" t="s">
        <v>2323</v>
      </c>
      <c r="E229" t="s">
        <v>2324</v>
      </c>
      <c r="F229" t="s">
        <v>2304</v>
      </c>
      <c r="G229" t="s">
        <v>1215</v>
      </c>
      <c r="H229" t="s">
        <v>402</v>
      </c>
      <c r="I229" t="s">
        <v>401</v>
      </c>
      <c r="J229" t="s">
        <v>401</v>
      </c>
      <c r="K229" t="s">
        <v>401</v>
      </c>
      <c r="L229" t="s">
        <v>1215</v>
      </c>
      <c r="M229" t="s">
        <v>1215</v>
      </c>
      <c r="N229" t="s">
        <v>1215</v>
      </c>
      <c r="O229" t="s">
        <v>402</v>
      </c>
      <c r="P229">
        <v>14</v>
      </c>
      <c r="Q229">
        <v>0</v>
      </c>
      <c r="R229">
        <v>0</v>
      </c>
      <c r="S229">
        <v>0</v>
      </c>
      <c r="T229">
        <v>0</v>
      </c>
      <c r="U229">
        <v>0</v>
      </c>
    </row>
    <row r="230" spans="1:21" x14ac:dyDescent="0.25">
      <c r="A230" t="s">
        <v>2325</v>
      </c>
      <c r="B230" t="s">
        <v>2326</v>
      </c>
      <c r="C230" t="s">
        <v>2327</v>
      </c>
      <c r="D230" t="s">
        <v>2328</v>
      </c>
      <c r="E230" t="s">
        <v>2329</v>
      </c>
      <c r="F230" t="s">
        <v>2304</v>
      </c>
      <c r="G230" t="s">
        <v>1215</v>
      </c>
      <c r="H230" t="s">
        <v>401</v>
      </c>
      <c r="I230" t="s">
        <v>402</v>
      </c>
      <c r="J230" t="s">
        <v>401</v>
      </c>
      <c r="K230" t="s">
        <v>402</v>
      </c>
      <c r="L230" t="s">
        <v>403</v>
      </c>
      <c r="M230" t="s">
        <v>2304</v>
      </c>
      <c r="N230" t="s">
        <v>1215</v>
      </c>
      <c r="O230" t="s">
        <v>402</v>
      </c>
      <c r="P230">
        <v>0</v>
      </c>
      <c r="Q230">
        <v>0</v>
      </c>
      <c r="R230">
        <v>0</v>
      </c>
      <c r="S230">
        <v>89</v>
      </c>
      <c r="T230">
        <v>0</v>
      </c>
      <c r="U230">
        <v>0</v>
      </c>
    </row>
    <row r="231" spans="1:21" x14ac:dyDescent="0.25">
      <c r="A231" t="s">
        <v>2330</v>
      </c>
      <c r="B231" t="s">
        <v>782</v>
      </c>
      <c r="C231" t="s">
        <v>2331</v>
      </c>
      <c r="D231" t="s">
        <v>2332</v>
      </c>
      <c r="E231" t="s">
        <v>2333</v>
      </c>
      <c r="F231" t="s">
        <v>1547</v>
      </c>
      <c r="G231" t="s">
        <v>1215</v>
      </c>
      <c r="H231" t="s">
        <v>402</v>
      </c>
      <c r="I231" t="s">
        <v>401</v>
      </c>
      <c r="J231" t="s">
        <v>401</v>
      </c>
      <c r="K231" t="s">
        <v>401</v>
      </c>
      <c r="L231" t="s">
        <v>1215</v>
      </c>
      <c r="M231" t="s">
        <v>1215</v>
      </c>
      <c r="N231" t="s">
        <v>1215</v>
      </c>
      <c r="O231" t="s">
        <v>402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</row>
    <row r="232" spans="1:21" x14ac:dyDescent="0.25">
      <c r="A232" t="s">
        <v>2334</v>
      </c>
      <c r="B232" t="s">
        <v>2335</v>
      </c>
      <c r="C232" t="s">
        <v>2336</v>
      </c>
      <c r="D232" t="s">
        <v>2337</v>
      </c>
      <c r="E232" t="s">
        <v>2338</v>
      </c>
      <c r="F232" t="s">
        <v>1547</v>
      </c>
      <c r="G232" t="s">
        <v>1215</v>
      </c>
      <c r="H232" t="s">
        <v>402</v>
      </c>
      <c r="I232" t="s">
        <v>402</v>
      </c>
      <c r="J232" t="s">
        <v>401</v>
      </c>
      <c r="K232" t="s">
        <v>401</v>
      </c>
      <c r="L232" t="s">
        <v>1215</v>
      </c>
      <c r="M232" t="s">
        <v>1215</v>
      </c>
      <c r="N232" t="s">
        <v>1215</v>
      </c>
      <c r="O232" t="s">
        <v>402</v>
      </c>
      <c r="P232">
        <v>0</v>
      </c>
      <c r="Q232">
        <v>0</v>
      </c>
      <c r="R232">
        <v>54</v>
      </c>
      <c r="S232">
        <v>0</v>
      </c>
      <c r="T232">
        <v>0</v>
      </c>
      <c r="U232">
        <v>0</v>
      </c>
    </row>
    <row r="233" spans="1:21" x14ac:dyDescent="0.25">
      <c r="A233" t="s">
        <v>2339</v>
      </c>
      <c r="B233" t="s">
        <v>2340</v>
      </c>
      <c r="C233" t="s">
        <v>2341</v>
      </c>
      <c r="D233" t="s">
        <v>2342</v>
      </c>
      <c r="E233" t="s">
        <v>2343</v>
      </c>
      <c r="F233" t="s">
        <v>1547</v>
      </c>
      <c r="G233" t="s">
        <v>1215</v>
      </c>
      <c r="H233" t="s">
        <v>401</v>
      </c>
      <c r="I233" t="s">
        <v>401</v>
      </c>
      <c r="J233" t="s">
        <v>401</v>
      </c>
      <c r="K233" t="s">
        <v>401</v>
      </c>
      <c r="L233" t="s">
        <v>1215</v>
      </c>
      <c r="M233" t="s">
        <v>1215</v>
      </c>
      <c r="N233" t="s">
        <v>1215</v>
      </c>
      <c r="O233" t="s">
        <v>401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</row>
    <row r="234" spans="1:21" x14ac:dyDescent="0.25">
      <c r="A234" t="s">
        <v>2344</v>
      </c>
      <c r="B234" t="s">
        <v>2345</v>
      </c>
      <c r="C234" t="s">
        <v>2346</v>
      </c>
      <c r="D234" t="s">
        <v>2347</v>
      </c>
      <c r="E234" t="s">
        <v>2348</v>
      </c>
      <c r="F234" t="s">
        <v>1547</v>
      </c>
      <c r="G234" t="s">
        <v>1215</v>
      </c>
      <c r="H234" t="s">
        <v>402</v>
      </c>
      <c r="I234" t="s">
        <v>402</v>
      </c>
      <c r="J234" t="s">
        <v>401</v>
      </c>
      <c r="K234" t="s">
        <v>401</v>
      </c>
      <c r="L234" t="s">
        <v>1215</v>
      </c>
      <c r="M234" t="s">
        <v>1215</v>
      </c>
      <c r="N234" t="s">
        <v>1215</v>
      </c>
      <c r="O234" t="s">
        <v>402</v>
      </c>
      <c r="P234">
        <v>0</v>
      </c>
      <c r="Q234">
        <v>0</v>
      </c>
      <c r="R234">
        <v>32</v>
      </c>
      <c r="S234">
        <v>0</v>
      </c>
      <c r="T234">
        <v>0</v>
      </c>
      <c r="U234">
        <v>0</v>
      </c>
    </row>
    <row r="235" spans="1:21" x14ac:dyDescent="0.25">
      <c r="A235" t="s">
        <v>2349</v>
      </c>
      <c r="B235" t="s">
        <v>2350</v>
      </c>
      <c r="C235" t="s">
        <v>2351</v>
      </c>
      <c r="D235" t="s">
        <v>2352</v>
      </c>
      <c r="E235" t="s">
        <v>2353</v>
      </c>
      <c r="F235" t="s">
        <v>1547</v>
      </c>
      <c r="G235" t="s">
        <v>1215</v>
      </c>
      <c r="H235" t="s">
        <v>401</v>
      </c>
      <c r="I235" t="s">
        <v>402</v>
      </c>
      <c r="J235" t="s">
        <v>402</v>
      </c>
      <c r="K235" t="s">
        <v>402</v>
      </c>
      <c r="L235" t="s">
        <v>403</v>
      </c>
      <c r="M235" t="s">
        <v>2354</v>
      </c>
      <c r="N235" t="s">
        <v>1215</v>
      </c>
      <c r="O235" t="s">
        <v>402</v>
      </c>
      <c r="P235">
        <v>0</v>
      </c>
      <c r="Q235">
        <v>0</v>
      </c>
      <c r="R235">
        <v>134</v>
      </c>
      <c r="S235">
        <v>0</v>
      </c>
      <c r="T235">
        <v>71</v>
      </c>
      <c r="U235">
        <v>0</v>
      </c>
    </row>
    <row r="236" spans="1:21" x14ac:dyDescent="0.25">
      <c r="A236" t="s">
        <v>2355</v>
      </c>
      <c r="B236" t="s">
        <v>2356</v>
      </c>
      <c r="C236" t="s">
        <v>2357</v>
      </c>
      <c r="D236" t="s">
        <v>2358</v>
      </c>
      <c r="E236" t="s">
        <v>2359</v>
      </c>
      <c r="F236" t="s">
        <v>1547</v>
      </c>
      <c r="G236" t="s">
        <v>1215</v>
      </c>
      <c r="H236" t="s">
        <v>402</v>
      </c>
      <c r="I236" t="s">
        <v>401</v>
      </c>
      <c r="J236" t="s">
        <v>401</v>
      </c>
      <c r="K236" t="s">
        <v>401</v>
      </c>
      <c r="L236" t="s">
        <v>1215</v>
      </c>
      <c r="M236" t="s">
        <v>1215</v>
      </c>
      <c r="N236" t="s">
        <v>1215</v>
      </c>
      <c r="O236" t="s">
        <v>402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</row>
    <row r="237" spans="1:21" x14ac:dyDescent="0.25">
      <c r="A237" t="s">
        <v>2360</v>
      </c>
      <c r="B237" t="s">
        <v>2361</v>
      </c>
      <c r="C237" t="s">
        <v>2362</v>
      </c>
      <c r="D237" t="s">
        <v>2363</v>
      </c>
      <c r="E237" t="s">
        <v>2364</v>
      </c>
      <c r="F237" t="s">
        <v>1547</v>
      </c>
      <c r="G237" t="s">
        <v>1215</v>
      </c>
      <c r="H237" t="s">
        <v>401</v>
      </c>
      <c r="I237" t="s">
        <v>401</v>
      </c>
      <c r="J237" t="s">
        <v>401</v>
      </c>
      <c r="K237" t="s">
        <v>401</v>
      </c>
      <c r="L237" t="s">
        <v>1215</v>
      </c>
      <c r="M237" t="s">
        <v>1215</v>
      </c>
      <c r="N237" t="s">
        <v>1215</v>
      </c>
      <c r="O237" t="s">
        <v>401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</row>
    <row r="238" spans="1:21" x14ac:dyDescent="0.25">
      <c r="A238" t="s">
        <v>2365</v>
      </c>
      <c r="B238" t="s">
        <v>2366</v>
      </c>
      <c r="C238" t="s">
        <v>2367</v>
      </c>
      <c r="D238" t="s">
        <v>2368</v>
      </c>
      <c r="E238" t="s">
        <v>2369</v>
      </c>
      <c r="F238" t="s">
        <v>2304</v>
      </c>
      <c r="G238" t="s">
        <v>1215</v>
      </c>
      <c r="H238" t="s">
        <v>401</v>
      </c>
      <c r="I238" t="s">
        <v>401</v>
      </c>
      <c r="J238" t="s">
        <v>401</v>
      </c>
      <c r="K238" t="s">
        <v>401</v>
      </c>
      <c r="L238" t="s">
        <v>1215</v>
      </c>
      <c r="M238" t="s">
        <v>1215</v>
      </c>
      <c r="N238" t="s">
        <v>1215</v>
      </c>
      <c r="O238" t="s">
        <v>401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</row>
    <row r="239" spans="1:21" x14ac:dyDescent="0.25">
      <c r="A239" t="s">
        <v>2370</v>
      </c>
      <c r="B239" t="s">
        <v>2371</v>
      </c>
      <c r="C239" t="s">
        <v>2372</v>
      </c>
      <c r="D239" t="s">
        <v>2373</v>
      </c>
      <c r="E239" t="s">
        <v>2374</v>
      </c>
      <c r="F239" t="s">
        <v>2304</v>
      </c>
      <c r="G239" t="s">
        <v>1215</v>
      </c>
      <c r="H239" t="s">
        <v>402</v>
      </c>
      <c r="I239" t="s">
        <v>401</v>
      </c>
      <c r="J239" t="s">
        <v>401</v>
      </c>
      <c r="K239" t="s">
        <v>401</v>
      </c>
      <c r="L239" t="s">
        <v>1215</v>
      </c>
      <c r="M239" t="s">
        <v>1215</v>
      </c>
      <c r="N239" t="s">
        <v>1215</v>
      </c>
      <c r="O239" t="s">
        <v>402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</row>
    <row r="240" spans="1:21" x14ac:dyDescent="0.25">
      <c r="A240" t="s">
        <v>2375</v>
      </c>
      <c r="B240" t="s">
        <v>2376</v>
      </c>
      <c r="C240" t="s">
        <v>2377</v>
      </c>
      <c r="D240" t="s">
        <v>2378</v>
      </c>
      <c r="E240" t="s">
        <v>2379</v>
      </c>
      <c r="F240" t="s">
        <v>2304</v>
      </c>
      <c r="G240" t="s">
        <v>1215</v>
      </c>
      <c r="H240" t="s">
        <v>401</v>
      </c>
      <c r="I240" t="s">
        <v>402</v>
      </c>
      <c r="J240" t="s">
        <v>401</v>
      </c>
      <c r="K240" t="s">
        <v>402</v>
      </c>
      <c r="L240" t="s">
        <v>403</v>
      </c>
      <c r="M240" t="s">
        <v>2304</v>
      </c>
      <c r="N240" t="s">
        <v>1215</v>
      </c>
      <c r="O240" t="s">
        <v>402</v>
      </c>
      <c r="P240">
        <v>0</v>
      </c>
      <c r="Q240">
        <v>0</v>
      </c>
      <c r="R240">
        <v>89</v>
      </c>
      <c r="S240">
        <v>0</v>
      </c>
      <c r="T240">
        <v>0</v>
      </c>
      <c r="U240">
        <v>0</v>
      </c>
    </row>
    <row r="241" spans="1:21" x14ac:dyDescent="0.25">
      <c r="A241" t="s">
        <v>2380</v>
      </c>
      <c r="B241" t="s">
        <v>2381</v>
      </c>
      <c r="C241" t="s">
        <v>2382</v>
      </c>
      <c r="D241" t="s">
        <v>2383</v>
      </c>
      <c r="E241" t="s">
        <v>2384</v>
      </c>
      <c r="F241" t="s">
        <v>2304</v>
      </c>
      <c r="G241" t="s">
        <v>1215</v>
      </c>
      <c r="H241" t="s">
        <v>401</v>
      </c>
      <c r="I241" t="s">
        <v>401</v>
      </c>
      <c r="J241" t="s">
        <v>401</v>
      </c>
      <c r="K241" t="s">
        <v>401</v>
      </c>
      <c r="L241" t="s">
        <v>1215</v>
      </c>
      <c r="M241" t="s">
        <v>1215</v>
      </c>
      <c r="N241" t="s">
        <v>1215</v>
      </c>
      <c r="O241" t="s">
        <v>401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</row>
    <row r="242" spans="1:21" x14ac:dyDescent="0.25">
      <c r="A242" t="s">
        <v>2385</v>
      </c>
      <c r="B242" t="s">
        <v>2386</v>
      </c>
      <c r="C242" t="s">
        <v>2387</v>
      </c>
      <c r="D242" t="s">
        <v>2388</v>
      </c>
      <c r="E242" t="s">
        <v>2389</v>
      </c>
      <c r="F242" t="s">
        <v>1547</v>
      </c>
      <c r="G242" t="s">
        <v>1215</v>
      </c>
      <c r="H242" t="s">
        <v>401</v>
      </c>
      <c r="I242" t="s">
        <v>401</v>
      </c>
      <c r="J242" t="s">
        <v>401</v>
      </c>
      <c r="K242" t="s">
        <v>402</v>
      </c>
      <c r="L242" t="s">
        <v>403</v>
      </c>
      <c r="M242" t="s">
        <v>2354</v>
      </c>
      <c r="N242" t="s">
        <v>1215</v>
      </c>
      <c r="O242" t="s">
        <v>402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</row>
    <row r="243" spans="1:21" x14ac:dyDescent="0.25">
      <c r="A243" t="s">
        <v>2390</v>
      </c>
      <c r="B243" t="s">
        <v>1921</v>
      </c>
      <c r="C243" t="s">
        <v>2391</v>
      </c>
      <c r="D243" t="s">
        <v>2392</v>
      </c>
      <c r="E243" t="s">
        <v>2393</v>
      </c>
      <c r="F243" t="s">
        <v>1226</v>
      </c>
      <c r="G243" t="s">
        <v>1463</v>
      </c>
      <c r="H243" t="s">
        <v>402</v>
      </c>
      <c r="I243" t="s">
        <v>401</v>
      </c>
      <c r="J243" t="s">
        <v>401</v>
      </c>
      <c r="K243" t="s">
        <v>401</v>
      </c>
      <c r="L243" t="s">
        <v>1215</v>
      </c>
      <c r="M243" t="s">
        <v>1215</v>
      </c>
      <c r="N243" t="s">
        <v>1215</v>
      </c>
      <c r="O243" t="s">
        <v>401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</row>
    <row r="244" spans="1:21" x14ac:dyDescent="0.25">
      <c r="A244" t="s">
        <v>2394</v>
      </c>
      <c r="B244" t="s">
        <v>2395</v>
      </c>
      <c r="C244" t="s">
        <v>2396</v>
      </c>
      <c r="D244" t="s">
        <v>2397</v>
      </c>
      <c r="E244" t="s">
        <v>2398</v>
      </c>
      <c r="F244" t="s">
        <v>1226</v>
      </c>
      <c r="G244" t="s">
        <v>1191</v>
      </c>
      <c r="H244" t="s">
        <v>401</v>
      </c>
      <c r="I244" t="s">
        <v>401</v>
      </c>
      <c r="J244" t="s">
        <v>401</v>
      </c>
      <c r="K244" t="s">
        <v>402</v>
      </c>
      <c r="L244" t="s">
        <v>409</v>
      </c>
      <c r="M244" t="s">
        <v>2399</v>
      </c>
      <c r="N244" t="s">
        <v>1215</v>
      </c>
      <c r="O244" t="s">
        <v>402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</row>
    <row r="245" spans="1:21" x14ac:dyDescent="0.25">
      <c r="A245" t="s">
        <v>2400</v>
      </c>
      <c r="B245" t="s">
        <v>2401</v>
      </c>
      <c r="C245" t="s">
        <v>2402</v>
      </c>
      <c r="D245" t="s">
        <v>2403</v>
      </c>
      <c r="E245" t="s">
        <v>2404</v>
      </c>
      <c r="F245" t="s">
        <v>1547</v>
      </c>
      <c r="G245" t="s">
        <v>1215</v>
      </c>
      <c r="H245" t="s">
        <v>402</v>
      </c>
      <c r="I245" t="s">
        <v>401</v>
      </c>
      <c r="J245" t="s">
        <v>401</v>
      </c>
      <c r="K245" t="s">
        <v>401</v>
      </c>
      <c r="L245" t="s">
        <v>1215</v>
      </c>
      <c r="M245" t="s">
        <v>1215</v>
      </c>
      <c r="N245" t="s">
        <v>1215</v>
      </c>
      <c r="O245" t="s">
        <v>402</v>
      </c>
      <c r="P245">
        <v>27</v>
      </c>
      <c r="Q245">
        <v>0</v>
      </c>
      <c r="R245">
        <v>0</v>
      </c>
      <c r="S245">
        <v>0</v>
      </c>
      <c r="T245">
        <v>0</v>
      </c>
      <c r="U245">
        <v>0</v>
      </c>
    </row>
    <row r="246" spans="1:21" x14ac:dyDescent="0.25">
      <c r="A246" t="s">
        <v>2405</v>
      </c>
      <c r="B246" t="s">
        <v>2406</v>
      </c>
      <c r="C246" t="s">
        <v>2407</v>
      </c>
      <c r="D246" t="s">
        <v>2408</v>
      </c>
      <c r="E246" t="s">
        <v>2409</v>
      </c>
      <c r="F246" t="s">
        <v>1547</v>
      </c>
      <c r="G246" t="s">
        <v>1215</v>
      </c>
      <c r="H246" t="s">
        <v>401</v>
      </c>
      <c r="I246" t="s">
        <v>401</v>
      </c>
      <c r="J246" t="s">
        <v>401</v>
      </c>
      <c r="K246" t="s">
        <v>401</v>
      </c>
      <c r="L246" t="s">
        <v>1215</v>
      </c>
      <c r="M246" t="s">
        <v>1215</v>
      </c>
      <c r="N246" t="s">
        <v>1215</v>
      </c>
      <c r="O246" t="s">
        <v>401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</row>
    <row r="247" spans="1:21" x14ac:dyDescent="0.25">
      <c r="A247" t="s">
        <v>2410</v>
      </c>
      <c r="B247" t="s">
        <v>2411</v>
      </c>
      <c r="C247" t="s">
        <v>2412</v>
      </c>
      <c r="D247" t="s">
        <v>2413</v>
      </c>
      <c r="E247" t="s">
        <v>2414</v>
      </c>
      <c r="F247" t="s">
        <v>2142</v>
      </c>
      <c r="G247" t="s">
        <v>1215</v>
      </c>
      <c r="H247" t="s">
        <v>402</v>
      </c>
      <c r="I247" t="s">
        <v>402</v>
      </c>
      <c r="J247" t="s">
        <v>401</v>
      </c>
      <c r="K247" t="s">
        <v>401</v>
      </c>
      <c r="L247" t="s">
        <v>1215</v>
      </c>
      <c r="M247" t="s">
        <v>1215</v>
      </c>
      <c r="N247" t="s">
        <v>1215</v>
      </c>
      <c r="O247" t="s">
        <v>402</v>
      </c>
      <c r="P247">
        <v>6</v>
      </c>
      <c r="Q247">
        <v>0</v>
      </c>
      <c r="R247">
        <v>0</v>
      </c>
      <c r="S247">
        <v>3</v>
      </c>
      <c r="T247">
        <v>0</v>
      </c>
      <c r="U247">
        <v>0</v>
      </c>
    </row>
    <row r="248" spans="1:21" x14ac:dyDescent="0.25">
      <c r="A248" t="s">
        <v>2415</v>
      </c>
      <c r="B248" t="s">
        <v>2416</v>
      </c>
      <c r="C248" t="s">
        <v>611</v>
      </c>
      <c r="D248" t="s">
        <v>2417</v>
      </c>
      <c r="E248" t="s">
        <v>2418</v>
      </c>
      <c r="F248" t="s">
        <v>2142</v>
      </c>
      <c r="G248" t="s">
        <v>1215</v>
      </c>
      <c r="H248" t="s">
        <v>401</v>
      </c>
      <c r="I248" t="s">
        <v>401</v>
      </c>
      <c r="J248" t="s">
        <v>401</v>
      </c>
      <c r="K248" t="s">
        <v>401</v>
      </c>
      <c r="L248" t="s">
        <v>1215</v>
      </c>
      <c r="M248" t="s">
        <v>1215</v>
      </c>
      <c r="N248" t="s">
        <v>1215</v>
      </c>
      <c r="O248" t="s">
        <v>401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</row>
    <row r="249" spans="1:21" x14ac:dyDescent="0.25">
      <c r="A249" t="s">
        <v>2419</v>
      </c>
      <c r="B249" t="s">
        <v>2283</v>
      </c>
      <c r="C249" t="s">
        <v>2420</v>
      </c>
      <c r="D249" t="s">
        <v>2421</v>
      </c>
      <c r="E249" t="s">
        <v>2422</v>
      </c>
      <c r="F249" t="s">
        <v>2142</v>
      </c>
      <c r="G249" t="s">
        <v>1215</v>
      </c>
      <c r="H249" t="s">
        <v>402</v>
      </c>
      <c r="I249" t="s">
        <v>402</v>
      </c>
      <c r="J249" t="s">
        <v>401</v>
      </c>
      <c r="K249" t="s">
        <v>402</v>
      </c>
      <c r="L249" t="s">
        <v>403</v>
      </c>
      <c r="M249" t="s">
        <v>2423</v>
      </c>
      <c r="N249" t="s">
        <v>1215</v>
      </c>
      <c r="O249" t="s">
        <v>402</v>
      </c>
      <c r="P249">
        <v>18</v>
      </c>
      <c r="Q249">
        <v>0</v>
      </c>
      <c r="R249">
        <v>13</v>
      </c>
      <c r="S249">
        <v>0</v>
      </c>
      <c r="T249">
        <v>0</v>
      </c>
      <c r="U249">
        <v>0</v>
      </c>
    </row>
    <row r="250" spans="1:21" x14ac:dyDescent="0.25">
      <c r="A250" t="s">
        <v>2424</v>
      </c>
      <c r="B250" t="s">
        <v>396</v>
      </c>
      <c r="C250" t="s">
        <v>2425</v>
      </c>
      <c r="D250" t="s">
        <v>2426</v>
      </c>
      <c r="E250" t="s">
        <v>2427</v>
      </c>
      <c r="F250" t="s">
        <v>2142</v>
      </c>
      <c r="G250" t="s">
        <v>1215</v>
      </c>
      <c r="H250" t="s">
        <v>402</v>
      </c>
      <c r="I250" t="s">
        <v>402</v>
      </c>
      <c r="J250" t="s">
        <v>401</v>
      </c>
      <c r="K250" t="s">
        <v>401</v>
      </c>
      <c r="L250" t="s">
        <v>1215</v>
      </c>
      <c r="M250" t="s">
        <v>1215</v>
      </c>
      <c r="N250" t="s">
        <v>1215</v>
      </c>
      <c r="O250" t="s">
        <v>402</v>
      </c>
      <c r="P250">
        <v>5</v>
      </c>
      <c r="Q250">
        <v>0</v>
      </c>
      <c r="R250">
        <v>16</v>
      </c>
      <c r="S250">
        <v>0</v>
      </c>
      <c r="T250">
        <v>0</v>
      </c>
      <c r="U250">
        <v>0</v>
      </c>
    </row>
    <row r="251" spans="1:21" x14ac:dyDescent="0.25">
      <c r="A251" t="s">
        <v>2428</v>
      </c>
      <c r="B251" t="s">
        <v>2429</v>
      </c>
      <c r="C251" t="s">
        <v>713</v>
      </c>
      <c r="D251" t="s">
        <v>2430</v>
      </c>
      <c r="E251" t="s">
        <v>2431</v>
      </c>
      <c r="F251" t="s">
        <v>1547</v>
      </c>
      <c r="G251" t="s">
        <v>1215</v>
      </c>
      <c r="H251" t="s">
        <v>401</v>
      </c>
      <c r="I251" t="s">
        <v>401</v>
      </c>
      <c r="J251" t="s">
        <v>401</v>
      </c>
      <c r="K251" t="s">
        <v>401</v>
      </c>
      <c r="L251" t="s">
        <v>1215</v>
      </c>
      <c r="M251" t="s">
        <v>1215</v>
      </c>
      <c r="N251" t="s">
        <v>1215</v>
      </c>
      <c r="O251" t="s">
        <v>401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</row>
    <row r="252" spans="1:21" x14ac:dyDescent="0.25">
      <c r="A252" t="s">
        <v>2432</v>
      </c>
      <c r="B252" t="s">
        <v>2433</v>
      </c>
      <c r="C252" t="s">
        <v>717</v>
      </c>
      <c r="D252" t="s">
        <v>2434</v>
      </c>
      <c r="E252" t="s">
        <v>2435</v>
      </c>
      <c r="F252" t="s">
        <v>1547</v>
      </c>
      <c r="G252" t="s">
        <v>1215</v>
      </c>
      <c r="H252" t="s">
        <v>401</v>
      </c>
      <c r="I252" t="s">
        <v>401</v>
      </c>
      <c r="J252" t="s">
        <v>401</v>
      </c>
      <c r="K252" t="s">
        <v>401</v>
      </c>
      <c r="L252" t="s">
        <v>1215</v>
      </c>
      <c r="M252" t="s">
        <v>1215</v>
      </c>
      <c r="N252" t="s">
        <v>1215</v>
      </c>
      <c r="O252" t="s">
        <v>401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</row>
    <row r="253" spans="1:21" x14ac:dyDescent="0.25">
      <c r="A253" t="s">
        <v>2436</v>
      </c>
      <c r="B253" t="s">
        <v>2437</v>
      </c>
      <c r="C253" t="s">
        <v>713</v>
      </c>
      <c r="D253" t="s">
        <v>2438</v>
      </c>
      <c r="E253" t="s">
        <v>2439</v>
      </c>
      <c r="F253" t="s">
        <v>1547</v>
      </c>
      <c r="G253" t="s">
        <v>1215</v>
      </c>
      <c r="H253" t="s">
        <v>401</v>
      </c>
      <c r="I253" t="s">
        <v>402</v>
      </c>
      <c r="J253" t="s">
        <v>401</v>
      </c>
      <c r="K253" t="s">
        <v>402</v>
      </c>
      <c r="L253" t="s">
        <v>403</v>
      </c>
      <c r="M253" t="s">
        <v>2440</v>
      </c>
      <c r="N253" t="s">
        <v>1215</v>
      </c>
      <c r="O253" t="s">
        <v>402</v>
      </c>
      <c r="P253">
        <v>0</v>
      </c>
      <c r="Q253">
        <v>0</v>
      </c>
      <c r="R253">
        <v>28</v>
      </c>
      <c r="S253">
        <v>33</v>
      </c>
      <c r="T253">
        <v>0</v>
      </c>
      <c r="U253">
        <v>0</v>
      </c>
    </row>
    <row r="254" spans="1:21" x14ac:dyDescent="0.25">
      <c r="A254" t="s">
        <v>2441</v>
      </c>
      <c r="B254" t="s">
        <v>1352</v>
      </c>
      <c r="C254" t="s">
        <v>1471</v>
      </c>
      <c r="D254" t="s">
        <v>2442</v>
      </c>
      <c r="E254" t="s">
        <v>2443</v>
      </c>
      <c r="F254" t="s">
        <v>1547</v>
      </c>
      <c r="G254" t="s">
        <v>1215</v>
      </c>
      <c r="H254" t="s">
        <v>402</v>
      </c>
      <c r="I254" t="s">
        <v>401</v>
      </c>
      <c r="J254" t="s">
        <v>401</v>
      </c>
      <c r="K254" t="s">
        <v>401</v>
      </c>
      <c r="L254" t="s">
        <v>1215</v>
      </c>
      <c r="M254" t="s">
        <v>1215</v>
      </c>
      <c r="N254" t="s">
        <v>1215</v>
      </c>
      <c r="O254" t="s">
        <v>402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</row>
    <row r="255" spans="1:21" x14ac:dyDescent="0.25">
      <c r="A255" t="s">
        <v>2444</v>
      </c>
      <c r="B255" t="s">
        <v>2445</v>
      </c>
      <c r="C255" t="s">
        <v>2446</v>
      </c>
      <c r="D255" t="s">
        <v>2447</v>
      </c>
      <c r="E255" t="s">
        <v>2448</v>
      </c>
      <c r="F255" t="s">
        <v>1586</v>
      </c>
      <c r="G255" t="s">
        <v>1215</v>
      </c>
      <c r="H255" t="s">
        <v>402</v>
      </c>
      <c r="I255" t="s">
        <v>401</v>
      </c>
      <c r="J255" t="s">
        <v>401</v>
      </c>
      <c r="K255" t="s">
        <v>402</v>
      </c>
      <c r="L255" t="s">
        <v>409</v>
      </c>
      <c r="M255" t="s">
        <v>1586</v>
      </c>
      <c r="N255" t="s">
        <v>1215</v>
      </c>
      <c r="O255" t="s">
        <v>402</v>
      </c>
      <c r="P255">
        <v>450</v>
      </c>
      <c r="Q255">
        <v>442</v>
      </c>
      <c r="R255">
        <v>0</v>
      </c>
      <c r="S255">
        <v>0</v>
      </c>
      <c r="T255">
        <v>0</v>
      </c>
      <c r="U255">
        <v>0</v>
      </c>
    </row>
    <row r="256" spans="1:21" x14ac:dyDescent="0.25">
      <c r="A256" t="s">
        <v>2449</v>
      </c>
      <c r="B256" t="s">
        <v>920</v>
      </c>
      <c r="C256" t="s">
        <v>2450</v>
      </c>
      <c r="D256" t="s">
        <v>2451</v>
      </c>
      <c r="E256" t="s">
        <v>2452</v>
      </c>
      <c r="F256" t="s">
        <v>2453</v>
      </c>
      <c r="G256" t="s">
        <v>1215</v>
      </c>
      <c r="H256" t="s">
        <v>401</v>
      </c>
      <c r="I256" t="s">
        <v>401</v>
      </c>
      <c r="J256" t="s">
        <v>401</v>
      </c>
      <c r="K256" t="s">
        <v>401</v>
      </c>
      <c r="L256" t="s">
        <v>1215</v>
      </c>
      <c r="M256" t="s">
        <v>1215</v>
      </c>
      <c r="N256" t="s">
        <v>1215</v>
      </c>
      <c r="O256" t="s">
        <v>401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</row>
    <row r="257" spans="1:21" x14ac:dyDescent="0.25">
      <c r="A257" t="s">
        <v>2454</v>
      </c>
      <c r="B257" t="s">
        <v>2455</v>
      </c>
      <c r="C257" t="s">
        <v>2456</v>
      </c>
      <c r="D257" t="s">
        <v>2457</v>
      </c>
      <c r="E257" t="s">
        <v>2458</v>
      </c>
      <c r="F257" t="s">
        <v>1445</v>
      </c>
      <c r="G257" t="s">
        <v>1215</v>
      </c>
      <c r="H257" t="s">
        <v>401</v>
      </c>
      <c r="I257" t="s">
        <v>401</v>
      </c>
      <c r="J257" t="s">
        <v>401</v>
      </c>
      <c r="K257" t="s">
        <v>401</v>
      </c>
      <c r="L257" t="s">
        <v>1215</v>
      </c>
      <c r="M257" t="s">
        <v>1215</v>
      </c>
      <c r="N257" t="s">
        <v>1215</v>
      </c>
      <c r="O257" t="s">
        <v>401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</row>
    <row r="258" spans="1:21" x14ac:dyDescent="0.25">
      <c r="A258" t="s">
        <v>2459</v>
      </c>
      <c r="B258" t="s">
        <v>2460</v>
      </c>
      <c r="C258" t="s">
        <v>2461</v>
      </c>
      <c r="D258" t="s">
        <v>2462</v>
      </c>
      <c r="E258" t="s">
        <v>2463</v>
      </c>
      <c r="F258" t="s">
        <v>1411</v>
      </c>
      <c r="G258" t="s">
        <v>1215</v>
      </c>
      <c r="H258" t="s">
        <v>402</v>
      </c>
      <c r="I258" t="s">
        <v>401</v>
      </c>
      <c r="J258" t="s">
        <v>401</v>
      </c>
      <c r="K258" t="s">
        <v>401</v>
      </c>
      <c r="L258" t="s">
        <v>1215</v>
      </c>
      <c r="M258" t="s">
        <v>1215</v>
      </c>
      <c r="N258" t="s">
        <v>1215</v>
      </c>
      <c r="O258" t="s">
        <v>401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</row>
    <row r="259" spans="1:21" x14ac:dyDescent="0.25">
      <c r="A259" t="s">
        <v>2464</v>
      </c>
      <c r="B259" t="s">
        <v>2465</v>
      </c>
      <c r="C259" t="s">
        <v>2466</v>
      </c>
      <c r="D259" t="s">
        <v>2467</v>
      </c>
      <c r="E259" t="s">
        <v>2468</v>
      </c>
      <c r="F259" t="s">
        <v>1445</v>
      </c>
      <c r="G259" t="s">
        <v>1215</v>
      </c>
      <c r="H259" t="s">
        <v>401</v>
      </c>
      <c r="I259" t="s">
        <v>401</v>
      </c>
      <c r="J259" t="s">
        <v>401</v>
      </c>
      <c r="K259" t="s">
        <v>401</v>
      </c>
      <c r="L259" t="s">
        <v>1215</v>
      </c>
      <c r="M259" t="s">
        <v>1215</v>
      </c>
      <c r="N259" t="s">
        <v>1215</v>
      </c>
      <c r="O259" t="s">
        <v>401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</row>
    <row r="260" spans="1:21" x14ac:dyDescent="0.25">
      <c r="A260" t="s">
        <v>2469</v>
      </c>
      <c r="B260" t="s">
        <v>9</v>
      </c>
      <c r="C260" t="s">
        <v>2470</v>
      </c>
      <c r="D260" t="s">
        <v>2471</v>
      </c>
      <c r="E260" t="s">
        <v>2472</v>
      </c>
      <c r="F260" t="s">
        <v>1445</v>
      </c>
      <c r="G260" t="s">
        <v>1215</v>
      </c>
      <c r="H260" t="s">
        <v>401</v>
      </c>
      <c r="I260" t="s">
        <v>401</v>
      </c>
      <c r="J260" t="s">
        <v>401</v>
      </c>
      <c r="K260" t="s">
        <v>401</v>
      </c>
      <c r="L260" t="s">
        <v>1215</v>
      </c>
      <c r="M260" t="s">
        <v>1215</v>
      </c>
      <c r="N260" t="s">
        <v>1215</v>
      </c>
      <c r="O260" t="s">
        <v>401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</row>
    <row r="261" spans="1:21" x14ac:dyDescent="0.25">
      <c r="A261" t="s">
        <v>2473</v>
      </c>
      <c r="B261" t="s">
        <v>2474</v>
      </c>
      <c r="C261" t="s">
        <v>2475</v>
      </c>
      <c r="D261" t="s">
        <v>2476</v>
      </c>
      <c r="E261" t="s">
        <v>2477</v>
      </c>
      <c r="F261" t="s">
        <v>1215</v>
      </c>
      <c r="G261" t="s">
        <v>1215</v>
      </c>
      <c r="H261" t="s">
        <v>401</v>
      </c>
      <c r="I261" t="s">
        <v>401</v>
      </c>
      <c r="J261" t="s">
        <v>401</v>
      </c>
      <c r="K261" t="s">
        <v>401</v>
      </c>
      <c r="L261" t="s">
        <v>1215</v>
      </c>
      <c r="M261" t="s">
        <v>1215</v>
      </c>
      <c r="N261" t="s">
        <v>1215</v>
      </c>
      <c r="O261" t="s">
        <v>401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</row>
    <row r="262" spans="1:21" x14ac:dyDescent="0.25">
      <c r="A262" t="s">
        <v>2478</v>
      </c>
      <c r="B262" t="s">
        <v>2479</v>
      </c>
      <c r="C262" t="s">
        <v>2480</v>
      </c>
      <c r="D262" t="s">
        <v>2481</v>
      </c>
      <c r="E262" t="s">
        <v>2482</v>
      </c>
      <c r="F262" t="s">
        <v>1215</v>
      </c>
      <c r="G262" t="s">
        <v>1215</v>
      </c>
      <c r="H262" t="s">
        <v>402</v>
      </c>
      <c r="I262" t="s">
        <v>401</v>
      </c>
      <c r="J262" t="s">
        <v>401</v>
      </c>
      <c r="K262" t="s">
        <v>401</v>
      </c>
      <c r="L262" t="s">
        <v>1215</v>
      </c>
      <c r="M262" t="s">
        <v>1215</v>
      </c>
      <c r="N262" t="s">
        <v>1215</v>
      </c>
      <c r="O262" t="s">
        <v>401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</row>
    <row r="263" spans="1:21" x14ac:dyDescent="0.25">
      <c r="A263" t="s">
        <v>2483</v>
      </c>
      <c r="B263" t="s">
        <v>920</v>
      </c>
      <c r="C263" t="s">
        <v>2484</v>
      </c>
      <c r="D263" t="s">
        <v>2485</v>
      </c>
      <c r="E263" t="s">
        <v>2486</v>
      </c>
      <c r="F263" t="s">
        <v>1445</v>
      </c>
      <c r="G263" t="s">
        <v>1215</v>
      </c>
      <c r="H263" t="s">
        <v>401</v>
      </c>
      <c r="I263" t="s">
        <v>402</v>
      </c>
      <c r="J263" t="s">
        <v>401</v>
      </c>
      <c r="K263" t="s">
        <v>402</v>
      </c>
      <c r="L263" t="s">
        <v>409</v>
      </c>
      <c r="M263" t="s">
        <v>2487</v>
      </c>
      <c r="N263" t="s">
        <v>1215</v>
      </c>
      <c r="O263" t="s">
        <v>402</v>
      </c>
      <c r="P263">
        <v>0</v>
      </c>
      <c r="Q263">
        <v>0</v>
      </c>
      <c r="R263">
        <v>28</v>
      </c>
      <c r="S263">
        <v>0</v>
      </c>
      <c r="T263">
        <v>0</v>
      </c>
      <c r="U263">
        <v>0</v>
      </c>
    </row>
    <row r="264" spans="1:21" x14ac:dyDescent="0.25">
      <c r="A264" t="s">
        <v>2488</v>
      </c>
      <c r="B264" t="s">
        <v>1843</v>
      </c>
      <c r="C264" t="s">
        <v>2489</v>
      </c>
      <c r="D264" t="s">
        <v>2490</v>
      </c>
      <c r="E264" t="s">
        <v>2491</v>
      </c>
      <c r="F264" t="s">
        <v>2259</v>
      </c>
      <c r="G264" t="s">
        <v>1215</v>
      </c>
      <c r="H264" t="s">
        <v>402</v>
      </c>
      <c r="I264" t="s">
        <v>401</v>
      </c>
      <c r="J264" t="s">
        <v>401</v>
      </c>
      <c r="K264" t="s">
        <v>401</v>
      </c>
      <c r="L264" t="s">
        <v>1215</v>
      </c>
      <c r="M264" t="s">
        <v>1215</v>
      </c>
      <c r="N264" t="s">
        <v>1215</v>
      </c>
      <c r="O264" t="s">
        <v>402</v>
      </c>
      <c r="P264">
        <v>17</v>
      </c>
      <c r="Q264">
        <v>0</v>
      </c>
      <c r="R264">
        <v>0</v>
      </c>
      <c r="S264">
        <v>0</v>
      </c>
      <c r="T264">
        <v>0</v>
      </c>
      <c r="U264">
        <v>0</v>
      </c>
    </row>
    <row r="265" spans="1:21" x14ac:dyDescent="0.25">
      <c r="A265" t="s">
        <v>2492</v>
      </c>
      <c r="B265" t="s">
        <v>2493</v>
      </c>
      <c r="C265" t="s">
        <v>2494</v>
      </c>
      <c r="D265" t="s">
        <v>2495</v>
      </c>
      <c r="E265" t="s">
        <v>2496</v>
      </c>
      <c r="F265" t="s">
        <v>2259</v>
      </c>
      <c r="G265" t="s">
        <v>1215</v>
      </c>
      <c r="H265" t="s">
        <v>401</v>
      </c>
      <c r="I265" t="s">
        <v>401</v>
      </c>
      <c r="J265" t="s">
        <v>401</v>
      </c>
      <c r="K265" t="s">
        <v>401</v>
      </c>
      <c r="L265" t="s">
        <v>1215</v>
      </c>
      <c r="M265" t="s">
        <v>1215</v>
      </c>
      <c r="N265" t="s">
        <v>1215</v>
      </c>
      <c r="O265" t="s">
        <v>401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</row>
    <row r="266" spans="1:21" x14ac:dyDescent="0.25">
      <c r="A266" t="s">
        <v>2497</v>
      </c>
      <c r="B266" t="s">
        <v>1414</v>
      </c>
      <c r="C266" t="s">
        <v>2498</v>
      </c>
      <c r="D266" t="s">
        <v>2499</v>
      </c>
      <c r="E266" t="s">
        <v>2500</v>
      </c>
      <c r="F266" t="s">
        <v>2259</v>
      </c>
      <c r="G266" t="s">
        <v>1215</v>
      </c>
      <c r="H266" t="s">
        <v>401</v>
      </c>
      <c r="I266" t="s">
        <v>401</v>
      </c>
      <c r="J266" t="s">
        <v>401</v>
      </c>
      <c r="K266" t="s">
        <v>401</v>
      </c>
      <c r="L266" t="s">
        <v>1215</v>
      </c>
      <c r="M266" t="s">
        <v>1215</v>
      </c>
      <c r="N266" t="s">
        <v>1215</v>
      </c>
      <c r="O266" t="s">
        <v>401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</row>
    <row r="267" spans="1:21" x14ac:dyDescent="0.25">
      <c r="A267" t="s">
        <v>2501</v>
      </c>
      <c r="B267" t="s">
        <v>2502</v>
      </c>
      <c r="C267" t="s">
        <v>2503</v>
      </c>
      <c r="D267" t="s">
        <v>2504</v>
      </c>
      <c r="E267" t="s">
        <v>2505</v>
      </c>
      <c r="F267" t="s">
        <v>1384</v>
      </c>
      <c r="G267" t="s">
        <v>1215</v>
      </c>
      <c r="H267" t="s">
        <v>401</v>
      </c>
      <c r="I267" t="s">
        <v>401</v>
      </c>
      <c r="J267" t="s">
        <v>401</v>
      </c>
      <c r="K267" t="s">
        <v>401</v>
      </c>
      <c r="L267" t="s">
        <v>1215</v>
      </c>
      <c r="M267" t="s">
        <v>1215</v>
      </c>
      <c r="N267" t="s">
        <v>1215</v>
      </c>
      <c r="O267" t="s">
        <v>401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</row>
    <row r="268" spans="1:21" x14ac:dyDescent="0.25">
      <c r="A268" t="s">
        <v>2506</v>
      </c>
      <c r="B268" t="s">
        <v>1363</v>
      </c>
      <c r="C268" t="s">
        <v>2507</v>
      </c>
      <c r="D268" t="s">
        <v>2508</v>
      </c>
      <c r="E268" t="s">
        <v>2509</v>
      </c>
      <c r="F268" t="s">
        <v>1384</v>
      </c>
      <c r="G268" t="s">
        <v>1215</v>
      </c>
      <c r="H268" t="s">
        <v>401</v>
      </c>
      <c r="I268" t="s">
        <v>402</v>
      </c>
      <c r="J268" t="s">
        <v>401</v>
      </c>
      <c r="K268" t="s">
        <v>401</v>
      </c>
      <c r="L268" t="s">
        <v>1215</v>
      </c>
      <c r="M268" t="s">
        <v>1215</v>
      </c>
      <c r="N268" t="s">
        <v>1215</v>
      </c>
      <c r="O268" t="s">
        <v>401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</row>
    <row r="269" spans="1:21" x14ac:dyDescent="0.25">
      <c r="A269" t="s">
        <v>2510</v>
      </c>
      <c r="B269" t="s">
        <v>498</v>
      </c>
      <c r="C269" t="s">
        <v>2511</v>
      </c>
      <c r="D269" t="s">
        <v>2512</v>
      </c>
      <c r="E269" t="s">
        <v>2513</v>
      </c>
      <c r="F269" t="s">
        <v>1384</v>
      </c>
      <c r="G269" t="s">
        <v>1215</v>
      </c>
      <c r="H269" t="s">
        <v>401</v>
      </c>
      <c r="I269" t="s">
        <v>401</v>
      </c>
      <c r="J269" t="s">
        <v>401</v>
      </c>
      <c r="K269" t="s">
        <v>401</v>
      </c>
      <c r="L269" t="s">
        <v>1215</v>
      </c>
      <c r="M269" t="s">
        <v>1215</v>
      </c>
      <c r="N269" t="s">
        <v>1215</v>
      </c>
      <c r="O269" t="s">
        <v>401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</row>
    <row r="270" spans="1:21" x14ac:dyDescent="0.25">
      <c r="A270" t="s">
        <v>2514</v>
      </c>
      <c r="B270" t="s">
        <v>2515</v>
      </c>
      <c r="C270" t="s">
        <v>2516</v>
      </c>
      <c r="D270" t="s">
        <v>2517</v>
      </c>
      <c r="E270" t="s">
        <v>2518</v>
      </c>
      <c r="F270" t="s">
        <v>1384</v>
      </c>
      <c r="G270" t="s">
        <v>1215</v>
      </c>
      <c r="H270" t="s">
        <v>401</v>
      </c>
      <c r="I270" t="s">
        <v>401</v>
      </c>
      <c r="J270" t="s">
        <v>401</v>
      </c>
      <c r="K270" t="s">
        <v>401</v>
      </c>
      <c r="L270" t="s">
        <v>1215</v>
      </c>
      <c r="M270" t="s">
        <v>1215</v>
      </c>
      <c r="N270" t="s">
        <v>1215</v>
      </c>
      <c r="O270" t="s">
        <v>401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</row>
    <row r="271" spans="1:21" x14ac:dyDescent="0.25">
      <c r="A271" t="s">
        <v>2519</v>
      </c>
      <c r="B271" t="s">
        <v>1681</v>
      </c>
      <c r="C271" t="s">
        <v>336</v>
      </c>
      <c r="D271" t="s">
        <v>2520</v>
      </c>
      <c r="E271" t="s">
        <v>2521</v>
      </c>
      <c r="F271" t="s">
        <v>1384</v>
      </c>
      <c r="G271" t="s">
        <v>1215</v>
      </c>
      <c r="H271" t="s">
        <v>401</v>
      </c>
      <c r="I271" t="s">
        <v>401</v>
      </c>
      <c r="J271" t="s">
        <v>401</v>
      </c>
      <c r="K271" t="s">
        <v>401</v>
      </c>
      <c r="L271" t="s">
        <v>1215</v>
      </c>
      <c r="M271" t="s">
        <v>1215</v>
      </c>
      <c r="N271" t="s">
        <v>1215</v>
      </c>
      <c r="O271" t="s">
        <v>401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</row>
    <row r="272" spans="1:21" x14ac:dyDescent="0.25">
      <c r="A272" t="s">
        <v>2522</v>
      </c>
      <c r="B272" t="s">
        <v>2523</v>
      </c>
      <c r="C272" t="s">
        <v>2524</v>
      </c>
      <c r="D272" t="s">
        <v>2525</v>
      </c>
      <c r="E272" t="s">
        <v>2526</v>
      </c>
      <c r="F272" t="s">
        <v>2453</v>
      </c>
      <c r="G272" t="s">
        <v>1215</v>
      </c>
      <c r="H272" t="s">
        <v>401</v>
      </c>
      <c r="I272" t="s">
        <v>402</v>
      </c>
      <c r="J272" t="s">
        <v>402</v>
      </c>
      <c r="K272" t="s">
        <v>402</v>
      </c>
      <c r="L272" t="s">
        <v>403</v>
      </c>
      <c r="M272" t="s">
        <v>2527</v>
      </c>
      <c r="N272" t="s">
        <v>1215</v>
      </c>
      <c r="O272" t="s">
        <v>402</v>
      </c>
      <c r="P272">
        <v>0</v>
      </c>
      <c r="Q272">
        <v>0</v>
      </c>
      <c r="R272">
        <v>24</v>
      </c>
      <c r="S272">
        <v>0</v>
      </c>
      <c r="T272">
        <v>121</v>
      </c>
      <c r="U272">
        <v>0</v>
      </c>
    </row>
    <row r="273" spans="1:21" x14ac:dyDescent="0.25">
      <c r="A273" t="s">
        <v>2528</v>
      </c>
      <c r="B273" t="s">
        <v>2529</v>
      </c>
      <c r="C273" t="s">
        <v>2530</v>
      </c>
      <c r="D273" t="s">
        <v>2531</v>
      </c>
      <c r="E273" t="s">
        <v>2532</v>
      </c>
      <c r="F273" t="s">
        <v>2453</v>
      </c>
      <c r="G273" t="s">
        <v>1215</v>
      </c>
      <c r="H273" t="s">
        <v>402</v>
      </c>
      <c r="I273" t="s">
        <v>402</v>
      </c>
      <c r="J273" t="s">
        <v>401</v>
      </c>
      <c r="K273" t="s">
        <v>401</v>
      </c>
      <c r="L273" t="s">
        <v>1215</v>
      </c>
      <c r="M273" t="s">
        <v>1215</v>
      </c>
      <c r="N273" t="s">
        <v>1215</v>
      </c>
      <c r="O273" t="s">
        <v>402</v>
      </c>
      <c r="P273">
        <v>24</v>
      </c>
      <c r="Q273">
        <v>0</v>
      </c>
      <c r="R273">
        <v>52</v>
      </c>
      <c r="S273">
        <v>0</v>
      </c>
      <c r="T273">
        <v>0</v>
      </c>
      <c r="U273">
        <v>0</v>
      </c>
    </row>
    <row r="274" spans="1:21" x14ac:dyDescent="0.25">
      <c r="A274" t="s">
        <v>2533</v>
      </c>
      <c r="B274" t="s">
        <v>2534</v>
      </c>
      <c r="C274" t="s">
        <v>2535</v>
      </c>
      <c r="D274" t="s">
        <v>2536</v>
      </c>
      <c r="E274" t="s">
        <v>2537</v>
      </c>
      <c r="F274" t="s">
        <v>2453</v>
      </c>
      <c r="G274" t="s">
        <v>1215</v>
      </c>
      <c r="H274" t="s">
        <v>402</v>
      </c>
      <c r="I274" t="s">
        <v>401</v>
      </c>
      <c r="J274" t="s">
        <v>401</v>
      </c>
      <c r="K274" t="s">
        <v>401</v>
      </c>
      <c r="L274" t="s">
        <v>1215</v>
      </c>
      <c r="M274" t="s">
        <v>1215</v>
      </c>
      <c r="N274" t="s">
        <v>1215</v>
      </c>
      <c r="O274" t="s">
        <v>402</v>
      </c>
      <c r="P274">
        <v>33</v>
      </c>
      <c r="Q274">
        <v>0</v>
      </c>
      <c r="R274">
        <v>0</v>
      </c>
      <c r="S274">
        <v>0</v>
      </c>
      <c r="T274">
        <v>0</v>
      </c>
      <c r="U274">
        <v>0</v>
      </c>
    </row>
    <row r="275" spans="1:21" x14ac:dyDescent="0.25">
      <c r="A275" t="s">
        <v>2538</v>
      </c>
      <c r="B275" t="s">
        <v>2539</v>
      </c>
      <c r="C275" t="s">
        <v>2540</v>
      </c>
      <c r="D275" t="s">
        <v>2541</v>
      </c>
      <c r="E275" t="s">
        <v>2542</v>
      </c>
      <c r="F275" t="s">
        <v>2453</v>
      </c>
      <c r="G275" t="s">
        <v>1215</v>
      </c>
      <c r="H275" t="s">
        <v>402</v>
      </c>
      <c r="I275" t="s">
        <v>401</v>
      </c>
      <c r="J275" t="s">
        <v>401</v>
      </c>
      <c r="K275" t="s">
        <v>401</v>
      </c>
      <c r="L275" t="s">
        <v>1215</v>
      </c>
      <c r="M275" t="s">
        <v>1215</v>
      </c>
      <c r="N275" t="s">
        <v>1215</v>
      </c>
      <c r="O275" t="s">
        <v>402</v>
      </c>
      <c r="P275">
        <v>19</v>
      </c>
      <c r="Q275">
        <v>0</v>
      </c>
      <c r="R275">
        <v>0</v>
      </c>
      <c r="S275">
        <v>0</v>
      </c>
      <c r="T275">
        <v>0</v>
      </c>
      <c r="U275">
        <v>0</v>
      </c>
    </row>
    <row r="276" spans="1:21" x14ac:dyDescent="0.25">
      <c r="A276" t="s">
        <v>2543</v>
      </c>
      <c r="B276" t="s">
        <v>2544</v>
      </c>
      <c r="C276" t="s">
        <v>2545</v>
      </c>
      <c r="D276" t="s">
        <v>2546</v>
      </c>
      <c r="E276" t="s">
        <v>2547</v>
      </c>
      <c r="F276" t="s">
        <v>1547</v>
      </c>
      <c r="G276" t="s">
        <v>1215</v>
      </c>
      <c r="H276" t="s">
        <v>402</v>
      </c>
      <c r="I276" t="s">
        <v>402</v>
      </c>
      <c r="J276" t="s">
        <v>401</v>
      </c>
      <c r="K276" t="s">
        <v>401</v>
      </c>
      <c r="L276" t="s">
        <v>1215</v>
      </c>
      <c r="M276" t="s">
        <v>1215</v>
      </c>
      <c r="N276" t="s">
        <v>1215</v>
      </c>
      <c r="O276" t="s">
        <v>402</v>
      </c>
      <c r="P276">
        <v>22</v>
      </c>
      <c r="Q276">
        <v>1</v>
      </c>
      <c r="R276">
        <v>33</v>
      </c>
      <c r="S276">
        <v>0</v>
      </c>
      <c r="T276">
        <v>0</v>
      </c>
      <c r="U276">
        <v>0</v>
      </c>
    </row>
    <row r="277" spans="1:21" x14ac:dyDescent="0.25">
      <c r="A277" t="s">
        <v>2548</v>
      </c>
      <c r="B277" t="s">
        <v>2549</v>
      </c>
      <c r="C277" t="s">
        <v>96</v>
      </c>
      <c r="D277" t="s">
        <v>2550</v>
      </c>
      <c r="E277" t="s">
        <v>2551</v>
      </c>
      <c r="F277" t="s">
        <v>1748</v>
      </c>
      <c r="G277" t="s">
        <v>1215</v>
      </c>
      <c r="H277" t="s">
        <v>401</v>
      </c>
      <c r="I277" t="s">
        <v>401</v>
      </c>
      <c r="J277" t="s">
        <v>401</v>
      </c>
      <c r="K277" t="s">
        <v>401</v>
      </c>
      <c r="L277" t="s">
        <v>1215</v>
      </c>
      <c r="M277" t="s">
        <v>1215</v>
      </c>
      <c r="N277" t="s">
        <v>1215</v>
      </c>
      <c r="O277" t="s">
        <v>401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</row>
    <row r="278" spans="1:21" x14ac:dyDescent="0.25">
      <c r="A278" t="s">
        <v>2552</v>
      </c>
      <c r="B278" t="s">
        <v>2553</v>
      </c>
      <c r="C278" t="s">
        <v>688</v>
      </c>
      <c r="D278" t="s">
        <v>2554</v>
      </c>
      <c r="E278" t="s">
        <v>2555</v>
      </c>
      <c r="F278" t="s">
        <v>2556</v>
      </c>
      <c r="G278" t="s">
        <v>1215</v>
      </c>
      <c r="H278" t="s">
        <v>401</v>
      </c>
      <c r="I278" t="s">
        <v>401</v>
      </c>
      <c r="J278" t="s">
        <v>401</v>
      </c>
      <c r="K278" t="s">
        <v>402</v>
      </c>
      <c r="L278" t="s">
        <v>812</v>
      </c>
      <c r="M278" t="s">
        <v>2045</v>
      </c>
      <c r="N278" t="s">
        <v>1215</v>
      </c>
      <c r="O278" t="s">
        <v>402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</row>
    <row r="279" spans="1:21" x14ac:dyDescent="0.25">
      <c r="A279" t="s">
        <v>2557</v>
      </c>
      <c r="B279" t="s">
        <v>2558</v>
      </c>
      <c r="C279" t="s">
        <v>2559</v>
      </c>
      <c r="D279" t="s">
        <v>2560</v>
      </c>
      <c r="E279" t="s">
        <v>2561</v>
      </c>
      <c r="F279" t="s">
        <v>1954</v>
      </c>
      <c r="G279" t="s">
        <v>1215</v>
      </c>
      <c r="H279" t="s">
        <v>401</v>
      </c>
      <c r="I279" t="s">
        <v>401</v>
      </c>
      <c r="J279" t="s">
        <v>401</v>
      </c>
      <c r="K279" t="s">
        <v>401</v>
      </c>
      <c r="L279" t="s">
        <v>1215</v>
      </c>
      <c r="M279" t="s">
        <v>1215</v>
      </c>
      <c r="N279" t="s">
        <v>1215</v>
      </c>
      <c r="O279" t="s">
        <v>401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</row>
    <row r="280" spans="1:21" x14ac:dyDescent="0.25">
      <c r="A280" t="s">
        <v>2562</v>
      </c>
      <c r="B280" t="s">
        <v>1598</v>
      </c>
      <c r="C280" t="s">
        <v>2563</v>
      </c>
      <c r="D280" t="s">
        <v>2564</v>
      </c>
      <c r="E280" t="s">
        <v>2565</v>
      </c>
      <c r="F280" t="s">
        <v>1954</v>
      </c>
      <c r="G280" t="s">
        <v>1215</v>
      </c>
      <c r="H280" t="s">
        <v>401</v>
      </c>
      <c r="I280" t="s">
        <v>401</v>
      </c>
      <c r="J280" t="s">
        <v>401</v>
      </c>
      <c r="K280" t="s">
        <v>401</v>
      </c>
      <c r="L280" t="s">
        <v>1215</v>
      </c>
      <c r="M280" t="s">
        <v>1215</v>
      </c>
      <c r="N280" t="s">
        <v>1215</v>
      </c>
      <c r="O280" t="s">
        <v>401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</row>
    <row r="281" spans="1:21" x14ac:dyDescent="0.25">
      <c r="A281" t="s">
        <v>2566</v>
      </c>
      <c r="B281" t="s">
        <v>2567</v>
      </c>
      <c r="C281" t="s">
        <v>2568</v>
      </c>
      <c r="D281" t="s">
        <v>2569</v>
      </c>
      <c r="E281" t="s">
        <v>2570</v>
      </c>
      <c r="F281" t="s">
        <v>2556</v>
      </c>
      <c r="G281" t="s">
        <v>1215</v>
      </c>
      <c r="H281" t="s">
        <v>401</v>
      </c>
      <c r="I281" t="s">
        <v>401</v>
      </c>
      <c r="J281" t="s">
        <v>401</v>
      </c>
      <c r="K281" t="s">
        <v>402</v>
      </c>
      <c r="L281" t="s">
        <v>812</v>
      </c>
      <c r="M281" t="s">
        <v>2045</v>
      </c>
      <c r="N281" t="s">
        <v>1215</v>
      </c>
      <c r="O281" t="s">
        <v>401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</row>
    <row r="282" spans="1:21" x14ac:dyDescent="0.25">
      <c r="A282" t="s">
        <v>2571</v>
      </c>
      <c r="B282" t="s">
        <v>2572</v>
      </c>
      <c r="C282" t="s">
        <v>2573</v>
      </c>
      <c r="D282" t="s">
        <v>2574</v>
      </c>
      <c r="E282" t="s">
        <v>2575</v>
      </c>
      <c r="F282" t="s">
        <v>1954</v>
      </c>
      <c r="G282" t="s">
        <v>1215</v>
      </c>
      <c r="H282" t="s">
        <v>401</v>
      </c>
      <c r="I282" t="s">
        <v>401</v>
      </c>
      <c r="J282" t="s">
        <v>401</v>
      </c>
      <c r="K282" t="s">
        <v>402</v>
      </c>
      <c r="L282" t="s">
        <v>812</v>
      </c>
      <c r="M282" t="s">
        <v>2045</v>
      </c>
      <c r="N282" t="s">
        <v>1215</v>
      </c>
      <c r="O282" t="s">
        <v>401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</row>
    <row r="283" spans="1:21" x14ac:dyDescent="0.25">
      <c r="A283" t="s">
        <v>2576</v>
      </c>
      <c r="B283" t="s">
        <v>1972</v>
      </c>
      <c r="C283" t="s">
        <v>2577</v>
      </c>
      <c r="D283" t="s">
        <v>2578</v>
      </c>
      <c r="E283" t="s">
        <v>2579</v>
      </c>
      <c r="F283" t="s">
        <v>2556</v>
      </c>
      <c r="G283" t="s">
        <v>1215</v>
      </c>
      <c r="H283" t="s">
        <v>401</v>
      </c>
      <c r="I283" t="s">
        <v>401</v>
      </c>
      <c r="J283" t="s">
        <v>401</v>
      </c>
      <c r="K283" t="s">
        <v>402</v>
      </c>
      <c r="L283" t="s">
        <v>812</v>
      </c>
      <c r="M283" t="s">
        <v>2045</v>
      </c>
      <c r="N283" t="s">
        <v>1215</v>
      </c>
      <c r="O283" t="s">
        <v>402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</row>
    <row r="284" spans="1:21" x14ac:dyDescent="0.25">
      <c r="A284" t="s">
        <v>2580</v>
      </c>
      <c r="B284" t="s">
        <v>1234</v>
      </c>
      <c r="C284" t="s">
        <v>559</v>
      </c>
      <c r="D284" t="s">
        <v>2581</v>
      </c>
      <c r="E284" t="s">
        <v>2582</v>
      </c>
      <c r="F284" t="s">
        <v>2556</v>
      </c>
      <c r="G284" t="s">
        <v>1215</v>
      </c>
      <c r="H284" t="s">
        <v>401</v>
      </c>
      <c r="I284" t="s">
        <v>401</v>
      </c>
      <c r="J284" t="s">
        <v>401</v>
      </c>
      <c r="K284" t="s">
        <v>402</v>
      </c>
      <c r="L284" t="s">
        <v>812</v>
      </c>
      <c r="M284" t="s">
        <v>2045</v>
      </c>
      <c r="N284" t="s">
        <v>1215</v>
      </c>
      <c r="O284" t="s">
        <v>401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</row>
    <row r="285" spans="1:21" x14ac:dyDescent="0.25">
      <c r="A285" t="s">
        <v>2583</v>
      </c>
      <c r="B285" t="s">
        <v>1322</v>
      </c>
      <c r="C285" t="s">
        <v>2584</v>
      </c>
      <c r="D285" t="s">
        <v>2585</v>
      </c>
      <c r="E285" t="s">
        <v>2586</v>
      </c>
      <c r="F285" t="s">
        <v>2556</v>
      </c>
      <c r="G285" t="s">
        <v>1215</v>
      </c>
      <c r="H285" t="s">
        <v>401</v>
      </c>
      <c r="I285" t="s">
        <v>401</v>
      </c>
      <c r="J285" t="s">
        <v>401</v>
      </c>
      <c r="K285" t="s">
        <v>401</v>
      </c>
      <c r="L285" t="s">
        <v>1215</v>
      </c>
      <c r="M285" t="s">
        <v>1215</v>
      </c>
      <c r="N285" t="s">
        <v>1215</v>
      </c>
      <c r="O285" t="s">
        <v>402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</row>
    <row r="286" spans="1:21" x14ac:dyDescent="0.25">
      <c r="A286" t="s">
        <v>2587</v>
      </c>
      <c r="B286" t="s">
        <v>2588</v>
      </c>
      <c r="C286" t="s">
        <v>2589</v>
      </c>
      <c r="D286" t="s">
        <v>2590</v>
      </c>
      <c r="E286" t="s">
        <v>2591</v>
      </c>
      <c r="F286" t="s">
        <v>2556</v>
      </c>
      <c r="G286" t="s">
        <v>1215</v>
      </c>
      <c r="H286" t="s">
        <v>401</v>
      </c>
      <c r="I286" t="s">
        <v>401</v>
      </c>
      <c r="J286" t="s">
        <v>401</v>
      </c>
      <c r="K286" t="s">
        <v>401</v>
      </c>
      <c r="L286" t="s">
        <v>1215</v>
      </c>
      <c r="M286" t="s">
        <v>1215</v>
      </c>
      <c r="N286" t="s">
        <v>1215</v>
      </c>
      <c r="O286" t="s">
        <v>402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</row>
    <row r="287" spans="1:21" x14ac:dyDescent="0.25">
      <c r="A287" t="s">
        <v>2592</v>
      </c>
      <c r="B287" t="s">
        <v>2593</v>
      </c>
      <c r="C287" t="s">
        <v>2594</v>
      </c>
      <c r="D287" t="s">
        <v>2595</v>
      </c>
      <c r="E287" t="s">
        <v>2596</v>
      </c>
      <c r="F287" t="s">
        <v>2556</v>
      </c>
      <c r="G287" t="s">
        <v>1215</v>
      </c>
      <c r="H287" t="s">
        <v>401</v>
      </c>
      <c r="I287" t="s">
        <v>401</v>
      </c>
      <c r="J287" t="s">
        <v>401</v>
      </c>
      <c r="K287" t="s">
        <v>401</v>
      </c>
      <c r="L287" t="s">
        <v>1215</v>
      </c>
      <c r="M287" t="s">
        <v>1215</v>
      </c>
      <c r="N287" t="s">
        <v>1215</v>
      </c>
      <c r="O287" t="s">
        <v>402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</row>
    <row r="288" spans="1:21" x14ac:dyDescent="0.25">
      <c r="A288" t="s">
        <v>2597</v>
      </c>
      <c r="B288" t="s">
        <v>2279</v>
      </c>
      <c r="C288" t="s">
        <v>2598</v>
      </c>
      <c r="D288" t="s">
        <v>2599</v>
      </c>
      <c r="E288" t="s">
        <v>2600</v>
      </c>
      <c r="F288" t="s">
        <v>2556</v>
      </c>
      <c r="G288" t="s">
        <v>1215</v>
      </c>
      <c r="H288" t="s">
        <v>401</v>
      </c>
      <c r="I288" t="s">
        <v>401</v>
      </c>
      <c r="J288" t="s">
        <v>401</v>
      </c>
      <c r="K288" t="s">
        <v>401</v>
      </c>
      <c r="L288" t="s">
        <v>1215</v>
      </c>
      <c r="M288" t="s">
        <v>1215</v>
      </c>
      <c r="N288" t="s">
        <v>1215</v>
      </c>
      <c r="O288" t="s">
        <v>402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</row>
    <row r="289" spans="1:21" x14ac:dyDescent="0.25">
      <c r="A289" t="s">
        <v>2601</v>
      </c>
      <c r="B289" t="s">
        <v>1061</v>
      </c>
      <c r="C289" t="s">
        <v>2602</v>
      </c>
      <c r="D289" t="s">
        <v>2603</v>
      </c>
      <c r="E289" t="s">
        <v>2604</v>
      </c>
      <c r="F289" t="s">
        <v>2556</v>
      </c>
      <c r="G289" t="s">
        <v>1215</v>
      </c>
      <c r="H289" t="s">
        <v>401</v>
      </c>
      <c r="I289" t="s">
        <v>401</v>
      </c>
      <c r="J289" t="s">
        <v>401</v>
      </c>
      <c r="K289" t="s">
        <v>401</v>
      </c>
      <c r="L289" t="s">
        <v>1215</v>
      </c>
      <c r="M289" t="s">
        <v>1215</v>
      </c>
      <c r="N289" t="s">
        <v>1215</v>
      </c>
      <c r="O289" t="s">
        <v>402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</row>
    <row r="290" spans="1:21" x14ac:dyDescent="0.25">
      <c r="A290" t="s">
        <v>2605</v>
      </c>
      <c r="B290" t="s">
        <v>1259</v>
      </c>
      <c r="C290" t="s">
        <v>2606</v>
      </c>
      <c r="D290" t="s">
        <v>2607</v>
      </c>
      <c r="E290" t="s">
        <v>2608</v>
      </c>
      <c r="F290" t="s">
        <v>2556</v>
      </c>
      <c r="G290" t="s">
        <v>1215</v>
      </c>
      <c r="H290" t="s">
        <v>401</v>
      </c>
      <c r="I290" t="s">
        <v>401</v>
      </c>
      <c r="J290" t="s">
        <v>401</v>
      </c>
      <c r="K290" t="s">
        <v>401</v>
      </c>
      <c r="L290" t="s">
        <v>1215</v>
      </c>
      <c r="M290" t="s">
        <v>1215</v>
      </c>
      <c r="N290" t="s">
        <v>1215</v>
      </c>
      <c r="O290" t="s">
        <v>402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</row>
    <row r="291" spans="1:21" x14ac:dyDescent="0.25">
      <c r="A291" t="s">
        <v>2609</v>
      </c>
      <c r="B291" t="s">
        <v>2610</v>
      </c>
      <c r="C291" t="s">
        <v>2611</v>
      </c>
      <c r="D291" t="s">
        <v>2612</v>
      </c>
      <c r="E291" t="s">
        <v>2613</v>
      </c>
      <c r="F291" t="s">
        <v>2556</v>
      </c>
      <c r="G291" t="s">
        <v>1215</v>
      </c>
      <c r="H291" t="s">
        <v>401</v>
      </c>
      <c r="I291" t="s">
        <v>401</v>
      </c>
      <c r="J291" t="s">
        <v>401</v>
      </c>
      <c r="K291" t="s">
        <v>401</v>
      </c>
      <c r="L291" t="s">
        <v>1215</v>
      </c>
      <c r="M291" t="s">
        <v>1215</v>
      </c>
      <c r="N291" t="s">
        <v>1215</v>
      </c>
      <c r="O291" t="s">
        <v>401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</row>
    <row r="292" spans="1:21" x14ac:dyDescent="0.25">
      <c r="A292" t="s">
        <v>2614</v>
      </c>
      <c r="B292" t="s">
        <v>2615</v>
      </c>
      <c r="C292" t="s">
        <v>2616</v>
      </c>
      <c r="D292" t="s">
        <v>2617</v>
      </c>
      <c r="E292" t="s">
        <v>2618</v>
      </c>
      <c r="F292" t="s">
        <v>2556</v>
      </c>
      <c r="G292" t="s">
        <v>1215</v>
      </c>
      <c r="H292" t="s">
        <v>401</v>
      </c>
      <c r="I292" t="s">
        <v>401</v>
      </c>
      <c r="J292" t="s">
        <v>401</v>
      </c>
      <c r="K292" t="s">
        <v>401</v>
      </c>
      <c r="L292" t="s">
        <v>1215</v>
      </c>
      <c r="M292" t="s">
        <v>1215</v>
      </c>
      <c r="N292" t="s">
        <v>1215</v>
      </c>
      <c r="O292" t="s">
        <v>402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</row>
    <row r="293" spans="1:21" x14ac:dyDescent="0.25">
      <c r="A293" t="s">
        <v>2619</v>
      </c>
      <c r="B293" t="s">
        <v>1453</v>
      </c>
      <c r="C293" t="s">
        <v>2620</v>
      </c>
      <c r="D293" t="s">
        <v>2621</v>
      </c>
      <c r="E293" t="s">
        <v>2622</v>
      </c>
      <c r="F293" t="s">
        <v>2556</v>
      </c>
      <c r="G293" t="s">
        <v>1215</v>
      </c>
      <c r="H293" t="s">
        <v>401</v>
      </c>
      <c r="I293" t="s">
        <v>401</v>
      </c>
      <c r="J293" t="s">
        <v>401</v>
      </c>
      <c r="K293" t="s">
        <v>401</v>
      </c>
      <c r="L293" t="s">
        <v>1215</v>
      </c>
      <c r="M293" t="s">
        <v>1215</v>
      </c>
      <c r="N293" t="s">
        <v>1215</v>
      </c>
      <c r="O293" t="s">
        <v>401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</row>
    <row r="294" spans="1:21" x14ac:dyDescent="0.25">
      <c r="A294" t="s">
        <v>2623</v>
      </c>
      <c r="B294" t="s">
        <v>2624</v>
      </c>
      <c r="C294" t="s">
        <v>2625</v>
      </c>
      <c r="D294" t="s">
        <v>2626</v>
      </c>
      <c r="E294" t="s">
        <v>2627</v>
      </c>
      <c r="F294" t="s">
        <v>1547</v>
      </c>
      <c r="G294" t="s">
        <v>1215</v>
      </c>
      <c r="H294" t="s">
        <v>401</v>
      </c>
      <c r="I294" t="s">
        <v>401</v>
      </c>
      <c r="J294" t="s">
        <v>401</v>
      </c>
      <c r="K294" t="s">
        <v>401</v>
      </c>
      <c r="L294" t="s">
        <v>1215</v>
      </c>
      <c r="M294" t="s">
        <v>1215</v>
      </c>
      <c r="N294" t="s">
        <v>1215</v>
      </c>
      <c r="O294" t="s">
        <v>401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</row>
    <row r="295" spans="1:21" x14ac:dyDescent="0.25">
      <c r="A295" t="s">
        <v>2628</v>
      </c>
      <c r="B295" t="s">
        <v>2629</v>
      </c>
      <c r="C295" t="s">
        <v>2630</v>
      </c>
      <c r="D295" t="s">
        <v>2631</v>
      </c>
      <c r="E295" t="s">
        <v>2632</v>
      </c>
      <c r="F295" t="s">
        <v>1384</v>
      </c>
      <c r="G295" t="s">
        <v>1215</v>
      </c>
      <c r="H295" t="s">
        <v>402</v>
      </c>
      <c r="I295" t="s">
        <v>401</v>
      </c>
      <c r="J295" t="s">
        <v>401</v>
      </c>
      <c r="K295" t="s">
        <v>402</v>
      </c>
      <c r="L295" t="s">
        <v>409</v>
      </c>
      <c r="M295" t="s">
        <v>2633</v>
      </c>
      <c r="N295" t="s">
        <v>1215</v>
      </c>
      <c r="O295" t="s">
        <v>402</v>
      </c>
      <c r="P295">
        <v>11</v>
      </c>
      <c r="Q295">
        <v>0</v>
      </c>
      <c r="R295">
        <v>0</v>
      </c>
      <c r="S295">
        <v>0</v>
      </c>
      <c r="T295">
        <v>0</v>
      </c>
      <c r="U295">
        <v>0</v>
      </c>
    </row>
    <row r="296" spans="1:21" x14ac:dyDescent="0.25">
      <c r="A296" t="s">
        <v>2634</v>
      </c>
      <c r="B296" t="s">
        <v>2635</v>
      </c>
      <c r="C296" t="s">
        <v>2636</v>
      </c>
      <c r="D296" t="s">
        <v>2637</v>
      </c>
      <c r="E296" t="s">
        <v>2638</v>
      </c>
      <c r="F296" t="s">
        <v>2639</v>
      </c>
      <c r="G296" t="s">
        <v>1215</v>
      </c>
      <c r="H296" t="s">
        <v>401</v>
      </c>
      <c r="I296" t="s">
        <v>401</v>
      </c>
      <c r="J296" t="s">
        <v>401</v>
      </c>
      <c r="K296" t="s">
        <v>401</v>
      </c>
      <c r="L296" t="s">
        <v>1215</v>
      </c>
      <c r="M296" t="s">
        <v>1215</v>
      </c>
      <c r="N296" t="s">
        <v>1215</v>
      </c>
      <c r="O296" t="s">
        <v>401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</row>
    <row r="297" spans="1:21" x14ac:dyDescent="0.25">
      <c r="A297" t="s">
        <v>2640</v>
      </c>
      <c r="B297" t="s">
        <v>2641</v>
      </c>
      <c r="C297" t="s">
        <v>2642</v>
      </c>
      <c r="D297" t="s">
        <v>2643</v>
      </c>
      <c r="E297" t="s">
        <v>2644</v>
      </c>
      <c r="F297" t="s">
        <v>1226</v>
      </c>
      <c r="G297" t="s">
        <v>1191</v>
      </c>
      <c r="H297" t="s">
        <v>401</v>
      </c>
      <c r="I297" t="s">
        <v>401</v>
      </c>
      <c r="J297" t="s">
        <v>401</v>
      </c>
      <c r="K297" t="s">
        <v>402</v>
      </c>
      <c r="L297" t="s">
        <v>409</v>
      </c>
      <c r="M297" t="s">
        <v>2645</v>
      </c>
      <c r="N297" t="s">
        <v>1215</v>
      </c>
      <c r="O297" t="s">
        <v>402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</row>
    <row r="298" spans="1:21" x14ac:dyDescent="0.25">
      <c r="A298" t="s">
        <v>2646</v>
      </c>
      <c r="B298" t="s">
        <v>2647</v>
      </c>
      <c r="C298" t="s">
        <v>2648</v>
      </c>
      <c r="D298" t="s">
        <v>2649</v>
      </c>
      <c r="E298" t="s">
        <v>2650</v>
      </c>
      <c r="F298" t="s">
        <v>1748</v>
      </c>
      <c r="G298" t="s">
        <v>1215</v>
      </c>
      <c r="H298" t="s">
        <v>401</v>
      </c>
      <c r="I298" t="s">
        <v>402</v>
      </c>
      <c r="J298" t="s">
        <v>401</v>
      </c>
      <c r="K298" t="s">
        <v>402</v>
      </c>
      <c r="L298" t="s">
        <v>403</v>
      </c>
      <c r="M298" t="s">
        <v>2651</v>
      </c>
      <c r="N298" t="s">
        <v>1215</v>
      </c>
      <c r="O298" t="s">
        <v>402</v>
      </c>
      <c r="P298">
        <v>0</v>
      </c>
      <c r="Q298">
        <v>0</v>
      </c>
      <c r="R298">
        <v>55</v>
      </c>
      <c r="S298">
        <v>0</v>
      </c>
      <c r="T298">
        <v>0</v>
      </c>
      <c r="U298">
        <v>0</v>
      </c>
    </row>
    <row r="299" spans="1:21" x14ac:dyDescent="0.25">
      <c r="A299" t="s">
        <v>2652</v>
      </c>
      <c r="B299" t="s">
        <v>1931</v>
      </c>
      <c r="C299" t="s">
        <v>2653</v>
      </c>
      <c r="D299" t="s">
        <v>2654</v>
      </c>
      <c r="E299" t="s">
        <v>2655</v>
      </c>
      <c r="F299" t="s">
        <v>1748</v>
      </c>
      <c r="G299" t="s">
        <v>1215</v>
      </c>
      <c r="H299" t="s">
        <v>402</v>
      </c>
      <c r="I299" t="s">
        <v>401</v>
      </c>
      <c r="J299" t="s">
        <v>401</v>
      </c>
      <c r="K299" t="s">
        <v>401</v>
      </c>
      <c r="L299" t="s">
        <v>1215</v>
      </c>
      <c r="M299" t="s">
        <v>1215</v>
      </c>
      <c r="N299" t="s">
        <v>1215</v>
      </c>
      <c r="O299" t="s">
        <v>402</v>
      </c>
      <c r="P299">
        <v>27</v>
      </c>
      <c r="Q299">
        <v>28</v>
      </c>
      <c r="R299">
        <v>0</v>
      </c>
      <c r="S299">
        <v>0</v>
      </c>
      <c r="T299">
        <v>0</v>
      </c>
      <c r="U299">
        <v>0</v>
      </c>
    </row>
    <row r="300" spans="1:21" x14ac:dyDescent="0.25">
      <c r="A300" t="s">
        <v>2656</v>
      </c>
      <c r="B300" t="s">
        <v>2657</v>
      </c>
      <c r="C300" t="s">
        <v>2658</v>
      </c>
      <c r="D300" t="s">
        <v>2659</v>
      </c>
      <c r="E300" t="s">
        <v>2660</v>
      </c>
      <c r="F300" t="s">
        <v>1748</v>
      </c>
      <c r="G300" t="s">
        <v>1215</v>
      </c>
      <c r="H300" t="s">
        <v>401</v>
      </c>
      <c r="I300" t="s">
        <v>401</v>
      </c>
      <c r="J300" t="s">
        <v>401</v>
      </c>
      <c r="K300" t="s">
        <v>401</v>
      </c>
      <c r="L300" t="s">
        <v>1215</v>
      </c>
      <c r="M300" t="s">
        <v>1215</v>
      </c>
      <c r="N300" t="s">
        <v>1215</v>
      </c>
      <c r="O300" t="s">
        <v>401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</row>
    <row r="301" spans="1:21" x14ac:dyDescent="0.25">
      <c r="A301" t="s">
        <v>2661</v>
      </c>
      <c r="B301" t="s">
        <v>2662</v>
      </c>
      <c r="C301" t="s">
        <v>2663</v>
      </c>
      <c r="D301" t="s">
        <v>2664</v>
      </c>
      <c r="E301" t="s">
        <v>2665</v>
      </c>
      <c r="F301" t="s">
        <v>1748</v>
      </c>
      <c r="G301" t="s">
        <v>1215</v>
      </c>
      <c r="H301" t="s">
        <v>402</v>
      </c>
      <c r="I301" t="s">
        <v>402</v>
      </c>
      <c r="J301" t="s">
        <v>401</v>
      </c>
      <c r="K301" t="s">
        <v>401</v>
      </c>
      <c r="L301" t="s">
        <v>1215</v>
      </c>
      <c r="M301" t="s">
        <v>1215</v>
      </c>
      <c r="N301" t="s">
        <v>1215</v>
      </c>
      <c r="O301" t="s">
        <v>402</v>
      </c>
      <c r="P301">
        <v>6</v>
      </c>
      <c r="Q301">
        <v>3</v>
      </c>
      <c r="R301">
        <v>9</v>
      </c>
      <c r="S301">
        <v>0</v>
      </c>
      <c r="T301">
        <v>0</v>
      </c>
      <c r="U301">
        <v>0</v>
      </c>
    </row>
    <row r="302" spans="1:21" x14ac:dyDescent="0.25">
      <c r="A302" t="s">
        <v>2666</v>
      </c>
      <c r="B302" t="s">
        <v>2667</v>
      </c>
      <c r="C302" t="s">
        <v>2668</v>
      </c>
      <c r="D302" t="s">
        <v>2669</v>
      </c>
      <c r="E302" t="s">
        <v>2670</v>
      </c>
      <c r="F302" t="s">
        <v>2671</v>
      </c>
      <c r="G302" t="s">
        <v>1215</v>
      </c>
      <c r="H302" t="s">
        <v>401</v>
      </c>
      <c r="I302" t="s">
        <v>401</v>
      </c>
      <c r="J302" t="s">
        <v>401</v>
      </c>
      <c r="K302" t="s">
        <v>401</v>
      </c>
      <c r="L302" t="s">
        <v>1215</v>
      </c>
      <c r="M302" t="s">
        <v>1215</v>
      </c>
      <c r="N302" t="s">
        <v>1215</v>
      </c>
      <c r="O302" t="s">
        <v>401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</row>
    <row r="303" spans="1:21" x14ac:dyDescent="0.25">
      <c r="A303" t="s">
        <v>2672</v>
      </c>
      <c r="B303" t="s">
        <v>2183</v>
      </c>
      <c r="C303" t="s">
        <v>2673</v>
      </c>
      <c r="D303" t="s">
        <v>2674</v>
      </c>
      <c r="E303" t="s">
        <v>2675</v>
      </c>
      <c r="F303" t="s">
        <v>2676</v>
      </c>
      <c r="G303" t="s">
        <v>1215</v>
      </c>
      <c r="H303" t="s">
        <v>401</v>
      </c>
      <c r="I303" t="s">
        <v>401</v>
      </c>
      <c r="J303" t="s">
        <v>401</v>
      </c>
      <c r="K303" t="s">
        <v>401</v>
      </c>
      <c r="L303" t="s">
        <v>1215</v>
      </c>
      <c r="M303" t="s">
        <v>1215</v>
      </c>
      <c r="N303" t="s">
        <v>1215</v>
      </c>
      <c r="O303" t="s">
        <v>401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</row>
    <row r="304" spans="1:21" x14ac:dyDescent="0.25">
      <c r="A304" t="s">
        <v>2677</v>
      </c>
      <c r="B304" t="s">
        <v>2183</v>
      </c>
      <c r="C304" t="s">
        <v>2678</v>
      </c>
      <c r="D304" t="s">
        <v>2679</v>
      </c>
      <c r="E304" t="s">
        <v>2680</v>
      </c>
      <c r="F304" t="s">
        <v>2676</v>
      </c>
      <c r="G304" t="s">
        <v>1215</v>
      </c>
      <c r="H304" t="s">
        <v>402</v>
      </c>
      <c r="I304" t="s">
        <v>401</v>
      </c>
      <c r="J304" t="s">
        <v>401</v>
      </c>
      <c r="K304" t="s">
        <v>401</v>
      </c>
      <c r="L304" t="s">
        <v>1215</v>
      </c>
      <c r="M304" t="s">
        <v>1215</v>
      </c>
      <c r="N304" t="s">
        <v>1215</v>
      </c>
      <c r="O304" t="s">
        <v>401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</row>
    <row r="305" spans="1:21" x14ac:dyDescent="0.25">
      <c r="A305" t="s">
        <v>2681</v>
      </c>
      <c r="B305" t="s">
        <v>2682</v>
      </c>
      <c r="C305" t="s">
        <v>2683</v>
      </c>
      <c r="D305" t="s">
        <v>2684</v>
      </c>
      <c r="E305" t="s">
        <v>2685</v>
      </c>
      <c r="F305" t="s">
        <v>2676</v>
      </c>
      <c r="G305" t="s">
        <v>1215</v>
      </c>
      <c r="H305" t="s">
        <v>402</v>
      </c>
      <c r="I305" t="s">
        <v>401</v>
      </c>
      <c r="J305" t="s">
        <v>401</v>
      </c>
      <c r="K305" t="s">
        <v>401</v>
      </c>
      <c r="L305" t="s">
        <v>1215</v>
      </c>
      <c r="M305" t="s">
        <v>1215</v>
      </c>
      <c r="N305" t="s">
        <v>1215</v>
      </c>
      <c r="O305" t="s">
        <v>401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</row>
    <row r="306" spans="1:21" x14ac:dyDescent="0.25">
      <c r="A306" t="s">
        <v>2686</v>
      </c>
      <c r="B306" t="s">
        <v>1843</v>
      </c>
      <c r="C306" t="s">
        <v>2687</v>
      </c>
      <c r="D306" t="s">
        <v>2688</v>
      </c>
      <c r="E306" t="s">
        <v>2689</v>
      </c>
      <c r="F306" t="s">
        <v>2676</v>
      </c>
      <c r="G306" t="s">
        <v>1215</v>
      </c>
      <c r="H306" t="s">
        <v>402</v>
      </c>
      <c r="I306" t="s">
        <v>401</v>
      </c>
      <c r="J306" t="s">
        <v>401</v>
      </c>
      <c r="K306" t="s">
        <v>401</v>
      </c>
      <c r="L306" t="s">
        <v>1215</v>
      </c>
      <c r="M306" t="s">
        <v>1215</v>
      </c>
      <c r="N306" t="s">
        <v>1215</v>
      </c>
      <c r="O306" t="s">
        <v>401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</row>
    <row r="307" spans="1:21" x14ac:dyDescent="0.25">
      <c r="A307" t="s">
        <v>2690</v>
      </c>
      <c r="B307" t="s">
        <v>2691</v>
      </c>
      <c r="C307" t="s">
        <v>2692</v>
      </c>
      <c r="D307" t="s">
        <v>2693</v>
      </c>
      <c r="E307" t="s">
        <v>2694</v>
      </c>
      <c r="F307" t="s">
        <v>2695</v>
      </c>
      <c r="G307" t="s">
        <v>1215</v>
      </c>
      <c r="H307" t="s">
        <v>401</v>
      </c>
      <c r="I307" t="s">
        <v>402</v>
      </c>
      <c r="J307" t="s">
        <v>401</v>
      </c>
      <c r="K307" t="s">
        <v>402</v>
      </c>
      <c r="L307" t="s">
        <v>403</v>
      </c>
      <c r="M307" t="s">
        <v>2696</v>
      </c>
      <c r="N307" t="s">
        <v>1215</v>
      </c>
      <c r="O307" t="s">
        <v>402</v>
      </c>
      <c r="P307">
        <v>0</v>
      </c>
      <c r="Q307">
        <v>0</v>
      </c>
      <c r="R307">
        <v>72</v>
      </c>
      <c r="S307">
        <v>0</v>
      </c>
      <c r="T307">
        <v>0</v>
      </c>
      <c r="U307">
        <v>0</v>
      </c>
    </row>
    <row r="308" spans="1:21" x14ac:dyDescent="0.25">
      <c r="A308" t="s">
        <v>2697</v>
      </c>
      <c r="B308" t="s">
        <v>2698</v>
      </c>
      <c r="C308" t="s">
        <v>2699</v>
      </c>
      <c r="D308" t="s">
        <v>2700</v>
      </c>
      <c r="E308" t="s">
        <v>2701</v>
      </c>
      <c r="F308" t="s">
        <v>1831</v>
      </c>
      <c r="G308" t="s">
        <v>1215</v>
      </c>
      <c r="H308" t="s">
        <v>401</v>
      </c>
      <c r="I308" t="s">
        <v>402</v>
      </c>
      <c r="J308" t="s">
        <v>401</v>
      </c>
      <c r="K308" t="s">
        <v>402</v>
      </c>
      <c r="L308" t="s">
        <v>409</v>
      </c>
      <c r="M308" t="s">
        <v>1586</v>
      </c>
      <c r="N308" t="s">
        <v>1215</v>
      </c>
      <c r="O308" t="s">
        <v>402</v>
      </c>
      <c r="P308">
        <v>0</v>
      </c>
      <c r="Q308">
        <v>0</v>
      </c>
      <c r="R308">
        <v>408</v>
      </c>
      <c r="S308">
        <v>334</v>
      </c>
      <c r="T308">
        <v>0</v>
      </c>
      <c r="U308">
        <v>0</v>
      </c>
    </row>
    <row r="309" spans="1:21" x14ac:dyDescent="0.25">
      <c r="A309" t="s">
        <v>2702</v>
      </c>
      <c r="B309" t="s">
        <v>2703</v>
      </c>
      <c r="C309" t="s">
        <v>2704</v>
      </c>
      <c r="D309" t="s">
        <v>2705</v>
      </c>
      <c r="E309" t="s">
        <v>2706</v>
      </c>
      <c r="F309" t="s">
        <v>1445</v>
      </c>
      <c r="G309" t="s">
        <v>1215</v>
      </c>
      <c r="H309" t="s">
        <v>401</v>
      </c>
      <c r="I309" t="s">
        <v>401</v>
      </c>
      <c r="J309" t="s">
        <v>401</v>
      </c>
      <c r="K309" t="s">
        <v>402</v>
      </c>
      <c r="L309" t="s">
        <v>409</v>
      </c>
      <c r="M309" t="s">
        <v>2707</v>
      </c>
      <c r="N309" t="s">
        <v>1215</v>
      </c>
      <c r="O309" t="s">
        <v>402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</row>
    <row r="310" spans="1:21" x14ac:dyDescent="0.25">
      <c r="A310" t="s">
        <v>2708</v>
      </c>
      <c r="B310" t="s">
        <v>1490</v>
      </c>
      <c r="C310" t="s">
        <v>2709</v>
      </c>
      <c r="D310" t="s">
        <v>2710</v>
      </c>
      <c r="E310" t="s">
        <v>2711</v>
      </c>
      <c r="F310" t="s">
        <v>2712</v>
      </c>
      <c r="G310" t="s">
        <v>1215</v>
      </c>
      <c r="H310" t="s">
        <v>401</v>
      </c>
      <c r="I310" t="s">
        <v>402</v>
      </c>
      <c r="J310" t="s">
        <v>401</v>
      </c>
      <c r="K310" t="s">
        <v>402</v>
      </c>
      <c r="L310" t="s">
        <v>403</v>
      </c>
      <c r="M310" t="s">
        <v>2713</v>
      </c>
      <c r="N310" t="s">
        <v>1215</v>
      </c>
      <c r="O310" t="s">
        <v>402</v>
      </c>
      <c r="P310">
        <v>0</v>
      </c>
      <c r="Q310">
        <v>0</v>
      </c>
      <c r="R310">
        <v>224</v>
      </c>
      <c r="S310">
        <v>249</v>
      </c>
      <c r="T310">
        <v>0</v>
      </c>
      <c r="U310">
        <v>0</v>
      </c>
    </row>
    <row r="311" spans="1:21" x14ac:dyDescent="0.25">
      <c r="A311" t="s">
        <v>2714</v>
      </c>
      <c r="B311" t="s">
        <v>2715</v>
      </c>
      <c r="C311" t="s">
        <v>2716</v>
      </c>
      <c r="D311" t="s">
        <v>2717</v>
      </c>
      <c r="E311" t="s">
        <v>2718</v>
      </c>
      <c r="F311" t="s">
        <v>2712</v>
      </c>
      <c r="G311" t="s">
        <v>1215</v>
      </c>
      <c r="H311" t="s">
        <v>401</v>
      </c>
      <c r="I311" t="s">
        <v>402</v>
      </c>
      <c r="J311" t="s">
        <v>401</v>
      </c>
      <c r="K311" t="s">
        <v>402</v>
      </c>
      <c r="L311" t="s">
        <v>409</v>
      </c>
      <c r="M311" t="s">
        <v>2719</v>
      </c>
      <c r="N311" t="s">
        <v>1215</v>
      </c>
      <c r="O311" t="s">
        <v>402</v>
      </c>
      <c r="P311">
        <v>0</v>
      </c>
      <c r="Q311">
        <v>0</v>
      </c>
      <c r="R311">
        <v>180</v>
      </c>
      <c r="S311">
        <v>0</v>
      </c>
      <c r="T311">
        <v>0</v>
      </c>
      <c r="U311">
        <v>0</v>
      </c>
    </row>
    <row r="312" spans="1:21" x14ac:dyDescent="0.25">
      <c r="A312" t="s">
        <v>2720</v>
      </c>
      <c r="B312" t="s">
        <v>2279</v>
      </c>
      <c r="C312" t="s">
        <v>2721</v>
      </c>
      <c r="D312" t="s">
        <v>2722</v>
      </c>
      <c r="E312" t="s">
        <v>2723</v>
      </c>
      <c r="F312" t="s">
        <v>2695</v>
      </c>
      <c r="G312" t="s">
        <v>1215</v>
      </c>
      <c r="H312" t="s">
        <v>401</v>
      </c>
      <c r="I312" t="s">
        <v>402</v>
      </c>
      <c r="J312" t="s">
        <v>401</v>
      </c>
      <c r="K312" t="s">
        <v>402</v>
      </c>
      <c r="L312" t="s">
        <v>403</v>
      </c>
      <c r="M312" t="s">
        <v>2724</v>
      </c>
      <c r="N312" t="s">
        <v>1215</v>
      </c>
      <c r="O312" t="s">
        <v>402</v>
      </c>
      <c r="P312">
        <v>0</v>
      </c>
      <c r="Q312">
        <v>0</v>
      </c>
      <c r="R312">
        <v>53</v>
      </c>
      <c r="S312">
        <v>0</v>
      </c>
      <c r="T312">
        <v>0</v>
      </c>
      <c r="U312">
        <v>0</v>
      </c>
    </row>
    <row r="313" spans="1:21" x14ac:dyDescent="0.25">
      <c r="A313" t="s">
        <v>2725</v>
      </c>
      <c r="B313" t="s">
        <v>490</v>
      </c>
      <c r="C313" t="s">
        <v>2726</v>
      </c>
      <c r="D313" t="s">
        <v>2727</v>
      </c>
      <c r="E313" t="s">
        <v>2728</v>
      </c>
      <c r="F313" t="s">
        <v>2671</v>
      </c>
      <c r="G313" t="s">
        <v>1215</v>
      </c>
      <c r="H313" t="s">
        <v>401</v>
      </c>
      <c r="I313" t="s">
        <v>401</v>
      </c>
      <c r="J313" t="s">
        <v>401</v>
      </c>
      <c r="K313" t="s">
        <v>401</v>
      </c>
      <c r="L313" t="s">
        <v>1215</v>
      </c>
      <c r="M313" t="s">
        <v>1215</v>
      </c>
      <c r="N313" t="s">
        <v>1215</v>
      </c>
      <c r="O313" t="s">
        <v>401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</row>
    <row r="314" spans="1:21" x14ac:dyDescent="0.25">
      <c r="A314" t="s">
        <v>2729</v>
      </c>
      <c r="B314" t="s">
        <v>2730</v>
      </c>
      <c r="C314" t="s">
        <v>2731</v>
      </c>
      <c r="D314" t="s">
        <v>2732</v>
      </c>
      <c r="E314" t="s">
        <v>2733</v>
      </c>
      <c r="F314" t="s">
        <v>2712</v>
      </c>
      <c r="G314" t="s">
        <v>1215</v>
      </c>
      <c r="H314" t="s">
        <v>401</v>
      </c>
      <c r="I314" t="s">
        <v>401</v>
      </c>
      <c r="J314" t="s">
        <v>401</v>
      </c>
      <c r="K314" t="s">
        <v>401</v>
      </c>
      <c r="L314" t="s">
        <v>1215</v>
      </c>
      <c r="M314" t="s">
        <v>1215</v>
      </c>
      <c r="N314" t="s">
        <v>1215</v>
      </c>
      <c r="O314" t="s">
        <v>401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</row>
    <row r="315" spans="1:21" x14ac:dyDescent="0.25">
      <c r="A315" t="s">
        <v>2734</v>
      </c>
      <c r="B315" t="s">
        <v>2070</v>
      </c>
      <c r="C315" t="s">
        <v>2735</v>
      </c>
      <c r="D315" t="s">
        <v>2736</v>
      </c>
      <c r="E315" t="s">
        <v>2737</v>
      </c>
      <c r="F315" t="s">
        <v>2712</v>
      </c>
      <c r="G315" t="s">
        <v>1215</v>
      </c>
      <c r="H315" t="s">
        <v>402</v>
      </c>
      <c r="I315" t="s">
        <v>401</v>
      </c>
      <c r="J315" t="s">
        <v>401</v>
      </c>
      <c r="K315" t="s">
        <v>402</v>
      </c>
      <c r="L315" t="s">
        <v>409</v>
      </c>
      <c r="M315" t="s">
        <v>2738</v>
      </c>
      <c r="N315" t="s">
        <v>1215</v>
      </c>
      <c r="O315" t="s">
        <v>402</v>
      </c>
      <c r="P315">
        <v>13</v>
      </c>
      <c r="Q315">
        <v>0</v>
      </c>
      <c r="R315">
        <v>0</v>
      </c>
      <c r="S315">
        <v>0</v>
      </c>
      <c r="T315">
        <v>0</v>
      </c>
      <c r="U315">
        <v>0</v>
      </c>
    </row>
    <row r="316" spans="1:21" x14ac:dyDescent="0.25">
      <c r="A316" t="s">
        <v>2739</v>
      </c>
      <c r="B316" t="s">
        <v>1347</v>
      </c>
      <c r="C316" t="s">
        <v>2740</v>
      </c>
      <c r="D316" t="s">
        <v>2741</v>
      </c>
      <c r="E316" t="s">
        <v>2742</v>
      </c>
      <c r="F316" t="s">
        <v>2712</v>
      </c>
      <c r="G316" t="s">
        <v>1215</v>
      </c>
      <c r="H316" t="s">
        <v>401</v>
      </c>
      <c r="I316" t="s">
        <v>402</v>
      </c>
      <c r="J316" t="s">
        <v>402</v>
      </c>
      <c r="K316" t="s">
        <v>402</v>
      </c>
      <c r="L316" t="s">
        <v>409</v>
      </c>
      <c r="M316" t="s">
        <v>2743</v>
      </c>
      <c r="N316" t="s">
        <v>1215</v>
      </c>
      <c r="O316" t="s">
        <v>402</v>
      </c>
      <c r="P316">
        <v>0</v>
      </c>
      <c r="Q316">
        <v>0</v>
      </c>
      <c r="R316">
        <v>25</v>
      </c>
      <c r="S316">
        <v>39</v>
      </c>
      <c r="T316">
        <v>0</v>
      </c>
      <c r="U316">
        <v>0</v>
      </c>
    </row>
    <row r="317" spans="1:21" x14ac:dyDescent="0.25">
      <c r="A317" t="s">
        <v>2744</v>
      </c>
      <c r="B317" t="s">
        <v>2745</v>
      </c>
      <c r="C317" t="s">
        <v>2746</v>
      </c>
      <c r="D317" t="s">
        <v>2747</v>
      </c>
      <c r="E317" t="s">
        <v>2748</v>
      </c>
      <c r="F317" t="s">
        <v>2712</v>
      </c>
      <c r="G317" t="s">
        <v>1215</v>
      </c>
      <c r="H317" t="s">
        <v>402</v>
      </c>
      <c r="I317" t="s">
        <v>401</v>
      </c>
      <c r="J317" t="s">
        <v>401</v>
      </c>
      <c r="K317" t="s">
        <v>401</v>
      </c>
      <c r="L317" t="s">
        <v>1215</v>
      </c>
      <c r="M317" t="s">
        <v>1215</v>
      </c>
      <c r="N317" t="s">
        <v>1215</v>
      </c>
      <c r="O317" t="s">
        <v>402</v>
      </c>
      <c r="P317">
        <v>10</v>
      </c>
      <c r="Q317">
        <v>11</v>
      </c>
      <c r="R317">
        <v>0</v>
      </c>
      <c r="S317">
        <v>0</v>
      </c>
      <c r="T317">
        <v>0</v>
      </c>
      <c r="U317">
        <v>0</v>
      </c>
    </row>
    <row r="318" spans="1:21" x14ac:dyDescent="0.25">
      <c r="A318" t="s">
        <v>2749</v>
      </c>
      <c r="B318" t="s">
        <v>2750</v>
      </c>
      <c r="C318" t="s">
        <v>1357</v>
      </c>
      <c r="D318" t="s">
        <v>2751</v>
      </c>
      <c r="E318" t="s">
        <v>2752</v>
      </c>
      <c r="F318" t="s">
        <v>2712</v>
      </c>
      <c r="G318" t="s">
        <v>1215</v>
      </c>
      <c r="H318" t="s">
        <v>402</v>
      </c>
      <c r="I318" t="s">
        <v>401</v>
      </c>
      <c r="J318" t="s">
        <v>401</v>
      </c>
      <c r="K318" t="s">
        <v>401</v>
      </c>
      <c r="L318" t="s">
        <v>1215</v>
      </c>
      <c r="M318" t="s">
        <v>1215</v>
      </c>
      <c r="N318" t="s">
        <v>1215</v>
      </c>
      <c r="O318" t="s">
        <v>402</v>
      </c>
      <c r="P318">
        <v>7</v>
      </c>
      <c r="Q318">
        <v>3</v>
      </c>
      <c r="R318">
        <v>0</v>
      </c>
      <c r="S318">
        <v>0</v>
      </c>
      <c r="T318">
        <v>0</v>
      </c>
      <c r="U318">
        <v>0</v>
      </c>
    </row>
    <row r="319" spans="1:21" x14ac:dyDescent="0.25">
      <c r="A319" t="s">
        <v>2753</v>
      </c>
      <c r="B319" t="s">
        <v>2754</v>
      </c>
      <c r="C319" t="s">
        <v>1549</v>
      </c>
      <c r="D319" t="s">
        <v>2755</v>
      </c>
      <c r="E319" t="s">
        <v>2756</v>
      </c>
      <c r="F319" t="s">
        <v>2712</v>
      </c>
      <c r="G319" t="s">
        <v>1215</v>
      </c>
      <c r="H319" t="s">
        <v>402</v>
      </c>
      <c r="I319" t="s">
        <v>401</v>
      </c>
      <c r="J319" t="s">
        <v>401</v>
      </c>
      <c r="K319" t="s">
        <v>401</v>
      </c>
      <c r="L319" t="s">
        <v>1215</v>
      </c>
      <c r="M319" t="s">
        <v>1215</v>
      </c>
      <c r="N319" t="s">
        <v>1215</v>
      </c>
      <c r="O319" t="s">
        <v>402</v>
      </c>
      <c r="P319">
        <v>17</v>
      </c>
      <c r="Q319">
        <v>4</v>
      </c>
      <c r="R319">
        <v>0</v>
      </c>
      <c r="S319">
        <v>0</v>
      </c>
      <c r="T319">
        <v>0</v>
      </c>
      <c r="U319">
        <v>0</v>
      </c>
    </row>
    <row r="320" spans="1:21" x14ac:dyDescent="0.25">
      <c r="A320" t="s">
        <v>2757</v>
      </c>
      <c r="B320" t="s">
        <v>2758</v>
      </c>
      <c r="C320" t="s">
        <v>2759</v>
      </c>
      <c r="D320" t="s">
        <v>2760</v>
      </c>
      <c r="E320" t="s">
        <v>2761</v>
      </c>
      <c r="F320" t="s">
        <v>2712</v>
      </c>
      <c r="G320" t="s">
        <v>1215</v>
      </c>
      <c r="H320" t="s">
        <v>402</v>
      </c>
      <c r="I320" t="s">
        <v>401</v>
      </c>
      <c r="J320" t="s">
        <v>401</v>
      </c>
      <c r="K320" t="s">
        <v>401</v>
      </c>
      <c r="L320" t="s">
        <v>1215</v>
      </c>
      <c r="M320" t="s">
        <v>1215</v>
      </c>
      <c r="N320" t="s">
        <v>1215</v>
      </c>
      <c r="O320" t="s">
        <v>402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</row>
    <row r="321" spans="1:21" x14ac:dyDescent="0.25">
      <c r="A321" t="s">
        <v>2762</v>
      </c>
      <c r="B321" t="s">
        <v>2763</v>
      </c>
      <c r="C321" t="s">
        <v>2764</v>
      </c>
      <c r="D321" t="s">
        <v>2765</v>
      </c>
      <c r="E321" t="s">
        <v>2766</v>
      </c>
      <c r="F321" t="s">
        <v>2712</v>
      </c>
      <c r="G321" t="s">
        <v>1215</v>
      </c>
      <c r="H321" t="s">
        <v>402</v>
      </c>
      <c r="I321" t="s">
        <v>401</v>
      </c>
      <c r="J321" t="s">
        <v>401</v>
      </c>
      <c r="K321" t="s">
        <v>401</v>
      </c>
      <c r="L321" t="s">
        <v>1215</v>
      </c>
      <c r="M321" t="s">
        <v>1215</v>
      </c>
      <c r="N321" t="s">
        <v>1215</v>
      </c>
      <c r="O321" t="s">
        <v>402</v>
      </c>
      <c r="P321">
        <v>43</v>
      </c>
      <c r="Q321">
        <v>0</v>
      </c>
      <c r="R321">
        <v>0</v>
      </c>
      <c r="S321">
        <v>0</v>
      </c>
      <c r="T321">
        <v>0</v>
      </c>
      <c r="U321">
        <v>0</v>
      </c>
    </row>
    <row r="322" spans="1:21" x14ac:dyDescent="0.25">
      <c r="A322" t="s">
        <v>2767</v>
      </c>
      <c r="B322" t="s">
        <v>2768</v>
      </c>
      <c r="C322" t="s">
        <v>2769</v>
      </c>
      <c r="D322" t="s">
        <v>2770</v>
      </c>
      <c r="E322" t="s">
        <v>2771</v>
      </c>
      <c r="F322" t="s">
        <v>2712</v>
      </c>
      <c r="G322" t="s">
        <v>1215</v>
      </c>
      <c r="H322" t="s">
        <v>401</v>
      </c>
      <c r="I322" t="s">
        <v>401</v>
      </c>
      <c r="J322" t="s">
        <v>401</v>
      </c>
      <c r="K322" t="s">
        <v>401</v>
      </c>
      <c r="L322" t="s">
        <v>1215</v>
      </c>
      <c r="M322" t="s">
        <v>1215</v>
      </c>
      <c r="N322" t="s">
        <v>1215</v>
      </c>
      <c r="O322" t="s">
        <v>401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</row>
    <row r="323" spans="1:21" x14ac:dyDescent="0.25">
      <c r="A323" t="s">
        <v>2772</v>
      </c>
      <c r="B323" t="s">
        <v>2773</v>
      </c>
      <c r="C323" t="s">
        <v>2774</v>
      </c>
      <c r="D323" t="s">
        <v>2775</v>
      </c>
      <c r="E323" t="s">
        <v>2776</v>
      </c>
      <c r="F323" t="s">
        <v>2712</v>
      </c>
      <c r="G323" t="s">
        <v>1215</v>
      </c>
      <c r="H323" t="s">
        <v>402</v>
      </c>
      <c r="I323" t="s">
        <v>402</v>
      </c>
      <c r="J323" t="s">
        <v>401</v>
      </c>
      <c r="K323" t="s">
        <v>401</v>
      </c>
      <c r="L323" t="s">
        <v>1215</v>
      </c>
      <c r="M323" t="s">
        <v>1215</v>
      </c>
      <c r="N323" t="s">
        <v>1215</v>
      </c>
      <c r="O323" t="s">
        <v>402</v>
      </c>
      <c r="P323">
        <v>0</v>
      </c>
      <c r="Q323">
        <v>0</v>
      </c>
      <c r="R323">
        <v>121</v>
      </c>
      <c r="S323">
        <v>0</v>
      </c>
      <c r="T323">
        <v>0</v>
      </c>
      <c r="U323">
        <v>0</v>
      </c>
    </row>
    <row r="324" spans="1:21" x14ac:dyDescent="0.25">
      <c r="A324" t="s">
        <v>2777</v>
      </c>
      <c r="B324" t="s">
        <v>1937</v>
      </c>
      <c r="C324" t="s">
        <v>2778</v>
      </c>
      <c r="D324" t="s">
        <v>2779</v>
      </c>
      <c r="E324" t="s">
        <v>2780</v>
      </c>
      <c r="F324" t="s">
        <v>1215</v>
      </c>
      <c r="G324" t="s">
        <v>1215</v>
      </c>
      <c r="H324" t="s">
        <v>401</v>
      </c>
      <c r="I324" t="s">
        <v>401</v>
      </c>
      <c r="J324" t="s">
        <v>401</v>
      </c>
      <c r="K324" t="s">
        <v>401</v>
      </c>
      <c r="L324" t="s">
        <v>1215</v>
      </c>
      <c r="M324" t="s">
        <v>1215</v>
      </c>
      <c r="N324" t="s">
        <v>1215</v>
      </c>
      <c r="O324" t="s">
        <v>401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</row>
    <row r="325" spans="1:21" x14ac:dyDescent="0.25">
      <c r="A325" t="s">
        <v>2781</v>
      </c>
      <c r="B325" t="s">
        <v>2782</v>
      </c>
      <c r="C325" t="s">
        <v>2783</v>
      </c>
      <c r="D325" t="s">
        <v>2784</v>
      </c>
      <c r="E325" t="s">
        <v>2785</v>
      </c>
      <c r="F325" t="s">
        <v>2712</v>
      </c>
      <c r="G325" t="s">
        <v>1215</v>
      </c>
      <c r="H325" t="s">
        <v>401</v>
      </c>
      <c r="I325" t="s">
        <v>401</v>
      </c>
      <c r="J325" t="s">
        <v>401</v>
      </c>
      <c r="K325" t="s">
        <v>401</v>
      </c>
      <c r="L325" t="s">
        <v>1215</v>
      </c>
      <c r="M325" t="s">
        <v>1215</v>
      </c>
      <c r="N325" t="s">
        <v>1215</v>
      </c>
      <c r="O325" t="s">
        <v>401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</row>
    <row r="326" spans="1:21" x14ac:dyDescent="0.25">
      <c r="A326" t="s">
        <v>2786</v>
      </c>
      <c r="B326" t="s">
        <v>1045</v>
      </c>
      <c r="C326" t="s">
        <v>2787</v>
      </c>
      <c r="D326" t="s">
        <v>2788</v>
      </c>
      <c r="E326" t="s">
        <v>2789</v>
      </c>
      <c r="F326" t="s">
        <v>2712</v>
      </c>
      <c r="G326" t="s">
        <v>1215</v>
      </c>
      <c r="H326" t="s">
        <v>402</v>
      </c>
      <c r="I326" t="s">
        <v>402</v>
      </c>
      <c r="J326" t="s">
        <v>401</v>
      </c>
      <c r="K326" t="s">
        <v>401</v>
      </c>
      <c r="L326" t="s">
        <v>1215</v>
      </c>
      <c r="M326" t="s">
        <v>1215</v>
      </c>
      <c r="N326" t="s">
        <v>1215</v>
      </c>
      <c r="O326" t="s">
        <v>401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</row>
    <row r="327" spans="1:21" x14ac:dyDescent="0.25">
      <c r="A327" t="s">
        <v>2790</v>
      </c>
      <c r="B327" t="s">
        <v>1352</v>
      </c>
      <c r="C327" t="s">
        <v>2791</v>
      </c>
      <c r="D327" t="s">
        <v>2792</v>
      </c>
      <c r="E327" t="s">
        <v>2793</v>
      </c>
      <c r="F327" t="s">
        <v>2712</v>
      </c>
      <c r="G327" t="s">
        <v>1215</v>
      </c>
      <c r="H327" t="s">
        <v>401</v>
      </c>
      <c r="I327" t="s">
        <v>401</v>
      </c>
      <c r="J327" t="s">
        <v>401</v>
      </c>
      <c r="K327" t="s">
        <v>401</v>
      </c>
      <c r="L327" t="s">
        <v>1215</v>
      </c>
      <c r="M327" t="s">
        <v>1215</v>
      </c>
      <c r="N327" t="s">
        <v>1215</v>
      </c>
      <c r="O327" t="s">
        <v>401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</row>
    <row r="328" spans="1:21" x14ac:dyDescent="0.25">
      <c r="A328" t="s">
        <v>2794</v>
      </c>
      <c r="B328" t="s">
        <v>2795</v>
      </c>
      <c r="C328" t="s">
        <v>2796</v>
      </c>
      <c r="D328" t="s">
        <v>2797</v>
      </c>
      <c r="E328" t="s">
        <v>2798</v>
      </c>
      <c r="F328" t="s">
        <v>2712</v>
      </c>
      <c r="G328" t="s">
        <v>1215</v>
      </c>
      <c r="H328" t="s">
        <v>401</v>
      </c>
      <c r="I328" t="s">
        <v>401</v>
      </c>
      <c r="J328" t="s">
        <v>401</v>
      </c>
      <c r="K328" t="s">
        <v>401</v>
      </c>
      <c r="L328" t="s">
        <v>1215</v>
      </c>
      <c r="M328" t="s">
        <v>1215</v>
      </c>
      <c r="N328" t="s">
        <v>1215</v>
      </c>
      <c r="O328" t="s">
        <v>401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</row>
    <row r="329" spans="1:21" x14ac:dyDescent="0.25">
      <c r="A329" t="s">
        <v>2799</v>
      </c>
      <c r="B329" t="s">
        <v>2311</v>
      </c>
      <c r="C329" t="s">
        <v>2800</v>
      </c>
      <c r="D329" t="s">
        <v>2801</v>
      </c>
      <c r="E329" t="s">
        <v>2802</v>
      </c>
      <c r="F329" t="s">
        <v>2712</v>
      </c>
      <c r="G329" t="s">
        <v>1215</v>
      </c>
      <c r="H329" t="s">
        <v>402</v>
      </c>
      <c r="I329" t="s">
        <v>402</v>
      </c>
      <c r="J329" t="s">
        <v>402</v>
      </c>
      <c r="K329" t="s">
        <v>401</v>
      </c>
      <c r="L329" t="s">
        <v>1215</v>
      </c>
      <c r="M329" t="s">
        <v>1215</v>
      </c>
      <c r="N329" t="s">
        <v>1215</v>
      </c>
      <c r="O329" t="s">
        <v>402</v>
      </c>
      <c r="P329">
        <v>0</v>
      </c>
      <c r="Q329">
        <v>0</v>
      </c>
      <c r="R329">
        <v>305</v>
      </c>
      <c r="S329">
        <v>0</v>
      </c>
      <c r="T329">
        <v>0</v>
      </c>
      <c r="U329">
        <v>0</v>
      </c>
    </row>
    <row r="330" spans="1:21" x14ac:dyDescent="0.25">
      <c r="A330" t="s">
        <v>2803</v>
      </c>
      <c r="B330" t="s">
        <v>1362</v>
      </c>
      <c r="C330" t="s">
        <v>2804</v>
      </c>
      <c r="D330" t="s">
        <v>2805</v>
      </c>
      <c r="E330" t="s">
        <v>2806</v>
      </c>
      <c r="F330" t="s">
        <v>2712</v>
      </c>
      <c r="G330" t="s">
        <v>1215</v>
      </c>
      <c r="H330" t="s">
        <v>402</v>
      </c>
      <c r="I330" t="s">
        <v>401</v>
      </c>
      <c r="J330" t="s">
        <v>401</v>
      </c>
      <c r="K330" t="s">
        <v>401</v>
      </c>
      <c r="L330" t="s">
        <v>1215</v>
      </c>
      <c r="M330" t="s">
        <v>1215</v>
      </c>
      <c r="N330" t="s">
        <v>1215</v>
      </c>
      <c r="O330" t="s">
        <v>402</v>
      </c>
      <c r="P330">
        <v>128</v>
      </c>
      <c r="Q330">
        <v>0</v>
      </c>
      <c r="R330">
        <v>0</v>
      </c>
      <c r="S330">
        <v>0</v>
      </c>
      <c r="T330">
        <v>0</v>
      </c>
      <c r="U330">
        <v>0</v>
      </c>
    </row>
    <row r="331" spans="1:21" x14ac:dyDescent="0.25">
      <c r="A331" t="s">
        <v>2807</v>
      </c>
      <c r="B331" t="s">
        <v>1065</v>
      </c>
      <c r="C331" t="s">
        <v>2808</v>
      </c>
      <c r="D331" t="s">
        <v>2809</v>
      </c>
      <c r="E331" t="s">
        <v>2810</v>
      </c>
      <c r="F331" t="s">
        <v>2712</v>
      </c>
      <c r="G331" t="s">
        <v>1215</v>
      </c>
      <c r="H331" t="s">
        <v>401</v>
      </c>
      <c r="I331" t="s">
        <v>401</v>
      </c>
      <c r="J331" t="s">
        <v>401</v>
      </c>
      <c r="K331" t="s">
        <v>401</v>
      </c>
      <c r="L331" t="s">
        <v>1215</v>
      </c>
      <c r="M331" t="s">
        <v>1215</v>
      </c>
      <c r="N331" t="s">
        <v>1215</v>
      </c>
      <c r="O331" t="s">
        <v>401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</row>
    <row r="332" spans="1:21" x14ac:dyDescent="0.25">
      <c r="A332" t="s">
        <v>2811</v>
      </c>
      <c r="B332" t="s">
        <v>1448</v>
      </c>
      <c r="C332" t="s">
        <v>2484</v>
      </c>
      <c r="D332" t="s">
        <v>2812</v>
      </c>
      <c r="E332" t="s">
        <v>2813</v>
      </c>
      <c r="F332" t="s">
        <v>2712</v>
      </c>
      <c r="G332" t="s">
        <v>1215</v>
      </c>
      <c r="H332" t="s">
        <v>401</v>
      </c>
      <c r="I332" t="s">
        <v>402</v>
      </c>
      <c r="J332" t="s">
        <v>401</v>
      </c>
      <c r="K332" t="s">
        <v>402</v>
      </c>
      <c r="L332" t="s">
        <v>409</v>
      </c>
      <c r="M332" t="s">
        <v>2814</v>
      </c>
      <c r="N332" t="s">
        <v>1215</v>
      </c>
      <c r="O332" t="s">
        <v>402</v>
      </c>
      <c r="P332">
        <v>0</v>
      </c>
      <c r="Q332">
        <v>0</v>
      </c>
      <c r="R332">
        <v>0</v>
      </c>
      <c r="S332">
        <v>148</v>
      </c>
      <c r="T332">
        <v>0</v>
      </c>
      <c r="U332">
        <v>0</v>
      </c>
    </row>
    <row r="333" spans="1:21" x14ac:dyDescent="0.25">
      <c r="A333" t="s">
        <v>2815</v>
      </c>
      <c r="B333" t="s">
        <v>2816</v>
      </c>
      <c r="C333" t="s">
        <v>2817</v>
      </c>
      <c r="D333" t="s">
        <v>2818</v>
      </c>
      <c r="E333" t="s">
        <v>2819</v>
      </c>
      <c r="F333" t="s">
        <v>2712</v>
      </c>
      <c r="G333" t="s">
        <v>1215</v>
      </c>
      <c r="H333" t="s">
        <v>401</v>
      </c>
      <c r="I333" t="s">
        <v>402</v>
      </c>
      <c r="J333" t="s">
        <v>401</v>
      </c>
      <c r="K333" t="s">
        <v>402</v>
      </c>
      <c r="L333" t="s">
        <v>409</v>
      </c>
      <c r="M333" t="s">
        <v>2820</v>
      </c>
      <c r="N333" t="s">
        <v>1215</v>
      </c>
      <c r="O333" t="s">
        <v>402</v>
      </c>
      <c r="P333">
        <v>0</v>
      </c>
      <c r="Q333">
        <v>0</v>
      </c>
      <c r="R333">
        <v>0</v>
      </c>
      <c r="S333">
        <v>155</v>
      </c>
      <c r="T333">
        <v>0</v>
      </c>
      <c r="U333">
        <v>0</v>
      </c>
    </row>
    <row r="334" spans="1:21" x14ac:dyDescent="0.25">
      <c r="A334" t="s">
        <v>2821</v>
      </c>
      <c r="B334" t="s">
        <v>1775</v>
      </c>
      <c r="C334" t="s">
        <v>2822</v>
      </c>
      <c r="D334" t="s">
        <v>2823</v>
      </c>
      <c r="E334" t="s">
        <v>2824</v>
      </c>
      <c r="F334" t="s">
        <v>2712</v>
      </c>
      <c r="G334" t="s">
        <v>1215</v>
      </c>
      <c r="H334" t="s">
        <v>401</v>
      </c>
      <c r="I334" t="s">
        <v>401</v>
      </c>
      <c r="J334" t="s">
        <v>401</v>
      </c>
      <c r="K334" t="s">
        <v>401</v>
      </c>
      <c r="L334" t="s">
        <v>1215</v>
      </c>
      <c r="M334" t="s">
        <v>1215</v>
      </c>
      <c r="N334" t="s">
        <v>1215</v>
      </c>
      <c r="O334" t="s">
        <v>401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</row>
    <row r="335" spans="1:21" x14ac:dyDescent="0.25">
      <c r="A335" t="s">
        <v>2825</v>
      </c>
      <c r="B335" t="s">
        <v>2826</v>
      </c>
      <c r="C335" t="s">
        <v>2827</v>
      </c>
      <c r="D335" t="s">
        <v>2828</v>
      </c>
      <c r="E335" t="s">
        <v>2829</v>
      </c>
      <c r="F335" t="s">
        <v>2712</v>
      </c>
      <c r="G335" t="s">
        <v>1215</v>
      </c>
      <c r="H335" t="s">
        <v>402</v>
      </c>
      <c r="I335" t="s">
        <v>401</v>
      </c>
      <c r="J335" t="s">
        <v>401</v>
      </c>
      <c r="K335" t="s">
        <v>401</v>
      </c>
      <c r="L335" t="s">
        <v>1215</v>
      </c>
      <c r="M335" t="s">
        <v>1215</v>
      </c>
      <c r="N335" t="s">
        <v>1215</v>
      </c>
      <c r="O335" t="s">
        <v>402</v>
      </c>
      <c r="P335">
        <v>71</v>
      </c>
      <c r="Q335">
        <v>0</v>
      </c>
      <c r="R335">
        <v>0</v>
      </c>
      <c r="S335">
        <v>0</v>
      </c>
      <c r="T335">
        <v>0</v>
      </c>
      <c r="U335">
        <v>0</v>
      </c>
    </row>
    <row r="336" spans="1:21" x14ac:dyDescent="0.25">
      <c r="A336" t="s">
        <v>2830</v>
      </c>
      <c r="B336" t="s">
        <v>2036</v>
      </c>
      <c r="C336" t="s">
        <v>2831</v>
      </c>
      <c r="D336" t="s">
        <v>2832</v>
      </c>
      <c r="E336" t="s">
        <v>2833</v>
      </c>
      <c r="F336" t="s">
        <v>1445</v>
      </c>
      <c r="G336" t="s">
        <v>1215</v>
      </c>
      <c r="H336" t="s">
        <v>402</v>
      </c>
      <c r="I336" t="s">
        <v>401</v>
      </c>
      <c r="J336" t="s">
        <v>401</v>
      </c>
      <c r="K336" t="s">
        <v>401</v>
      </c>
      <c r="L336" t="s">
        <v>1215</v>
      </c>
      <c r="M336" t="s">
        <v>1215</v>
      </c>
      <c r="N336" t="s">
        <v>2834</v>
      </c>
      <c r="O336" t="s">
        <v>402</v>
      </c>
      <c r="P336">
        <v>0</v>
      </c>
      <c r="Q336">
        <v>1</v>
      </c>
      <c r="R336">
        <v>0</v>
      </c>
      <c r="S336">
        <v>0</v>
      </c>
      <c r="T336">
        <v>0</v>
      </c>
      <c r="U336">
        <v>0</v>
      </c>
    </row>
    <row r="337" spans="1:21" x14ac:dyDescent="0.25">
      <c r="A337" t="s">
        <v>2835</v>
      </c>
      <c r="B337" t="s">
        <v>2836</v>
      </c>
      <c r="C337" t="s">
        <v>2837</v>
      </c>
      <c r="D337" t="s">
        <v>2838</v>
      </c>
      <c r="E337" t="s">
        <v>2839</v>
      </c>
      <c r="F337" t="s">
        <v>2712</v>
      </c>
      <c r="G337" t="s">
        <v>1215</v>
      </c>
      <c r="H337" t="s">
        <v>402</v>
      </c>
      <c r="I337" t="s">
        <v>401</v>
      </c>
      <c r="J337" t="s">
        <v>401</v>
      </c>
      <c r="K337" t="s">
        <v>401</v>
      </c>
      <c r="L337" t="s">
        <v>1215</v>
      </c>
      <c r="M337" t="s">
        <v>1215</v>
      </c>
      <c r="N337" t="s">
        <v>1215</v>
      </c>
      <c r="O337" t="s">
        <v>402</v>
      </c>
      <c r="P337">
        <v>102</v>
      </c>
      <c r="Q337">
        <v>7</v>
      </c>
      <c r="R337">
        <v>0</v>
      </c>
      <c r="S337">
        <v>0</v>
      </c>
      <c r="T337">
        <v>0</v>
      </c>
      <c r="U337">
        <v>0</v>
      </c>
    </row>
    <row r="338" spans="1:21" x14ac:dyDescent="0.25">
      <c r="A338" t="s">
        <v>2840</v>
      </c>
      <c r="B338" t="s">
        <v>2841</v>
      </c>
      <c r="C338" t="s">
        <v>2842</v>
      </c>
      <c r="D338" t="s">
        <v>2843</v>
      </c>
      <c r="E338" t="s">
        <v>2844</v>
      </c>
      <c r="F338" t="s">
        <v>2712</v>
      </c>
      <c r="G338" t="s">
        <v>1215</v>
      </c>
      <c r="H338" t="s">
        <v>402</v>
      </c>
      <c r="I338" t="s">
        <v>401</v>
      </c>
      <c r="J338" t="s">
        <v>401</v>
      </c>
      <c r="K338" t="s">
        <v>401</v>
      </c>
      <c r="L338" t="s">
        <v>1215</v>
      </c>
      <c r="M338" t="s">
        <v>1215</v>
      </c>
      <c r="N338" t="s">
        <v>1215</v>
      </c>
      <c r="O338" t="s">
        <v>401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</row>
    <row r="339" spans="1:21" x14ac:dyDescent="0.25">
      <c r="A339" t="s">
        <v>2845</v>
      </c>
      <c r="B339" t="s">
        <v>2846</v>
      </c>
      <c r="C339" t="s">
        <v>2847</v>
      </c>
      <c r="D339" t="s">
        <v>2848</v>
      </c>
      <c r="E339" t="s">
        <v>2849</v>
      </c>
      <c r="F339" t="s">
        <v>2712</v>
      </c>
      <c r="G339" t="s">
        <v>1215</v>
      </c>
      <c r="H339" t="s">
        <v>402</v>
      </c>
      <c r="I339" t="s">
        <v>402</v>
      </c>
      <c r="J339" t="s">
        <v>401</v>
      </c>
      <c r="K339" t="s">
        <v>402</v>
      </c>
      <c r="L339" t="s">
        <v>409</v>
      </c>
      <c r="M339" t="s">
        <v>2850</v>
      </c>
      <c r="N339" t="s">
        <v>1215</v>
      </c>
      <c r="O339" t="s">
        <v>402</v>
      </c>
      <c r="P339">
        <v>80</v>
      </c>
      <c r="Q339">
        <v>0</v>
      </c>
      <c r="R339">
        <v>71</v>
      </c>
      <c r="S339">
        <v>0</v>
      </c>
      <c r="T339">
        <v>0</v>
      </c>
      <c r="U339">
        <v>0</v>
      </c>
    </row>
    <row r="340" spans="1:21" x14ac:dyDescent="0.25">
      <c r="A340" t="s">
        <v>2851</v>
      </c>
      <c r="B340" t="s">
        <v>2852</v>
      </c>
      <c r="C340" t="s">
        <v>2853</v>
      </c>
      <c r="D340" t="s">
        <v>2854</v>
      </c>
      <c r="E340" t="s">
        <v>2855</v>
      </c>
      <c r="F340" t="s">
        <v>2712</v>
      </c>
      <c r="G340" t="s">
        <v>1215</v>
      </c>
      <c r="H340" t="s">
        <v>402</v>
      </c>
      <c r="I340" t="s">
        <v>402</v>
      </c>
      <c r="J340" t="s">
        <v>401</v>
      </c>
      <c r="K340" t="s">
        <v>402</v>
      </c>
      <c r="L340" t="s">
        <v>409</v>
      </c>
      <c r="M340" t="s">
        <v>2856</v>
      </c>
      <c r="N340" t="s">
        <v>1215</v>
      </c>
      <c r="O340" t="s">
        <v>402</v>
      </c>
      <c r="P340">
        <v>15</v>
      </c>
      <c r="Q340">
        <v>0</v>
      </c>
      <c r="R340">
        <v>44</v>
      </c>
      <c r="S340">
        <v>0</v>
      </c>
      <c r="T340">
        <v>0</v>
      </c>
      <c r="U340">
        <v>0</v>
      </c>
    </row>
    <row r="341" spans="1:21" x14ac:dyDescent="0.25">
      <c r="A341" t="s">
        <v>2857</v>
      </c>
      <c r="B341" t="s">
        <v>396</v>
      </c>
      <c r="C341" t="s">
        <v>397</v>
      </c>
      <c r="D341" t="s">
        <v>398</v>
      </c>
      <c r="E341" t="s">
        <v>399</v>
      </c>
      <c r="F341" t="s">
        <v>400</v>
      </c>
      <c r="G341" t="s">
        <v>1215</v>
      </c>
      <c r="H341" t="s">
        <v>401</v>
      </c>
      <c r="I341" t="s">
        <v>402</v>
      </c>
      <c r="J341" t="s">
        <v>401</v>
      </c>
      <c r="K341" t="s">
        <v>402</v>
      </c>
      <c r="L341" t="s">
        <v>403</v>
      </c>
      <c r="M341" t="s">
        <v>404</v>
      </c>
      <c r="N341" t="s">
        <v>1215</v>
      </c>
      <c r="O341" t="s">
        <v>402</v>
      </c>
      <c r="P341">
        <v>0</v>
      </c>
      <c r="Q341">
        <v>0</v>
      </c>
      <c r="R341">
        <v>236</v>
      </c>
      <c r="S341">
        <v>34</v>
      </c>
      <c r="T341">
        <v>0</v>
      </c>
      <c r="U341">
        <v>0</v>
      </c>
    </row>
    <row r="342" spans="1:21" x14ac:dyDescent="0.25">
      <c r="A342" t="s">
        <v>2858</v>
      </c>
      <c r="B342" t="s">
        <v>405</v>
      </c>
      <c r="C342" t="s">
        <v>406</v>
      </c>
      <c r="D342" t="s">
        <v>407</v>
      </c>
      <c r="E342" t="s">
        <v>408</v>
      </c>
      <c r="F342" t="s">
        <v>400</v>
      </c>
      <c r="G342" t="s">
        <v>1215</v>
      </c>
      <c r="H342" t="s">
        <v>401</v>
      </c>
      <c r="I342" t="s">
        <v>402</v>
      </c>
      <c r="J342" t="s">
        <v>401</v>
      </c>
      <c r="K342" t="s">
        <v>402</v>
      </c>
      <c r="L342" t="s">
        <v>409</v>
      </c>
      <c r="M342" t="s">
        <v>404</v>
      </c>
      <c r="N342" t="s">
        <v>1215</v>
      </c>
      <c r="O342" t="s">
        <v>402</v>
      </c>
      <c r="P342">
        <v>0</v>
      </c>
      <c r="Q342">
        <v>0</v>
      </c>
      <c r="R342">
        <v>5</v>
      </c>
      <c r="S342">
        <v>376</v>
      </c>
      <c r="T342">
        <v>0</v>
      </c>
      <c r="U342">
        <v>0</v>
      </c>
    </row>
    <row r="343" spans="1:21" x14ac:dyDescent="0.25">
      <c r="A343" t="s">
        <v>2859</v>
      </c>
      <c r="B343" t="s">
        <v>410</v>
      </c>
      <c r="C343" t="s">
        <v>411</v>
      </c>
      <c r="D343" t="s">
        <v>412</v>
      </c>
      <c r="E343" t="s">
        <v>413</v>
      </c>
      <c r="F343" t="s">
        <v>400</v>
      </c>
      <c r="G343" t="s">
        <v>1215</v>
      </c>
      <c r="H343" t="s">
        <v>402</v>
      </c>
      <c r="I343" t="s">
        <v>402</v>
      </c>
      <c r="J343" t="s">
        <v>401</v>
      </c>
      <c r="K343" t="s">
        <v>402</v>
      </c>
      <c r="L343" t="s">
        <v>409</v>
      </c>
      <c r="M343" t="s">
        <v>414</v>
      </c>
      <c r="N343" t="s">
        <v>1215</v>
      </c>
      <c r="O343" t="s">
        <v>402</v>
      </c>
      <c r="P343">
        <v>94</v>
      </c>
      <c r="Q343">
        <v>141</v>
      </c>
      <c r="R343">
        <v>30</v>
      </c>
      <c r="S343">
        <v>0</v>
      </c>
      <c r="T343">
        <v>0</v>
      </c>
      <c r="U343">
        <v>0</v>
      </c>
    </row>
    <row r="344" spans="1:21" x14ac:dyDescent="0.25">
      <c r="A344" t="s">
        <v>2860</v>
      </c>
      <c r="B344" t="s">
        <v>415</v>
      </c>
      <c r="C344" t="s">
        <v>416</v>
      </c>
      <c r="D344" t="s">
        <v>417</v>
      </c>
      <c r="E344" t="s">
        <v>418</v>
      </c>
      <c r="F344" t="s">
        <v>400</v>
      </c>
      <c r="G344" t="s">
        <v>1215</v>
      </c>
      <c r="H344" t="s">
        <v>401</v>
      </c>
      <c r="I344" t="s">
        <v>401</v>
      </c>
      <c r="J344" t="s">
        <v>401</v>
      </c>
      <c r="K344" t="s">
        <v>401</v>
      </c>
      <c r="L344" t="s">
        <v>1215</v>
      </c>
      <c r="M344" t="s">
        <v>1215</v>
      </c>
      <c r="N344" t="s">
        <v>1215</v>
      </c>
      <c r="O344" t="s">
        <v>401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</row>
    <row r="345" spans="1:21" x14ac:dyDescent="0.25">
      <c r="A345" t="s">
        <v>2861</v>
      </c>
      <c r="B345" t="s">
        <v>419</v>
      </c>
      <c r="C345" t="s">
        <v>420</v>
      </c>
      <c r="D345" t="s">
        <v>421</v>
      </c>
      <c r="E345" t="s">
        <v>422</v>
      </c>
      <c r="F345" t="s">
        <v>400</v>
      </c>
      <c r="G345" t="s">
        <v>1215</v>
      </c>
      <c r="H345" t="s">
        <v>402</v>
      </c>
      <c r="I345" t="s">
        <v>401</v>
      </c>
      <c r="J345" t="s">
        <v>401</v>
      </c>
      <c r="K345" t="s">
        <v>401</v>
      </c>
      <c r="L345" t="s">
        <v>1215</v>
      </c>
      <c r="M345" t="s">
        <v>1215</v>
      </c>
      <c r="N345" t="s">
        <v>423</v>
      </c>
      <c r="O345" t="s">
        <v>402</v>
      </c>
      <c r="P345">
        <v>0</v>
      </c>
      <c r="Q345">
        <v>6</v>
      </c>
      <c r="R345">
        <v>0</v>
      </c>
      <c r="S345">
        <v>0</v>
      </c>
      <c r="T345">
        <v>0</v>
      </c>
      <c r="U345">
        <v>0</v>
      </c>
    </row>
    <row r="346" spans="1:21" x14ac:dyDescent="0.25">
      <c r="A346" t="s">
        <v>2862</v>
      </c>
      <c r="B346" t="s">
        <v>424</v>
      </c>
      <c r="C346" t="s">
        <v>425</v>
      </c>
      <c r="D346" t="s">
        <v>426</v>
      </c>
      <c r="E346" t="s">
        <v>427</v>
      </c>
      <c r="F346" t="s">
        <v>400</v>
      </c>
      <c r="G346" t="s">
        <v>1215</v>
      </c>
      <c r="H346" t="s">
        <v>401</v>
      </c>
      <c r="I346" t="s">
        <v>401</v>
      </c>
      <c r="J346" t="s">
        <v>401</v>
      </c>
      <c r="K346" t="s">
        <v>401</v>
      </c>
      <c r="L346" t="s">
        <v>1215</v>
      </c>
      <c r="M346" t="s">
        <v>1215</v>
      </c>
      <c r="N346" t="s">
        <v>1215</v>
      </c>
      <c r="O346" t="s">
        <v>401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</row>
    <row r="347" spans="1:21" x14ac:dyDescent="0.25">
      <c r="A347" t="s">
        <v>2863</v>
      </c>
      <c r="B347" t="s">
        <v>428</v>
      </c>
      <c r="C347" t="s">
        <v>429</v>
      </c>
      <c r="D347" t="s">
        <v>430</v>
      </c>
      <c r="E347" t="s">
        <v>431</v>
      </c>
      <c r="F347" t="s">
        <v>400</v>
      </c>
      <c r="G347" t="s">
        <v>1215</v>
      </c>
      <c r="H347" t="s">
        <v>401</v>
      </c>
      <c r="I347" t="s">
        <v>401</v>
      </c>
      <c r="J347" t="s">
        <v>401</v>
      </c>
      <c r="K347" t="s">
        <v>401</v>
      </c>
      <c r="L347" t="s">
        <v>1215</v>
      </c>
      <c r="M347" t="s">
        <v>1215</v>
      </c>
      <c r="N347" t="s">
        <v>1215</v>
      </c>
      <c r="O347" t="s">
        <v>401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</row>
    <row r="348" spans="1:21" x14ac:dyDescent="0.25">
      <c r="A348" t="s">
        <v>2864</v>
      </c>
      <c r="B348" t="s">
        <v>2865</v>
      </c>
      <c r="C348" t="s">
        <v>2866</v>
      </c>
      <c r="D348" t="s">
        <v>2867</v>
      </c>
      <c r="E348" t="s">
        <v>2868</v>
      </c>
      <c r="F348" t="s">
        <v>2869</v>
      </c>
      <c r="G348" t="s">
        <v>1215</v>
      </c>
      <c r="H348" t="s">
        <v>401</v>
      </c>
      <c r="I348" t="s">
        <v>401</v>
      </c>
      <c r="J348" t="s">
        <v>401</v>
      </c>
      <c r="K348" t="s">
        <v>401</v>
      </c>
      <c r="L348" t="s">
        <v>1215</v>
      </c>
      <c r="M348" t="s">
        <v>1215</v>
      </c>
      <c r="N348" t="s">
        <v>1215</v>
      </c>
      <c r="O348" t="s">
        <v>401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</row>
    <row r="349" spans="1:21" x14ac:dyDescent="0.25">
      <c r="A349" t="s">
        <v>2870</v>
      </c>
      <c r="B349" t="s">
        <v>2745</v>
      </c>
      <c r="C349" t="s">
        <v>2871</v>
      </c>
      <c r="D349" t="s">
        <v>2872</v>
      </c>
      <c r="E349" t="s">
        <v>2873</v>
      </c>
      <c r="F349" t="s">
        <v>2869</v>
      </c>
      <c r="G349" t="s">
        <v>1215</v>
      </c>
      <c r="H349" t="s">
        <v>401</v>
      </c>
      <c r="I349" t="s">
        <v>401</v>
      </c>
      <c r="J349" t="s">
        <v>401</v>
      </c>
      <c r="K349" t="s">
        <v>401</v>
      </c>
      <c r="L349" t="s">
        <v>1215</v>
      </c>
      <c r="M349" t="s">
        <v>1215</v>
      </c>
      <c r="N349" t="s">
        <v>1215</v>
      </c>
      <c r="O349" t="s">
        <v>401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</row>
    <row r="350" spans="1:21" x14ac:dyDescent="0.25">
      <c r="A350" t="s">
        <v>2874</v>
      </c>
      <c r="B350" t="s">
        <v>1362</v>
      </c>
      <c r="C350" t="s">
        <v>2875</v>
      </c>
      <c r="D350" t="s">
        <v>2876</v>
      </c>
      <c r="E350" t="s">
        <v>2877</v>
      </c>
      <c r="F350" t="s">
        <v>2869</v>
      </c>
      <c r="G350" t="s">
        <v>1215</v>
      </c>
      <c r="H350" t="s">
        <v>402</v>
      </c>
      <c r="I350" t="s">
        <v>401</v>
      </c>
      <c r="J350" t="s">
        <v>401</v>
      </c>
      <c r="K350" t="s">
        <v>401</v>
      </c>
      <c r="L350" t="s">
        <v>1215</v>
      </c>
      <c r="M350" t="s">
        <v>1215</v>
      </c>
      <c r="N350" t="s">
        <v>1215</v>
      </c>
      <c r="O350" t="s">
        <v>402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</row>
    <row r="351" spans="1:21" x14ac:dyDescent="0.25">
      <c r="A351" t="s">
        <v>2878</v>
      </c>
      <c r="B351" t="s">
        <v>1362</v>
      </c>
      <c r="C351" t="s">
        <v>2879</v>
      </c>
      <c r="D351" t="s">
        <v>2880</v>
      </c>
      <c r="E351" t="s">
        <v>2881</v>
      </c>
      <c r="F351" t="s">
        <v>2869</v>
      </c>
      <c r="G351" t="s">
        <v>1215</v>
      </c>
      <c r="H351" t="s">
        <v>402</v>
      </c>
      <c r="I351" t="s">
        <v>401</v>
      </c>
      <c r="J351" t="s">
        <v>401</v>
      </c>
      <c r="K351" t="s">
        <v>401</v>
      </c>
      <c r="L351" t="s">
        <v>1215</v>
      </c>
      <c r="M351" t="s">
        <v>1215</v>
      </c>
      <c r="N351" t="s">
        <v>1215</v>
      </c>
      <c r="O351" t="s">
        <v>401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</row>
    <row r="352" spans="1:21" x14ac:dyDescent="0.25">
      <c r="A352" t="s">
        <v>2882</v>
      </c>
      <c r="B352" t="s">
        <v>1362</v>
      </c>
      <c r="C352" t="s">
        <v>2883</v>
      </c>
      <c r="D352" t="s">
        <v>2884</v>
      </c>
      <c r="E352" t="s">
        <v>2885</v>
      </c>
      <c r="F352" t="s">
        <v>2869</v>
      </c>
      <c r="G352" t="s">
        <v>1215</v>
      </c>
      <c r="H352" t="s">
        <v>401</v>
      </c>
      <c r="I352" t="s">
        <v>401</v>
      </c>
      <c r="J352" t="s">
        <v>401</v>
      </c>
      <c r="K352" t="s">
        <v>401</v>
      </c>
      <c r="L352" t="s">
        <v>1215</v>
      </c>
      <c r="M352" t="s">
        <v>1215</v>
      </c>
      <c r="N352" t="s">
        <v>1215</v>
      </c>
      <c r="O352" t="s">
        <v>401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</row>
    <row r="353" spans="1:21" x14ac:dyDescent="0.25">
      <c r="A353" t="s">
        <v>2886</v>
      </c>
      <c r="B353" t="s">
        <v>2887</v>
      </c>
      <c r="C353" t="s">
        <v>1806</v>
      </c>
      <c r="D353" t="s">
        <v>2888</v>
      </c>
      <c r="E353" t="s">
        <v>2889</v>
      </c>
      <c r="F353" t="s">
        <v>2869</v>
      </c>
      <c r="G353" t="s">
        <v>1215</v>
      </c>
      <c r="H353" t="s">
        <v>401</v>
      </c>
      <c r="I353" t="s">
        <v>402</v>
      </c>
      <c r="J353" t="s">
        <v>401</v>
      </c>
      <c r="K353" t="s">
        <v>401</v>
      </c>
      <c r="L353" t="s">
        <v>1215</v>
      </c>
      <c r="M353" t="s">
        <v>1215</v>
      </c>
      <c r="N353" t="s">
        <v>1215</v>
      </c>
      <c r="O353" t="s">
        <v>402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</row>
    <row r="354" spans="1:21" x14ac:dyDescent="0.25">
      <c r="A354" t="s">
        <v>2890</v>
      </c>
      <c r="B354" t="s">
        <v>2011</v>
      </c>
      <c r="C354" t="s">
        <v>2891</v>
      </c>
      <c r="D354" t="s">
        <v>2892</v>
      </c>
      <c r="E354" t="s">
        <v>2893</v>
      </c>
      <c r="F354" t="s">
        <v>1226</v>
      </c>
      <c r="G354" t="s">
        <v>1215</v>
      </c>
      <c r="H354" t="s">
        <v>401</v>
      </c>
      <c r="I354" t="s">
        <v>401</v>
      </c>
      <c r="J354" t="s">
        <v>401</v>
      </c>
      <c r="K354" t="s">
        <v>401</v>
      </c>
      <c r="L354" t="s">
        <v>1215</v>
      </c>
      <c r="M354" t="s">
        <v>1215</v>
      </c>
      <c r="N354" t="s">
        <v>1215</v>
      </c>
      <c r="O354" t="s">
        <v>401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</row>
    <row r="355" spans="1:21" x14ac:dyDescent="0.25">
      <c r="A355" t="s">
        <v>2894</v>
      </c>
      <c r="B355" t="s">
        <v>2895</v>
      </c>
      <c r="C355" t="s">
        <v>2896</v>
      </c>
      <c r="D355" t="s">
        <v>2897</v>
      </c>
      <c r="E355" t="s">
        <v>2898</v>
      </c>
      <c r="F355" t="s">
        <v>1547</v>
      </c>
      <c r="G355" t="s">
        <v>1215</v>
      </c>
      <c r="H355" t="s">
        <v>402</v>
      </c>
      <c r="I355" t="s">
        <v>401</v>
      </c>
      <c r="J355" t="s">
        <v>401</v>
      </c>
      <c r="K355" t="s">
        <v>401</v>
      </c>
      <c r="L355" t="s">
        <v>1215</v>
      </c>
      <c r="M355" t="s">
        <v>1215</v>
      </c>
      <c r="N355" t="s">
        <v>1215</v>
      </c>
      <c r="O355" t="s">
        <v>401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</row>
    <row r="356" spans="1:21" x14ac:dyDescent="0.25">
      <c r="A356" t="s">
        <v>2899</v>
      </c>
      <c r="B356" t="s">
        <v>498</v>
      </c>
      <c r="C356" t="s">
        <v>2900</v>
      </c>
      <c r="D356" t="s">
        <v>2901</v>
      </c>
      <c r="E356" t="s">
        <v>2902</v>
      </c>
      <c r="F356" t="s">
        <v>1547</v>
      </c>
      <c r="G356" t="s">
        <v>1215</v>
      </c>
      <c r="H356" t="s">
        <v>401</v>
      </c>
      <c r="I356" t="s">
        <v>401</v>
      </c>
      <c r="J356" t="s">
        <v>401</v>
      </c>
      <c r="K356" t="s">
        <v>401</v>
      </c>
      <c r="L356" t="s">
        <v>1215</v>
      </c>
      <c r="M356" t="s">
        <v>1215</v>
      </c>
      <c r="N356" t="s">
        <v>1215</v>
      </c>
      <c r="O356" t="s">
        <v>401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</row>
    <row r="357" spans="1:21" x14ac:dyDescent="0.25">
      <c r="A357" t="s">
        <v>2903</v>
      </c>
      <c r="B357" t="s">
        <v>2904</v>
      </c>
      <c r="C357" t="s">
        <v>568</v>
      </c>
      <c r="D357" t="s">
        <v>2905</v>
      </c>
      <c r="E357" t="s">
        <v>2906</v>
      </c>
      <c r="F357" t="s">
        <v>1547</v>
      </c>
      <c r="G357" t="s">
        <v>1215</v>
      </c>
      <c r="H357" t="s">
        <v>401</v>
      </c>
      <c r="I357" t="s">
        <v>401</v>
      </c>
      <c r="J357" t="s">
        <v>401</v>
      </c>
      <c r="K357" t="s">
        <v>401</v>
      </c>
      <c r="L357" t="s">
        <v>1215</v>
      </c>
      <c r="M357" t="s">
        <v>1215</v>
      </c>
      <c r="N357" t="s">
        <v>1215</v>
      </c>
      <c r="O357" t="s">
        <v>401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</row>
    <row r="358" spans="1:21" x14ac:dyDescent="0.25">
      <c r="A358" t="s">
        <v>2907</v>
      </c>
      <c r="B358" t="s">
        <v>1032</v>
      </c>
      <c r="C358" t="s">
        <v>568</v>
      </c>
      <c r="D358" t="s">
        <v>2908</v>
      </c>
      <c r="E358" t="s">
        <v>2909</v>
      </c>
      <c r="F358" t="s">
        <v>1547</v>
      </c>
      <c r="G358" t="s">
        <v>1215</v>
      </c>
      <c r="H358" t="s">
        <v>402</v>
      </c>
      <c r="I358" t="s">
        <v>401</v>
      </c>
      <c r="J358" t="s">
        <v>401</v>
      </c>
      <c r="K358" t="s">
        <v>401</v>
      </c>
      <c r="L358" t="s">
        <v>1215</v>
      </c>
      <c r="M358" t="s">
        <v>1215</v>
      </c>
      <c r="N358" t="s">
        <v>1215</v>
      </c>
      <c r="O358" t="s">
        <v>401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</row>
    <row r="359" spans="1:21" x14ac:dyDescent="0.25">
      <c r="A359" t="s">
        <v>2910</v>
      </c>
      <c r="B359" t="s">
        <v>2911</v>
      </c>
      <c r="C359" t="s">
        <v>2912</v>
      </c>
      <c r="D359" t="s">
        <v>2913</v>
      </c>
      <c r="E359" t="s">
        <v>2914</v>
      </c>
      <c r="F359" t="s">
        <v>2712</v>
      </c>
      <c r="G359" t="s">
        <v>1215</v>
      </c>
      <c r="H359" t="s">
        <v>401</v>
      </c>
      <c r="I359" t="s">
        <v>401</v>
      </c>
      <c r="J359" t="s">
        <v>401</v>
      </c>
      <c r="K359" t="s">
        <v>401</v>
      </c>
      <c r="L359" t="s">
        <v>1215</v>
      </c>
      <c r="M359" t="s">
        <v>1215</v>
      </c>
      <c r="N359" t="s">
        <v>1215</v>
      </c>
      <c r="O359" t="s">
        <v>401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</row>
    <row r="360" spans="1:21" x14ac:dyDescent="0.25">
      <c r="A360" t="s">
        <v>2915</v>
      </c>
      <c r="B360" t="s">
        <v>1573</v>
      </c>
      <c r="C360" t="s">
        <v>2916</v>
      </c>
      <c r="D360" t="s">
        <v>2917</v>
      </c>
      <c r="E360" t="s">
        <v>2918</v>
      </c>
      <c r="F360" t="s">
        <v>2712</v>
      </c>
      <c r="G360" t="s">
        <v>1215</v>
      </c>
      <c r="H360" t="s">
        <v>401</v>
      </c>
      <c r="I360" t="s">
        <v>401</v>
      </c>
      <c r="J360" t="s">
        <v>401</v>
      </c>
      <c r="K360" t="s">
        <v>402</v>
      </c>
      <c r="L360" t="s">
        <v>409</v>
      </c>
      <c r="M360" t="s">
        <v>2919</v>
      </c>
      <c r="N360" t="s">
        <v>1215</v>
      </c>
      <c r="O360" t="s">
        <v>402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</row>
    <row r="361" spans="1:21" x14ac:dyDescent="0.25">
      <c r="A361" t="s">
        <v>2920</v>
      </c>
      <c r="B361" t="s">
        <v>1234</v>
      </c>
      <c r="C361" t="s">
        <v>2921</v>
      </c>
      <c r="D361" t="s">
        <v>2922</v>
      </c>
      <c r="E361" t="s">
        <v>2923</v>
      </c>
      <c r="F361" t="s">
        <v>2924</v>
      </c>
      <c r="G361" t="s">
        <v>1215</v>
      </c>
      <c r="H361" t="s">
        <v>401</v>
      </c>
      <c r="I361" t="s">
        <v>402</v>
      </c>
      <c r="J361" t="s">
        <v>401</v>
      </c>
      <c r="K361" t="s">
        <v>402</v>
      </c>
      <c r="L361" t="s">
        <v>403</v>
      </c>
      <c r="M361" t="s">
        <v>2924</v>
      </c>
      <c r="N361" t="s">
        <v>1215</v>
      </c>
      <c r="O361" t="s">
        <v>401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</row>
    <row r="362" spans="1:21" x14ac:dyDescent="0.25">
      <c r="A362" t="s">
        <v>2925</v>
      </c>
      <c r="B362" t="s">
        <v>2926</v>
      </c>
      <c r="C362" t="s">
        <v>2927</v>
      </c>
      <c r="D362" t="s">
        <v>2928</v>
      </c>
      <c r="E362" t="s">
        <v>2929</v>
      </c>
      <c r="F362" t="s">
        <v>2924</v>
      </c>
      <c r="G362" t="s">
        <v>1215</v>
      </c>
      <c r="H362" t="s">
        <v>402</v>
      </c>
      <c r="I362" t="s">
        <v>402</v>
      </c>
      <c r="J362" t="s">
        <v>401</v>
      </c>
      <c r="K362" t="s">
        <v>401</v>
      </c>
      <c r="L362" t="s">
        <v>1215</v>
      </c>
      <c r="M362" t="s">
        <v>1215</v>
      </c>
      <c r="N362" t="s">
        <v>1215</v>
      </c>
      <c r="O362" t="s">
        <v>402</v>
      </c>
      <c r="P362">
        <v>69</v>
      </c>
      <c r="Q362">
        <v>3</v>
      </c>
      <c r="R362">
        <v>68</v>
      </c>
      <c r="S362">
        <v>8</v>
      </c>
      <c r="T362">
        <v>0</v>
      </c>
      <c r="U362">
        <v>0</v>
      </c>
    </row>
    <row r="363" spans="1:21" x14ac:dyDescent="0.25">
      <c r="A363" t="s">
        <v>2930</v>
      </c>
      <c r="B363" t="s">
        <v>1543</v>
      </c>
      <c r="C363" t="s">
        <v>2931</v>
      </c>
      <c r="D363" t="s">
        <v>2932</v>
      </c>
      <c r="E363" t="s">
        <v>2933</v>
      </c>
      <c r="F363" t="s">
        <v>2924</v>
      </c>
      <c r="G363" t="s">
        <v>1215</v>
      </c>
      <c r="H363" t="s">
        <v>402</v>
      </c>
      <c r="I363" t="s">
        <v>401</v>
      </c>
      <c r="J363" t="s">
        <v>401</v>
      </c>
      <c r="K363" t="s">
        <v>401</v>
      </c>
      <c r="L363" t="s">
        <v>1215</v>
      </c>
      <c r="M363" t="s">
        <v>1215</v>
      </c>
      <c r="N363" t="s">
        <v>1215</v>
      </c>
      <c r="O363" t="s">
        <v>401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</row>
    <row r="364" spans="1:21" x14ac:dyDescent="0.25">
      <c r="A364" t="s">
        <v>2934</v>
      </c>
      <c r="B364" t="s">
        <v>2935</v>
      </c>
      <c r="C364" t="s">
        <v>2936</v>
      </c>
      <c r="D364" t="s">
        <v>2937</v>
      </c>
      <c r="E364" t="s">
        <v>2938</v>
      </c>
      <c r="F364" t="s">
        <v>2924</v>
      </c>
      <c r="G364" t="s">
        <v>1215</v>
      </c>
      <c r="H364" t="s">
        <v>401</v>
      </c>
      <c r="I364" t="s">
        <v>401</v>
      </c>
      <c r="J364" t="s">
        <v>401</v>
      </c>
      <c r="K364" t="s">
        <v>401</v>
      </c>
      <c r="L364" t="s">
        <v>1215</v>
      </c>
      <c r="M364" t="s">
        <v>1215</v>
      </c>
      <c r="N364" t="s">
        <v>1215</v>
      </c>
      <c r="O364" t="s">
        <v>401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</row>
    <row r="365" spans="1:21" x14ac:dyDescent="0.25">
      <c r="A365" t="s">
        <v>2939</v>
      </c>
      <c r="B365" t="s">
        <v>2940</v>
      </c>
      <c r="C365" t="s">
        <v>2941</v>
      </c>
      <c r="D365" t="s">
        <v>2942</v>
      </c>
      <c r="E365" t="s">
        <v>2943</v>
      </c>
      <c r="F365" t="s">
        <v>2924</v>
      </c>
      <c r="G365" t="s">
        <v>1215</v>
      </c>
      <c r="H365" t="s">
        <v>402</v>
      </c>
      <c r="I365" t="s">
        <v>401</v>
      </c>
      <c r="J365" t="s">
        <v>401</v>
      </c>
      <c r="K365" t="s">
        <v>401</v>
      </c>
      <c r="L365" t="s">
        <v>1215</v>
      </c>
      <c r="M365" t="s">
        <v>1215</v>
      </c>
      <c r="N365" t="s">
        <v>1215</v>
      </c>
      <c r="O365" t="s">
        <v>402</v>
      </c>
      <c r="P365">
        <v>7</v>
      </c>
      <c r="Q365">
        <v>1</v>
      </c>
      <c r="R365">
        <v>0</v>
      </c>
      <c r="S365">
        <v>0</v>
      </c>
      <c r="T365">
        <v>0</v>
      </c>
      <c r="U365">
        <v>0</v>
      </c>
    </row>
    <row r="366" spans="1:21" x14ac:dyDescent="0.25">
      <c r="A366" t="s">
        <v>2944</v>
      </c>
      <c r="B366" t="s">
        <v>30</v>
      </c>
      <c r="C366" t="s">
        <v>2945</v>
      </c>
      <c r="D366" t="s">
        <v>2946</v>
      </c>
      <c r="E366" t="s">
        <v>2947</v>
      </c>
      <c r="F366" t="s">
        <v>2924</v>
      </c>
      <c r="G366" t="s">
        <v>1215</v>
      </c>
      <c r="H366" t="s">
        <v>402</v>
      </c>
      <c r="I366" t="s">
        <v>401</v>
      </c>
      <c r="J366" t="s">
        <v>401</v>
      </c>
      <c r="K366" t="s">
        <v>401</v>
      </c>
      <c r="L366" t="s">
        <v>1215</v>
      </c>
      <c r="M366" t="s">
        <v>1215</v>
      </c>
      <c r="N366" t="s">
        <v>1215</v>
      </c>
      <c r="O366" t="s">
        <v>402</v>
      </c>
      <c r="P366">
        <v>15</v>
      </c>
      <c r="Q366">
        <v>43</v>
      </c>
      <c r="R366">
        <v>0</v>
      </c>
      <c r="S366">
        <v>0</v>
      </c>
      <c r="T366">
        <v>0</v>
      </c>
      <c r="U366">
        <v>0</v>
      </c>
    </row>
    <row r="367" spans="1:21" x14ac:dyDescent="0.25">
      <c r="A367" t="s">
        <v>2948</v>
      </c>
      <c r="B367" t="s">
        <v>2949</v>
      </c>
      <c r="C367" t="s">
        <v>2950</v>
      </c>
      <c r="D367" t="s">
        <v>2951</v>
      </c>
      <c r="E367" t="s">
        <v>2952</v>
      </c>
      <c r="F367" t="s">
        <v>2924</v>
      </c>
      <c r="G367" t="s">
        <v>1215</v>
      </c>
      <c r="H367" t="s">
        <v>401</v>
      </c>
      <c r="I367" t="s">
        <v>401</v>
      </c>
      <c r="J367" t="s">
        <v>401</v>
      </c>
      <c r="K367" t="s">
        <v>401</v>
      </c>
      <c r="L367" t="s">
        <v>1215</v>
      </c>
      <c r="M367" t="s">
        <v>1215</v>
      </c>
      <c r="N367" t="s">
        <v>1215</v>
      </c>
      <c r="O367" t="s">
        <v>401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</row>
    <row r="368" spans="1:21" x14ac:dyDescent="0.25">
      <c r="A368" t="s">
        <v>2953</v>
      </c>
      <c r="B368" t="s">
        <v>2240</v>
      </c>
      <c r="C368" t="s">
        <v>2954</v>
      </c>
      <c r="D368" t="s">
        <v>2955</v>
      </c>
      <c r="E368" t="s">
        <v>2956</v>
      </c>
      <c r="F368" t="s">
        <v>2924</v>
      </c>
      <c r="G368" t="s">
        <v>1215</v>
      </c>
      <c r="H368" t="s">
        <v>402</v>
      </c>
      <c r="I368" t="s">
        <v>402</v>
      </c>
      <c r="J368" t="s">
        <v>401</v>
      </c>
      <c r="K368" t="s">
        <v>402</v>
      </c>
      <c r="L368" t="s">
        <v>409</v>
      </c>
      <c r="M368" t="s">
        <v>2924</v>
      </c>
      <c r="N368" t="s">
        <v>1215</v>
      </c>
      <c r="O368" t="s">
        <v>402</v>
      </c>
      <c r="P368">
        <v>10</v>
      </c>
      <c r="Q368">
        <v>0</v>
      </c>
      <c r="R368">
        <v>241</v>
      </c>
      <c r="S368">
        <v>0</v>
      </c>
      <c r="T368">
        <v>0</v>
      </c>
      <c r="U368">
        <v>0</v>
      </c>
    </row>
    <row r="369" spans="1:21" x14ac:dyDescent="0.25">
      <c r="A369" t="s">
        <v>2957</v>
      </c>
      <c r="B369" t="s">
        <v>2958</v>
      </c>
      <c r="C369" t="s">
        <v>2959</v>
      </c>
      <c r="D369" t="s">
        <v>2960</v>
      </c>
      <c r="E369" t="s">
        <v>2961</v>
      </c>
      <c r="F369" t="s">
        <v>2924</v>
      </c>
      <c r="G369" t="s">
        <v>1215</v>
      </c>
      <c r="H369" t="s">
        <v>401</v>
      </c>
      <c r="I369" t="s">
        <v>401</v>
      </c>
      <c r="J369" t="s">
        <v>401</v>
      </c>
      <c r="K369" t="s">
        <v>401</v>
      </c>
      <c r="L369" t="s">
        <v>1215</v>
      </c>
      <c r="M369" t="s">
        <v>1215</v>
      </c>
      <c r="N369" t="s">
        <v>1215</v>
      </c>
      <c r="O369" t="s">
        <v>401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</row>
    <row r="370" spans="1:21" x14ac:dyDescent="0.25">
      <c r="A370" t="s">
        <v>2962</v>
      </c>
      <c r="B370" t="s">
        <v>2963</v>
      </c>
      <c r="C370" t="s">
        <v>2964</v>
      </c>
      <c r="D370" t="s">
        <v>2965</v>
      </c>
      <c r="E370" t="s">
        <v>2966</v>
      </c>
      <c r="F370" t="s">
        <v>2924</v>
      </c>
      <c r="G370" t="s">
        <v>1215</v>
      </c>
      <c r="H370" t="s">
        <v>402</v>
      </c>
      <c r="I370" t="s">
        <v>402</v>
      </c>
      <c r="J370" t="s">
        <v>401</v>
      </c>
      <c r="K370" t="s">
        <v>401</v>
      </c>
      <c r="L370" t="s">
        <v>1215</v>
      </c>
      <c r="M370" t="s">
        <v>1215</v>
      </c>
      <c r="N370" t="s">
        <v>1215</v>
      </c>
      <c r="O370" t="s">
        <v>402</v>
      </c>
      <c r="P370">
        <v>17</v>
      </c>
      <c r="Q370">
        <v>1</v>
      </c>
      <c r="R370">
        <v>8</v>
      </c>
      <c r="S370">
        <v>0</v>
      </c>
      <c r="T370">
        <v>0</v>
      </c>
      <c r="U370">
        <v>0</v>
      </c>
    </row>
    <row r="371" spans="1:21" x14ac:dyDescent="0.25">
      <c r="A371" t="s">
        <v>2967</v>
      </c>
      <c r="B371" t="s">
        <v>2968</v>
      </c>
      <c r="C371" t="s">
        <v>2969</v>
      </c>
      <c r="D371" t="s">
        <v>2970</v>
      </c>
      <c r="E371" t="s">
        <v>2971</v>
      </c>
      <c r="F371" t="s">
        <v>2068</v>
      </c>
      <c r="G371" t="s">
        <v>1215</v>
      </c>
      <c r="H371" t="s">
        <v>401</v>
      </c>
      <c r="I371" t="s">
        <v>402</v>
      </c>
      <c r="J371" t="s">
        <v>401</v>
      </c>
      <c r="K371" t="s">
        <v>401</v>
      </c>
      <c r="L371" t="s">
        <v>1215</v>
      </c>
      <c r="M371" t="s">
        <v>1215</v>
      </c>
      <c r="N371" t="s">
        <v>1215</v>
      </c>
      <c r="O371" t="s">
        <v>402</v>
      </c>
      <c r="P371">
        <v>0</v>
      </c>
      <c r="Q371">
        <v>0</v>
      </c>
      <c r="R371">
        <v>60</v>
      </c>
      <c r="S371">
        <v>0</v>
      </c>
      <c r="T371">
        <v>0</v>
      </c>
      <c r="U371">
        <v>0</v>
      </c>
    </row>
    <row r="372" spans="1:21" x14ac:dyDescent="0.25">
      <c r="A372" t="s">
        <v>2972</v>
      </c>
      <c r="B372" t="s">
        <v>2973</v>
      </c>
      <c r="C372" t="s">
        <v>2974</v>
      </c>
      <c r="D372" t="s">
        <v>2975</v>
      </c>
      <c r="E372" t="s">
        <v>2976</v>
      </c>
      <c r="F372" t="s">
        <v>2068</v>
      </c>
      <c r="G372" t="s">
        <v>1215</v>
      </c>
      <c r="H372" t="s">
        <v>402</v>
      </c>
      <c r="I372" t="s">
        <v>401</v>
      </c>
      <c r="J372" t="s">
        <v>401</v>
      </c>
      <c r="K372" t="s">
        <v>401</v>
      </c>
      <c r="L372" t="s">
        <v>1215</v>
      </c>
      <c r="M372" t="s">
        <v>1215</v>
      </c>
      <c r="N372" t="s">
        <v>1215</v>
      </c>
      <c r="O372" t="s">
        <v>402</v>
      </c>
      <c r="P372">
        <v>32</v>
      </c>
      <c r="Q372">
        <v>0</v>
      </c>
      <c r="R372">
        <v>0</v>
      </c>
      <c r="S372">
        <v>0</v>
      </c>
      <c r="T372">
        <v>0</v>
      </c>
      <c r="U372">
        <v>0</v>
      </c>
    </row>
    <row r="373" spans="1:21" x14ac:dyDescent="0.25">
      <c r="A373" t="s">
        <v>2977</v>
      </c>
      <c r="B373" t="s">
        <v>2978</v>
      </c>
      <c r="C373" t="s">
        <v>2979</v>
      </c>
      <c r="D373" t="s">
        <v>2980</v>
      </c>
      <c r="E373" t="s">
        <v>2981</v>
      </c>
      <c r="F373" t="s">
        <v>2068</v>
      </c>
      <c r="G373" t="s">
        <v>1215</v>
      </c>
      <c r="H373" t="s">
        <v>402</v>
      </c>
      <c r="I373" t="s">
        <v>401</v>
      </c>
      <c r="J373" t="s">
        <v>401</v>
      </c>
      <c r="K373" t="s">
        <v>401</v>
      </c>
      <c r="L373" t="s">
        <v>1215</v>
      </c>
      <c r="M373" t="s">
        <v>1215</v>
      </c>
      <c r="N373" t="s">
        <v>1215</v>
      </c>
      <c r="O373" t="s">
        <v>402</v>
      </c>
      <c r="P373">
        <v>28</v>
      </c>
      <c r="Q373">
        <v>0</v>
      </c>
      <c r="R373">
        <v>0</v>
      </c>
      <c r="S373">
        <v>0</v>
      </c>
      <c r="T373">
        <v>0</v>
      </c>
      <c r="U373">
        <v>0</v>
      </c>
    </row>
    <row r="374" spans="1:21" x14ac:dyDescent="0.25">
      <c r="A374" t="s">
        <v>2982</v>
      </c>
      <c r="B374" t="s">
        <v>2983</v>
      </c>
      <c r="C374" t="s">
        <v>2984</v>
      </c>
      <c r="D374" t="s">
        <v>2985</v>
      </c>
      <c r="E374" t="s">
        <v>2986</v>
      </c>
      <c r="F374" t="s">
        <v>2712</v>
      </c>
      <c r="G374" t="s">
        <v>1215</v>
      </c>
      <c r="H374" t="s">
        <v>401</v>
      </c>
      <c r="I374" t="s">
        <v>401</v>
      </c>
      <c r="J374" t="s">
        <v>401</v>
      </c>
      <c r="K374" t="s">
        <v>401</v>
      </c>
      <c r="L374" t="s">
        <v>1215</v>
      </c>
      <c r="M374" t="s">
        <v>1215</v>
      </c>
      <c r="N374" t="s">
        <v>1215</v>
      </c>
      <c r="O374" t="s">
        <v>401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</row>
    <row r="375" spans="1:21" x14ac:dyDescent="0.25">
      <c r="A375" t="s">
        <v>2987</v>
      </c>
      <c r="B375" t="s">
        <v>2988</v>
      </c>
      <c r="C375" t="s">
        <v>2989</v>
      </c>
      <c r="D375" t="s">
        <v>2990</v>
      </c>
      <c r="E375" t="s">
        <v>2991</v>
      </c>
      <c r="F375" t="s">
        <v>2671</v>
      </c>
      <c r="G375" t="s">
        <v>1215</v>
      </c>
      <c r="H375" t="s">
        <v>401</v>
      </c>
      <c r="I375" t="s">
        <v>401</v>
      </c>
      <c r="J375" t="s">
        <v>401</v>
      </c>
      <c r="K375" t="s">
        <v>401</v>
      </c>
      <c r="L375" t="s">
        <v>1215</v>
      </c>
      <c r="M375" t="s">
        <v>1215</v>
      </c>
      <c r="N375" t="s">
        <v>1215</v>
      </c>
      <c r="O375" t="s">
        <v>401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</row>
    <row r="376" spans="1:21" x14ac:dyDescent="0.25">
      <c r="A376" t="s">
        <v>2992</v>
      </c>
      <c r="B376" t="s">
        <v>2993</v>
      </c>
      <c r="C376" t="s">
        <v>2994</v>
      </c>
      <c r="D376" t="s">
        <v>2995</v>
      </c>
      <c r="E376" t="s">
        <v>2996</v>
      </c>
      <c r="F376" t="s">
        <v>2712</v>
      </c>
      <c r="G376" t="s">
        <v>1215</v>
      </c>
      <c r="H376" t="s">
        <v>401</v>
      </c>
      <c r="I376" t="s">
        <v>401</v>
      </c>
      <c r="J376" t="s">
        <v>401</v>
      </c>
      <c r="K376" t="s">
        <v>401</v>
      </c>
      <c r="L376" t="s">
        <v>1215</v>
      </c>
      <c r="M376" t="s">
        <v>1215</v>
      </c>
      <c r="N376" t="s">
        <v>1215</v>
      </c>
      <c r="O376" t="s">
        <v>401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</row>
    <row r="377" spans="1:21" x14ac:dyDescent="0.25">
      <c r="A377" t="s">
        <v>2997</v>
      </c>
      <c r="B377" t="s">
        <v>2998</v>
      </c>
      <c r="C377" t="s">
        <v>2999</v>
      </c>
      <c r="D377" t="s">
        <v>3000</v>
      </c>
      <c r="E377" t="s">
        <v>3001</v>
      </c>
      <c r="F377" t="s">
        <v>2712</v>
      </c>
      <c r="G377" t="s">
        <v>1215</v>
      </c>
      <c r="H377" t="s">
        <v>401</v>
      </c>
      <c r="I377" t="s">
        <v>401</v>
      </c>
      <c r="J377" t="s">
        <v>401</v>
      </c>
      <c r="K377" t="s">
        <v>401</v>
      </c>
      <c r="L377" t="s">
        <v>1215</v>
      </c>
      <c r="M377" t="s">
        <v>1215</v>
      </c>
      <c r="N377" t="s">
        <v>1215</v>
      </c>
      <c r="O377" t="s">
        <v>401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</row>
    <row r="378" spans="1:21" x14ac:dyDescent="0.25">
      <c r="A378" t="s">
        <v>3002</v>
      </c>
      <c r="B378" t="s">
        <v>3003</v>
      </c>
      <c r="C378" t="s">
        <v>2012</v>
      </c>
      <c r="D378" t="s">
        <v>3004</v>
      </c>
      <c r="E378" t="s">
        <v>3005</v>
      </c>
      <c r="F378" t="s">
        <v>2671</v>
      </c>
      <c r="G378" t="s">
        <v>1215</v>
      </c>
      <c r="H378" t="s">
        <v>401</v>
      </c>
      <c r="I378" t="s">
        <v>401</v>
      </c>
      <c r="J378" t="s">
        <v>401</v>
      </c>
      <c r="K378" t="s">
        <v>401</v>
      </c>
      <c r="L378" t="s">
        <v>1215</v>
      </c>
      <c r="M378" t="s">
        <v>1215</v>
      </c>
      <c r="N378" t="s">
        <v>1215</v>
      </c>
      <c r="O378" t="s">
        <v>401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</row>
    <row r="379" spans="1:21" x14ac:dyDescent="0.25">
      <c r="A379" t="s">
        <v>3006</v>
      </c>
      <c r="B379" t="s">
        <v>2147</v>
      </c>
      <c r="C379" t="s">
        <v>3007</v>
      </c>
      <c r="D379" t="s">
        <v>3008</v>
      </c>
      <c r="E379" t="s">
        <v>3009</v>
      </c>
      <c r="F379" t="s">
        <v>2869</v>
      </c>
      <c r="G379" t="s">
        <v>1215</v>
      </c>
      <c r="H379" t="s">
        <v>401</v>
      </c>
      <c r="I379" t="s">
        <v>401</v>
      </c>
      <c r="J379" t="s">
        <v>401</v>
      </c>
      <c r="K379" t="s">
        <v>401</v>
      </c>
      <c r="L379" t="s">
        <v>1215</v>
      </c>
      <c r="M379" t="s">
        <v>1215</v>
      </c>
      <c r="N379" t="s">
        <v>1215</v>
      </c>
      <c r="O379" t="s">
        <v>401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</row>
    <row r="380" spans="1:21" x14ac:dyDescent="0.25">
      <c r="A380" t="s">
        <v>3010</v>
      </c>
      <c r="B380" t="s">
        <v>3011</v>
      </c>
      <c r="C380" t="s">
        <v>3012</v>
      </c>
      <c r="D380" t="s">
        <v>3013</v>
      </c>
      <c r="E380" t="s">
        <v>3014</v>
      </c>
      <c r="F380" t="s">
        <v>2869</v>
      </c>
      <c r="G380" t="s">
        <v>1215</v>
      </c>
      <c r="H380" t="s">
        <v>401</v>
      </c>
      <c r="I380" t="s">
        <v>401</v>
      </c>
      <c r="J380" t="s">
        <v>401</v>
      </c>
      <c r="K380" t="s">
        <v>401</v>
      </c>
      <c r="L380" t="s">
        <v>1215</v>
      </c>
      <c r="M380" t="s">
        <v>1215</v>
      </c>
      <c r="N380" t="s">
        <v>1215</v>
      </c>
      <c r="O380" t="s">
        <v>401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</row>
    <row r="381" spans="1:21" x14ac:dyDescent="0.25">
      <c r="A381" t="s">
        <v>3015</v>
      </c>
      <c r="B381" t="s">
        <v>1363</v>
      </c>
      <c r="C381" t="s">
        <v>3016</v>
      </c>
      <c r="D381" t="s">
        <v>3017</v>
      </c>
      <c r="E381" t="s">
        <v>3018</v>
      </c>
      <c r="F381" t="s">
        <v>2556</v>
      </c>
      <c r="G381" t="s">
        <v>1215</v>
      </c>
      <c r="H381" t="s">
        <v>401</v>
      </c>
      <c r="I381" t="s">
        <v>401</v>
      </c>
      <c r="J381" t="s">
        <v>401</v>
      </c>
      <c r="K381" t="s">
        <v>401</v>
      </c>
      <c r="L381" t="s">
        <v>1215</v>
      </c>
      <c r="M381" t="s">
        <v>1215</v>
      </c>
      <c r="N381" t="s">
        <v>1215</v>
      </c>
      <c r="O381" t="s">
        <v>401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</row>
    <row r="382" spans="1:21" x14ac:dyDescent="0.25">
      <c r="A382" t="s">
        <v>3019</v>
      </c>
      <c r="B382" t="s">
        <v>3020</v>
      </c>
      <c r="C382" t="s">
        <v>3021</v>
      </c>
      <c r="D382" t="s">
        <v>3022</v>
      </c>
      <c r="E382" t="s">
        <v>3023</v>
      </c>
      <c r="F382" t="s">
        <v>2869</v>
      </c>
      <c r="G382" t="s">
        <v>1215</v>
      </c>
      <c r="H382" t="s">
        <v>401</v>
      </c>
      <c r="I382" t="s">
        <v>401</v>
      </c>
      <c r="J382" t="s">
        <v>401</v>
      </c>
      <c r="K382" t="s">
        <v>401</v>
      </c>
      <c r="L382" t="s">
        <v>1215</v>
      </c>
      <c r="M382" t="s">
        <v>1215</v>
      </c>
      <c r="N382" t="s">
        <v>1215</v>
      </c>
      <c r="O382" t="s">
        <v>401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</row>
    <row r="383" spans="1:21" x14ac:dyDescent="0.25">
      <c r="A383" t="s">
        <v>3024</v>
      </c>
      <c r="B383" t="s">
        <v>3025</v>
      </c>
      <c r="C383" t="s">
        <v>3026</v>
      </c>
      <c r="D383" t="s">
        <v>3027</v>
      </c>
      <c r="E383" t="s">
        <v>3028</v>
      </c>
      <c r="F383" t="s">
        <v>2676</v>
      </c>
      <c r="G383" t="s">
        <v>1215</v>
      </c>
      <c r="H383" t="s">
        <v>401</v>
      </c>
      <c r="I383" t="s">
        <v>401</v>
      </c>
      <c r="J383" t="s">
        <v>401</v>
      </c>
      <c r="K383" t="s">
        <v>401</v>
      </c>
      <c r="L383" t="s">
        <v>1215</v>
      </c>
      <c r="M383" t="s">
        <v>1215</v>
      </c>
      <c r="N383" t="s">
        <v>1215</v>
      </c>
      <c r="O383" t="s">
        <v>401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</row>
    <row r="384" spans="1:21" x14ac:dyDescent="0.25">
      <c r="A384" t="s">
        <v>3029</v>
      </c>
      <c r="B384" t="s">
        <v>3030</v>
      </c>
      <c r="C384" t="s">
        <v>3031</v>
      </c>
      <c r="D384" t="s">
        <v>3032</v>
      </c>
      <c r="E384" t="s">
        <v>3033</v>
      </c>
      <c r="F384" t="s">
        <v>2676</v>
      </c>
      <c r="G384" t="s">
        <v>1215</v>
      </c>
      <c r="H384" t="s">
        <v>401</v>
      </c>
      <c r="I384" t="s">
        <v>401</v>
      </c>
      <c r="J384" t="s">
        <v>401</v>
      </c>
      <c r="K384" t="s">
        <v>401</v>
      </c>
      <c r="L384" t="s">
        <v>1215</v>
      </c>
      <c r="M384" t="s">
        <v>1215</v>
      </c>
      <c r="N384" t="s">
        <v>1215</v>
      </c>
      <c r="O384" t="s">
        <v>401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</row>
    <row r="385" spans="1:21" x14ac:dyDescent="0.25">
      <c r="A385" t="s">
        <v>3034</v>
      </c>
      <c r="B385" t="s">
        <v>619</v>
      </c>
      <c r="C385" t="s">
        <v>522</v>
      </c>
      <c r="D385" t="s">
        <v>3035</v>
      </c>
      <c r="E385" t="s">
        <v>3036</v>
      </c>
      <c r="F385" t="s">
        <v>1547</v>
      </c>
      <c r="G385" t="s">
        <v>1215</v>
      </c>
      <c r="H385" t="s">
        <v>401</v>
      </c>
      <c r="I385" t="s">
        <v>401</v>
      </c>
      <c r="J385" t="s">
        <v>401</v>
      </c>
      <c r="K385" t="s">
        <v>401</v>
      </c>
      <c r="L385" t="s">
        <v>1215</v>
      </c>
      <c r="M385" t="s">
        <v>1215</v>
      </c>
      <c r="N385" t="s">
        <v>1215</v>
      </c>
      <c r="O385" t="s">
        <v>401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</row>
    <row r="386" spans="1:21" x14ac:dyDescent="0.25">
      <c r="A386" t="s">
        <v>3037</v>
      </c>
      <c r="B386" t="s">
        <v>3038</v>
      </c>
      <c r="C386" t="s">
        <v>3039</v>
      </c>
      <c r="D386" t="s">
        <v>3040</v>
      </c>
      <c r="E386" t="s">
        <v>3041</v>
      </c>
      <c r="F386" t="s">
        <v>2712</v>
      </c>
      <c r="G386" t="s">
        <v>1215</v>
      </c>
      <c r="H386" t="s">
        <v>401</v>
      </c>
      <c r="I386" t="s">
        <v>401</v>
      </c>
      <c r="J386" t="s">
        <v>401</v>
      </c>
      <c r="K386" t="s">
        <v>401</v>
      </c>
      <c r="L386" t="s">
        <v>1215</v>
      </c>
      <c r="M386" t="s">
        <v>1215</v>
      </c>
      <c r="N386" t="s">
        <v>1215</v>
      </c>
      <c r="O386" t="s">
        <v>401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</row>
    <row r="387" spans="1:21" x14ac:dyDescent="0.25">
      <c r="A387" t="s">
        <v>3042</v>
      </c>
      <c r="B387" t="s">
        <v>3043</v>
      </c>
      <c r="C387" t="s">
        <v>3044</v>
      </c>
      <c r="D387" t="s">
        <v>3045</v>
      </c>
      <c r="E387" t="s">
        <v>3046</v>
      </c>
      <c r="F387" t="s">
        <v>2712</v>
      </c>
      <c r="G387" t="s">
        <v>1215</v>
      </c>
      <c r="H387" t="s">
        <v>402</v>
      </c>
      <c r="I387" t="s">
        <v>401</v>
      </c>
      <c r="J387" t="s">
        <v>401</v>
      </c>
      <c r="K387" t="s">
        <v>401</v>
      </c>
      <c r="L387" t="s">
        <v>1215</v>
      </c>
      <c r="M387" t="s">
        <v>1215</v>
      </c>
      <c r="N387" t="s">
        <v>1215</v>
      </c>
      <c r="O387" t="s">
        <v>402</v>
      </c>
      <c r="P387">
        <v>11</v>
      </c>
      <c r="Q387">
        <v>9</v>
      </c>
      <c r="R387">
        <v>0</v>
      </c>
      <c r="S387">
        <v>0</v>
      </c>
      <c r="T387">
        <v>0</v>
      </c>
      <c r="U387">
        <v>0</v>
      </c>
    </row>
    <row r="388" spans="1:21" x14ac:dyDescent="0.25">
      <c r="A388" t="s">
        <v>3047</v>
      </c>
      <c r="B388" t="s">
        <v>3048</v>
      </c>
      <c r="C388" t="s">
        <v>3049</v>
      </c>
      <c r="D388" t="s">
        <v>3050</v>
      </c>
      <c r="E388" t="s">
        <v>3051</v>
      </c>
      <c r="F388" t="s">
        <v>1215</v>
      </c>
      <c r="G388" t="s">
        <v>1215</v>
      </c>
      <c r="H388" t="s">
        <v>401</v>
      </c>
      <c r="I388" t="s">
        <v>401</v>
      </c>
      <c r="J388" t="s">
        <v>401</v>
      </c>
      <c r="K388" t="s">
        <v>401</v>
      </c>
      <c r="L388" t="s">
        <v>1215</v>
      </c>
      <c r="M388" t="s">
        <v>1215</v>
      </c>
      <c r="N388" t="s">
        <v>1215</v>
      </c>
      <c r="O388" t="s">
        <v>401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</row>
    <row r="389" spans="1:21" x14ac:dyDescent="0.25">
      <c r="A389" t="s">
        <v>3052</v>
      </c>
      <c r="B389" t="s">
        <v>3053</v>
      </c>
      <c r="C389" t="s">
        <v>3054</v>
      </c>
      <c r="D389" t="s">
        <v>3055</v>
      </c>
      <c r="E389" t="s">
        <v>3056</v>
      </c>
      <c r="F389" t="s">
        <v>1445</v>
      </c>
      <c r="G389" t="s">
        <v>1215</v>
      </c>
      <c r="H389" t="s">
        <v>401</v>
      </c>
      <c r="I389" t="s">
        <v>401</v>
      </c>
      <c r="J389" t="s">
        <v>401</v>
      </c>
      <c r="K389" t="s">
        <v>401</v>
      </c>
      <c r="L389" t="s">
        <v>1215</v>
      </c>
      <c r="M389" t="s">
        <v>1215</v>
      </c>
      <c r="N389" t="s">
        <v>1215</v>
      </c>
      <c r="O389" t="s">
        <v>401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</row>
    <row r="390" spans="1:21" x14ac:dyDescent="0.25">
      <c r="A390" t="s">
        <v>3057</v>
      </c>
      <c r="B390" t="s">
        <v>1347</v>
      </c>
      <c r="C390" t="s">
        <v>3058</v>
      </c>
      <c r="D390" t="s">
        <v>3059</v>
      </c>
      <c r="E390" t="s">
        <v>3060</v>
      </c>
      <c r="F390" t="s">
        <v>1445</v>
      </c>
      <c r="G390" t="s">
        <v>1215</v>
      </c>
      <c r="H390" t="s">
        <v>401</v>
      </c>
      <c r="I390" t="s">
        <v>401</v>
      </c>
      <c r="J390" t="s">
        <v>401</v>
      </c>
      <c r="K390" t="s">
        <v>401</v>
      </c>
      <c r="L390" t="s">
        <v>1215</v>
      </c>
      <c r="M390" t="s">
        <v>1215</v>
      </c>
      <c r="N390" t="s">
        <v>1215</v>
      </c>
      <c r="O390" t="s">
        <v>401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</row>
    <row r="391" spans="1:21" x14ac:dyDescent="0.25">
      <c r="A391" t="s">
        <v>3061</v>
      </c>
      <c r="B391" t="s">
        <v>1337</v>
      </c>
      <c r="C391" t="s">
        <v>3062</v>
      </c>
      <c r="D391" t="s">
        <v>3063</v>
      </c>
      <c r="E391" t="s">
        <v>3064</v>
      </c>
      <c r="F391" t="s">
        <v>2259</v>
      </c>
      <c r="G391" t="s">
        <v>1215</v>
      </c>
      <c r="H391" t="s">
        <v>401</v>
      </c>
      <c r="I391" t="s">
        <v>401</v>
      </c>
      <c r="J391" t="s">
        <v>401</v>
      </c>
      <c r="K391" t="s">
        <v>402</v>
      </c>
      <c r="L391" t="s">
        <v>409</v>
      </c>
      <c r="M391" t="s">
        <v>2259</v>
      </c>
      <c r="N391" t="s">
        <v>1215</v>
      </c>
      <c r="O391" t="s">
        <v>402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</row>
    <row r="392" spans="1:21" x14ac:dyDescent="0.25">
      <c r="A392" t="s">
        <v>3065</v>
      </c>
      <c r="B392" t="s">
        <v>3066</v>
      </c>
      <c r="C392" t="s">
        <v>2484</v>
      </c>
      <c r="D392" t="s">
        <v>3067</v>
      </c>
      <c r="E392" t="s">
        <v>3068</v>
      </c>
      <c r="F392" t="s">
        <v>1215</v>
      </c>
      <c r="G392" t="s">
        <v>1215</v>
      </c>
      <c r="H392" t="s">
        <v>401</v>
      </c>
      <c r="I392" t="s">
        <v>401</v>
      </c>
      <c r="J392" t="s">
        <v>401</v>
      </c>
      <c r="K392" t="s">
        <v>401</v>
      </c>
      <c r="L392" t="s">
        <v>1215</v>
      </c>
      <c r="M392" t="s">
        <v>1215</v>
      </c>
      <c r="N392" t="s">
        <v>1215</v>
      </c>
      <c r="O392" t="s">
        <v>401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</row>
    <row r="393" spans="1:21" x14ac:dyDescent="0.25">
      <c r="A393" t="s">
        <v>3069</v>
      </c>
      <c r="B393" t="s">
        <v>21</v>
      </c>
      <c r="C393" t="s">
        <v>3070</v>
      </c>
      <c r="D393" t="s">
        <v>3071</v>
      </c>
      <c r="E393" t="s">
        <v>3072</v>
      </c>
      <c r="F393" t="s">
        <v>1384</v>
      </c>
      <c r="G393" t="s">
        <v>1215</v>
      </c>
      <c r="H393" t="s">
        <v>401</v>
      </c>
      <c r="I393" t="s">
        <v>401</v>
      </c>
      <c r="J393" t="s">
        <v>401</v>
      </c>
      <c r="K393" t="s">
        <v>401</v>
      </c>
      <c r="L393" t="s">
        <v>1215</v>
      </c>
      <c r="M393" t="s">
        <v>1215</v>
      </c>
      <c r="N393" t="s">
        <v>1215</v>
      </c>
      <c r="O393" t="s">
        <v>401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</row>
    <row r="394" spans="1:21" x14ac:dyDescent="0.25">
      <c r="A394" t="s">
        <v>3073</v>
      </c>
      <c r="B394" t="s">
        <v>3074</v>
      </c>
      <c r="C394" t="s">
        <v>1696</v>
      </c>
      <c r="D394" t="s">
        <v>3075</v>
      </c>
      <c r="E394" t="s">
        <v>3076</v>
      </c>
      <c r="F394" t="s">
        <v>1384</v>
      </c>
      <c r="G394" t="s">
        <v>1215</v>
      </c>
      <c r="H394" t="s">
        <v>401</v>
      </c>
      <c r="I394" t="s">
        <v>401</v>
      </c>
      <c r="J394" t="s">
        <v>401</v>
      </c>
      <c r="K394" t="s">
        <v>401</v>
      </c>
      <c r="L394" t="s">
        <v>1215</v>
      </c>
      <c r="M394" t="s">
        <v>1215</v>
      </c>
      <c r="N394" t="s">
        <v>1215</v>
      </c>
      <c r="O394" t="s">
        <v>401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</row>
    <row r="395" spans="1:21" x14ac:dyDescent="0.25">
      <c r="A395" t="s">
        <v>3077</v>
      </c>
      <c r="B395" t="s">
        <v>2245</v>
      </c>
      <c r="C395" t="s">
        <v>3078</v>
      </c>
      <c r="D395" t="s">
        <v>3079</v>
      </c>
      <c r="E395" t="s">
        <v>3080</v>
      </c>
      <c r="F395" t="s">
        <v>2712</v>
      </c>
      <c r="G395" t="s">
        <v>1215</v>
      </c>
      <c r="H395" t="s">
        <v>402</v>
      </c>
      <c r="I395" t="s">
        <v>401</v>
      </c>
      <c r="J395" t="s">
        <v>401</v>
      </c>
      <c r="K395" t="s">
        <v>401</v>
      </c>
      <c r="L395" t="s">
        <v>1215</v>
      </c>
      <c r="M395" t="s">
        <v>1215</v>
      </c>
      <c r="N395" t="s">
        <v>1215</v>
      </c>
      <c r="O395" t="s">
        <v>402</v>
      </c>
      <c r="P395">
        <v>0</v>
      </c>
      <c r="Q395">
        <v>41</v>
      </c>
      <c r="R395">
        <v>0</v>
      </c>
      <c r="S395">
        <v>0</v>
      </c>
      <c r="T395">
        <v>0</v>
      </c>
      <c r="U395">
        <v>0</v>
      </c>
    </row>
    <row r="396" spans="1:21" x14ac:dyDescent="0.25">
      <c r="A396" t="s">
        <v>3081</v>
      </c>
      <c r="B396" t="s">
        <v>1414</v>
      </c>
      <c r="C396" t="s">
        <v>3082</v>
      </c>
      <c r="D396" t="s">
        <v>3083</v>
      </c>
      <c r="E396" t="s">
        <v>3084</v>
      </c>
      <c r="F396" t="s">
        <v>2695</v>
      </c>
      <c r="G396" t="s">
        <v>1215</v>
      </c>
      <c r="H396" t="s">
        <v>402</v>
      </c>
      <c r="I396" t="s">
        <v>401</v>
      </c>
      <c r="J396" t="s">
        <v>401</v>
      </c>
      <c r="K396" t="s">
        <v>401</v>
      </c>
      <c r="L396" t="s">
        <v>1215</v>
      </c>
      <c r="M396" t="s">
        <v>1215</v>
      </c>
      <c r="N396" t="s">
        <v>1215</v>
      </c>
      <c r="O396" t="s">
        <v>402</v>
      </c>
      <c r="P396">
        <v>0</v>
      </c>
      <c r="Q396">
        <v>53</v>
      </c>
      <c r="R396">
        <v>0</v>
      </c>
      <c r="S396">
        <v>0</v>
      </c>
      <c r="T396">
        <v>0</v>
      </c>
      <c r="U396">
        <v>0</v>
      </c>
    </row>
    <row r="397" spans="1:21" x14ac:dyDescent="0.25">
      <c r="A397" t="s">
        <v>3085</v>
      </c>
      <c r="B397" t="s">
        <v>1876</v>
      </c>
      <c r="C397" t="s">
        <v>3086</v>
      </c>
      <c r="D397" t="s">
        <v>3087</v>
      </c>
      <c r="E397" t="s">
        <v>3088</v>
      </c>
      <c r="F397" t="s">
        <v>1547</v>
      </c>
      <c r="G397" t="s">
        <v>1215</v>
      </c>
      <c r="H397" t="s">
        <v>401</v>
      </c>
      <c r="I397" t="s">
        <v>402</v>
      </c>
      <c r="J397" t="s">
        <v>401</v>
      </c>
      <c r="K397" t="s">
        <v>402</v>
      </c>
      <c r="L397" t="s">
        <v>403</v>
      </c>
      <c r="M397" t="s">
        <v>1547</v>
      </c>
      <c r="N397" t="s">
        <v>1215</v>
      </c>
      <c r="O397" t="s">
        <v>402</v>
      </c>
      <c r="P397">
        <v>0</v>
      </c>
      <c r="Q397">
        <v>0</v>
      </c>
      <c r="R397">
        <v>14</v>
      </c>
      <c r="S397">
        <v>45</v>
      </c>
      <c r="T397">
        <v>0</v>
      </c>
      <c r="U397">
        <v>0</v>
      </c>
    </row>
    <row r="398" spans="1:21" x14ac:dyDescent="0.25">
      <c r="A398" t="s">
        <v>3089</v>
      </c>
      <c r="B398" t="s">
        <v>3090</v>
      </c>
      <c r="C398" t="s">
        <v>3091</v>
      </c>
      <c r="D398" t="s">
        <v>3092</v>
      </c>
      <c r="E398" t="s">
        <v>3093</v>
      </c>
      <c r="F398" t="s">
        <v>1547</v>
      </c>
      <c r="G398" t="s">
        <v>1215</v>
      </c>
      <c r="H398" t="s">
        <v>401</v>
      </c>
      <c r="I398" t="s">
        <v>401</v>
      </c>
      <c r="J398" t="s">
        <v>401</v>
      </c>
      <c r="K398" t="s">
        <v>401</v>
      </c>
      <c r="L398" t="s">
        <v>1215</v>
      </c>
      <c r="M398" t="s">
        <v>1215</v>
      </c>
      <c r="N398" t="s">
        <v>1215</v>
      </c>
      <c r="O398" t="s">
        <v>401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</row>
    <row r="399" spans="1:21" x14ac:dyDescent="0.25">
      <c r="A399" t="s">
        <v>3094</v>
      </c>
      <c r="B399" t="s">
        <v>575</v>
      </c>
      <c r="C399" t="s">
        <v>3095</v>
      </c>
      <c r="D399" t="s">
        <v>3096</v>
      </c>
      <c r="E399" t="s">
        <v>3097</v>
      </c>
      <c r="F399" t="s">
        <v>2712</v>
      </c>
      <c r="G399" t="s">
        <v>1215</v>
      </c>
      <c r="H399" t="s">
        <v>402</v>
      </c>
      <c r="I399" t="s">
        <v>401</v>
      </c>
      <c r="J399" t="s">
        <v>401</v>
      </c>
      <c r="K399" t="s">
        <v>401</v>
      </c>
      <c r="L399" t="s">
        <v>1215</v>
      </c>
      <c r="M399" t="s">
        <v>1215</v>
      </c>
      <c r="N399" t="s">
        <v>1215</v>
      </c>
      <c r="O399" t="s">
        <v>402</v>
      </c>
      <c r="P399">
        <v>0</v>
      </c>
      <c r="Q399">
        <v>1</v>
      </c>
      <c r="R399">
        <v>0</v>
      </c>
      <c r="S399">
        <v>0</v>
      </c>
      <c r="T399">
        <v>0</v>
      </c>
      <c r="U399">
        <v>0</v>
      </c>
    </row>
    <row r="400" spans="1:21" x14ac:dyDescent="0.25">
      <c r="A400" t="s">
        <v>3098</v>
      </c>
      <c r="B400" t="s">
        <v>432</v>
      </c>
      <c r="C400" t="s">
        <v>433</v>
      </c>
      <c r="D400" t="s">
        <v>434</v>
      </c>
      <c r="E400" t="s">
        <v>435</v>
      </c>
      <c r="F400" t="s">
        <v>400</v>
      </c>
      <c r="G400" t="s">
        <v>1215</v>
      </c>
      <c r="H400" t="s">
        <v>401</v>
      </c>
      <c r="I400" t="s">
        <v>401</v>
      </c>
      <c r="J400" t="s">
        <v>401</v>
      </c>
      <c r="K400" t="s">
        <v>402</v>
      </c>
      <c r="L400" t="s">
        <v>403</v>
      </c>
      <c r="M400" t="s">
        <v>400</v>
      </c>
      <c r="N400" t="s">
        <v>1215</v>
      </c>
      <c r="O400" t="s">
        <v>402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</row>
    <row r="401" spans="1:21" x14ac:dyDescent="0.25">
      <c r="A401" t="s">
        <v>3099</v>
      </c>
      <c r="B401" t="s">
        <v>436</v>
      </c>
      <c r="C401" t="s">
        <v>437</v>
      </c>
      <c r="D401" t="s">
        <v>438</v>
      </c>
      <c r="E401" t="s">
        <v>439</v>
      </c>
      <c r="F401" t="s">
        <v>400</v>
      </c>
      <c r="G401" t="s">
        <v>1215</v>
      </c>
      <c r="H401" t="s">
        <v>401</v>
      </c>
      <c r="I401" t="s">
        <v>401</v>
      </c>
      <c r="J401" t="s">
        <v>401</v>
      </c>
      <c r="K401" t="s">
        <v>402</v>
      </c>
      <c r="L401" t="s">
        <v>403</v>
      </c>
      <c r="M401" t="s">
        <v>400</v>
      </c>
      <c r="N401" t="s">
        <v>1215</v>
      </c>
      <c r="O401" t="s">
        <v>402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</row>
    <row r="402" spans="1:21" x14ac:dyDescent="0.25">
      <c r="A402" t="s">
        <v>3100</v>
      </c>
      <c r="B402" t="s">
        <v>440</v>
      </c>
      <c r="C402" t="s">
        <v>441</v>
      </c>
      <c r="D402" t="s">
        <v>442</v>
      </c>
      <c r="E402" t="s">
        <v>443</v>
      </c>
      <c r="F402" t="s">
        <v>400</v>
      </c>
      <c r="G402" t="s">
        <v>1215</v>
      </c>
      <c r="H402" t="s">
        <v>401</v>
      </c>
      <c r="I402" t="s">
        <v>401</v>
      </c>
      <c r="J402" t="s">
        <v>401</v>
      </c>
      <c r="K402" t="s">
        <v>402</v>
      </c>
      <c r="L402" t="s">
        <v>403</v>
      </c>
      <c r="M402" t="s">
        <v>400</v>
      </c>
      <c r="N402" t="s">
        <v>1215</v>
      </c>
      <c r="O402" t="s">
        <v>402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</row>
    <row r="403" spans="1:21" x14ac:dyDescent="0.25">
      <c r="A403" t="s">
        <v>3101</v>
      </c>
      <c r="B403" t="s">
        <v>444</v>
      </c>
      <c r="C403" t="s">
        <v>445</v>
      </c>
      <c r="D403" t="s">
        <v>446</v>
      </c>
      <c r="E403" t="s">
        <v>447</v>
      </c>
      <c r="F403" t="s">
        <v>400</v>
      </c>
      <c r="G403" t="s">
        <v>1215</v>
      </c>
      <c r="H403" t="s">
        <v>401</v>
      </c>
      <c r="I403" t="s">
        <v>402</v>
      </c>
      <c r="J403" t="s">
        <v>401</v>
      </c>
      <c r="K403" t="s">
        <v>402</v>
      </c>
      <c r="L403" t="s">
        <v>409</v>
      </c>
      <c r="M403" t="s">
        <v>400</v>
      </c>
      <c r="N403" t="s">
        <v>1215</v>
      </c>
      <c r="O403" t="s">
        <v>402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</row>
    <row r="404" spans="1:21" x14ac:dyDescent="0.25">
      <c r="A404" t="s">
        <v>3102</v>
      </c>
      <c r="B404" t="s">
        <v>3103</v>
      </c>
      <c r="C404" t="s">
        <v>3104</v>
      </c>
      <c r="D404" t="s">
        <v>3105</v>
      </c>
      <c r="E404" t="s">
        <v>3106</v>
      </c>
      <c r="F404" t="s">
        <v>1226</v>
      </c>
      <c r="G404" t="s">
        <v>1178</v>
      </c>
      <c r="H404" t="s">
        <v>401</v>
      </c>
      <c r="I404" t="s">
        <v>401</v>
      </c>
      <c r="J404" t="s">
        <v>401</v>
      </c>
      <c r="K404" t="s">
        <v>402</v>
      </c>
      <c r="L404" t="s">
        <v>409</v>
      </c>
      <c r="M404" t="s">
        <v>1263</v>
      </c>
      <c r="N404" t="s">
        <v>1215</v>
      </c>
      <c r="O404" t="s">
        <v>402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</row>
    <row r="405" spans="1:21" x14ac:dyDescent="0.25">
      <c r="A405" t="s">
        <v>3107</v>
      </c>
      <c r="B405" t="s">
        <v>1234</v>
      </c>
      <c r="C405" t="s">
        <v>3108</v>
      </c>
      <c r="D405" t="s">
        <v>3109</v>
      </c>
      <c r="E405" t="s">
        <v>3110</v>
      </c>
      <c r="F405" t="s">
        <v>1226</v>
      </c>
      <c r="G405" t="s">
        <v>1178</v>
      </c>
      <c r="H405" t="s">
        <v>401</v>
      </c>
      <c r="I405" t="s">
        <v>401</v>
      </c>
      <c r="J405" t="s">
        <v>401</v>
      </c>
      <c r="K405" t="s">
        <v>402</v>
      </c>
      <c r="L405" t="s">
        <v>812</v>
      </c>
      <c r="M405" t="s">
        <v>1263</v>
      </c>
      <c r="N405" t="s">
        <v>1215</v>
      </c>
      <c r="O405" t="s">
        <v>402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</row>
    <row r="406" spans="1:21" x14ac:dyDescent="0.25">
      <c r="A406" t="s">
        <v>3111</v>
      </c>
      <c r="B406" t="s">
        <v>3112</v>
      </c>
      <c r="C406" t="s">
        <v>859</v>
      </c>
      <c r="D406" t="s">
        <v>3113</v>
      </c>
      <c r="E406" t="s">
        <v>3114</v>
      </c>
      <c r="F406" t="s">
        <v>2924</v>
      </c>
      <c r="G406" t="s">
        <v>1215</v>
      </c>
      <c r="H406" t="s">
        <v>402</v>
      </c>
      <c r="I406" t="s">
        <v>402</v>
      </c>
      <c r="J406" t="s">
        <v>401</v>
      </c>
      <c r="K406" t="s">
        <v>401</v>
      </c>
      <c r="L406" t="s">
        <v>1215</v>
      </c>
      <c r="M406" t="s">
        <v>1215</v>
      </c>
      <c r="N406" t="s">
        <v>1215</v>
      </c>
      <c r="O406" t="s">
        <v>402</v>
      </c>
      <c r="P406">
        <v>43</v>
      </c>
      <c r="Q406">
        <v>0</v>
      </c>
      <c r="R406">
        <v>31</v>
      </c>
      <c r="S406">
        <v>0</v>
      </c>
      <c r="T406">
        <v>0</v>
      </c>
      <c r="U406">
        <v>0</v>
      </c>
    </row>
    <row r="407" spans="1:21" x14ac:dyDescent="0.25">
      <c r="A407" t="s">
        <v>3115</v>
      </c>
      <c r="B407" t="s">
        <v>3116</v>
      </c>
      <c r="C407" t="s">
        <v>713</v>
      </c>
      <c r="D407" t="s">
        <v>3117</v>
      </c>
      <c r="E407" t="s">
        <v>3118</v>
      </c>
      <c r="F407" t="s">
        <v>2924</v>
      </c>
      <c r="G407" t="s">
        <v>1215</v>
      </c>
      <c r="H407" t="s">
        <v>402</v>
      </c>
      <c r="I407" t="s">
        <v>402</v>
      </c>
      <c r="J407" t="s">
        <v>401</v>
      </c>
      <c r="K407" t="s">
        <v>401</v>
      </c>
      <c r="L407" t="s">
        <v>1215</v>
      </c>
      <c r="M407" t="s">
        <v>1215</v>
      </c>
      <c r="N407" t="s">
        <v>1215</v>
      </c>
      <c r="O407" t="s">
        <v>402</v>
      </c>
      <c r="P407">
        <v>14</v>
      </c>
      <c r="Q407">
        <v>0</v>
      </c>
      <c r="R407">
        <v>6</v>
      </c>
      <c r="S407">
        <v>2</v>
      </c>
      <c r="T407">
        <v>0</v>
      </c>
      <c r="U407">
        <v>0</v>
      </c>
    </row>
    <row r="408" spans="1:21" x14ac:dyDescent="0.25">
      <c r="A408" t="s">
        <v>3119</v>
      </c>
      <c r="B408" t="s">
        <v>3120</v>
      </c>
      <c r="C408" t="s">
        <v>887</v>
      </c>
      <c r="D408" t="s">
        <v>3121</v>
      </c>
      <c r="E408" t="s">
        <v>3122</v>
      </c>
      <c r="F408" t="s">
        <v>2924</v>
      </c>
      <c r="G408" t="s">
        <v>1215</v>
      </c>
      <c r="H408" t="s">
        <v>401</v>
      </c>
      <c r="I408" t="s">
        <v>401</v>
      </c>
      <c r="J408" t="s">
        <v>401</v>
      </c>
      <c r="K408" t="s">
        <v>402</v>
      </c>
      <c r="L408" t="s">
        <v>403</v>
      </c>
      <c r="M408" t="s">
        <v>3123</v>
      </c>
      <c r="N408" t="s">
        <v>1215</v>
      </c>
      <c r="O408" t="s">
        <v>402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</row>
    <row r="409" spans="1:21" x14ac:dyDescent="0.25">
      <c r="A409" t="s">
        <v>3124</v>
      </c>
      <c r="B409" t="s">
        <v>3025</v>
      </c>
      <c r="C409" t="s">
        <v>555</v>
      </c>
      <c r="D409" t="s">
        <v>3125</v>
      </c>
      <c r="E409" t="s">
        <v>3126</v>
      </c>
      <c r="F409" t="s">
        <v>2924</v>
      </c>
      <c r="G409" t="s">
        <v>1215</v>
      </c>
      <c r="H409" t="s">
        <v>401</v>
      </c>
      <c r="I409" t="s">
        <v>401</v>
      </c>
      <c r="J409" t="s">
        <v>401</v>
      </c>
      <c r="K409" t="s">
        <v>402</v>
      </c>
      <c r="L409" t="s">
        <v>409</v>
      </c>
      <c r="M409" t="s">
        <v>3123</v>
      </c>
      <c r="N409" t="s">
        <v>1215</v>
      </c>
      <c r="O409" t="s">
        <v>402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</row>
    <row r="410" spans="1:21" x14ac:dyDescent="0.25">
      <c r="A410" t="s">
        <v>3127</v>
      </c>
      <c r="B410" t="s">
        <v>3128</v>
      </c>
      <c r="C410" t="s">
        <v>887</v>
      </c>
      <c r="D410" t="s">
        <v>3129</v>
      </c>
      <c r="E410" t="s">
        <v>3130</v>
      </c>
      <c r="F410" t="s">
        <v>2924</v>
      </c>
      <c r="G410" t="s">
        <v>1215</v>
      </c>
      <c r="H410" t="s">
        <v>401</v>
      </c>
      <c r="I410" t="s">
        <v>402</v>
      </c>
      <c r="J410" t="s">
        <v>401</v>
      </c>
      <c r="K410" t="s">
        <v>401</v>
      </c>
      <c r="L410" t="s">
        <v>1215</v>
      </c>
      <c r="M410" t="s">
        <v>1215</v>
      </c>
      <c r="N410" t="s">
        <v>1215</v>
      </c>
      <c r="O410" t="s">
        <v>402</v>
      </c>
      <c r="P410">
        <v>0</v>
      </c>
      <c r="Q410">
        <v>0</v>
      </c>
      <c r="R410">
        <v>43</v>
      </c>
      <c r="S410">
        <v>0</v>
      </c>
      <c r="T410">
        <v>0</v>
      </c>
      <c r="U410">
        <v>0</v>
      </c>
    </row>
    <row r="411" spans="1:21" x14ac:dyDescent="0.25">
      <c r="A411" t="s">
        <v>3131</v>
      </c>
      <c r="B411" t="s">
        <v>3132</v>
      </c>
      <c r="C411" t="s">
        <v>3133</v>
      </c>
      <c r="D411" t="s">
        <v>3134</v>
      </c>
      <c r="E411" t="s">
        <v>3135</v>
      </c>
      <c r="F411" t="s">
        <v>2924</v>
      </c>
      <c r="G411" t="s">
        <v>1215</v>
      </c>
      <c r="H411" t="s">
        <v>402</v>
      </c>
      <c r="I411" t="s">
        <v>401</v>
      </c>
      <c r="J411" t="s">
        <v>401</v>
      </c>
      <c r="K411" t="s">
        <v>401</v>
      </c>
      <c r="L411" t="s">
        <v>1215</v>
      </c>
      <c r="M411" t="s">
        <v>1215</v>
      </c>
      <c r="N411" t="s">
        <v>1215</v>
      </c>
      <c r="O411" t="s">
        <v>402</v>
      </c>
      <c r="P411">
        <v>3</v>
      </c>
      <c r="Q411">
        <v>2</v>
      </c>
      <c r="R411">
        <v>0</v>
      </c>
      <c r="S411">
        <v>0</v>
      </c>
      <c r="T411">
        <v>0</v>
      </c>
      <c r="U411">
        <v>0</v>
      </c>
    </row>
    <row r="412" spans="1:21" x14ac:dyDescent="0.25">
      <c r="A412" t="s">
        <v>3136</v>
      </c>
      <c r="B412" t="s">
        <v>2567</v>
      </c>
      <c r="C412" t="s">
        <v>3137</v>
      </c>
      <c r="D412" t="s">
        <v>3138</v>
      </c>
      <c r="E412" t="s">
        <v>3139</v>
      </c>
      <c r="F412" t="s">
        <v>2924</v>
      </c>
      <c r="G412" t="s">
        <v>1215</v>
      </c>
      <c r="H412" t="s">
        <v>402</v>
      </c>
      <c r="I412" t="s">
        <v>401</v>
      </c>
      <c r="J412" t="s">
        <v>401</v>
      </c>
      <c r="K412" t="s">
        <v>401</v>
      </c>
      <c r="L412" t="s">
        <v>1215</v>
      </c>
      <c r="M412" t="s">
        <v>1215</v>
      </c>
      <c r="N412" t="s">
        <v>1215</v>
      </c>
      <c r="O412" t="s">
        <v>402</v>
      </c>
      <c r="P412">
        <v>14</v>
      </c>
      <c r="Q412">
        <v>0</v>
      </c>
      <c r="R412">
        <v>0</v>
      </c>
      <c r="S412">
        <v>0</v>
      </c>
      <c r="T412">
        <v>0</v>
      </c>
      <c r="U412">
        <v>0</v>
      </c>
    </row>
    <row r="413" spans="1:21" x14ac:dyDescent="0.25">
      <c r="A413" t="s">
        <v>3140</v>
      </c>
      <c r="B413" t="s">
        <v>1957</v>
      </c>
      <c r="C413" t="s">
        <v>3141</v>
      </c>
      <c r="D413" t="s">
        <v>3142</v>
      </c>
      <c r="E413" t="s">
        <v>3143</v>
      </c>
      <c r="F413" t="s">
        <v>2304</v>
      </c>
      <c r="G413" t="s">
        <v>1215</v>
      </c>
      <c r="H413" t="s">
        <v>401</v>
      </c>
      <c r="I413" t="s">
        <v>401</v>
      </c>
      <c r="J413" t="s">
        <v>401</v>
      </c>
      <c r="K413" t="s">
        <v>401</v>
      </c>
      <c r="L413" t="s">
        <v>1215</v>
      </c>
      <c r="M413" t="s">
        <v>1215</v>
      </c>
      <c r="N413" t="s">
        <v>1215</v>
      </c>
      <c r="O413" t="s">
        <v>401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</row>
    <row r="414" spans="1:21" x14ac:dyDescent="0.25">
      <c r="A414" t="s">
        <v>3144</v>
      </c>
      <c r="B414" t="s">
        <v>808</v>
      </c>
      <c r="C414" t="s">
        <v>3145</v>
      </c>
      <c r="D414" t="s">
        <v>3146</v>
      </c>
      <c r="E414" t="s">
        <v>3147</v>
      </c>
      <c r="F414" t="s">
        <v>2304</v>
      </c>
      <c r="G414" t="s">
        <v>1215</v>
      </c>
      <c r="H414" t="s">
        <v>401</v>
      </c>
      <c r="I414" t="s">
        <v>401</v>
      </c>
      <c r="J414" t="s">
        <v>401</v>
      </c>
      <c r="K414" t="s">
        <v>401</v>
      </c>
      <c r="L414" t="s">
        <v>1215</v>
      </c>
      <c r="M414" t="s">
        <v>1215</v>
      </c>
      <c r="N414" t="s">
        <v>1215</v>
      </c>
      <c r="O414" t="s">
        <v>401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</row>
    <row r="415" spans="1:21" x14ac:dyDescent="0.25">
      <c r="A415" t="s">
        <v>3148</v>
      </c>
      <c r="B415" t="s">
        <v>3149</v>
      </c>
      <c r="C415" t="s">
        <v>3150</v>
      </c>
      <c r="D415" t="s">
        <v>3151</v>
      </c>
      <c r="E415" t="s">
        <v>3152</v>
      </c>
      <c r="F415" t="s">
        <v>2924</v>
      </c>
      <c r="G415" t="s">
        <v>1215</v>
      </c>
      <c r="H415" t="s">
        <v>401</v>
      </c>
      <c r="I415" t="s">
        <v>402</v>
      </c>
      <c r="J415" t="s">
        <v>401</v>
      </c>
      <c r="K415" t="s">
        <v>401</v>
      </c>
      <c r="L415" t="s">
        <v>1215</v>
      </c>
      <c r="M415" t="s">
        <v>1215</v>
      </c>
      <c r="N415" t="s">
        <v>1215</v>
      </c>
      <c r="O415" t="s">
        <v>402</v>
      </c>
      <c r="P415">
        <v>0</v>
      </c>
      <c r="Q415">
        <v>0</v>
      </c>
      <c r="R415">
        <v>134</v>
      </c>
      <c r="S415">
        <v>0</v>
      </c>
      <c r="T415">
        <v>0</v>
      </c>
      <c r="U415">
        <v>0</v>
      </c>
    </row>
    <row r="416" spans="1:21" x14ac:dyDescent="0.25">
      <c r="A416" t="s">
        <v>3153</v>
      </c>
      <c r="B416" t="s">
        <v>3154</v>
      </c>
      <c r="C416" t="s">
        <v>3155</v>
      </c>
      <c r="D416" t="s">
        <v>3156</v>
      </c>
      <c r="E416" t="s">
        <v>3157</v>
      </c>
      <c r="F416" t="s">
        <v>1215</v>
      </c>
      <c r="G416" t="s">
        <v>1215</v>
      </c>
      <c r="H416" t="s">
        <v>401</v>
      </c>
      <c r="I416" t="s">
        <v>401</v>
      </c>
      <c r="J416" t="s">
        <v>401</v>
      </c>
      <c r="K416" t="s">
        <v>401</v>
      </c>
      <c r="L416" t="s">
        <v>1215</v>
      </c>
      <c r="M416" t="s">
        <v>1215</v>
      </c>
      <c r="N416" t="s">
        <v>1215</v>
      </c>
      <c r="O416" t="s">
        <v>401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</row>
    <row r="417" spans="1:21" x14ac:dyDescent="0.25">
      <c r="A417" t="s">
        <v>3158</v>
      </c>
      <c r="B417" t="s">
        <v>3159</v>
      </c>
      <c r="C417" t="s">
        <v>3160</v>
      </c>
      <c r="D417" t="s">
        <v>3161</v>
      </c>
      <c r="E417" t="s">
        <v>3162</v>
      </c>
      <c r="F417" t="s">
        <v>2924</v>
      </c>
      <c r="G417" t="s">
        <v>1215</v>
      </c>
      <c r="H417" t="s">
        <v>402</v>
      </c>
      <c r="I417" t="s">
        <v>401</v>
      </c>
      <c r="J417" t="s">
        <v>401</v>
      </c>
      <c r="K417" t="s">
        <v>401</v>
      </c>
      <c r="L417" t="s">
        <v>1215</v>
      </c>
      <c r="M417" t="s">
        <v>1215</v>
      </c>
      <c r="N417" t="s">
        <v>1215</v>
      </c>
      <c r="O417" t="s">
        <v>402</v>
      </c>
      <c r="P417">
        <v>0</v>
      </c>
      <c r="Q417">
        <v>98</v>
      </c>
      <c r="R417">
        <v>0</v>
      </c>
      <c r="S417">
        <v>0</v>
      </c>
      <c r="T417">
        <v>0</v>
      </c>
      <c r="U417">
        <v>0</v>
      </c>
    </row>
    <row r="418" spans="1:21" x14ac:dyDescent="0.25">
      <c r="A418" t="s">
        <v>3163</v>
      </c>
      <c r="B418" t="s">
        <v>1822</v>
      </c>
      <c r="C418" t="s">
        <v>3164</v>
      </c>
      <c r="D418" t="s">
        <v>3165</v>
      </c>
      <c r="E418" t="s">
        <v>3166</v>
      </c>
      <c r="F418" t="s">
        <v>2924</v>
      </c>
      <c r="G418" t="s">
        <v>1215</v>
      </c>
      <c r="H418" t="s">
        <v>401</v>
      </c>
      <c r="I418" t="s">
        <v>402</v>
      </c>
      <c r="J418" t="s">
        <v>401</v>
      </c>
      <c r="K418" t="s">
        <v>402</v>
      </c>
      <c r="L418" t="s">
        <v>403</v>
      </c>
      <c r="M418" t="s">
        <v>3167</v>
      </c>
      <c r="N418" t="s">
        <v>1215</v>
      </c>
      <c r="O418" t="s">
        <v>402</v>
      </c>
      <c r="P418">
        <v>0</v>
      </c>
      <c r="Q418">
        <v>0</v>
      </c>
      <c r="R418">
        <v>0</v>
      </c>
      <c r="S418">
        <v>119</v>
      </c>
      <c r="T418">
        <v>0</v>
      </c>
      <c r="U418">
        <v>0</v>
      </c>
    </row>
    <row r="419" spans="1:21" x14ac:dyDescent="0.25">
      <c r="A419" t="s">
        <v>3168</v>
      </c>
      <c r="B419" t="s">
        <v>3169</v>
      </c>
      <c r="C419" t="s">
        <v>1185</v>
      </c>
      <c r="D419" t="s">
        <v>3170</v>
      </c>
      <c r="E419" t="s">
        <v>3171</v>
      </c>
      <c r="F419" t="s">
        <v>2924</v>
      </c>
      <c r="G419" t="s">
        <v>1215</v>
      </c>
      <c r="H419" t="s">
        <v>402</v>
      </c>
      <c r="I419" t="s">
        <v>401</v>
      </c>
      <c r="J419" t="s">
        <v>401</v>
      </c>
      <c r="K419" t="s">
        <v>401</v>
      </c>
      <c r="L419" t="s">
        <v>1215</v>
      </c>
      <c r="M419" t="s">
        <v>1215</v>
      </c>
      <c r="N419" t="s">
        <v>1215</v>
      </c>
      <c r="O419" t="s">
        <v>402</v>
      </c>
      <c r="P419">
        <v>36</v>
      </c>
      <c r="Q419">
        <v>0</v>
      </c>
      <c r="R419">
        <v>0</v>
      </c>
      <c r="S419">
        <v>0</v>
      </c>
      <c r="T419">
        <v>0</v>
      </c>
      <c r="U419">
        <v>0</v>
      </c>
    </row>
    <row r="420" spans="1:21" x14ac:dyDescent="0.25">
      <c r="A420" t="s">
        <v>3172</v>
      </c>
      <c r="B420" t="s">
        <v>3173</v>
      </c>
      <c r="C420" t="s">
        <v>3174</v>
      </c>
      <c r="D420" t="s">
        <v>3175</v>
      </c>
      <c r="E420" t="s">
        <v>3176</v>
      </c>
      <c r="F420" t="s">
        <v>1880</v>
      </c>
      <c r="G420" t="s">
        <v>1215</v>
      </c>
      <c r="H420" t="s">
        <v>401</v>
      </c>
      <c r="I420" t="s">
        <v>401</v>
      </c>
      <c r="J420" t="s">
        <v>401</v>
      </c>
      <c r="K420" t="s">
        <v>401</v>
      </c>
      <c r="L420" t="s">
        <v>1215</v>
      </c>
      <c r="M420" t="s">
        <v>1215</v>
      </c>
      <c r="N420" t="s">
        <v>1215</v>
      </c>
      <c r="O420" t="s">
        <v>401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</row>
    <row r="421" spans="1:21" x14ac:dyDescent="0.25">
      <c r="A421" t="s">
        <v>3177</v>
      </c>
      <c r="B421" t="s">
        <v>3178</v>
      </c>
      <c r="C421" t="s">
        <v>3179</v>
      </c>
      <c r="D421" t="s">
        <v>3180</v>
      </c>
      <c r="E421" t="s">
        <v>3181</v>
      </c>
      <c r="F421" t="s">
        <v>1880</v>
      </c>
      <c r="G421" t="s">
        <v>1215</v>
      </c>
      <c r="H421" t="s">
        <v>401</v>
      </c>
      <c r="I421" t="s">
        <v>401</v>
      </c>
      <c r="J421" t="s">
        <v>401</v>
      </c>
      <c r="K421" t="s">
        <v>401</v>
      </c>
      <c r="L421" t="s">
        <v>1215</v>
      </c>
      <c r="M421" t="s">
        <v>1215</v>
      </c>
      <c r="N421" t="s">
        <v>1215</v>
      </c>
      <c r="O421" t="s">
        <v>401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</row>
    <row r="422" spans="1:21" x14ac:dyDescent="0.25">
      <c r="A422" t="s">
        <v>3182</v>
      </c>
      <c r="B422" t="s">
        <v>3169</v>
      </c>
      <c r="C422" t="s">
        <v>3183</v>
      </c>
      <c r="D422" t="s">
        <v>3184</v>
      </c>
      <c r="E422" t="s">
        <v>3185</v>
      </c>
      <c r="F422" t="s">
        <v>1880</v>
      </c>
      <c r="G422" t="s">
        <v>1215</v>
      </c>
      <c r="H422" t="s">
        <v>401</v>
      </c>
      <c r="I422" t="s">
        <v>401</v>
      </c>
      <c r="J422" t="s">
        <v>401</v>
      </c>
      <c r="K422" t="s">
        <v>401</v>
      </c>
      <c r="L422" t="s">
        <v>1215</v>
      </c>
      <c r="M422" t="s">
        <v>1215</v>
      </c>
      <c r="N422" t="s">
        <v>1215</v>
      </c>
      <c r="O422" t="s">
        <v>401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</row>
    <row r="423" spans="1:21" x14ac:dyDescent="0.25">
      <c r="A423" t="s">
        <v>3186</v>
      </c>
      <c r="B423" t="s">
        <v>3187</v>
      </c>
      <c r="C423" t="s">
        <v>3188</v>
      </c>
      <c r="D423" t="s">
        <v>3189</v>
      </c>
      <c r="E423" t="s">
        <v>3190</v>
      </c>
      <c r="F423" t="s">
        <v>1880</v>
      </c>
      <c r="G423" t="s">
        <v>1215</v>
      </c>
      <c r="H423" t="s">
        <v>401</v>
      </c>
      <c r="I423" t="s">
        <v>401</v>
      </c>
      <c r="J423" t="s">
        <v>401</v>
      </c>
      <c r="K423" t="s">
        <v>401</v>
      </c>
      <c r="L423" t="s">
        <v>1215</v>
      </c>
      <c r="M423" t="s">
        <v>1215</v>
      </c>
      <c r="N423" t="s">
        <v>1215</v>
      </c>
      <c r="O423" t="s">
        <v>401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</row>
    <row r="424" spans="1:21" x14ac:dyDescent="0.25">
      <c r="A424" t="s">
        <v>3191</v>
      </c>
      <c r="B424" t="s">
        <v>3192</v>
      </c>
      <c r="C424" t="s">
        <v>3193</v>
      </c>
      <c r="D424" t="s">
        <v>3194</v>
      </c>
      <c r="E424" t="s">
        <v>3195</v>
      </c>
      <c r="F424" t="s">
        <v>1880</v>
      </c>
      <c r="G424" t="s">
        <v>1215</v>
      </c>
      <c r="H424" t="s">
        <v>401</v>
      </c>
      <c r="I424" t="s">
        <v>401</v>
      </c>
      <c r="J424" t="s">
        <v>401</v>
      </c>
      <c r="K424" t="s">
        <v>401</v>
      </c>
      <c r="L424" t="s">
        <v>1215</v>
      </c>
      <c r="M424" t="s">
        <v>1215</v>
      </c>
      <c r="N424" t="s">
        <v>1215</v>
      </c>
      <c r="O424" t="s">
        <v>401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</row>
    <row r="425" spans="1:21" x14ac:dyDescent="0.25">
      <c r="A425" t="s">
        <v>3196</v>
      </c>
      <c r="B425" t="s">
        <v>2311</v>
      </c>
      <c r="C425" t="s">
        <v>3197</v>
      </c>
      <c r="D425" t="s">
        <v>3198</v>
      </c>
      <c r="E425" t="s">
        <v>3199</v>
      </c>
      <c r="F425" t="s">
        <v>2304</v>
      </c>
      <c r="G425" t="s">
        <v>1215</v>
      </c>
      <c r="H425" t="s">
        <v>401</v>
      </c>
      <c r="I425" t="s">
        <v>401</v>
      </c>
      <c r="J425" t="s">
        <v>401</v>
      </c>
      <c r="K425" t="s">
        <v>401</v>
      </c>
      <c r="L425" t="s">
        <v>1215</v>
      </c>
      <c r="M425" t="s">
        <v>1215</v>
      </c>
      <c r="N425" t="s">
        <v>1215</v>
      </c>
      <c r="O425" t="s">
        <v>401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</row>
    <row r="426" spans="1:21" x14ac:dyDescent="0.25">
      <c r="A426" t="s">
        <v>3200</v>
      </c>
      <c r="B426" t="s">
        <v>3201</v>
      </c>
      <c r="C426" t="s">
        <v>3202</v>
      </c>
      <c r="D426" t="s">
        <v>3203</v>
      </c>
      <c r="E426" t="s">
        <v>3204</v>
      </c>
      <c r="F426" t="s">
        <v>2304</v>
      </c>
      <c r="G426" t="s">
        <v>1215</v>
      </c>
      <c r="H426" t="s">
        <v>402</v>
      </c>
      <c r="I426" t="s">
        <v>402</v>
      </c>
      <c r="J426" t="s">
        <v>401</v>
      </c>
      <c r="K426" t="s">
        <v>401</v>
      </c>
      <c r="L426" t="s">
        <v>1215</v>
      </c>
      <c r="M426" t="s">
        <v>1215</v>
      </c>
      <c r="N426" t="s">
        <v>1215</v>
      </c>
      <c r="O426" t="s">
        <v>402</v>
      </c>
      <c r="P426">
        <v>0</v>
      </c>
      <c r="Q426">
        <v>0</v>
      </c>
      <c r="R426">
        <v>45</v>
      </c>
      <c r="S426">
        <v>0</v>
      </c>
      <c r="T426">
        <v>0</v>
      </c>
      <c r="U426">
        <v>0</v>
      </c>
    </row>
    <row r="427" spans="1:21" x14ac:dyDescent="0.25">
      <c r="A427" t="s">
        <v>3205</v>
      </c>
      <c r="B427" t="s">
        <v>3206</v>
      </c>
      <c r="C427" t="s">
        <v>3207</v>
      </c>
      <c r="D427" t="s">
        <v>3208</v>
      </c>
      <c r="E427" t="s">
        <v>3209</v>
      </c>
      <c r="F427" t="s">
        <v>2304</v>
      </c>
      <c r="G427" t="s">
        <v>1215</v>
      </c>
      <c r="H427" t="s">
        <v>402</v>
      </c>
      <c r="I427" t="s">
        <v>402</v>
      </c>
      <c r="J427" t="s">
        <v>401</v>
      </c>
      <c r="K427" t="s">
        <v>401</v>
      </c>
      <c r="L427" t="s">
        <v>1215</v>
      </c>
      <c r="M427" t="s">
        <v>1215</v>
      </c>
      <c r="N427" t="s">
        <v>1215</v>
      </c>
      <c r="O427" t="s">
        <v>402</v>
      </c>
      <c r="P427">
        <v>21</v>
      </c>
      <c r="Q427">
        <v>0</v>
      </c>
      <c r="R427">
        <v>0</v>
      </c>
      <c r="S427">
        <v>0</v>
      </c>
      <c r="T427">
        <v>0</v>
      </c>
      <c r="U427">
        <v>0</v>
      </c>
    </row>
    <row r="428" spans="1:21" x14ac:dyDescent="0.25">
      <c r="A428" t="s">
        <v>3210</v>
      </c>
      <c r="B428" t="s">
        <v>3211</v>
      </c>
      <c r="C428" t="s">
        <v>3212</v>
      </c>
      <c r="D428" t="s">
        <v>3213</v>
      </c>
      <c r="E428" t="s">
        <v>3214</v>
      </c>
      <c r="F428" t="s">
        <v>2304</v>
      </c>
      <c r="G428" t="s">
        <v>1215</v>
      </c>
      <c r="H428" t="s">
        <v>402</v>
      </c>
      <c r="I428" t="s">
        <v>401</v>
      </c>
      <c r="J428" t="s">
        <v>401</v>
      </c>
      <c r="K428" t="s">
        <v>401</v>
      </c>
      <c r="L428" t="s">
        <v>1215</v>
      </c>
      <c r="M428" t="s">
        <v>1215</v>
      </c>
      <c r="N428" t="s">
        <v>1215</v>
      </c>
      <c r="O428" t="s">
        <v>402</v>
      </c>
      <c r="P428">
        <v>9</v>
      </c>
      <c r="Q428">
        <v>0</v>
      </c>
      <c r="R428">
        <v>0</v>
      </c>
      <c r="S428">
        <v>0</v>
      </c>
      <c r="T428">
        <v>0</v>
      </c>
      <c r="U428">
        <v>0</v>
      </c>
    </row>
    <row r="429" spans="1:21" x14ac:dyDescent="0.25">
      <c r="A429" t="s">
        <v>3215</v>
      </c>
      <c r="B429" t="s">
        <v>3216</v>
      </c>
      <c r="C429" t="s">
        <v>3217</v>
      </c>
      <c r="D429" t="s">
        <v>3218</v>
      </c>
      <c r="E429" t="s">
        <v>3219</v>
      </c>
      <c r="F429" t="s">
        <v>2304</v>
      </c>
      <c r="G429" t="s">
        <v>1215</v>
      </c>
      <c r="H429" t="s">
        <v>402</v>
      </c>
      <c r="I429" t="s">
        <v>401</v>
      </c>
      <c r="J429" t="s">
        <v>401</v>
      </c>
      <c r="K429" t="s">
        <v>401</v>
      </c>
      <c r="L429" t="s">
        <v>1215</v>
      </c>
      <c r="M429" t="s">
        <v>1215</v>
      </c>
      <c r="N429" t="s">
        <v>1215</v>
      </c>
      <c r="O429" t="s">
        <v>402</v>
      </c>
      <c r="P429">
        <v>7</v>
      </c>
      <c r="Q429">
        <v>0</v>
      </c>
      <c r="R429">
        <v>0</v>
      </c>
      <c r="S429">
        <v>0</v>
      </c>
      <c r="T429">
        <v>0</v>
      </c>
      <c r="U429">
        <v>0</v>
      </c>
    </row>
    <row r="430" spans="1:21" x14ac:dyDescent="0.25">
      <c r="A430" t="s">
        <v>3220</v>
      </c>
      <c r="B430" t="s">
        <v>3216</v>
      </c>
      <c r="C430" t="s">
        <v>3221</v>
      </c>
      <c r="D430" t="s">
        <v>3222</v>
      </c>
      <c r="E430" t="s">
        <v>3223</v>
      </c>
      <c r="F430" t="s">
        <v>2304</v>
      </c>
      <c r="G430" t="s">
        <v>1215</v>
      </c>
      <c r="H430" t="s">
        <v>402</v>
      </c>
      <c r="I430" t="s">
        <v>401</v>
      </c>
      <c r="J430" t="s">
        <v>401</v>
      </c>
      <c r="K430" t="s">
        <v>401</v>
      </c>
      <c r="L430" t="s">
        <v>1215</v>
      </c>
      <c r="M430" t="s">
        <v>1215</v>
      </c>
      <c r="N430" t="s">
        <v>1215</v>
      </c>
      <c r="O430" t="s">
        <v>402</v>
      </c>
      <c r="P430">
        <v>8</v>
      </c>
      <c r="Q430">
        <v>0</v>
      </c>
      <c r="R430">
        <v>0</v>
      </c>
      <c r="S430">
        <v>0</v>
      </c>
      <c r="T430">
        <v>0</v>
      </c>
      <c r="U430">
        <v>0</v>
      </c>
    </row>
    <row r="431" spans="1:21" x14ac:dyDescent="0.25">
      <c r="A431" t="s">
        <v>3224</v>
      </c>
      <c r="B431" t="s">
        <v>3225</v>
      </c>
      <c r="C431" t="s">
        <v>3226</v>
      </c>
      <c r="D431" t="s">
        <v>3227</v>
      </c>
      <c r="E431" t="s">
        <v>3228</v>
      </c>
      <c r="F431" t="s">
        <v>1226</v>
      </c>
      <c r="G431" t="s">
        <v>1215</v>
      </c>
      <c r="H431" t="s">
        <v>401</v>
      </c>
      <c r="I431" t="s">
        <v>401</v>
      </c>
      <c r="J431" t="s">
        <v>401</v>
      </c>
      <c r="K431" t="s">
        <v>401</v>
      </c>
      <c r="L431" t="s">
        <v>1215</v>
      </c>
      <c r="M431" t="s">
        <v>1215</v>
      </c>
      <c r="N431" t="s">
        <v>1215</v>
      </c>
      <c r="O431" t="s">
        <v>401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</row>
    <row r="432" spans="1:21" x14ac:dyDescent="0.25">
      <c r="A432" t="s">
        <v>3229</v>
      </c>
      <c r="B432" t="s">
        <v>3230</v>
      </c>
      <c r="C432" t="s">
        <v>3231</v>
      </c>
      <c r="D432" t="s">
        <v>3232</v>
      </c>
      <c r="E432" t="s">
        <v>3233</v>
      </c>
      <c r="F432" t="s">
        <v>1226</v>
      </c>
      <c r="G432" t="s">
        <v>1178</v>
      </c>
      <c r="H432" t="s">
        <v>401</v>
      </c>
      <c r="I432" t="s">
        <v>401</v>
      </c>
      <c r="J432" t="s">
        <v>401</v>
      </c>
      <c r="K432" t="s">
        <v>402</v>
      </c>
      <c r="L432" t="s">
        <v>812</v>
      </c>
      <c r="M432" t="s">
        <v>1263</v>
      </c>
      <c r="N432" t="s">
        <v>1215</v>
      </c>
      <c r="O432" t="s">
        <v>402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</row>
    <row r="433" spans="1:21" x14ac:dyDescent="0.25">
      <c r="A433" t="s">
        <v>3234</v>
      </c>
      <c r="B433" t="s">
        <v>3235</v>
      </c>
      <c r="C433" t="s">
        <v>3236</v>
      </c>
      <c r="D433" t="s">
        <v>3237</v>
      </c>
      <c r="E433" t="s">
        <v>3238</v>
      </c>
      <c r="F433" t="s">
        <v>1226</v>
      </c>
      <c r="G433" t="s">
        <v>1178</v>
      </c>
      <c r="H433" t="s">
        <v>401</v>
      </c>
      <c r="I433" t="s">
        <v>401</v>
      </c>
      <c r="J433" t="s">
        <v>401</v>
      </c>
      <c r="K433" t="s">
        <v>402</v>
      </c>
      <c r="L433" t="s">
        <v>409</v>
      </c>
      <c r="M433" t="s">
        <v>1263</v>
      </c>
      <c r="N433" t="s">
        <v>1215</v>
      </c>
      <c r="O433" t="s">
        <v>402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</row>
    <row r="434" spans="1:21" x14ac:dyDescent="0.25">
      <c r="A434" t="s">
        <v>3239</v>
      </c>
      <c r="B434" t="s">
        <v>3240</v>
      </c>
      <c r="C434" t="s">
        <v>3241</v>
      </c>
      <c r="D434" t="s">
        <v>3242</v>
      </c>
      <c r="E434" t="s">
        <v>3243</v>
      </c>
      <c r="F434" t="s">
        <v>1226</v>
      </c>
      <c r="G434" t="s">
        <v>1178</v>
      </c>
      <c r="H434" t="s">
        <v>401</v>
      </c>
      <c r="I434" t="s">
        <v>401</v>
      </c>
      <c r="J434" t="s">
        <v>401</v>
      </c>
      <c r="K434" t="s">
        <v>402</v>
      </c>
      <c r="L434" t="s">
        <v>812</v>
      </c>
      <c r="M434" t="s">
        <v>1263</v>
      </c>
      <c r="N434" t="s">
        <v>1215</v>
      </c>
      <c r="O434" t="s">
        <v>402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</row>
    <row r="435" spans="1:21" x14ac:dyDescent="0.25">
      <c r="A435" t="s">
        <v>3244</v>
      </c>
      <c r="B435" t="s">
        <v>448</v>
      </c>
      <c r="C435" t="s">
        <v>217</v>
      </c>
      <c r="D435" t="s">
        <v>449</v>
      </c>
      <c r="E435" t="s">
        <v>218</v>
      </c>
      <c r="F435" t="s">
        <v>400</v>
      </c>
      <c r="G435" t="s">
        <v>1215</v>
      </c>
      <c r="H435" t="s">
        <v>401</v>
      </c>
      <c r="I435" t="s">
        <v>401</v>
      </c>
      <c r="J435" t="s">
        <v>401</v>
      </c>
      <c r="K435" t="s">
        <v>401</v>
      </c>
      <c r="L435" t="s">
        <v>1215</v>
      </c>
      <c r="M435" t="s">
        <v>1215</v>
      </c>
      <c r="N435" t="s">
        <v>1215</v>
      </c>
      <c r="O435" t="s">
        <v>401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</row>
    <row r="436" spans="1:21" x14ac:dyDescent="0.25">
      <c r="A436" t="s">
        <v>3245</v>
      </c>
      <c r="B436" t="s">
        <v>450</v>
      </c>
      <c r="C436" t="s">
        <v>254</v>
      </c>
      <c r="D436" t="s">
        <v>451</v>
      </c>
      <c r="E436" t="s">
        <v>255</v>
      </c>
      <c r="F436" t="s">
        <v>400</v>
      </c>
      <c r="G436" t="s">
        <v>1215</v>
      </c>
      <c r="H436" t="s">
        <v>401</v>
      </c>
      <c r="I436" t="s">
        <v>401</v>
      </c>
      <c r="J436" t="s">
        <v>401</v>
      </c>
      <c r="K436" t="s">
        <v>401</v>
      </c>
      <c r="L436" t="s">
        <v>1215</v>
      </c>
      <c r="M436" t="s">
        <v>1215</v>
      </c>
      <c r="N436" t="s">
        <v>1215</v>
      </c>
      <c r="O436" t="s">
        <v>401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</row>
    <row r="437" spans="1:21" x14ac:dyDescent="0.25">
      <c r="A437" t="s">
        <v>3246</v>
      </c>
      <c r="B437" t="s">
        <v>21</v>
      </c>
      <c r="C437" t="s">
        <v>224</v>
      </c>
      <c r="D437" t="s">
        <v>452</v>
      </c>
      <c r="E437" t="s">
        <v>125</v>
      </c>
      <c r="F437" t="s">
        <v>400</v>
      </c>
      <c r="G437" t="s">
        <v>1215</v>
      </c>
      <c r="H437" t="s">
        <v>402</v>
      </c>
      <c r="I437" t="s">
        <v>401</v>
      </c>
      <c r="J437" t="s">
        <v>401</v>
      </c>
      <c r="K437" t="s">
        <v>402</v>
      </c>
      <c r="L437" t="s">
        <v>409</v>
      </c>
      <c r="M437" t="s">
        <v>400</v>
      </c>
      <c r="N437" t="s">
        <v>3247</v>
      </c>
      <c r="O437" t="s">
        <v>402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</row>
    <row r="438" spans="1:21" x14ac:dyDescent="0.25">
      <c r="A438" t="s">
        <v>3248</v>
      </c>
      <c r="B438" t="s">
        <v>453</v>
      </c>
      <c r="C438" t="s">
        <v>259</v>
      </c>
      <c r="D438" t="s">
        <v>454</v>
      </c>
      <c r="E438" t="s">
        <v>455</v>
      </c>
      <c r="F438" t="s">
        <v>400</v>
      </c>
      <c r="G438" t="s">
        <v>1215</v>
      </c>
      <c r="H438" t="s">
        <v>402</v>
      </c>
      <c r="I438" t="s">
        <v>401</v>
      </c>
      <c r="J438" t="s">
        <v>401</v>
      </c>
      <c r="K438" t="s">
        <v>401</v>
      </c>
      <c r="L438" t="s">
        <v>1215</v>
      </c>
      <c r="M438" t="s">
        <v>1215</v>
      </c>
      <c r="N438" t="s">
        <v>1215</v>
      </c>
      <c r="O438" t="s">
        <v>401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</row>
    <row r="439" spans="1:21" x14ac:dyDescent="0.25">
      <c r="A439" t="s">
        <v>3249</v>
      </c>
      <c r="B439" t="s">
        <v>51</v>
      </c>
      <c r="C439" t="s">
        <v>269</v>
      </c>
      <c r="D439" t="s">
        <v>456</v>
      </c>
      <c r="E439" t="s">
        <v>140</v>
      </c>
      <c r="F439" t="s">
        <v>400</v>
      </c>
      <c r="G439" t="s">
        <v>1215</v>
      </c>
      <c r="H439" t="s">
        <v>402</v>
      </c>
      <c r="I439" t="s">
        <v>401</v>
      </c>
      <c r="J439" t="s">
        <v>401</v>
      </c>
      <c r="K439" t="s">
        <v>401</v>
      </c>
      <c r="L439" t="s">
        <v>1215</v>
      </c>
      <c r="M439" t="s">
        <v>1215</v>
      </c>
      <c r="N439" t="s">
        <v>3250</v>
      </c>
      <c r="O439" t="s">
        <v>402</v>
      </c>
      <c r="P439">
        <v>0</v>
      </c>
      <c r="Q439">
        <v>33</v>
      </c>
      <c r="R439">
        <v>0</v>
      </c>
      <c r="S439">
        <v>0</v>
      </c>
      <c r="T439">
        <v>0</v>
      </c>
      <c r="U439">
        <v>0</v>
      </c>
    </row>
    <row r="440" spans="1:21" x14ac:dyDescent="0.25">
      <c r="A440" t="s">
        <v>3251</v>
      </c>
      <c r="B440" t="s">
        <v>457</v>
      </c>
      <c r="C440" t="s">
        <v>458</v>
      </c>
      <c r="D440" t="s">
        <v>459</v>
      </c>
      <c r="E440" t="s">
        <v>460</v>
      </c>
      <c r="F440" t="s">
        <v>400</v>
      </c>
      <c r="G440" t="s">
        <v>1215</v>
      </c>
      <c r="H440" t="s">
        <v>401</v>
      </c>
      <c r="I440" t="s">
        <v>402</v>
      </c>
      <c r="J440" t="s">
        <v>401</v>
      </c>
      <c r="K440" t="s">
        <v>402</v>
      </c>
      <c r="L440" t="s">
        <v>403</v>
      </c>
      <c r="M440" t="s">
        <v>461</v>
      </c>
      <c r="N440" t="s">
        <v>1215</v>
      </c>
      <c r="O440" t="s">
        <v>402</v>
      </c>
      <c r="P440">
        <v>0</v>
      </c>
      <c r="Q440">
        <v>0</v>
      </c>
      <c r="R440">
        <v>139</v>
      </c>
      <c r="S440">
        <v>407</v>
      </c>
      <c r="T440">
        <v>0</v>
      </c>
      <c r="U440">
        <v>0</v>
      </c>
    </row>
    <row r="441" spans="1:21" x14ac:dyDescent="0.25">
      <c r="A441" t="s">
        <v>3252</v>
      </c>
      <c r="B441" t="s">
        <v>45</v>
      </c>
      <c r="C441" t="s">
        <v>242</v>
      </c>
      <c r="D441" t="s">
        <v>462</v>
      </c>
      <c r="E441" t="s">
        <v>243</v>
      </c>
      <c r="F441" t="s">
        <v>400</v>
      </c>
      <c r="G441" t="s">
        <v>1215</v>
      </c>
      <c r="H441" t="s">
        <v>401</v>
      </c>
      <c r="I441" t="s">
        <v>401</v>
      </c>
      <c r="J441" t="s">
        <v>401</v>
      </c>
      <c r="K441" t="s">
        <v>401</v>
      </c>
      <c r="L441" t="s">
        <v>1215</v>
      </c>
      <c r="M441" t="s">
        <v>1215</v>
      </c>
      <c r="N441" t="s">
        <v>1215</v>
      </c>
      <c r="O441" t="s">
        <v>401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</row>
    <row r="442" spans="1:21" x14ac:dyDescent="0.25">
      <c r="A442" t="s">
        <v>3253</v>
      </c>
      <c r="B442" t="s">
        <v>463</v>
      </c>
      <c r="C442" t="s">
        <v>231</v>
      </c>
      <c r="D442" t="s">
        <v>464</v>
      </c>
      <c r="E442" t="s">
        <v>465</v>
      </c>
      <c r="F442" t="s">
        <v>400</v>
      </c>
      <c r="G442" t="s">
        <v>1215</v>
      </c>
      <c r="H442" t="s">
        <v>402</v>
      </c>
      <c r="I442" t="s">
        <v>401</v>
      </c>
      <c r="J442" t="s">
        <v>401</v>
      </c>
      <c r="K442" t="s">
        <v>401</v>
      </c>
      <c r="L442" t="s">
        <v>1215</v>
      </c>
      <c r="M442" t="s">
        <v>1215</v>
      </c>
      <c r="N442" t="s">
        <v>1215</v>
      </c>
      <c r="O442" t="s">
        <v>401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</row>
    <row r="443" spans="1:21" x14ac:dyDescent="0.25">
      <c r="A443" t="s">
        <v>3254</v>
      </c>
      <c r="B443" t="s">
        <v>466</v>
      </c>
      <c r="C443" t="s">
        <v>257</v>
      </c>
      <c r="D443" t="s">
        <v>467</v>
      </c>
      <c r="E443" t="s">
        <v>468</v>
      </c>
      <c r="F443" t="s">
        <v>400</v>
      </c>
      <c r="G443" t="s">
        <v>1215</v>
      </c>
      <c r="H443" t="s">
        <v>402</v>
      </c>
      <c r="I443" t="s">
        <v>401</v>
      </c>
      <c r="J443" t="s">
        <v>401</v>
      </c>
      <c r="K443" t="s">
        <v>401</v>
      </c>
      <c r="L443" t="s">
        <v>1215</v>
      </c>
      <c r="M443" t="s">
        <v>1215</v>
      </c>
      <c r="N443" t="s">
        <v>1215</v>
      </c>
      <c r="O443" t="s">
        <v>401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</row>
    <row r="444" spans="1:21" x14ac:dyDescent="0.25">
      <c r="A444" t="s">
        <v>3255</v>
      </c>
      <c r="B444" t="s">
        <v>54</v>
      </c>
      <c r="C444" t="s">
        <v>273</v>
      </c>
      <c r="D444" t="s">
        <v>302</v>
      </c>
      <c r="E444" t="s">
        <v>469</v>
      </c>
      <c r="F444" t="s">
        <v>400</v>
      </c>
      <c r="G444" t="s">
        <v>1215</v>
      </c>
      <c r="H444" t="s">
        <v>402</v>
      </c>
      <c r="I444" t="s">
        <v>401</v>
      </c>
      <c r="J444" t="s">
        <v>401</v>
      </c>
      <c r="K444" t="s">
        <v>402</v>
      </c>
      <c r="L444" t="s">
        <v>409</v>
      </c>
      <c r="M444" t="s">
        <v>470</v>
      </c>
      <c r="N444" t="s">
        <v>3256</v>
      </c>
      <c r="O444" t="s">
        <v>402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</row>
    <row r="445" spans="1:21" x14ac:dyDescent="0.25">
      <c r="A445" t="s">
        <v>3257</v>
      </c>
      <c r="B445" t="s">
        <v>471</v>
      </c>
      <c r="C445" t="s">
        <v>214</v>
      </c>
      <c r="D445" t="s">
        <v>472</v>
      </c>
      <c r="E445" t="s">
        <v>473</v>
      </c>
      <c r="F445" t="s">
        <v>400</v>
      </c>
      <c r="G445" t="s">
        <v>1215</v>
      </c>
      <c r="H445" t="s">
        <v>402</v>
      </c>
      <c r="I445" t="s">
        <v>401</v>
      </c>
      <c r="J445" t="s">
        <v>401</v>
      </c>
      <c r="K445" t="s">
        <v>401</v>
      </c>
      <c r="L445" t="s">
        <v>1215</v>
      </c>
      <c r="M445" t="s">
        <v>1215</v>
      </c>
      <c r="N445" t="s">
        <v>1215</v>
      </c>
      <c r="O445" t="s">
        <v>401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</row>
    <row r="446" spans="1:21" x14ac:dyDescent="0.25">
      <c r="A446" t="s">
        <v>3258</v>
      </c>
      <c r="B446" t="s">
        <v>474</v>
      </c>
      <c r="C446" t="s">
        <v>265</v>
      </c>
      <c r="D446" t="s">
        <v>475</v>
      </c>
      <c r="E446" t="s">
        <v>476</v>
      </c>
      <c r="F446" t="s">
        <v>400</v>
      </c>
      <c r="G446" t="s">
        <v>1215</v>
      </c>
      <c r="H446" t="s">
        <v>401</v>
      </c>
      <c r="I446" t="s">
        <v>401</v>
      </c>
      <c r="J446" t="s">
        <v>401</v>
      </c>
      <c r="K446" t="s">
        <v>401</v>
      </c>
      <c r="L446" t="s">
        <v>1215</v>
      </c>
      <c r="M446" t="s">
        <v>1215</v>
      </c>
      <c r="N446" t="s">
        <v>1215</v>
      </c>
      <c r="O446" t="s">
        <v>401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</row>
    <row r="447" spans="1:21" x14ac:dyDescent="0.25">
      <c r="A447" t="s">
        <v>3259</v>
      </c>
      <c r="B447" t="s">
        <v>3260</v>
      </c>
      <c r="C447" t="s">
        <v>1363</v>
      </c>
      <c r="D447" t="s">
        <v>3261</v>
      </c>
      <c r="E447" t="s">
        <v>3262</v>
      </c>
      <c r="F447" t="s">
        <v>3263</v>
      </c>
      <c r="G447" t="s">
        <v>1215</v>
      </c>
      <c r="H447" t="s">
        <v>402</v>
      </c>
      <c r="I447" t="s">
        <v>401</v>
      </c>
      <c r="J447" t="s">
        <v>401</v>
      </c>
      <c r="K447" t="s">
        <v>401</v>
      </c>
      <c r="L447" t="s">
        <v>1215</v>
      </c>
      <c r="M447" t="s">
        <v>1215</v>
      </c>
      <c r="N447" t="s">
        <v>1215</v>
      </c>
      <c r="O447" t="s">
        <v>402</v>
      </c>
      <c r="P447">
        <v>18</v>
      </c>
      <c r="Q447">
        <v>0</v>
      </c>
      <c r="R447">
        <v>0</v>
      </c>
      <c r="S447">
        <v>0</v>
      </c>
      <c r="T447">
        <v>0</v>
      </c>
      <c r="U447">
        <v>0</v>
      </c>
    </row>
    <row r="448" spans="1:21" x14ac:dyDescent="0.25">
      <c r="A448" t="s">
        <v>3264</v>
      </c>
      <c r="B448" t="s">
        <v>3265</v>
      </c>
      <c r="C448" t="s">
        <v>3266</v>
      </c>
      <c r="D448" t="s">
        <v>3267</v>
      </c>
      <c r="E448" t="s">
        <v>3268</v>
      </c>
      <c r="F448" t="s">
        <v>3263</v>
      </c>
      <c r="G448" t="s">
        <v>1215</v>
      </c>
      <c r="H448" t="s">
        <v>402</v>
      </c>
      <c r="I448" t="s">
        <v>401</v>
      </c>
      <c r="J448" t="s">
        <v>401</v>
      </c>
      <c r="K448" t="s">
        <v>401</v>
      </c>
      <c r="L448" t="s">
        <v>1215</v>
      </c>
      <c r="M448" t="s">
        <v>1215</v>
      </c>
      <c r="N448" t="s">
        <v>1215</v>
      </c>
      <c r="O448" t="s">
        <v>402</v>
      </c>
      <c r="P448">
        <v>28</v>
      </c>
      <c r="Q448">
        <v>0</v>
      </c>
      <c r="R448">
        <v>0</v>
      </c>
      <c r="S448">
        <v>0</v>
      </c>
      <c r="T448">
        <v>0</v>
      </c>
      <c r="U448">
        <v>0</v>
      </c>
    </row>
    <row r="449" spans="1:21" x14ac:dyDescent="0.25">
      <c r="A449" t="s">
        <v>3269</v>
      </c>
      <c r="B449" t="s">
        <v>2647</v>
      </c>
      <c r="C449" t="s">
        <v>3270</v>
      </c>
      <c r="D449" t="s">
        <v>3271</v>
      </c>
      <c r="E449" t="s">
        <v>3272</v>
      </c>
      <c r="F449" t="s">
        <v>3263</v>
      </c>
      <c r="G449" t="s">
        <v>1215</v>
      </c>
      <c r="H449" t="s">
        <v>402</v>
      </c>
      <c r="I449" t="s">
        <v>401</v>
      </c>
      <c r="J449" t="s">
        <v>401</v>
      </c>
      <c r="K449" t="s">
        <v>401</v>
      </c>
      <c r="L449" t="s">
        <v>1215</v>
      </c>
      <c r="M449" t="s">
        <v>1215</v>
      </c>
      <c r="N449" t="s">
        <v>1215</v>
      </c>
      <c r="O449" t="s">
        <v>402</v>
      </c>
      <c r="P449">
        <v>5</v>
      </c>
      <c r="Q449">
        <v>0</v>
      </c>
      <c r="R449">
        <v>0</v>
      </c>
      <c r="S449">
        <v>0</v>
      </c>
      <c r="T449">
        <v>0</v>
      </c>
      <c r="U449">
        <v>0</v>
      </c>
    </row>
    <row r="450" spans="1:21" x14ac:dyDescent="0.25">
      <c r="A450" t="s">
        <v>3273</v>
      </c>
      <c r="B450" t="s">
        <v>1278</v>
      </c>
      <c r="C450" t="s">
        <v>3274</v>
      </c>
      <c r="D450" t="s">
        <v>3275</v>
      </c>
      <c r="E450" t="s">
        <v>3276</v>
      </c>
      <c r="F450" t="s">
        <v>3263</v>
      </c>
      <c r="G450" t="s">
        <v>1215</v>
      </c>
      <c r="H450" t="s">
        <v>402</v>
      </c>
      <c r="I450" t="s">
        <v>402</v>
      </c>
      <c r="J450" t="s">
        <v>401</v>
      </c>
      <c r="K450" t="s">
        <v>401</v>
      </c>
      <c r="L450" t="s">
        <v>1215</v>
      </c>
      <c r="M450" t="s">
        <v>1215</v>
      </c>
      <c r="N450" t="s">
        <v>1215</v>
      </c>
      <c r="O450" t="s">
        <v>402</v>
      </c>
      <c r="P450">
        <v>32</v>
      </c>
      <c r="Q450">
        <v>0</v>
      </c>
      <c r="R450">
        <v>18</v>
      </c>
      <c r="S450">
        <v>0</v>
      </c>
      <c r="T450">
        <v>0</v>
      </c>
      <c r="U450">
        <v>0</v>
      </c>
    </row>
    <row r="451" spans="1:21" x14ac:dyDescent="0.25">
      <c r="A451" t="s">
        <v>3277</v>
      </c>
      <c r="B451" t="s">
        <v>3278</v>
      </c>
      <c r="C451" t="s">
        <v>3279</v>
      </c>
      <c r="D451" t="s">
        <v>3280</v>
      </c>
      <c r="E451" t="s">
        <v>3281</v>
      </c>
      <c r="F451" t="s">
        <v>3263</v>
      </c>
      <c r="G451" t="s">
        <v>1215</v>
      </c>
      <c r="H451" t="s">
        <v>401</v>
      </c>
      <c r="I451" t="s">
        <v>402</v>
      </c>
      <c r="J451" t="s">
        <v>401</v>
      </c>
      <c r="K451" t="s">
        <v>402</v>
      </c>
      <c r="L451" t="s">
        <v>403</v>
      </c>
      <c r="M451" t="s">
        <v>3263</v>
      </c>
      <c r="N451" t="s">
        <v>1215</v>
      </c>
      <c r="O451" t="s">
        <v>402</v>
      </c>
      <c r="P451">
        <v>0</v>
      </c>
      <c r="Q451">
        <v>0</v>
      </c>
      <c r="R451">
        <v>65</v>
      </c>
      <c r="S451">
        <v>0</v>
      </c>
      <c r="T451">
        <v>0</v>
      </c>
      <c r="U451">
        <v>0</v>
      </c>
    </row>
    <row r="452" spans="1:21" x14ac:dyDescent="0.25">
      <c r="A452" t="s">
        <v>3282</v>
      </c>
      <c r="B452" t="s">
        <v>3283</v>
      </c>
      <c r="C452" t="s">
        <v>3284</v>
      </c>
      <c r="D452" t="s">
        <v>3285</v>
      </c>
      <c r="E452" t="s">
        <v>3286</v>
      </c>
      <c r="F452" t="s">
        <v>3263</v>
      </c>
      <c r="G452" t="s">
        <v>1215</v>
      </c>
      <c r="H452" t="s">
        <v>401</v>
      </c>
      <c r="I452" t="s">
        <v>401</v>
      </c>
      <c r="J452" t="s">
        <v>401</v>
      </c>
      <c r="K452" t="s">
        <v>401</v>
      </c>
      <c r="L452" t="s">
        <v>1215</v>
      </c>
      <c r="M452" t="s">
        <v>1215</v>
      </c>
      <c r="N452" t="s">
        <v>1215</v>
      </c>
      <c r="O452" t="s">
        <v>401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</row>
    <row r="453" spans="1:21" x14ac:dyDescent="0.25">
      <c r="A453" t="s">
        <v>3287</v>
      </c>
      <c r="B453" t="s">
        <v>3288</v>
      </c>
      <c r="C453" t="s">
        <v>3289</v>
      </c>
      <c r="D453" t="s">
        <v>3290</v>
      </c>
      <c r="E453" t="s">
        <v>3291</v>
      </c>
      <c r="F453" t="s">
        <v>2712</v>
      </c>
      <c r="G453" t="s">
        <v>1215</v>
      </c>
      <c r="H453" t="s">
        <v>402</v>
      </c>
      <c r="I453" t="s">
        <v>401</v>
      </c>
      <c r="J453" t="s">
        <v>401</v>
      </c>
      <c r="K453" t="s">
        <v>401</v>
      </c>
      <c r="L453" t="s">
        <v>1215</v>
      </c>
      <c r="M453" t="s">
        <v>1215</v>
      </c>
      <c r="N453" t="s">
        <v>1215</v>
      </c>
      <c r="O453" t="s">
        <v>402</v>
      </c>
      <c r="P453">
        <v>47</v>
      </c>
      <c r="Q453">
        <v>1</v>
      </c>
      <c r="R453">
        <v>0</v>
      </c>
      <c r="S453">
        <v>0</v>
      </c>
      <c r="T453">
        <v>0</v>
      </c>
      <c r="U453">
        <v>0</v>
      </c>
    </row>
    <row r="454" spans="1:21" x14ac:dyDescent="0.25">
      <c r="A454" t="s">
        <v>3292</v>
      </c>
      <c r="B454" t="s">
        <v>477</v>
      </c>
      <c r="C454" t="s">
        <v>478</v>
      </c>
      <c r="D454" t="s">
        <v>479</v>
      </c>
      <c r="E454" t="s">
        <v>480</v>
      </c>
      <c r="F454" t="s">
        <v>400</v>
      </c>
      <c r="G454" t="s">
        <v>1215</v>
      </c>
      <c r="H454" t="s">
        <v>401</v>
      </c>
      <c r="I454" t="s">
        <v>401</v>
      </c>
      <c r="J454" t="s">
        <v>401</v>
      </c>
      <c r="K454" t="s">
        <v>401</v>
      </c>
      <c r="L454" t="s">
        <v>1215</v>
      </c>
      <c r="M454" t="s">
        <v>1215</v>
      </c>
      <c r="N454" t="s">
        <v>1215</v>
      </c>
      <c r="O454" t="s">
        <v>401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</row>
    <row r="455" spans="1:21" x14ac:dyDescent="0.25">
      <c r="A455" t="s">
        <v>3293</v>
      </c>
      <c r="B455" t="s">
        <v>481</v>
      </c>
      <c r="C455" t="s">
        <v>482</v>
      </c>
      <c r="D455" t="s">
        <v>483</v>
      </c>
      <c r="E455" t="s">
        <v>484</v>
      </c>
      <c r="F455" t="s">
        <v>400</v>
      </c>
      <c r="G455" t="s">
        <v>1215</v>
      </c>
      <c r="H455" t="s">
        <v>402</v>
      </c>
      <c r="I455" t="s">
        <v>402</v>
      </c>
      <c r="J455" t="s">
        <v>401</v>
      </c>
      <c r="K455" t="s">
        <v>402</v>
      </c>
      <c r="L455" t="s">
        <v>409</v>
      </c>
      <c r="M455" t="s">
        <v>461</v>
      </c>
      <c r="N455" t="s">
        <v>1215</v>
      </c>
      <c r="O455" t="s">
        <v>402</v>
      </c>
      <c r="P455">
        <v>121</v>
      </c>
      <c r="Q455">
        <v>0</v>
      </c>
      <c r="R455">
        <v>318</v>
      </c>
      <c r="S455">
        <v>159</v>
      </c>
      <c r="T455">
        <v>0</v>
      </c>
      <c r="U455">
        <v>0</v>
      </c>
    </row>
    <row r="456" spans="1:21" x14ac:dyDescent="0.25">
      <c r="A456" t="s">
        <v>3294</v>
      </c>
      <c r="B456" t="s">
        <v>485</v>
      </c>
      <c r="C456" t="s">
        <v>486</v>
      </c>
      <c r="D456" t="s">
        <v>487</v>
      </c>
      <c r="E456" t="s">
        <v>488</v>
      </c>
      <c r="F456" t="s">
        <v>400</v>
      </c>
      <c r="G456" t="s">
        <v>1215</v>
      </c>
      <c r="H456" t="s">
        <v>402</v>
      </c>
      <c r="I456" t="s">
        <v>402</v>
      </c>
      <c r="J456" t="s">
        <v>401</v>
      </c>
      <c r="K456" t="s">
        <v>402</v>
      </c>
      <c r="L456" t="s">
        <v>403</v>
      </c>
      <c r="M456" t="s">
        <v>489</v>
      </c>
      <c r="N456" t="s">
        <v>1215</v>
      </c>
      <c r="O456" t="s">
        <v>402</v>
      </c>
      <c r="P456">
        <v>208</v>
      </c>
      <c r="Q456">
        <v>0</v>
      </c>
      <c r="R456">
        <v>308</v>
      </c>
      <c r="S456">
        <v>286</v>
      </c>
      <c r="T456">
        <v>0</v>
      </c>
      <c r="U456">
        <v>0</v>
      </c>
    </row>
    <row r="457" spans="1:21" x14ac:dyDescent="0.25">
      <c r="A457" t="s">
        <v>3295</v>
      </c>
      <c r="B457" t="s">
        <v>490</v>
      </c>
      <c r="C457" t="s">
        <v>491</v>
      </c>
      <c r="D457" t="s">
        <v>492</v>
      </c>
      <c r="E457" t="s">
        <v>493</v>
      </c>
      <c r="F457" t="s">
        <v>400</v>
      </c>
      <c r="G457" t="s">
        <v>1215</v>
      </c>
      <c r="H457" t="s">
        <v>402</v>
      </c>
      <c r="I457" t="s">
        <v>401</v>
      </c>
      <c r="J457" t="s">
        <v>401</v>
      </c>
      <c r="K457" t="s">
        <v>401</v>
      </c>
      <c r="L457" t="s">
        <v>1215</v>
      </c>
      <c r="M457" t="s">
        <v>1215</v>
      </c>
      <c r="N457" t="s">
        <v>1215</v>
      </c>
      <c r="O457" t="s">
        <v>401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</row>
    <row r="458" spans="1:21" x14ac:dyDescent="0.25">
      <c r="A458" t="s">
        <v>3296</v>
      </c>
      <c r="B458" t="s">
        <v>494</v>
      </c>
      <c r="C458" t="s">
        <v>495</v>
      </c>
      <c r="D458" t="s">
        <v>496</v>
      </c>
      <c r="E458" t="s">
        <v>497</v>
      </c>
      <c r="F458" t="s">
        <v>400</v>
      </c>
      <c r="G458" t="s">
        <v>1215</v>
      </c>
      <c r="H458" t="s">
        <v>401</v>
      </c>
      <c r="I458" t="s">
        <v>401</v>
      </c>
      <c r="J458" t="s">
        <v>401</v>
      </c>
      <c r="K458" t="s">
        <v>401</v>
      </c>
      <c r="L458" t="s">
        <v>1215</v>
      </c>
      <c r="M458" t="s">
        <v>1215</v>
      </c>
      <c r="N458" t="s">
        <v>1215</v>
      </c>
      <c r="O458" t="s">
        <v>401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</row>
    <row r="459" spans="1:21" x14ac:dyDescent="0.25">
      <c r="A459" t="s">
        <v>3297</v>
      </c>
      <c r="B459" t="s">
        <v>498</v>
      </c>
      <c r="C459" t="s">
        <v>499</v>
      </c>
      <c r="D459" t="s">
        <v>500</v>
      </c>
      <c r="E459" t="s">
        <v>501</v>
      </c>
      <c r="F459" t="s">
        <v>400</v>
      </c>
      <c r="G459" t="s">
        <v>1215</v>
      </c>
      <c r="H459" t="s">
        <v>401</v>
      </c>
      <c r="I459" t="s">
        <v>402</v>
      </c>
      <c r="J459" t="s">
        <v>401</v>
      </c>
      <c r="K459" t="s">
        <v>402</v>
      </c>
      <c r="L459" t="s">
        <v>403</v>
      </c>
      <c r="M459" t="s">
        <v>502</v>
      </c>
      <c r="N459" t="s">
        <v>1215</v>
      </c>
      <c r="O459" t="s">
        <v>402</v>
      </c>
      <c r="P459">
        <v>0</v>
      </c>
      <c r="Q459">
        <v>0</v>
      </c>
      <c r="R459">
        <v>1</v>
      </c>
      <c r="S459">
        <v>365</v>
      </c>
      <c r="T459">
        <v>0</v>
      </c>
      <c r="U459">
        <v>0</v>
      </c>
    </row>
    <row r="460" spans="1:21" x14ac:dyDescent="0.25">
      <c r="A460" t="s">
        <v>3298</v>
      </c>
      <c r="B460" t="s">
        <v>503</v>
      </c>
      <c r="C460" t="s">
        <v>504</v>
      </c>
      <c r="D460" t="s">
        <v>505</v>
      </c>
      <c r="E460" t="s">
        <v>506</v>
      </c>
      <c r="F460" t="s">
        <v>400</v>
      </c>
      <c r="G460" t="s">
        <v>1215</v>
      </c>
      <c r="H460" t="s">
        <v>401</v>
      </c>
      <c r="I460" t="s">
        <v>401</v>
      </c>
      <c r="J460" t="s">
        <v>401</v>
      </c>
      <c r="K460" t="s">
        <v>401</v>
      </c>
      <c r="L460" t="s">
        <v>1215</v>
      </c>
      <c r="M460" t="s">
        <v>1215</v>
      </c>
      <c r="N460" t="s">
        <v>1215</v>
      </c>
      <c r="O460" t="s">
        <v>401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</row>
    <row r="461" spans="1:21" x14ac:dyDescent="0.25">
      <c r="A461" t="s">
        <v>3299</v>
      </c>
      <c r="B461" t="s">
        <v>507</v>
      </c>
      <c r="C461" t="s">
        <v>508</v>
      </c>
      <c r="D461" t="s">
        <v>509</v>
      </c>
      <c r="E461" t="s">
        <v>510</v>
      </c>
      <c r="F461" t="s">
        <v>400</v>
      </c>
      <c r="G461" t="s">
        <v>1215</v>
      </c>
      <c r="H461" t="s">
        <v>401</v>
      </c>
      <c r="I461" t="s">
        <v>402</v>
      </c>
      <c r="J461" t="s">
        <v>401</v>
      </c>
      <c r="K461" t="s">
        <v>402</v>
      </c>
      <c r="L461" t="s">
        <v>403</v>
      </c>
      <c r="M461" t="s">
        <v>511</v>
      </c>
      <c r="N461" t="s">
        <v>1215</v>
      </c>
      <c r="O461" t="s">
        <v>402</v>
      </c>
      <c r="P461">
        <v>0</v>
      </c>
      <c r="Q461">
        <v>0</v>
      </c>
      <c r="R461">
        <v>0</v>
      </c>
      <c r="S461">
        <v>169</v>
      </c>
      <c r="T461">
        <v>0</v>
      </c>
      <c r="U461">
        <v>0</v>
      </c>
    </row>
    <row r="462" spans="1:21" x14ac:dyDescent="0.25">
      <c r="A462" t="s">
        <v>3300</v>
      </c>
      <c r="B462" t="s">
        <v>512</v>
      </c>
      <c r="C462" t="s">
        <v>513</v>
      </c>
      <c r="D462" t="s">
        <v>514</v>
      </c>
      <c r="E462" t="s">
        <v>515</v>
      </c>
      <c r="F462" t="s">
        <v>400</v>
      </c>
      <c r="G462" t="s">
        <v>1215</v>
      </c>
      <c r="H462" t="s">
        <v>401</v>
      </c>
      <c r="I462" t="s">
        <v>402</v>
      </c>
      <c r="J462" t="s">
        <v>401</v>
      </c>
      <c r="K462" t="s">
        <v>402</v>
      </c>
      <c r="L462" t="s">
        <v>409</v>
      </c>
      <c r="M462" t="s">
        <v>516</v>
      </c>
      <c r="N462" t="s">
        <v>1215</v>
      </c>
      <c r="O462" t="s">
        <v>402</v>
      </c>
      <c r="P462">
        <v>0</v>
      </c>
      <c r="Q462">
        <v>0</v>
      </c>
      <c r="R462">
        <v>14</v>
      </c>
      <c r="S462">
        <v>0</v>
      </c>
      <c r="T462">
        <v>0</v>
      </c>
      <c r="U462">
        <v>0</v>
      </c>
    </row>
    <row r="463" spans="1:21" x14ac:dyDescent="0.25">
      <c r="A463" t="s">
        <v>3301</v>
      </c>
      <c r="B463" t="s">
        <v>517</v>
      </c>
      <c r="C463" t="s">
        <v>518</v>
      </c>
      <c r="D463" t="s">
        <v>519</v>
      </c>
      <c r="E463" t="s">
        <v>520</v>
      </c>
      <c r="F463" t="s">
        <v>400</v>
      </c>
      <c r="G463" t="s">
        <v>1215</v>
      </c>
      <c r="H463" t="s">
        <v>401</v>
      </c>
      <c r="I463" t="s">
        <v>402</v>
      </c>
      <c r="J463" t="s">
        <v>401</v>
      </c>
      <c r="K463" t="s">
        <v>402</v>
      </c>
      <c r="L463" t="s">
        <v>403</v>
      </c>
      <c r="M463" t="s">
        <v>511</v>
      </c>
      <c r="N463" t="s">
        <v>1215</v>
      </c>
      <c r="O463" t="s">
        <v>402</v>
      </c>
      <c r="P463">
        <v>0</v>
      </c>
      <c r="Q463">
        <v>0</v>
      </c>
      <c r="R463">
        <v>28</v>
      </c>
      <c r="S463">
        <v>15</v>
      </c>
      <c r="T463">
        <v>0</v>
      </c>
      <c r="U463">
        <v>0</v>
      </c>
    </row>
    <row r="464" spans="1:21" x14ac:dyDescent="0.25">
      <c r="A464" t="s">
        <v>3302</v>
      </c>
      <c r="B464" t="s">
        <v>521</v>
      </c>
      <c r="C464" t="s">
        <v>522</v>
      </c>
      <c r="D464" t="s">
        <v>523</v>
      </c>
      <c r="E464" t="s">
        <v>524</v>
      </c>
      <c r="F464" t="s">
        <v>400</v>
      </c>
      <c r="G464" t="s">
        <v>1215</v>
      </c>
      <c r="H464" t="s">
        <v>401</v>
      </c>
      <c r="I464" t="s">
        <v>401</v>
      </c>
      <c r="J464" t="s">
        <v>401</v>
      </c>
      <c r="K464" t="s">
        <v>401</v>
      </c>
      <c r="L464" t="s">
        <v>1215</v>
      </c>
      <c r="M464" t="s">
        <v>1215</v>
      </c>
      <c r="N464" t="s">
        <v>1215</v>
      </c>
      <c r="O464" t="s">
        <v>401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</row>
    <row r="465" spans="1:21" x14ac:dyDescent="0.25">
      <c r="A465" t="s">
        <v>3303</v>
      </c>
      <c r="B465" t="s">
        <v>525</v>
      </c>
      <c r="C465" t="s">
        <v>526</v>
      </c>
      <c r="D465" t="s">
        <v>527</v>
      </c>
      <c r="E465" t="s">
        <v>528</v>
      </c>
      <c r="F465" t="s">
        <v>400</v>
      </c>
      <c r="G465" t="s">
        <v>1215</v>
      </c>
      <c r="H465" t="s">
        <v>402</v>
      </c>
      <c r="I465" t="s">
        <v>401</v>
      </c>
      <c r="J465" t="s">
        <v>401</v>
      </c>
      <c r="K465" t="s">
        <v>401</v>
      </c>
      <c r="L465" t="s">
        <v>1215</v>
      </c>
      <c r="M465" t="s">
        <v>1215</v>
      </c>
      <c r="N465" t="s">
        <v>1215</v>
      </c>
      <c r="O465" t="s">
        <v>401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</row>
    <row r="466" spans="1:21" x14ac:dyDescent="0.25">
      <c r="A466" t="s">
        <v>3304</v>
      </c>
      <c r="B466" t="s">
        <v>529</v>
      </c>
      <c r="C466" t="s">
        <v>530</v>
      </c>
      <c r="D466" t="s">
        <v>531</v>
      </c>
      <c r="E466" t="s">
        <v>532</v>
      </c>
      <c r="F466" t="s">
        <v>400</v>
      </c>
      <c r="G466" t="s">
        <v>1215</v>
      </c>
      <c r="H466" t="s">
        <v>402</v>
      </c>
      <c r="I466" t="s">
        <v>402</v>
      </c>
      <c r="J466" t="s">
        <v>401</v>
      </c>
      <c r="K466" t="s">
        <v>401</v>
      </c>
      <c r="L466" t="s">
        <v>1215</v>
      </c>
      <c r="M466" t="s">
        <v>1215</v>
      </c>
      <c r="N466" t="s">
        <v>1215</v>
      </c>
      <c r="O466" t="s">
        <v>402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</row>
    <row r="467" spans="1:21" x14ac:dyDescent="0.25">
      <c r="A467" t="s">
        <v>3305</v>
      </c>
      <c r="B467" t="s">
        <v>2534</v>
      </c>
      <c r="C467" t="s">
        <v>3306</v>
      </c>
      <c r="D467" t="s">
        <v>3307</v>
      </c>
      <c r="E467" t="s">
        <v>3308</v>
      </c>
      <c r="F467" t="s">
        <v>1215</v>
      </c>
      <c r="G467" t="s">
        <v>1215</v>
      </c>
      <c r="H467" t="s">
        <v>401</v>
      </c>
      <c r="I467" t="s">
        <v>401</v>
      </c>
      <c r="J467" t="s">
        <v>401</v>
      </c>
      <c r="K467" t="s">
        <v>401</v>
      </c>
      <c r="L467" t="s">
        <v>1215</v>
      </c>
      <c r="M467" t="s">
        <v>1215</v>
      </c>
      <c r="N467" t="s">
        <v>1215</v>
      </c>
      <c r="O467" t="s">
        <v>401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</row>
    <row r="468" spans="1:21" x14ac:dyDescent="0.25">
      <c r="A468" t="s">
        <v>3309</v>
      </c>
      <c r="B468" t="s">
        <v>533</v>
      </c>
      <c r="C468" t="s">
        <v>534</v>
      </c>
      <c r="D468" t="s">
        <v>535</v>
      </c>
      <c r="E468" t="s">
        <v>536</v>
      </c>
      <c r="F468" t="s">
        <v>400</v>
      </c>
      <c r="G468" t="s">
        <v>1215</v>
      </c>
      <c r="H468" t="s">
        <v>402</v>
      </c>
      <c r="I468" t="s">
        <v>402</v>
      </c>
      <c r="J468" t="s">
        <v>401</v>
      </c>
      <c r="K468" t="s">
        <v>401</v>
      </c>
      <c r="L468" t="s">
        <v>1215</v>
      </c>
      <c r="M468" t="s">
        <v>1215</v>
      </c>
      <c r="N468" t="s">
        <v>1215</v>
      </c>
      <c r="O468" t="s">
        <v>402</v>
      </c>
      <c r="P468">
        <v>18</v>
      </c>
      <c r="Q468">
        <v>0</v>
      </c>
      <c r="R468">
        <v>42</v>
      </c>
      <c r="S468">
        <v>0</v>
      </c>
      <c r="T468">
        <v>0</v>
      </c>
      <c r="U468">
        <v>0</v>
      </c>
    </row>
    <row r="469" spans="1:21" x14ac:dyDescent="0.25">
      <c r="A469" t="s">
        <v>3310</v>
      </c>
      <c r="B469" t="s">
        <v>537</v>
      </c>
      <c r="C469" t="s">
        <v>538</v>
      </c>
      <c r="D469" t="s">
        <v>539</v>
      </c>
      <c r="E469" t="s">
        <v>540</v>
      </c>
      <c r="F469" t="s">
        <v>400</v>
      </c>
      <c r="G469" t="s">
        <v>1215</v>
      </c>
      <c r="H469" t="s">
        <v>402</v>
      </c>
      <c r="I469" t="s">
        <v>401</v>
      </c>
      <c r="J469" t="s">
        <v>401</v>
      </c>
      <c r="K469" t="s">
        <v>401</v>
      </c>
      <c r="L469" t="s">
        <v>1215</v>
      </c>
      <c r="M469" t="s">
        <v>1215</v>
      </c>
      <c r="N469" t="s">
        <v>1215</v>
      </c>
      <c r="O469" t="s">
        <v>402</v>
      </c>
      <c r="P469">
        <v>0</v>
      </c>
      <c r="Q469">
        <v>11</v>
      </c>
      <c r="R469">
        <v>0</v>
      </c>
      <c r="S469">
        <v>0</v>
      </c>
      <c r="T469">
        <v>0</v>
      </c>
      <c r="U469">
        <v>0</v>
      </c>
    </row>
    <row r="470" spans="1:21" x14ac:dyDescent="0.25">
      <c r="A470" t="s">
        <v>3311</v>
      </c>
      <c r="B470" t="s">
        <v>541</v>
      </c>
      <c r="C470" t="s">
        <v>542</v>
      </c>
      <c r="D470" t="s">
        <v>543</v>
      </c>
      <c r="E470" t="s">
        <v>544</v>
      </c>
      <c r="F470" t="s">
        <v>400</v>
      </c>
      <c r="G470" t="s">
        <v>1215</v>
      </c>
      <c r="H470" t="s">
        <v>401</v>
      </c>
      <c r="I470" t="s">
        <v>402</v>
      </c>
      <c r="J470" t="s">
        <v>401</v>
      </c>
      <c r="K470" t="s">
        <v>402</v>
      </c>
      <c r="L470" t="s">
        <v>403</v>
      </c>
      <c r="M470" t="s">
        <v>400</v>
      </c>
      <c r="N470" t="s">
        <v>1215</v>
      </c>
      <c r="O470" t="s">
        <v>402</v>
      </c>
      <c r="P470">
        <v>0</v>
      </c>
      <c r="Q470">
        <v>0</v>
      </c>
      <c r="R470">
        <v>0</v>
      </c>
      <c r="S470">
        <v>459</v>
      </c>
      <c r="T470">
        <v>0</v>
      </c>
      <c r="U470">
        <v>0</v>
      </c>
    </row>
    <row r="471" spans="1:21" x14ac:dyDescent="0.25">
      <c r="A471" t="s">
        <v>3312</v>
      </c>
      <c r="B471" t="s">
        <v>545</v>
      </c>
      <c r="C471" t="s">
        <v>546</v>
      </c>
      <c r="D471" t="s">
        <v>547</v>
      </c>
      <c r="E471" t="s">
        <v>548</v>
      </c>
      <c r="F471" t="s">
        <v>400</v>
      </c>
      <c r="G471" t="s">
        <v>1215</v>
      </c>
      <c r="H471" t="s">
        <v>401</v>
      </c>
      <c r="I471" t="s">
        <v>401</v>
      </c>
      <c r="J471" t="s">
        <v>401</v>
      </c>
      <c r="K471" t="s">
        <v>402</v>
      </c>
      <c r="L471" t="s">
        <v>403</v>
      </c>
      <c r="M471" t="s">
        <v>400</v>
      </c>
      <c r="N471" t="s">
        <v>1215</v>
      </c>
      <c r="O471" t="s">
        <v>402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</row>
    <row r="472" spans="1:21" x14ac:dyDescent="0.25">
      <c r="A472" t="s">
        <v>3313</v>
      </c>
      <c r="B472" t="s">
        <v>1307</v>
      </c>
      <c r="C472" t="s">
        <v>568</v>
      </c>
      <c r="D472" t="s">
        <v>3314</v>
      </c>
      <c r="E472" t="s">
        <v>3315</v>
      </c>
      <c r="F472" t="s">
        <v>2712</v>
      </c>
      <c r="G472" t="s">
        <v>1215</v>
      </c>
      <c r="H472" t="s">
        <v>402</v>
      </c>
      <c r="I472" t="s">
        <v>401</v>
      </c>
      <c r="J472" t="s">
        <v>401</v>
      </c>
      <c r="K472" t="s">
        <v>401</v>
      </c>
      <c r="L472" t="s">
        <v>1215</v>
      </c>
      <c r="M472" t="s">
        <v>1215</v>
      </c>
      <c r="N472" t="s">
        <v>1215</v>
      </c>
      <c r="O472" t="s">
        <v>402</v>
      </c>
      <c r="P472">
        <v>99</v>
      </c>
      <c r="Q472">
        <v>0</v>
      </c>
      <c r="R472">
        <v>0</v>
      </c>
      <c r="S472">
        <v>0</v>
      </c>
      <c r="T472">
        <v>0</v>
      </c>
      <c r="U472">
        <v>0</v>
      </c>
    </row>
    <row r="473" spans="1:21" x14ac:dyDescent="0.25">
      <c r="A473" t="s">
        <v>3316</v>
      </c>
      <c r="B473" t="s">
        <v>549</v>
      </c>
      <c r="C473" t="s">
        <v>550</v>
      </c>
      <c r="D473" t="s">
        <v>551</v>
      </c>
      <c r="E473" t="s">
        <v>552</v>
      </c>
      <c r="F473" t="s">
        <v>400</v>
      </c>
      <c r="G473" t="s">
        <v>1215</v>
      </c>
      <c r="H473" t="s">
        <v>402</v>
      </c>
      <c r="I473" t="s">
        <v>402</v>
      </c>
      <c r="J473" t="s">
        <v>401</v>
      </c>
      <c r="K473" t="s">
        <v>402</v>
      </c>
      <c r="L473" t="s">
        <v>409</v>
      </c>
      <c r="M473" t="s">
        <v>553</v>
      </c>
      <c r="N473" t="s">
        <v>1215</v>
      </c>
      <c r="O473" t="s">
        <v>402</v>
      </c>
      <c r="P473">
        <v>12</v>
      </c>
      <c r="Q473">
        <v>0</v>
      </c>
      <c r="R473">
        <v>42</v>
      </c>
      <c r="S473">
        <v>0</v>
      </c>
      <c r="T473">
        <v>0</v>
      </c>
      <c r="U473">
        <v>0</v>
      </c>
    </row>
    <row r="474" spans="1:21" x14ac:dyDescent="0.25">
      <c r="A474" t="s">
        <v>3317</v>
      </c>
      <c r="B474" t="s">
        <v>554</v>
      </c>
      <c r="C474" t="s">
        <v>555</v>
      </c>
      <c r="D474" t="s">
        <v>556</v>
      </c>
      <c r="E474" t="s">
        <v>557</v>
      </c>
      <c r="F474" t="s">
        <v>400</v>
      </c>
      <c r="G474" t="s">
        <v>1215</v>
      </c>
      <c r="H474" t="s">
        <v>401</v>
      </c>
      <c r="I474" t="s">
        <v>401</v>
      </c>
      <c r="J474" t="s">
        <v>401</v>
      </c>
      <c r="K474" t="s">
        <v>401</v>
      </c>
      <c r="L474" t="s">
        <v>1215</v>
      </c>
      <c r="M474" t="s">
        <v>1215</v>
      </c>
      <c r="N474" t="s">
        <v>1215</v>
      </c>
      <c r="O474" t="s">
        <v>401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</row>
    <row r="475" spans="1:21" x14ac:dyDescent="0.25">
      <c r="A475" t="s">
        <v>3318</v>
      </c>
      <c r="B475" t="s">
        <v>558</v>
      </c>
      <c r="C475" t="s">
        <v>559</v>
      </c>
      <c r="D475" t="s">
        <v>560</v>
      </c>
      <c r="E475" t="s">
        <v>561</v>
      </c>
      <c r="F475" t="s">
        <v>400</v>
      </c>
      <c r="G475" t="s">
        <v>1215</v>
      </c>
      <c r="H475" t="s">
        <v>401</v>
      </c>
      <c r="I475" t="s">
        <v>401</v>
      </c>
      <c r="J475" t="s">
        <v>401</v>
      </c>
      <c r="K475" t="s">
        <v>401</v>
      </c>
      <c r="L475" t="s">
        <v>1215</v>
      </c>
      <c r="M475" t="s">
        <v>1215</v>
      </c>
      <c r="N475" t="s">
        <v>1215</v>
      </c>
      <c r="O475" t="s">
        <v>401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</row>
    <row r="476" spans="1:21" x14ac:dyDescent="0.25">
      <c r="A476" t="s">
        <v>3319</v>
      </c>
      <c r="B476" t="s">
        <v>562</v>
      </c>
      <c r="C476" t="s">
        <v>563</v>
      </c>
      <c r="D476" t="s">
        <v>564</v>
      </c>
      <c r="E476" t="s">
        <v>565</v>
      </c>
      <c r="F476" t="s">
        <v>400</v>
      </c>
      <c r="G476" t="s">
        <v>1215</v>
      </c>
      <c r="H476" t="s">
        <v>401</v>
      </c>
      <c r="I476" t="s">
        <v>402</v>
      </c>
      <c r="J476" t="s">
        <v>401</v>
      </c>
      <c r="K476" t="s">
        <v>402</v>
      </c>
      <c r="L476" t="s">
        <v>403</v>
      </c>
      <c r="M476" t="s">
        <v>566</v>
      </c>
      <c r="N476" t="s">
        <v>1215</v>
      </c>
      <c r="O476" t="s">
        <v>402</v>
      </c>
      <c r="P476">
        <v>0</v>
      </c>
      <c r="Q476">
        <v>0</v>
      </c>
      <c r="R476">
        <v>22</v>
      </c>
      <c r="S476">
        <v>0</v>
      </c>
      <c r="T476">
        <v>0</v>
      </c>
      <c r="U476">
        <v>0</v>
      </c>
    </row>
    <row r="477" spans="1:21" x14ac:dyDescent="0.25">
      <c r="A477" t="s">
        <v>3320</v>
      </c>
      <c r="B477" t="s">
        <v>567</v>
      </c>
      <c r="C477" t="s">
        <v>568</v>
      </c>
      <c r="D477" t="s">
        <v>569</v>
      </c>
      <c r="E477" t="s">
        <v>570</v>
      </c>
      <c r="F477" t="s">
        <v>400</v>
      </c>
      <c r="G477" t="s">
        <v>1215</v>
      </c>
      <c r="H477" t="s">
        <v>402</v>
      </c>
      <c r="I477" t="s">
        <v>401</v>
      </c>
      <c r="J477" t="s">
        <v>401</v>
      </c>
      <c r="K477" t="s">
        <v>401</v>
      </c>
      <c r="L477" t="s">
        <v>1215</v>
      </c>
      <c r="M477" t="s">
        <v>1215</v>
      </c>
      <c r="N477" t="s">
        <v>1215</v>
      </c>
      <c r="O477" t="s">
        <v>401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</row>
    <row r="478" spans="1:21" x14ac:dyDescent="0.25">
      <c r="A478" t="s">
        <v>3321</v>
      </c>
      <c r="B478" t="s">
        <v>571</v>
      </c>
      <c r="C478" t="s">
        <v>572</v>
      </c>
      <c r="D478" t="s">
        <v>573</v>
      </c>
      <c r="E478" t="s">
        <v>574</v>
      </c>
      <c r="F478" t="s">
        <v>400</v>
      </c>
      <c r="G478" t="s">
        <v>1215</v>
      </c>
      <c r="H478" t="s">
        <v>401</v>
      </c>
      <c r="I478" t="s">
        <v>401</v>
      </c>
      <c r="J478" t="s">
        <v>401</v>
      </c>
      <c r="K478" t="s">
        <v>401</v>
      </c>
      <c r="L478" t="s">
        <v>1215</v>
      </c>
      <c r="M478" t="s">
        <v>1215</v>
      </c>
      <c r="N478" t="s">
        <v>1215</v>
      </c>
      <c r="O478" t="s">
        <v>401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</row>
    <row r="479" spans="1:21" x14ac:dyDescent="0.25">
      <c r="A479" t="s">
        <v>3322</v>
      </c>
      <c r="B479" t="s">
        <v>575</v>
      </c>
      <c r="C479" t="s">
        <v>576</v>
      </c>
      <c r="D479" t="s">
        <v>577</v>
      </c>
      <c r="E479" t="s">
        <v>578</v>
      </c>
      <c r="F479" t="s">
        <v>400</v>
      </c>
      <c r="G479" t="s">
        <v>1215</v>
      </c>
      <c r="H479" t="s">
        <v>401</v>
      </c>
      <c r="I479" t="s">
        <v>402</v>
      </c>
      <c r="J479" t="s">
        <v>401</v>
      </c>
      <c r="K479" t="s">
        <v>401</v>
      </c>
      <c r="L479" t="s">
        <v>1215</v>
      </c>
      <c r="M479" t="s">
        <v>1215</v>
      </c>
      <c r="N479" t="s">
        <v>1215</v>
      </c>
      <c r="O479" t="s">
        <v>402</v>
      </c>
      <c r="P479">
        <v>0</v>
      </c>
      <c r="Q479">
        <v>0</v>
      </c>
      <c r="R479">
        <v>2</v>
      </c>
      <c r="S479">
        <v>106</v>
      </c>
      <c r="T479">
        <v>0</v>
      </c>
      <c r="U479">
        <v>0</v>
      </c>
    </row>
    <row r="480" spans="1:21" x14ac:dyDescent="0.25">
      <c r="A480" t="s">
        <v>3323</v>
      </c>
      <c r="B480" t="s">
        <v>579</v>
      </c>
      <c r="C480" t="s">
        <v>580</v>
      </c>
      <c r="D480" t="s">
        <v>581</v>
      </c>
      <c r="E480" t="s">
        <v>582</v>
      </c>
      <c r="F480" t="s">
        <v>400</v>
      </c>
      <c r="G480" t="s">
        <v>1215</v>
      </c>
      <c r="H480" t="s">
        <v>401</v>
      </c>
      <c r="I480" t="s">
        <v>402</v>
      </c>
      <c r="J480" t="s">
        <v>401</v>
      </c>
      <c r="K480" t="s">
        <v>402</v>
      </c>
      <c r="L480" t="s">
        <v>403</v>
      </c>
      <c r="M480" t="s">
        <v>553</v>
      </c>
      <c r="N480" t="s">
        <v>1215</v>
      </c>
      <c r="O480" t="s">
        <v>402</v>
      </c>
      <c r="P480">
        <v>0</v>
      </c>
      <c r="Q480">
        <v>0</v>
      </c>
      <c r="R480">
        <v>117</v>
      </c>
      <c r="S480">
        <v>143</v>
      </c>
      <c r="T480">
        <v>0</v>
      </c>
      <c r="U480">
        <v>0</v>
      </c>
    </row>
    <row r="481" spans="1:21" x14ac:dyDescent="0.25">
      <c r="A481" t="s">
        <v>3324</v>
      </c>
      <c r="B481" t="s">
        <v>549</v>
      </c>
      <c r="C481" t="s">
        <v>583</v>
      </c>
      <c r="D481" t="s">
        <v>584</v>
      </c>
      <c r="E481" t="s">
        <v>585</v>
      </c>
      <c r="F481" t="s">
        <v>400</v>
      </c>
      <c r="G481" t="s">
        <v>1215</v>
      </c>
      <c r="H481" t="s">
        <v>402</v>
      </c>
      <c r="I481" t="s">
        <v>402</v>
      </c>
      <c r="J481" t="s">
        <v>401</v>
      </c>
      <c r="K481" t="s">
        <v>401</v>
      </c>
      <c r="L481" t="s">
        <v>1215</v>
      </c>
      <c r="M481" t="s">
        <v>1215</v>
      </c>
      <c r="N481" t="s">
        <v>1215</v>
      </c>
      <c r="O481" t="s">
        <v>402</v>
      </c>
      <c r="P481">
        <v>0</v>
      </c>
      <c r="Q481">
        <v>0</v>
      </c>
      <c r="R481">
        <v>0</v>
      </c>
      <c r="S481">
        <v>12</v>
      </c>
      <c r="T481">
        <v>0</v>
      </c>
      <c r="U481">
        <v>0</v>
      </c>
    </row>
    <row r="482" spans="1:21" x14ac:dyDescent="0.25">
      <c r="A482" t="s">
        <v>3325</v>
      </c>
      <c r="B482" t="s">
        <v>586</v>
      </c>
      <c r="C482" t="s">
        <v>587</v>
      </c>
      <c r="D482" t="s">
        <v>588</v>
      </c>
      <c r="E482" t="s">
        <v>589</v>
      </c>
      <c r="F482" t="s">
        <v>400</v>
      </c>
      <c r="G482" t="s">
        <v>1215</v>
      </c>
      <c r="H482" t="s">
        <v>402</v>
      </c>
      <c r="I482" t="s">
        <v>402</v>
      </c>
      <c r="J482" t="s">
        <v>401</v>
      </c>
      <c r="K482" t="s">
        <v>401</v>
      </c>
      <c r="L482" t="s">
        <v>1215</v>
      </c>
      <c r="M482" t="s">
        <v>1215</v>
      </c>
      <c r="N482" t="s">
        <v>1215</v>
      </c>
      <c r="O482" t="s">
        <v>401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</row>
    <row r="483" spans="1:21" x14ac:dyDescent="0.25">
      <c r="A483" t="s">
        <v>3326</v>
      </c>
      <c r="B483" t="s">
        <v>590</v>
      </c>
      <c r="C483" t="s">
        <v>591</v>
      </c>
      <c r="D483" t="s">
        <v>592</v>
      </c>
      <c r="E483" t="s">
        <v>593</v>
      </c>
      <c r="F483" t="s">
        <v>400</v>
      </c>
      <c r="G483" t="s">
        <v>1215</v>
      </c>
      <c r="H483" t="s">
        <v>402</v>
      </c>
      <c r="I483" t="s">
        <v>402</v>
      </c>
      <c r="J483" t="s">
        <v>401</v>
      </c>
      <c r="K483" t="s">
        <v>401</v>
      </c>
      <c r="L483" t="s">
        <v>1215</v>
      </c>
      <c r="M483" t="s">
        <v>1215</v>
      </c>
      <c r="N483" t="s">
        <v>1215</v>
      </c>
      <c r="O483" t="s">
        <v>402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</row>
    <row r="484" spans="1:21" x14ac:dyDescent="0.25">
      <c r="A484" t="s">
        <v>3327</v>
      </c>
      <c r="B484" t="s">
        <v>594</v>
      </c>
      <c r="C484" t="s">
        <v>595</v>
      </c>
      <c r="D484" t="s">
        <v>596</v>
      </c>
      <c r="E484" t="s">
        <v>597</v>
      </c>
      <c r="F484" t="s">
        <v>400</v>
      </c>
      <c r="G484" t="s">
        <v>1215</v>
      </c>
      <c r="H484" t="s">
        <v>402</v>
      </c>
      <c r="I484" t="s">
        <v>402</v>
      </c>
      <c r="J484" t="s">
        <v>401</v>
      </c>
      <c r="K484" t="s">
        <v>401</v>
      </c>
      <c r="L484" t="s">
        <v>1215</v>
      </c>
      <c r="M484" t="s">
        <v>1215</v>
      </c>
      <c r="N484" t="s">
        <v>1215</v>
      </c>
      <c r="O484" t="s">
        <v>402</v>
      </c>
      <c r="P484">
        <v>95</v>
      </c>
      <c r="Q484">
        <v>5</v>
      </c>
      <c r="R484">
        <v>69</v>
      </c>
      <c r="S484">
        <v>0</v>
      </c>
      <c r="T484">
        <v>0</v>
      </c>
      <c r="U484">
        <v>0</v>
      </c>
    </row>
    <row r="485" spans="1:21" x14ac:dyDescent="0.25">
      <c r="A485" t="s">
        <v>3328</v>
      </c>
      <c r="B485" t="s">
        <v>598</v>
      </c>
      <c r="C485" t="s">
        <v>599</v>
      </c>
      <c r="D485" t="s">
        <v>600</v>
      </c>
      <c r="E485" t="s">
        <v>601</v>
      </c>
      <c r="F485" t="s">
        <v>400</v>
      </c>
      <c r="G485" t="s">
        <v>1215</v>
      </c>
      <c r="H485" t="s">
        <v>401</v>
      </c>
      <c r="I485" t="s">
        <v>402</v>
      </c>
      <c r="J485" t="s">
        <v>401</v>
      </c>
      <c r="K485" t="s">
        <v>402</v>
      </c>
      <c r="L485" t="s">
        <v>409</v>
      </c>
      <c r="M485" t="s">
        <v>602</v>
      </c>
      <c r="N485" t="s">
        <v>1215</v>
      </c>
      <c r="O485" t="s">
        <v>402</v>
      </c>
      <c r="P485">
        <v>0</v>
      </c>
      <c r="Q485">
        <v>0</v>
      </c>
      <c r="R485">
        <v>171</v>
      </c>
      <c r="S485">
        <v>131</v>
      </c>
      <c r="T485">
        <v>0</v>
      </c>
      <c r="U485">
        <v>0</v>
      </c>
    </row>
    <row r="486" spans="1:21" x14ac:dyDescent="0.25">
      <c r="A486" t="s">
        <v>3329</v>
      </c>
      <c r="B486" t="s">
        <v>603</v>
      </c>
      <c r="C486" t="s">
        <v>495</v>
      </c>
      <c r="D486" t="s">
        <v>604</v>
      </c>
      <c r="E486" t="s">
        <v>605</v>
      </c>
      <c r="F486" t="s">
        <v>400</v>
      </c>
      <c r="G486" t="s">
        <v>1215</v>
      </c>
      <c r="H486" t="s">
        <v>401</v>
      </c>
      <c r="I486" t="s">
        <v>401</v>
      </c>
      <c r="J486" t="s">
        <v>401</v>
      </c>
      <c r="K486" t="s">
        <v>401</v>
      </c>
      <c r="L486" t="s">
        <v>1215</v>
      </c>
      <c r="M486" t="s">
        <v>1215</v>
      </c>
      <c r="N486" t="s">
        <v>1215</v>
      </c>
      <c r="O486" t="s">
        <v>401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</row>
    <row r="487" spans="1:21" x14ac:dyDescent="0.25">
      <c r="A487" t="s">
        <v>3330</v>
      </c>
      <c r="B487" t="s">
        <v>606</v>
      </c>
      <c r="C487" t="s">
        <v>607</v>
      </c>
      <c r="D487" t="s">
        <v>608</v>
      </c>
      <c r="E487" t="s">
        <v>609</v>
      </c>
      <c r="F487" t="s">
        <v>400</v>
      </c>
      <c r="G487" t="s">
        <v>1215</v>
      </c>
      <c r="H487" t="s">
        <v>402</v>
      </c>
      <c r="I487" t="s">
        <v>401</v>
      </c>
      <c r="J487" t="s">
        <v>401</v>
      </c>
      <c r="K487" t="s">
        <v>401</v>
      </c>
      <c r="L487" t="s">
        <v>1215</v>
      </c>
      <c r="M487" t="s">
        <v>1215</v>
      </c>
      <c r="N487" t="s">
        <v>1215</v>
      </c>
      <c r="O487" t="s">
        <v>402</v>
      </c>
      <c r="P487">
        <v>7</v>
      </c>
      <c r="Q487">
        <v>0</v>
      </c>
      <c r="R487">
        <v>0</v>
      </c>
      <c r="S487">
        <v>0</v>
      </c>
      <c r="T487">
        <v>0</v>
      </c>
      <c r="U487">
        <v>0</v>
      </c>
    </row>
    <row r="488" spans="1:21" x14ac:dyDescent="0.25">
      <c r="A488" t="s">
        <v>3331</v>
      </c>
      <c r="B488" t="s">
        <v>610</v>
      </c>
      <c r="C488" t="s">
        <v>611</v>
      </c>
      <c r="D488" t="s">
        <v>612</v>
      </c>
      <c r="E488" t="s">
        <v>613</v>
      </c>
      <c r="F488" t="s">
        <v>400</v>
      </c>
      <c r="G488" t="s">
        <v>1215</v>
      </c>
      <c r="H488" t="s">
        <v>401</v>
      </c>
      <c r="I488" t="s">
        <v>402</v>
      </c>
      <c r="J488" t="s">
        <v>401</v>
      </c>
      <c r="K488" t="s">
        <v>402</v>
      </c>
      <c r="L488" t="s">
        <v>409</v>
      </c>
      <c r="M488" t="s">
        <v>614</v>
      </c>
      <c r="N488" t="s">
        <v>1215</v>
      </c>
      <c r="O488" t="s">
        <v>402</v>
      </c>
      <c r="P488">
        <v>0</v>
      </c>
      <c r="Q488">
        <v>0</v>
      </c>
      <c r="R488">
        <v>51</v>
      </c>
      <c r="S488">
        <v>55</v>
      </c>
      <c r="T488">
        <v>0</v>
      </c>
      <c r="U488">
        <v>0</v>
      </c>
    </row>
    <row r="489" spans="1:21" x14ac:dyDescent="0.25">
      <c r="A489" t="s">
        <v>3332</v>
      </c>
      <c r="B489" t="s">
        <v>615</v>
      </c>
      <c r="C489" t="s">
        <v>616</v>
      </c>
      <c r="D489" t="s">
        <v>617</v>
      </c>
      <c r="E489" t="s">
        <v>618</v>
      </c>
      <c r="F489" t="s">
        <v>400</v>
      </c>
      <c r="G489" t="s">
        <v>1215</v>
      </c>
      <c r="H489" t="s">
        <v>402</v>
      </c>
      <c r="I489" t="s">
        <v>401</v>
      </c>
      <c r="J489" t="s">
        <v>401</v>
      </c>
      <c r="K489" t="s">
        <v>401</v>
      </c>
      <c r="L489" t="s">
        <v>1215</v>
      </c>
      <c r="M489" t="s">
        <v>1215</v>
      </c>
      <c r="N489" t="s">
        <v>1215</v>
      </c>
      <c r="O489" t="s">
        <v>401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</row>
    <row r="490" spans="1:21" x14ac:dyDescent="0.25">
      <c r="A490" t="s">
        <v>3333</v>
      </c>
      <c r="B490" t="s">
        <v>3334</v>
      </c>
      <c r="C490" t="s">
        <v>3335</v>
      </c>
      <c r="D490" t="s">
        <v>3336</v>
      </c>
      <c r="E490" t="s">
        <v>3337</v>
      </c>
      <c r="F490" t="s">
        <v>1215</v>
      </c>
      <c r="G490" t="s">
        <v>1215</v>
      </c>
      <c r="H490" t="s">
        <v>401</v>
      </c>
      <c r="I490" t="s">
        <v>401</v>
      </c>
      <c r="J490" t="s">
        <v>401</v>
      </c>
      <c r="K490" t="s">
        <v>401</v>
      </c>
      <c r="L490" t="s">
        <v>1215</v>
      </c>
      <c r="M490" t="s">
        <v>1215</v>
      </c>
      <c r="N490" t="s">
        <v>1215</v>
      </c>
      <c r="O490" t="s">
        <v>401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</row>
    <row r="491" spans="1:21" x14ac:dyDescent="0.25">
      <c r="A491" t="s">
        <v>3338</v>
      </c>
      <c r="B491" t="s">
        <v>619</v>
      </c>
      <c r="C491" t="s">
        <v>620</v>
      </c>
      <c r="D491" t="s">
        <v>621</v>
      </c>
      <c r="E491" t="s">
        <v>622</v>
      </c>
      <c r="F491" t="s">
        <v>400</v>
      </c>
      <c r="G491" t="s">
        <v>1215</v>
      </c>
      <c r="H491" t="s">
        <v>401</v>
      </c>
      <c r="I491" t="s">
        <v>401</v>
      </c>
      <c r="J491" t="s">
        <v>401</v>
      </c>
      <c r="K491" t="s">
        <v>401</v>
      </c>
      <c r="L491" t="s">
        <v>1215</v>
      </c>
      <c r="M491" t="s">
        <v>1215</v>
      </c>
      <c r="N491" t="s">
        <v>1215</v>
      </c>
      <c r="O491" t="s">
        <v>401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</row>
    <row r="492" spans="1:21" x14ac:dyDescent="0.25">
      <c r="A492" t="s">
        <v>3339</v>
      </c>
      <c r="B492" t="s">
        <v>623</v>
      </c>
      <c r="C492" t="s">
        <v>624</v>
      </c>
      <c r="D492" t="s">
        <v>625</v>
      </c>
      <c r="E492" t="s">
        <v>626</v>
      </c>
      <c r="F492" t="s">
        <v>400</v>
      </c>
      <c r="G492" t="s">
        <v>1215</v>
      </c>
      <c r="H492" t="s">
        <v>401</v>
      </c>
      <c r="I492" t="s">
        <v>401</v>
      </c>
      <c r="J492" t="s">
        <v>401</v>
      </c>
      <c r="K492" t="s">
        <v>401</v>
      </c>
      <c r="L492" t="s">
        <v>1215</v>
      </c>
      <c r="M492" t="s">
        <v>1215</v>
      </c>
      <c r="N492" t="s">
        <v>1215</v>
      </c>
      <c r="O492" t="s">
        <v>401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</row>
    <row r="493" spans="1:21" x14ac:dyDescent="0.25">
      <c r="A493" t="s">
        <v>3340</v>
      </c>
      <c r="B493" t="s">
        <v>627</v>
      </c>
      <c r="C493" t="s">
        <v>628</v>
      </c>
      <c r="D493" t="s">
        <v>629</v>
      </c>
      <c r="E493" t="s">
        <v>630</v>
      </c>
      <c r="F493" t="s">
        <v>400</v>
      </c>
      <c r="G493" t="s">
        <v>1215</v>
      </c>
      <c r="H493" t="s">
        <v>401</v>
      </c>
      <c r="I493" t="s">
        <v>401</v>
      </c>
      <c r="J493" t="s">
        <v>401</v>
      </c>
      <c r="K493" t="s">
        <v>401</v>
      </c>
      <c r="L493" t="s">
        <v>1215</v>
      </c>
      <c r="M493" t="s">
        <v>1215</v>
      </c>
      <c r="N493" t="s">
        <v>1215</v>
      </c>
      <c r="O493" t="s">
        <v>401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</row>
    <row r="494" spans="1:21" x14ac:dyDescent="0.25">
      <c r="A494" t="s">
        <v>3341</v>
      </c>
      <c r="B494" t="s">
        <v>631</v>
      </c>
      <c r="C494" t="s">
        <v>632</v>
      </c>
      <c r="D494" t="s">
        <v>633</v>
      </c>
      <c r="E494" t="s">
        <v>634</v>
      </c>
      <c r="F494" t="s">
        <v>400</v>
      </c>
      <c r="G494" t="s">
        <v>1215</v>
      </c>
      <c r="H494" t="s">
        <v>401</v>
      </c>
      <c r="I494" t="s">
        <v>402</v>
      </c>
      <c r="J494" t="s">
        <v>401</v>
      </c>
      <c r="K494" t="s">
        <v>401</v>
      </c>
      <c r="L494" t="s">
        <v>1215</v>
      </c>
      <c r="M494" t="s">
        <v>1215</v>
      </c>
      <c r="N494" t="s">
        <v>1215</v>
      </c>
      <c r="O494" t="s">
        <v>402</v>
      </c>
      <c r="P494">
        <v>0</v>
      </c>
      <c r="Q494">
        <v>0</v>
      </c>
      <c r="R494">
        <v>33</v>
      </c>
      <c r="S494">
        <v>0</v>
      </c>
      <c r="T494">
        <v>0</v>
      </c>
      <c r="U494">
        <v>0</v>
      </c>
    </row>
    <row r="495" spans="1:21" x14ac:dyDescent="0.25">
      <c r="A495" t="s">
        <v>3342</v>
      </c>
      <c r="B495" t="s">
        <v>635</v>
      </c>
      <c r="C495" t="s">
        <v>636</v>
      </c>
      <c r="D495" t="s">
        <v>637</v>
      </c>
      <c r="E495" t="s">
        <v>638</v>
      </c>
      <c r="F495" t="s">
        <v>400</v>
      </c>
      <c r="G495" t="s">
        <v>1215</v>
      </c>
      <c r="H495" t="s">
        <v>401</v>
      </c>
      <c r="I495" t="s">
        <v>402</v>
      </c>
      <c r="J495" t="s">
        <v>401</v>
      </c>
      <c r="K495" t="s">
        <v>401</v>
      </c>
      <c r="L495" t="s">
        <v>1215</v>
      </c>
      <c r="M495" t="s">
        <v>1215</v>
      </c>
      <c r="N495" t="s">
        <v>1215</v>
      </c>
      <c r="O495" t="s">
        <v>402</v>
      </c>
      <c r="P495">
        <v>0</v>
      </c>
      <c r="Q495">
        <v>0</v>
      </c>
      <c r="R495">
        <v>28</v>
      </c>
      <c r="S495">
        <v>0</v>
      </c>
      <c r="T495">
        <v>0</v>
      </c>
      <c r="U495">
        <v>0</v>
      </c>
    </row>
    <row r="496" spans="1:21" x14ac:dyDescent="0.25">
      <c r="A496" t="s">
        <v>3343</v>
      </c>
      <c r="B496" t="s">
        <v>639</v>
      </c>
      <c r="C496" t="s">
        <v>640</v>
      </c>
      <c r="D496" t="s">
        <v>641</v>
      </c>
      <c r="E496" t="s">
        <v>642</v>
      </c>
      <c r="F496" t="s">
        <v>400</v>
      </c>
      <c r="G496" t="s">
        <v>1215</v>
      </c>
      <c r="H496" t="s">
        <v>402</v>
      </c>
      <c r="I496" t="s">
        <v>401</v>
      </c>
      <c r="J496" t="s">
        <v>401</v>
      </c>
      <c r="K496" t="s">
        <v>401</v>
      </c>
      <c r="L496" t="s">
        <v>1215</v>
      </c>
      <c r="M496" t="s">
        <v>1215</v>
      </c>
      <c r="N496" t="s">
        <v>1215</v>
      </c>
      <c r="O496" t="s">
        <v>402</v>
      </c>
      <c r="P496">
        <v>28</v>
      </c>
      <c r="Q496">
        <v>0</v>
      </c>
      <c r="R496">
        <v>0</v>
      </c>
      <c r="S496">
        <v>0</v>
      </c>
      <c r="T496">
        <v>0</v>
      </c>
      <c r="U496">
        <v>0</v>
      </c>
    </row>
    <row r="497" spans="1:21" x14ac:dyDescent="0.25">
      <c r="A497" t="s">
        <v>3344</v>
      </c>
      <c r="B497" t="s">
        <v>643</v>
      </c>
      <c r="C497" t="s">
        <v>644</v>
      </c>
      <c r="D497" t="s">
        <v>645</v>
      </c>
      <c r="E497" t="s">
        <v>646</v>
      </c>
      <c r="F497" t="s">
        <v>400</v>
      </c>
      <c r="G497" t="s">
        <v>1215</v>
      </c>
      <c r="H497" t="s">
        <v>402</v>
      </c>
      <c r="I497" t="s">
        <v>401</v>
      </c>
      <c r="J497" t="s">
        <v>401</v>
      </c>
      <c r="K497" t="s">
        <v>401</v>
      </c>
      <c r="L497" t="s">
        <v>1215</v>
      </c>
      <c r="M497" t="s">
        <v>1215</v>
      </c>
      <c r="N497" t="s">
        <v>1215</v>
      </c>
      <c r="O497" t="s">
        <v>402</v>
      </c>
      <c r="P497">
        <v>93</v>
      </c>
      <c r="Q497">
        <v>33</v>
      </c>
      <c r="R497">
        <v>0</v>
      </c>
      <c r="S497">
        <v>0</v>
      </c>
      <c r="T497">
        <v>0</v>
      </c>
      <c r="U497">
        <v>0</v>
      </c>
    </row>
    <row r="498" spans="1:21" x14ac:dyDescent="0.25">
      <c r="A498" t="s">
        <v>3345</v>
      </c>
      <c r="B498" t="s">
        <v>647</v>
      </c>
      <c r="C498" t="s">
        <v>264</v>
      </c>
      <c r="D498" t="s">
        <v>648</v>
      </c>
      <c r="E498" t="s">
        <v>649</v>
      </c>
      <c r="F498" t="s">
        <v>400</v>
      </c>
      <c r="G498" t="s">
        <v>1215</v>
      </c>
      <c r="H498" t="s">
        <v>401</v>
      </c>
      <c r="I498" t="s">
        <v>402</v>
      </c>
      <c r="J498" t="s">
        <v>401</v>
      </c>
      <c r="K498" t="s">
        <v>402</v>
      </c>
      <c r="L498" t="s">
        <v>403</v>
      </c>
      <c r="M498" t="s">
        <v>650</v>
      </c>
      <c r="N498" t="s">
        <v>1215</v>
      </c>
      <c r="O498" t="s">
        <v>402</v>
      </c>
      <c r="P498">
        <v>0</v>
      </c>
      <c r="Q498">
        <v>0</v>
      </c>
      <c r="R498">
        <v>93</v>
      </c>
      <c r="S498">
        <v>61</v>
      </c>
      <c r="T498">
        <v>0</v>
      </c>
      <c r="U498">
        <v>0</v>
      </c>
    </row>
    <row r="499" spans="1:21" x14ac:dyDescent="0.25">
      <c r="A499" t="s">
        <v>3346</v>
      </c>
      <c r="B499" t="s">
        <v>651</v>
      </c>
      <c r="C499" t="s">
        <v>652</v>
      </c>
      <c r="D499" t="s">
        <v>653</v>
      </c>
      <c r="E499" t="s">
        <v>654</v>
      </c>
      <c r="F499" t="s">
        <v>400</v>
      </c>
      <c r="G499" t="s">
        <v>1215</v>
      </c>
      <c r="H499" t="s">
        <v>401</v>
      </c>
      <c r="I499" t="s">
        <v>401</v>
      </c>
      <c r="J499" t="s">
        <v>401</v>
      </c>
      <c r="K499" t="s">
        <v>401</v>
      </c>
      <c r="L499" t="s">
        <v>1215</v>
      </c>
      <c r="M499" t="s">
        <v>1215</v>
      </c>
      <c r="N499" t="s">
        <v>1215</v>
      </c>
      <c r="O499" t="s">
        <v>401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</row>
    <row r="500" spans="1:21" x14ac:dyDescent="0.25">
      <c r="A500" t="s">
        <v>3347</v>
      </c>
      <c r="B500" t="s">
        <v>655</v>
      </c>
      <c r="C500" t="s">
        <v>656</v>
      </c>
      <c r="D500" t="s">
        <v>657</v>
      </c>
      <c r="E500" t="s">
        <v>658</v>
      </c>
      <c r="F500" t="s">
        <v>400</v>
      </c>
      <c r="G500" t="s">
        <v>1215</v>
      </c>
      <c r="H500" t="s">
        <v>402</v>
      </c>
      <c r="I500" t="s">
        <v>401</v>
      </c>
      <c r="J500" t="s">
        <v>401</v>
      </c>
      <c r="K500" t="s">
        <v>401</v>
      </c>
      <c r="L500" t="s">
        <v>1215</v>
      </c>
      <c r="M500" t="s">
        <v>1215</v>
      </c>
      <c r="N500" t="s">
        <v>659</v>
      </c>
      <c r="O500" t="s">
        <v>402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</row>
    <row r="501" spans="1:21" x14ac:dyDescent="0.25">
      <c r="A501" t="s">
        <v>3348</v>
      </c>
      <c r="B501" t="s">
        <v>660</v>
      </c>
      <c r="C501" t="s">
        <v>661</v>
      </c>
      <c r="D501" t="s">
        <v>662</v>
      </c>
      <c r="E501" t="s">
        <v>663</v>
      </c>
      <c r="F501" t="s">
        <v>400</v>
      </c>
      <c r="G501" t="s">
        <v>1215</v>
      </c>
      <c r="H501" t="s">
        <v>401</v>
      </c>
      <c r="I501" t="s">
        <v>402</v>
      </c>
      <c r="J501" t="s">
        <v>401</v>
      </c>
      <c r="K501" t="s">
        <v>402</v>
      </c>
      <c r="L501" t="s">
        <v>403</v>
      </c>
      <c r="M501" t="s">
        <v>664</v>
      </c>
      <c r="N501" t="s">
        <v>1215</v>
      </c>
      <c r="O501" t="s">
        <v>402</v>
      </c>
      <c r="P501">
        <v>0</v>
      </c>
      <c r="Q501">
        <v>0</v>
      </c>
      <c r="R501">
        <v>45</v>
      </c>
      <c r="S501">
        <v>0</v>
      </c>
      <c r="T501">
        <v>0</v>
      </c>
      <c r="U501">
        <v>0</v>
      </c>
    </row>
    <row r="502" spans="1:21" x14ac:dyDescent="0.25">
      <c r="A502" t="s">
        <v>3349</v>
      </c>
      <c r="B502" t="s">
        <v>665</v>
      </c>
      <c r="C502" t="s">
        <v>666</v>
      </c>
      <c r="D502" t="s">
        <v>667</v>
      </c>
      <c r="E502" t="s">
        <v>668</v>
      </c>
      <c r="F502" t="s">
        <v>400</v>
      </c>
      <c r="G502" t="s">
        <v>1215</v>
      </c>
      <c r="H502" t="s">
        <v>402</v>
      </c>
      <c r="I502" t="s">
        <v>401</v>
      </c>
      <c r="J502" t="s">
        <v>401</v>
      </c>
      <c r="K502" t="s">
        <v>402</v>
      </c>
      <c r="L502" t="s">
        <v>409</v>
      </c>
      <c r="M502" t="s">
        <v>664</v>
      </c>
      <c r="N502" t="s">
        <v>669</v>
      </c>
      <c r="O502" t="s">
        <v>402</v>
      </c>
      <c r="P502">
        <v>0</v>
      </c>
      <c r="Q502">
        <v>11</v>
      </c>
      <c r="R502">
        <v>0</v>
      </c>
      <c r="S502">
        <v>0</v>
      </c>
      <c r="T502">
        <v>0</v>
      </c>
      <c r="U502">
        <v>0</v>
      </c>
    </row>
    <row r="503" spans="1:21" x14ac:dyDescent="0.25">
      <c r="A503" t="s">
        <v>3350</v>
      </c>
      <c r="B503" t="s">
        <v>670</v>
      </c>
      <c r="C503" t="s">
        <v>671</v>
      </c>
      <c r="D503" t="s">
        <v>672</v>
      </c>
      <c r="E503" t="s">
        <v>673</v>
      </c>
      <c r="F503" t="s">
        <v>400</v>
      </c>
      <c r="G503" t="s">
        <v>1215</v>
      </c>
      <c r="H503" t="s">
        <v>402</v>
      </c>
      <c r="I503" t="s">
        <v>401</v>
      </c>
      <c r="J503" t="s">
        <v>401</v>
      </c>
      <c r="K503" t="s">
        <v>401</v>
      </c>
      <c r="L503" t="s">
        <v>1215</v>
      </c>
      <c r="M503" t="s">
        <v>1215</v>
      </c>
      <c r="N503" t="s">
        <v>669</v>
      </c>
      <c r="O503" t="s">
        <v>402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</row>
    <row r="504" spans="1:21" x14ac:dyDescent="0.25">
      <c r="A504" t="s">
        <v>3351</v>
      </c>
      <c r="B504" t="s">
        <v>674</v>
      </c>
      <c r="C504" t="s">
        <v>675</v>
      </c>
      <c r="D504" t="s">
        <v>676</v>
      </c>
      <c r="E504" t="s">
        <v>677</v>
      </c>
      <c r="F504" t="s">
        <v>400</v>
      </c>
      <c r="G504" t="s">
        <v>1215</v>
      </c>
      <c r="H504" t="s">
        <v>402</v>
      </c>
      <c r="I504" t="s">
        <v>401</v>
      </c>
      <c r="J504" t="s">
        <v>401</v>
      </c>
      <c r="K504" t="s">
        <v>401</v>
      </c>
      <c r="L504" t="s">
        <v>1215</v>
      </c>
      <c r="M504" t="s">
        <v>1215</v>
      </c>
      <c r="N504" t="s">
        <v>669</v>
      </c>
      <c r="O504" t="s">
        <v>402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</row>
    <row r="505" spans="1:21" x14ac:dyDescent="0.25">
      <c r="A505" t="s">
        <v>3352</v>
      </c>
      <c r="B505" t="s">
        <v>678</v>
      </c>
      <c r="C505" t="s">
        <v>679</v>
      </c>
      <c r="D505" t="s">
        <v>680</v>
      </c>
      <c r="E505" t="s">
        <v>681</v>
      </c>
      <c r="F505" t="s">
        <v>400</v>
      </c>
      <c r="G505" t="s">
        <v>1215</v>
      </c>
      <c r="H505" t="s">
        <v>402</v>
      </c>
      <c r="I505" t="s">
        <v>401</v>
      </c>
      <c r="J505" t="s">
        <v>401</v>
      </c>
      <c r="K505" t="s">
        <v>401</v>
      </c>
      <c r="L505" t="s">
        <v>1215</v>
      </c>
      <c r="M505" t="s">
        <v>1215</v>
      </c>
      <c r="N505" t="s">
        <v>669</v>
      </c>
      <c r="O505" t="s">
        <v>402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</row>
    <row r="506" spans="1:21" x14ac:dyDescent="0.25">
      <c r="A506" t="s">
        <v>3353</v>
      </c>
      <c r="B506" t="s">
        <v>682</v>
      </c>
      <c r="C506" t="s">
        <v>683</v>
      </c>
      <c r="D506" t="s">
        <v>684</v>
      </c>
      <c r="E506" t="s">
        <v>685</v>
      </c>
      <c r="F506" t="s">
        <v>400</v>
      </c>
      <c r="G506" t="s">
        <v>1215</v>
      </c>
      <c r="H506" t="s">
        <v>401</v>
      </c>
      <c r="I506" t="s">
        <v>402</v>
      </c>
      <c r="J506" t="s">
        <v>401</v>
      </c>
      <c r="K506" t="s">
        <v>402</v>
      </c>
      <c r="L506" t="s">
        <v>403</v>
      </c>
      <c r="M506" t="s">
        <v>686</v>
      </c>
      <c r="N506" t="s">
        <v>1215</v>
      </c>
      <c r="O506" t="s">
        <v>402</v>
      </c>
      <c r="P506">
        <v>0</v>
      </c>
      <c r="Q506">
        <v>0</v>
      </c>
      <c r="R506">
        <v>146</v>
      </c>
      <c r="S506">
        <v>0</v>
      </c>
      <c r="T506">
        <v>0</v>
      </c>
      <c r="U506">
        <v>0</v>
      </c>
    </row>
    <row r="507" spans="1:21" x14ac:dyDescent="0.25">
      <c r="A507" t="s">
        <v>3354</v>
      </c>
      <c r="B507" t="s">
        <v>687</v>
      </c>
      <c r="C507" t="s">
        <v>688</v>
      </c>
      <c r="D507" t="s">
        <v>689</v>
      </c>
      <c r="E507" t="s">
        <v>690</v>
      </c>
      <c r="F507" t="s">
        <v>400</v>
      </c>
      <c r="G507" t="s">
        <v>1215</v>
      </c>
      <c r="H507" t="s">
        <v>402</v>
      </c>
      <c r="I507" t="s">
        <v>402</v>
      </c>
      <c r="J507" t="s">
        <v>401</v>
      </c>
      <c r="K507" t="s">
        <v>402</v>
      </c>
      <c r="L507" t="s">
        <v>409</v>
      </c>
      <c r="M507" t="s">
        <v>686</v>
      </c>
      <c r="N507" t="s">
        <v>1215</v>
      </c>
      <c r="O507" t="s">
        <v>402</v>
      </c>
      <c r="P507">
        <v>32</v>
      </c>
      <c r="Q507">
        <v>114</v>
      </c>
      <c r="R507">
        <v>0</v>
      </c>
      <c r="S507">
        <v>0</v>
      </c>
      <c r="T507">
        <v>0</v>
      </c>
      <c r="U507">
        <v>0</v>
      </c>
    </row>
    <row r="508" spans="1:21" x14ac:dyDescent="0.25">
      <c r="A508" t="s">
        <v>3355</v>
      </c>
      <c r="B508" t="s">
        <v>691</v>
      </c>
      <c r="C508" t="s">
        <v>692</v>
      </c>
      <c r="D508" t="s">
        <v>693</v>
      </c>
      <c r="E508" t="s">
        <v>694</v>
      </c>
      <c r="F508" t="s">
        <v>400</v>
      </c>
      <c r="G508" t="s">
        <v>1215</v>
      </c>
      <c r="H508" t="s">
        <v>402</v>
      </c>
      <c r="I508" t="s">
        <v>401</v>
      </c>
      <c r="J508" t="s">
        <v>401</v>
      </c>
      <c r="K508" t="s">
        <v>401</v>
      </c>
      <c r="L508" t="s">
        <v>1215</v>
      </c>
      <c r="M508" t="s">
        <v>1215</v>
      </c>
      <c r="N508" t="s">
        <v>1215</v>
      </c>
      <c r="O508" t="s">
        <v>401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</row>
    <row r="509" spans="1:21" x14ac:dyDescent="0.25">
      <c r="A509" t="s">
        <v>3356</v>
      </c>
      <c r="B509" t="s">
        <v>695</v>
      </c>
      <c r="C509" t="s">
        <v>696</v>
      </c>
      <c r="D509" t="s">
        <v>697</v>
      </c>
      <c r="E509" t="s">
        <v>698</v>
      </c>
      <c r="F509" t="s">
        <v>400</v>
      </c>
      <c r="G509" t="s">
        <v>1215</v>
      </c>
      <c r="H509" t="s">
        <v>402</v>
      </c>
      <c r="I509" t="s">
        <v>401</v>
      </c>
      <c r="J509" t="s">
        <v>401</v>
      </c>
      <c r="K509" t="s">
        <v>401</v>
      </c>
      <c r="L509" t="s">
        <v>1215</v>
      </c>
      <c r="M509" t="s">
        <v>1215</v>
      </c>
      <c r="N509" t="s">
        <v>1215</v>
      </c>
      <c r="O509" t="s">
        <v>401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</row>
    <row r="510" spans="1:21" x14ac:dyDescent="0.25">
      <c r="A510" t="s">
        <v>3357</v>
      </c>
      <c r="B510" t="s">
        <v>3358</v>
      </c>
      <c r="C510" t="s">
        <v>3359</v>
      </c>
      <c r="D510" t="s">
        <v>3360</v>
      </c>
      <c r="E510" t="s">
        <v>3361</v>
      </c>
      <c r="F510" t="s">
        <v>1384</v>
      </c>
      <c r="G510" t="s">
        <v>1215</v>
      </c>
      <c r="H510" t="s">
        <v>401</v>
      </c>
      <c r="I510" t="s">
        <v>401</v>
      </c>
      <c r="J510" t="s">
        <v>401</v>
      </c>
      <c r="K510" t="s">
        <v>401</v>
      </c>
      <c r="L510" t="s">
        <v>1215</v>
      </c>
      <c r="M510" t="s">
        <v>1215</v>
      </c>
      <c r="N510" t="s">
        <v>1215</v>
      </c>
      <c r="O510" t="s">
        <v>401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</row>
    <row r="511" spans="1:21" x14ac:dyDescent="0.25">
      <c r="A511" t="s">
        <v>3362</v>
      </c>
      <c r="B511" t="s">
        <v>3178</v>
      </c>
      <c r="C511" t="s">
        <v>3363</v>
      </c>
      <c r="D511" t="s">
        <v>3364</v>
      </c>
      <c r="E511" t="s">
        <v>3365</v>
      </c>
      <c r="F511" t="s">
        <v>1384</v>
      </c>
      <c r="G511" t="s">
        <v>1215</v>
      </c>
      <c r="H511" t="s">
        <v>401</v>
      </c>
      <c r="I511" t="s">
        <v>402</v>
      </c>
      <c r="J511" t="s">
        <v>401</v>
      </c>
      <c r="K511" t="s">
        <v>402</v>
      </c>
      <c r="L511" t="s">
        <v>409</v>
      </c>
      <c r="M511" t="s">
        <v>3366</v>
      </c>
      <c r="N511" t="s">
        <v>1215</v>
      </c>
      <c r="O511" t="s">
        <v>402</v>
      </c>
      <c r="P511">
        <v>0</v>
      </c>
      <c r="Q511">
        <v>0</v>
      </c>
      <c r="R511">
        <v>0</v>
      </c>
      <c r="S511">
        <v>4</v>
      </c>
      <c r="T511">
        <v>0</v>
      </c>
      <c r="U511">
        <v>0</v>
      </c>
    </row>
    <row r="512" spans="1:21" x14ac:dyDescent="0.25">
      <c r="A512" t="s">
        <v>3367</v>
      </c>
      <c r="B512" t="s">
        <v>3368</v>
      </c>
      <c r="C512" t="s">
        <v>3369</v>
      </c>
      <c r="D512" t="s">
        <v>3370</v>
      </c>
      <c r="E512" t="s">
        <v>3371</v>
      </c>
      <c r="F512" t="s">
        <v>1547</v>
      </c>
      <c r="G512" t="s">
        <v>1215</v>
      </c>
      <c r="H512" t="s">
        <v>402</v>
      </c>
      <c r="I512" t="s">
        <v>401</v>
      </c>
      <c r="J512" t="s">
        <v>401</v>
      </c>
      <c r="K512" t="s">
        <v>401</v>
      </c>
      <c r="L512" t="s">
        <v>1215</v>
      </c>
      <c r="M512" t="s">
        <v>1215</v>
      </c>
      <c r="N512" t="s">
        <v>1215</v>
      </c>
      <c r="O512" t="s">
        <v>402</v>
      </c>
      <c r="P512">
        <v>21</v>
      </c>
      <c r="Q512">
        <v>77</v>
      </c>
      <c r="R512">
        <v>0</v>
      </c>
      <c r="S512">
        <v>0</v>
      </c>
      <c r="T512">
        <v>0</v>
      </c>
      <c r="U512">
        <v>0</v>
      </c>
    </row>
    <row r="513" spans="1:21" x14ac:dyDescent="0.25">
      <c r="A513" t="s">
        <v>3372</v>
      </c>
      <c r="B513" t="s">
        <v>2001</v>
      </c>
      <c r="C513" t="s">
        <v>3373</v>
      </c>
      <c r="D513" t="s">
        <v>3374</v>
      </c>
      <c r="E513" t="s">
        <v>3375</v>
      </c>
      <c r="F513" t="s">
        <v>1547</v>
      </c>
      <c r="G513" t="s">
        <v>1215</v>
      </c>
      <c r="H513" t="s">
        <v>402</v>
      </c>
      <c r="I513" t="s">
        <v>401</v>
      </c>
      <c r="J513" t="s">
        <v>401</v>
      </c>
      <c r="K513" t="s">
        <v>401</v>
      </c>
      <c r="L513" t="s">
        <v>1215</v>
      </c>
      <c r="M513" t="s">
        <v>1215</v>
      </c>
      <c r="N513" t="s">
        <v>1215</v>
      </c>
      <c r="O513" t="s">
        <v>402</v>
      </c>
      <c r="P513">
        <v>30</v>
      </c>
      <c r="Q513">
        <v>41</v>
      </c>
      <c r="R513">
        <v>0</v>
      </c>
      <c r="S513">
        <v>0</v>
      </c>
      <c r="T513">
        <v>0</v>
      </c>
      <c r="U513">
        <v>0</v>
      </c>
    </row>
    <row r="514" spans="1:21" x14ac:dyDescent="0.25">
      <c r="A514" t="s">
        <v>3376</v>
      </c>
      <c r="B514" t="s">
        <v>3377</v>
      </c>
      <c r="C514" t="s">
        <v>3378</v>
      </c>
      <c r="D514" t="s">
        <v>3379</v>
      </c>
      <c r="E514" t="s">
        <v>3380</v>
      </c>
      <c r="F514" t="s">
        <v>1547</v>
      </c>
      <c r="G514" t="s">
        <v>1215</v>
      </c>
      <c r="H514" t="s">
        <v>402</v>
      </c>
      <c r="I514" t="s">
        <v>402</v>
      </c>
      <c r="J514" t="s">
        <v>401</v>
      </c>
      <c r="K514" t="s">
        <v>401</v>
      </c>
      <c r="L514" t="s">
        <v>1215</v>
      </c>
      <c r="M514" t="s">
        <v>1215</v>
      </c>
      <c r="N514" t="s">
        <v>1215</v>
      </c>
      <c r="O514" t="s">
        <v>402</v>
      </c>
      <c r="P514">
        <v>0</v>
      </c>
      <c r="Q514">
        <v>0</v>
      </c>
      <c r="R514">
        <v>50</v>
      </c>
      <c r="S514">
        <v>70</v>
      </c>
      <c r="T514">
        <v>0</v>
      </c>
      <c r="U514">
        <v>0</v>
      </c>
    </row>
    <row r="515" spans="1:21" x14ac:dyDescent="0.25">
      <c r="A515" t="s">
        <v>3381</v>
      </c>
      <c r="B515" t="s">
        <v>3382</v>
      </c>
      <c r="C515" t="s">
        <v>3383</v>
      </c>
      <c r="D515" t="s">
        <v>3384</v>
      </c>
      <c r="E515" t="s">
        <v>3385</v>
      </c>
      <c r="F515" t="s">
        <v>1445</v>
      </c>
      <c r="G515" t="s">
        <v>1215</v>
      </c>
      <c r="H515" t="s">
        <v>401</v>
      </c>
      <c r="I515" t="s">
        <v>401</v>
      </c>
      <c r="J515" t="s">
        <v>401</v>
      </c>
      <c r="K515" t="s">
        <v>401</v>
      </c>
      <c r="L515" t="s">
        <v>1215</v>
      </c>
      <c r="M515" t="s">
        <v>1215</v>
      </c>
      <c r="N515" t="s">
        <v>1215</v>
      </c>
      <c r="O515" t="s">
        <v>401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</row>
    <row r="516" spans="1:21" x14ac:dyDescent="0.25">
      <c r="A516" t="s">
        <v>3386</v>
      </c>
      <c r="B516" t="s">
        <v>3387</v>
      </c>
      <c r="C516" t="s">
        <v>3388</v>
      </c>
      <c r="D516" t="s">
        <v>3389</v>
      </c>
      <c r="E516" t="s">
        <v>3390</v>
      </c>
      <c r="F516" t="s">
        <v>2712</v>
      </c>
      <c r="G516" t="s">
        <v>1215</v>
      </c>
      <c r="H516" t="s">
        <v>402</v>
      </c>
      <c r="I516" t="s">
        <v>401</v>
      </c>
      <c r="J516" t="s">
        <v>401</v>
      </c>
      <c r="K516" t="s">
        <v>401</v>
      </c>
      <c r="L516" t="s">
        <v>1215</v>
      </c>
      <c r="M516" t="s">
        <v>1215</v>
      </c>
      <c r="N516" t="s">
        <v>1215</v>
      </c>
      <c r="O516" t="s">
        <v>402</v>
      </c>
      <c r="P516">
        <v>58</v>
      </c>
      <c r="Q516">
        <v>2</v>
      </c>
      <c r="R516">
        <v>0</v>
      </c>
      <c r="S516">
        <v>0</v>
      </c>
      <c r="T516">
        <v>0</v>
      </c>
      <c r="U516">
        <v>0</v>
      </c>
    </row>
    <row r="517" spans="1:21" x14ac:dyDescent="0.25">
      <c r="A517" t="s">
        <v>3391</v>
      </c>
      <c r="B517" t="s">
        <v>3392</v>
      </c>
      <c r="C517" t="s">
        <v>3393</v>
      </c>
      <c r="D517" t="s">
        <v>3394</v>
      </c>
      <c r="E517" t="s">
        <v>3395</v>
      </c>
      <c r="F517" t="s">
        <v>2712</v>
      </c>
      <c r="G517" t="s">
        <v>1215</v>
      </c>
      <c r="H517" t="s">
        <v>401</v>
      </c>
      <c r="I517" t="s">
        <v>402</v>
      </c>
      <c r="J517" t="s">
        <v>401</v>
      </c>
      <c r="K517" t="s">
        <v>401</v>
      </c>
      <c r="L517" t="s">
        <v>1215</v>
      </c>
      <c r="M517" t="s">
        <v>1215</v>
      </c>
      <c r="N517" t="s">
        <v>1215</v>
      </c>
      <c r="O517" t="s">
        <v>402</v>
      </c>
      <c r="P517">
        <v>0</v>
      </c>
      <c r="Q517">
        <v>0</v>
      </c>
      <c r="R517">
        <v>105</v>
      </c>
      <c r="S517">
        <v>0</v>
      </c>
      <c r="T517">
        <v>0</v>
      </c>
      <c r="U517">
        <v>0</v>
      </c>
    </row>
    <row r="518" spans="1:21" x14ac:dyDescent="0.25">
      <c r="A518" t="s">
        <v>3396</v>
      </c>
      <c r="B518" t="s">
        <v>3397</v>
      </c>
      <c r="C518" t="s">
        <v>3398</v>
      </c>
      <c r="D518" t="s">
        <v>3399</v>
      </c>
      <c r="E518" t="s">
        <v>3400</v>
      </c>
      <c r="F518" t="s">
        <v>2712</v>
      </c>
      <c r="G518" t="s">
        <v>1215</v>
      </c>
      <c r="H518" t="s">
        <v>402</v>
      </c>
      <c r="I518" t="s">
        <v>402</v>
      </c>
      <c r="J518" t="s">
        <v>401</v>
      </c>
      <c r="K518" t="s">
        <v>401</v>
      </c>
      <c r="L518" t="s">
        <v>1215</v>
      </c>
      <c r="M518" t="s">
        <v>1215</v>
      </c>
      <c r="N518" t="s">
        <v>1215</v>
      </c>
      <c r="O518" t="s">
        <v>402</v>
      </c>
      <c r="P518">
        <v>0</v>
      </c>
      <c r="Q518">
        <v>0</v>
      </c>
      <c r="R518">
        <v>247</v>
      </c>
      <c r="S518">
        <v>0</v>
      </c>
      <c r="T518">
        <v>0</v>
      </c>
      <c r="U518">
        <v>0</v>
      </c>
    </row>
    <row r="519" spans="1:21" x14ac:dyDescent="0.25">
      <c r="A519" t="s">
        <v>3401</v>
      </c>
      <c r="B519" t="s">
        <v>3402</v>
      </c>
      <c r="C519" t="s">
        <v>3403</v>
      </c>
      <c r="D519" t="s">
        <v>3404</v>
      </c>
      <c r="E519" t="s">
        <v>3405</v>
      </c>
      <c r="F519" t="s">
        <v>1445</v>
      </c>
      <c r="G519" t="s">
        <v>1215</v>
      </c>
      <c r="H519" t="s">
        <v>402</v>
      </c>
      <c r="I519" t="s">
        <v>401</v>
      </c>
      <c r="J519" t="s">
        <v>401</v>
      </c>
      <c r="K519" t="s">
        <v>401</v>
      </c>
      <c r="L519" t="s">
        <v>1215</v>
      </c>
      <c r="M519" t="s">
        <v>1215</v>
      </c>
      <c r="N519" t="s">
        <v>1215</v>
      </c>
      <c r="O519" t="s">
        <v>401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</row>
    <row r="520" spans="1:21" x14ac:dyDescent="0.25">
      <c r="A520" t="s">
        <v>3406</v>
      </c>
      <c r="B520" t="s">
        <v>3407</v>
      </c>
      <c r="C520" t="s">
        <v>3408</v>
      </c>
      <c r="D520" t="s">
        <v>3409</v>
      </c>
      <c r="E520" t="s">
        <v>3410</v>
      </c>
      <c r="F520" t="s">
        <v>1445</v>
      </c>
      <c r="G520" t="s">
        <v>1215</v>
      </c>
      <c r="H520" t="s">
        <v>402</v>
      </c>
      <c r="I520" t="s">
        <v>401</v>
      </c>
      <c r="J520" t="s">
        <v>401</v>
      </c>
      <c r="K520" t="s">
        <v>401</v>
      </c>
      <c r="L520" t="s">
        <v>1215</v>
      </c>
      <c r="M520" t="s">
        <v>1215</v>
      </c>
      <c r="N520" t="s">
        <v>1215</v>
      </c>
      <c r="O520" t="s">
        <v>401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</row>
    <row r="521" spans="1:21" x14ac:dyDescent="0.25">
      <c r="A521" t="s">
        <v>3411</v>
      </c>
      <c r="B521" t="s">
        <v>3412</v>
      </c>
      <c r="C521" t="s">
        <v>3413</v>
      </c>
      <c r="D521" t="s">
        <v>3414</v>
      </c>
      <c r="E521" t="s">
        <v>3415</v>
      </c>
      <c r="F521" t="s">
        <v>1445</v>
      </c>
      <c r="G521" t="s">
        <v>1215</v>
      </c>
      <c r="H521" t="s">
        <v>402</v>
      </c>
      <c r="I521" t="s">
        <v>401</v>
      </c>
      <c r="J521" t="s">
        <v>401</v>
      </c>
      <c r="K521" t="s">
        <v>401</v>
      </c>
      <c r="L521" t="s">
        <v>1215</v>
      </c>
      <c r="M521" t="s">
        <v>1215</v>
      </c>
      <c r="N521" t="s">
        <v>1215</v>
      </c>
      <c r="O521" t="s">
        <v>401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</row>
    <row r="522" spans="1:21" x14ac:dyDescent="0.25">
      <c r="A522" t="s">
        <v>3416</v>
      </c>
      <c r="B522" t="s">
        <v>3417</v>
      </c>
      <c r="C522" t="s">
        <v>3418</v>
      </c>
      <c r="D522" t="s">
        <v>3419</v>
      </c>
      <c r="E522" t="s">
        <v>3420</v>
      </c>
      <c r="F522" t="s">
        <v>1445</v>
      </c>
      <c r="G522" t="s">
        <v>1215</v>
      </c>
      <c r="H522" t="s">
        <v>402</v>
      </c>
      <c r="I522" t="s">
        <v>401</v>
      </c>
      <c r="J522" t="s">
        <v>401</v>
      </c>
      <c r="K522" t="s">
        <v>401</v>
      </c>
      <c r="L522" t="s">
        <v>1215</v>
      </c>
      <c r="M522" t="s">
        <v>1215</v>
      </c>
      <c r="N522" t="s">
        <v>1215</v>
      </c>
      <c r="O522" t="s">
        <v>401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</row>
    <row r="523" spans="1:21" x14ac:dyDescent="0.25">
      <c r="A523" t="s">
        <v>3421</v>
      </c>
      <c r="B523" t="s">
        <v>3422</v>
      </c>
      <c r="C523" t="s">
        <v>3423</v>
      </c>
      <c r="D523" t="s">
        <v>3424</v>
      </c>
      <c r="E523" t="s">
        <v>3425</v>
      </c>
      <c r="F523" t="s">
        <v>1445</v>
      </c>
      <c r="G523" t="s">
        <v>1215</v>
      </c>
      <c r="H523" t="s">
        <v>402</v>
      </c>
      <c r="I523" t="s">
        <v>401</v>
      </c>
      <c r="J523" t="s">
        <v>401</v>
      </c>
      <c r="K523" t="s">
        <v>401</v>
      </c>
      <c r="L523" t="s">
        <v>1215</v>
      </c>
      <c r="M523" t="s">
        <v>1215</v>
      </c>
      <c r="N523" t="s">
        <v>1215</v>
      </c>
      <c r="O523" t="s">
        <v>401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</row>
    <row r="524" spans="1:21" x14ac:dyDescent="0.25">
      <c r="A524" t="s">
        <v>3426</v>
      </c>
      <c r="B524" t="s">
        <v>3427</v>
      </c>
      <c r="C524" t="s">
        <v>3428</v>
      </c>
      <c r="D524" t="s">
        <v>3429</v>
      </c>
      <c r="E524" t="s">
        <v>3430</v>
      </c>
      <c r="F524" t="s">
        <v>1445</v>
      </c>
      <c r="G524" t="s">
        <v>1215</v>
      </c>
      <c r="H524" t="s">
        <v>402</v>
      </c>
      <c r="I524" t="s">
        <v>401</v>
      </c>
      <c r="J524" t="s">
        <v>401</v>
      </c>
      <c r="K524" t="s">
        <v>401</v>
      </c>
      <c r="L524" t="s">
        <v>1215</v>
      </c>
      <c r="M524" t="s">
        <v>1215</v>
      </c>
      <c r="N524" t="s">
        <v>1215</v>
      </c>
      <c r="O524" t="s">
        <v>401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</row>
    <row r="525" spans="1:21" x14ac:dyDescent="0.25">
      <c r="A525" t="s">
        <v>3431</v>
      </c>
      <c r="B525" t="s">
        <v>3432</v>
      </c>
      <c r="C525" t="s">
        <v>3433</v>
      </c>
      <c r="D525" t="s">
        <v>3434</v>
      </c>
      <c r="E525" t="s">
        <v>3435</v>
      </c>
      <c r="F525" t="s">
        <v>1445</v>
      </c>
      <c r="G525" t="s">
        <v>1215</v>
      </c>
      <c r="H525" t="s">
        <v>401</v>
      </c>
      <c r="I525" t="s">
        <v>401</v>
      </c>
      <c r="J525" t="s">
        <v>401</v>
      </c>
      <c r="K525" t="s">
        <v>401</v>
      </c>
      <c r="L525" t="s">
        <v>1215</v>
      </c>
      <c r="M525" t="s">
        <v>1215</v>
      </c>
      <c r="N525" t="s">
        <v>1215</v>
      </c>
      <c r="O525" t="s">
        <v>401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</row>
    <row r="526" spans="1:21" x14ac:dyDescent="0.25">
      <c r="A526" t="s">
        <v>3436</v>
      </c>
      <c r="B526" t="s">
        <v>3437</v>
      </c>
      <c r="C526" t="s">
        <v>3438</v>
      </c>
      <c r="D526" t="s">
        <v>3439</v>
      </c>
      <c r="E526" t="s">
        <v>3440</v>
      </c>
      <c r="F526" t="s">
        <v>1445</v>
      </c>
      <c r="G526" t="s">
        <v>1215</v>
      </c>
      <c r="H526" t="s">
        <v>402</v>
      </c>
      <c r="I526" t="s">
        <v>401</v>
      </c>
      <c r="J526" t="s">
        <v>401</v>
      </c>
      <c r="K526" t="s">
        <v>401</v>
      </c>
      <c r="L526" t="s">
        <v>1215</v>
      </c>
      <c r="M526" t="s">
        <v>1215</v>
      </c>
      <c r="N526" t="s">
        <v>1215</v>
      </c>
      <c r="O526" t="s">
        <v>401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</row>
    <row r="527" spans="1:21" x14ac:dyDescent="0.25">
      <c r="A527" t="s">
        <v>3441</v>
      </c>
      <c r="B527" t="s">
        <v>3442</v>
      </c>
      <c r="C527" t="s">
        <v>3443</v>
      </c>
      <c r="D527" t="s">
        <v>3444</v>
      </c>
      <c r="E527" t="s">
        <v>3445</v>
      </c>
      <c r="F527" t="s">
        <v>1445</v>
      </c>
      <c r="G527" t="s">
        <v>1215</v>
      </c>
      <c r="H527" t="s">
        <v>402</v>
      </c>
      <c r="I527" t="s">
        <v>402</v>
      </c>
      <c r="J527" t="s">
        <v>401</v>
      </c>
      <c r="K527" t="s">
        <v>402</v>
      </c>
      <c r="L527" t="s">
        <v>403</v>
      </c>
      <c r="M527" t="s">
        <v>2487</v>
      </c>
      <c r="N527" t="s">
        <v>1215</v>
      </c>
      <c r="O527" t="s">
        <v>402</v>
      </c>
      <c r="P527">
        <v>28</v>
      </c>
      <c r="Q527">
        <v>0</v>
      </c>
      <c r="R527">
        <v>7</v>
      </c>
      <c r="S527">
        <v>227</v>
      </c>
      <c r="T527">
        <v>0</v>
      </c>
      <c r="U527">
        <v>0</v>
      </c>
    </row>
    <row r="528" spans="1:21" x14ac:dyDescent="0.25">
      <c r="A528" t="s">
        <v>3446</v>
      </c>
      <c r="B528" t="s">
        <v>3447</v>
      </c>
      <c r="C528" t="s">
        <v>3448</v>
      </c>
      <c r="D528" t="s">
        <v>3449</v>
      </c>
      <c r="E528" t="s">
        <v>3450</v>
      </c>
      <c r="F528" t="s">
        <v>1445</v>
      </c>
      <c r="G528" t="s">
        <v>1215</v>
      </c>
      <c r="H528" t="s">
        <v>402</v>
      </c>
      <c r="I528" t="s">
        <v>402</v>
      </c>
      <c r="J528" t="s">
        <v>401</v>
      </c>
      <c r="K528" t="s">
        <v>401</v>
      </c>
      <c r="L528" t="s">
        <v>1215</v>
      </c>
      <c r="M528" t="s">
        <v>1215</v>
      </c>
      <c r="N528" t="s">
        <v>1215</v>
      </c>
      <c r="O528" t="s">
        <v>402</v>
      </c>
      <c r="P528">
        <v>0</v>
      </c>
      <c r="Q528">
        <v>17</v>
      </c>
      <c r="R528">
        <v>208</v>
      </c>
      <c r="S528">
        <v>0</v>
      </c>
      <c r="T528">
        <v>0</v>
      </c>
      <c r="U528">
        <v>0</v>
      </c>
    </row>
    <row r="529" spans="1:21" x14ac:dyDescent="0.25">
      <c r="A529" t="s">
        <v>3451</v>
      </c>
      <c r="B529" t="s">
        <v>1564</v>
      </c>
      <c r="C529" t="s">
        <v>2179</v>
      </c>
      <c r="D529" t="s">
        <v>3452</v>
      </c>
      <c r="E529" t="s">
        <v>3453</v>
      </c>
      <c r="F529" t="s">
        <v>1445</v>
      </c>
      <c r="G529" t="s">
        <v>1215</v>
      </c>
      <c r="H529" t="s">
        <v>402</v>
      </c>
      <c r="I529" t="s">
        <v>401</v>
      </c>
      <c r="J529" t="s">
        <v>401</v>
      </c>
      <c r="K529" t="s">
        <v>401</v>
      </c>
      <c r="L529" t="s">
        <v>1215</v>
      </c>
      <c r="M529" t="s">
        <v>1215</v>
      </c>
      <c r="N529" t="s">
        <v>1215</v>
      </c>
      <c r="O529" t="s">
        <v>401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</row>
    <row r="530" spans="1:21" x14ac:dyDescent="0.25">
      <c r="A530" t="s">
        <v>3454</v>
      </c>
      <c r="B530" t="s">
        <v>3455</v>
      </c>
      <c r="C530" t="s">
        <v>1430</v>
      </c>
      <c r="D530" t="s">
        <v>3456</v>
      </c>
      <c r="E530" t="s">
        <v>3457</v>
      </c>
      <c r="F530" t="s">
        <v>1445</v>
      </c>
      <c r="G530" t="s">
        <v>1215</v>
      </c>
      <c r="H530" t="s">
        <v>402</v>
      </c>
      <c r="I530" t="s">
        <v>401</v>
      </c>
      <c r="J530" t="s">
        <v>401</v>
      </c>
      <c r="K530" t="s">
        <v>401</v>
      </c>
      <c r="L530" t="s">
        <v>1215</v>
      </c>
      <c r="M530" t="s">
        <v>1215</v>
      </c>
      <c r="N530" t="s">
        <v>3458</v>
      </c>
      <c r="O530" t="s">
        <v>402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</row>
    <row r="531" spans="1:21" x14ac:dyDescent="0.25">
      <c r="A531" t="s">
        <v>3459</v>
      </c>
      <c r="B531" t="s">
        <v>3460</v>
      </c>
      <c r="C531" t="s">
        <v>3461</v>
      </c>
      <c r="D531" t="s">
        <v>3462</v>
      </c>
      <c r="E531" t="s">
        <v>3463</v>
      </c>
      <c r="F531" t="s">
        <v>1445</v>
      </c>
      <c r="G531" t="s">
        <v>1215</v>
      </c>
      <c r="H531" t="s">
        <v>402</v>
      </c>
      <c r="I531" t="s">
        <v>401</v>
      </c>
      <c r="J531" t="s">
        <v>401</v>
      </c>
      <c r="K531" t="s">
        <v>401</v>
      </c>
      <c r="L531" t="s">
        <v>1215</v>
      </c>
      <c r="M531" t="s">
        <v>1215</v>
      </c>
      <c r="N531" t="s">
        <v>2487</v>
      </c>
      <c r="O531" t="s">
        <v>402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</row>
    <row r="532" spans="1:21" x14ac:dyDescent="0.25">
      <c r="A532" t="s">
        <v>3464</v>
      </c>
      <c r="B532" t="s">
        <v>3465</v>
      </c>
      <c r="C532" t="s">
        <v>3466</v>
      </c>
      <c r="D532" t="s">
        <v>3467</v>
      </c>
      <c r="E532" t="s">
        <v>3468</v>
      </c>
      <c r="F532" t="s">
        <v>1445</v>
      </c>
      <c r="G532" t="s">
        <v>1215</v>
      </c>
      <c r="H532" t="s">
        <v>402</v>
      </c>
      <c r="I532" t="s">
        <v>401</v>
      </c>
      <c r="J532" t="s">
        <v>401</v>
      </c>
      <c r="K532" t="s">
        <v>401</v>
      </c>
      <c r="L532" t="s">
        <v>1215</v>
      </c>
      <c r="M532" t="s">
        <v>1215</v>
      </c>
      <c r="N532" t="s">
        <v>1215</v>
      </c>
      <c r="O532" t="s">
        <v>401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</row>
    <row r="533" spans="1:21" x14ac:dyDescent="0.25">
      <c r="A533" t="s">
        <v>3469</v>
      </c>
      <c r="B533" t="s">
        <v>1631</v>
      </c>
      <c r="C533" t="s">
        <v>3470</v>
      </c>
      <c r="D533" t="s">
        <v>3471</v>
      </c>
      <c r="E533" t="s">
        <v>3472</v>
      </c>
      <c r="F533" t="s">
        <v>1445</v>
      </c>
      <c r="G533" t="s">
        <v>1215</v>
      </c>
      <c r="H533" t="s">
        <v>402</v>
      </c>
      <c r="I533" t="s">
        <v>401</v>
      </c>
      <c r="J533" t="s">
        <v>401</v>
      </c>
      <c r="K533" t="s">
        <v>401</v>
      </c>
      <c r="L533" t="s">
        <v>1215</v>
      </c>
      <c r="M533" t="s">
        <v>1215</v>
      </c>
      <c r="N533" t="s">
        <v>3458</v>
      </c>
      <c r="O533" t="s">
        <v>402</v>
      </c>
      <c r="P533">
        <v>0</v>
      </c>
      <c r="Q533">
        <v>44</v>
      </c>
      <c r="R533">
        <v>0</v>
      </c>
      <c r="S533">
        <v>0</v>
      </c>
      <c r="T533">
        <v>0</v>
      </c>
      <c r="U533">
        <v>0</v>
      </c>
    </row>
    <row r="534" spans="1:21" x14ac:dyDescent="0.25">
      <c r="A534" t="s">
        <v>3473</v>
      </c>
      <c r="B534" t="s">
        <v>3474</v>
      </c>
      <c r="C534" t="s">
        <v>3475</v>
      </c>
      <c r="D534" t="s">
        <v>3476</v>
      </c>
      <c r="E534" t="s">
        <v>3477</v>
      </c>
      <c r="F534" t="s">
        <v>1445</v>
      </c>
      <c r="G534" t="s">
        <v>1215</v>
      </c>
      <c r="H534" t="s">
        <v>401</v>
      </c>
      <c r="I534" t="s">
        <v>402</v>
      </c>
      <c r="J534" t="s">
        <v>401</v>
      </c>
      <c r="K534" t="s">
        <v>402</v>
      </c>
      <c r="L534" t="s">
        <v>403</v>
      </c>
      <c r="M534" t="s">
        <v>1446</v>
      </c>
      <c r="N534" t="s">
        <v>1215</v>
      </c>
      <c r="O534" t="s">
        <v>402</v>
      </c>
      <c r="P534">
        <v>0</v>
      </c>
      <c r="Q534">
        <v>0</v>
      </c>
      <c r="R534">
        <v>7</v>
      </c>
      <c r="S534">
        <v>75</v>
      </c>
      <c r="T534">
        <v>0</v>
      </c>
      <c r="U534">
        <v>0</v>
      </c>
    </row>
    <row r="535" spans="1:21" x14ac:dyDescent="0.25">
      <c r="A535" t="s">
        <v>3478</v>
      </c>
      <c r="B535" t="s">
        <v>3479</v>
      </c>
      <c r="C535" t="s">
        <v>3480</v>
      </c>
      <c r="D535" t="s">
        <v>3481</v>
      </c>
      <c r="E535" t="s">
        <v>3482</v>
      </c>
      <c r="F535" t="s">
        <v>1445</v>
      </c>
      <c r="G535" t="s">
        <v>1215</v>
      </c>
      <c r="H535" t="s">
        <v>402</v>
      </c>
      <c r="I535" t="s">
        <v>401</v>
      </c>
      <c r="J535" t="s">
        <v>401</v>
      </c>
      <c r="K535" t="s">
        <v>401</v>
      </c>
      <c r="L535" t="s">
        <v>1215</v>
      </c>
      <c r="M535" t="s">
        <v>1215</v>
      </c>
      <c r="N535" t="s">
        <v>2487</v>
      </c>
      <c r="O535" t="s">
        <v>402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</row>
    <row r="536" spans="1:21" x14ac:dyDescent="0.25">
      <c r="A536" t="s">
        <v>3483</v>
      </c>
      <c r="B536" t="s">
        <v>2406</v>
      </c>
      <c r="C536" t="s">
        <v>3484</v>
      </c>
      <c r="D536" t="s">
        <v>3485</v>
      </c>
      <c r="E536" t="s">
        <v>3486</v>
      </c>
      <c r="F536" t="s">
        <v>1586</v>
      </c>
      <c r="G536" t="s">
        <v>1215</v>
      </c>
      <c r="H536" t="s">
        <v>402</v>
      </c>
      <c r="I536" t="s">
        <v>401</v>
      </c>
      <c r="J536" t="s">
        <v>401</v>
      </c>
      <c r="K536" t="s">
        <v>401</v>
      </c>
      <c r="L536" t="s">
        <v>1215</v>
      </c>
      <c r="M536" t="s">
        <v>1215</v>
      </c>
      <c r="N536" t="s">
        <v>1215</v>
      </c>
      <c r="O536" t="s">
        <v>402</v>
      </c>
      <c r="P536">
        <v>266</v>
      </c>
      <c r="Q536">
        <v>295</v>
      </c>
      <c r="R536">
        <v>0</v>
      </c>
      <c r="S536">
        <v>0</v>
      </c>
      <c r="T536">
        <v>0</v>
      </c>
      <c r="U536">
        <v>0</v>
      </c>
    </row>
    <row r="537" spans="1:21" x14ac:dyDescent="0.25">
      <c r="A537" t="s">
        <v>3487</v>
      </c>
      <c r="B537" t="s">
        <v>699</v>
      </c>
      <c r="C537" t="s">
        <v>700</v>
      </c>
      <c r="D537" t="s">
        <v>701</v>
      </c>
      <c r="E537" t="s">
        <v>702</v>
      </c>
      <c r="F537" t="s">
        <v>400</v>
      </c>
      <c r="G537" t="s">
        <v>1215</v>
      </c>
      <c r="H537" t="s">
        <v>402</v>
      </c>
      <c r="I537" t="s">
        <v>402</v>
      </c>
      <c r="J537" t="s">
        <v>401</v>
      </c>
      <c r="K537" t="s">
        <v>402</v>
      </c>
      <c r="L537" t="s">
        <v>403</v>
      </c>
      <c r="M537" t="s">
        <v>703</v>
      </c>
      <c r="N537" t="s">
        <v>1215</v>
      </c>
      <c r="O537" t="s">
        <v>402</v>
      </c>
      <c r="P537">
        <v>111</v>
      </c>
      <c r="Q537">
        <v>93</v>
      </c>
      <c r="R537">
        <v>89</v>
      </c>
      <c r="S537">
        <v>0</v>
      </c>
      <c r="T537">
        <v>0</v>
      </c>
      <c r="U537">
        <v>0</v>
      </c>
    </row>
    <row r="538" spans="1:21" x14ac:dyDescent="0.25">
      <c r="A538" t="s">
        <v>3488</v>
      </c>
      <c r="B538" t="s">
        <v>3489</v>
      </c>
      <c r="C538" t="s">
        <v>3490</v>
      </c>
      <c r="D538" t="s">
        <v>3491</v>
      </c>
      <c r="E538" t="s">
        <v>3492</v>
      </c>
      <c r="F538" t="s">
        <v>1748</v>
      </c>
      <c r="G538" t="s">
        <v>1215</v>
      </c>
      <c r="H538" t="s">
        <v>402</v>
      </c>
      <c r="I538" t="s">
        <v>402</v>
      </c>
      <c r="J538" t="s">
        <v>401</v>
      </c>
      <c r="K538" t="s">
        <v>401</v>
      </c>
      <c r="L538" t="s">
        <v>1215</v>
      </c>
      <c r="M538" t="s">
        <v>1215</v>
      </c>
      <c r="N538" t="s">
        <v>1215</v>
      </c>
      <c r="O538" t="s">
        <v>401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</row>
    <row r="539" spans="1:21" x14ac:dyDescent="0.25">
      <c r="A539" t="s">
        <v>3493</v>
      </c>
      <c r="B539" t="s">
        <v>3494</v>
      </c>
      <c r="C539" t="s">
        <v>336</v>
      </c>
      <c r="D539" t="s">
        <v>3495</v>
      </c>
      <c r="E539" t="s">
        <v>3496</v>
      </c>
      <c r="F539" t="s">
        <v>2453</v>
      </c>
      <c r="G539" t="s">
        <v>1215</v>
      </c>
      <c r="H539" t="s">
        <v>401</v>
      </c>
      <c r="I539" t="s">
        <v>402</v>
      </c>
      <c r="J539" t="s">
        <v>401</v>
      </c>
      <c r="K539" t="s">
        <v>402</v>
      </c>
      <c r="L539" t="s">
        <v>403</v>
      </c>
      <c r="M539" t="s">
        <v>1215</v>
      </c>
      <c r="N539" t="s">
        <v>1215</v>
      </c>
      <c r="O539" t="s">
        <v>402</v>
      </c>
      <c r="P539">
        <v>0</v>
      </c>
      <c r="Q539">
        <v>0</v>
      </c>
      <c r="R539">
        <v>162</v>
      </c>
      <c r="S539">
        <v>2</v>
      </c>
      <c r="T539">
        <v>0</v>
      </c>
      <c r="U539">
        <v>0</v>
      </c>
    </row>
    <row r="540" spans="1:21" x14ac:dyDescent="0.25">
      <c r="A540" t="s">
        <v>3497</v>
      </c>
      <c r="B540" t="s">
        <v>3498</v>
      </c>
      <c r="C540" t="s">
        <v>3499</v>
      </c>
      <c r="D540" t="s">
        <v>3500</v>
      </c>
      <c r="E540" t="s">
        <v>3501</v>
      </c>
      <c r="F540" t="s">
        <v>2453</v>
      </c>
      <c r="G540" t="s">
        <v>1215</v>
      </c>
      <c r="H540" t="s">
        <v>401</v>
      </c>
      <c r="I540" t="s">
        <v>402</v>
      </c>
      <c r="J540" t="s">
        <v>401</v>
      </c>
      <c r="K540" t="s">
        <v>402</v>
      </c>
      <c r="L540" t="s">
        <v>403</v>
      </c>
      <c r="M540" t="s">
        <v>2453</v>
      </c>
      <c r="N540" t="s">
        <v>1215</v>
      </c>
      <c r="O540" t="s">
        <v>402</v>
      </c>
      <c r="P540">
        <v>0</v>
      </c>
      <c r="Q540">
        <v>0</v>
      </c>
      <c r="R540">
        <v>94</v>
      </c>
      <c r="S540">
        <v>0</v>
      </c>
      <c r="T540">
        <v>0</v>
      </c>
      <c r="U540">
        <v>0</v>
      </c>
    </row>
    <row r="541" spans="1:21" x14ac:dyDescent="0.25">
      <c r="A541" t="s">
        <v>3502</v>
      </c>
      <c r="B541" t="s">
        <v>2147</v>
      </c>
      <c r="C541" t="s">
        <v>3503</v>
      </c>
      <c r="D541" t="s">
        <v>3504</v>
      </c>
      <c r="E541" t="s">
        <v>3505</v>
      </c>
      <c r="F541" t="s">
        <v>2453</v>
      </c>
      <c r="G541" t="s">
        <v>1215</v>
      </c>
      <c r="H541" t="s">
        <v>402</v>
      </c>
      <c r="I541" t="s">
        <v>402</v>
      </c>
      <c r="J541" t="s">
        <v>401</v>
      </c>
      <c r="K541" t="s">
        <v>401</v>
      </c>
      <c r="L541" t="s">
        <v>1215</v>
      </c>
      <c r="M541" t="s">
        <v>1215</v>
      </c>
      <c r="N541" t="s">
        <v>1215</v>
      </c>
      <c r="O541" t="s">
        <v>402</v>
      </c>
      <c r="P541">
        <v>94</v>
      </c>
      <c r="Q541">
        <v>0</v>
      </c>
      <c r="R541">
        <v>26</v>
      </c>
      <c r="S541">
        <v>0</v>
      </c>
      <c r="T541">
        <v>0</v>
      </c>
      <c r="U541">
        <v>0</v>
      </c>
    </row>
    <row r="542" spans="1:21" x14ac:dyDescent="0.25">
      <c r="A542" t="s">
        <v>3506</v>
      </c>
      <c r="B542" t="s">
        <v>704</v>
      </c>
      <c r="C542" t="s">
        <v>705</v>
      </c>
      <c r="D542" t="s">
        <v>706</v>
      </c>
      <c r="E542" t="s">
        <v>707</v>
      </c>
      <c r="F542" t="s">
        <v>400</v>
      </c>
      <c r="G542" t="s">
        <v>1215</v>
      </c>
      <c r="H542" t="s">
        <v>401</v>
      </c>
      <c r="I542" t="s">
        <v>401</v>
      </c>
      <c r="J542" t="s">
        <v>401</v>
      </c>
      <c r="K542" t="s">
        <v>401</v>
      </c>
      <c r="L542" t="s">
        <v>1215</v>
      </c>
      <c r="M542" t="s">
        <v>1215</v>
      </c>
      <c r="N542" t="s">
        <v>1215</v>
      </c>
      <c r="O542" t="s">
        <v>401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</row>
    <row r="543" spans="1:21" x14ac:dyDescent="0.25">
      <c r="A543" t="s">
        <v>3507</v>
      </c>
      <c r="B543" t="s">
        <v>1887</v>
      </c>
      <c r="C543" t="s">
        <v>3508</v>
      </c>
      <c r="D543" t="s">
        <v>3509</v>
      </c>
      <c r="E543" t="s">
        <v>3510</v>
      </c>
      <c r="F543" t="s">
        <v>2304</v>
      </c>
      <c r="G543" t="s">
        <v>1215</v>
      </c>
      <c r="H543" t="s">
        <v>402</v>
      </c>
      <c r="I543" t="s">
        <v>401</v>
      </c>
      <c r="J543" t="s">
        <v>401</v>
      </c>
      <c r="K543" t="s">
        <v>401</v>
      </c>
      <c r="L543" t="s">
        <v>1215</v>
      </c>
      <c r="M543" t="s">
        <v>1215</v>
      </c>
      <c r="N543" t="s">
        <v>1215</v>
      </c>
      <c r="O543" t="s">
        <v>402</v>
      </c>
      <c r="P543">
        <v>54</v>
      </c>
      <c r="Q543">
        <v>0</v>
      </c>
      <c r="R543">
        <v>0</v>
      </c>
      <c r="S543">
        <v>0</v>
      </c>
      <c r="T543">
        <v>0</v>
      </c>
      <c r="U543">
        <v>0</v>
      </c>
    </row>
    <row r="544" spans="1:21" x14ac:dyDescent="0.25">
      <c r="A544" t="s">
        <v>3511</v>
      </c>
      <c r="B544" t="s">
        <v>2288</v>
      </c>
      <c r="C544" t="s">
        <v>3512</v>
      </c>
      <c r="D544" t="s">
        <v>3513</v>
      </c>
      <c r="E544" t="s">
        <v>3514</v>
      </c>
      <c r="F544" t="s">
        <v>2304</v>
      </c>
      <c r="G544" t="s">
        <v>1215</v>
      </c>
      <c r="H544" t="s">
        <v>401</v>
      </c>
      <c r="I544" t="s">
        <v>401</v>
      </c>
      <c r="J544" t="s">
        <v>401</v>
      </c>
      <c r="K544" t="s">
        <v>401</v>
      </c>
      <c r="L544" t="s">
        <v>1215</v>
      </c>
      <c r="M544" t="s">
        <v>1215</v>
      </c>
      <c r="N544" t="s">
        <v>1215</v>
      </c>
      <c r="O544" t="s">
        <v>401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</row>
    <row r="545" spans="1:21" x14ac:dyDescent="0.25">
      <c r="A545" t="s">
        <v>3515</v>
      </c>
      <c r="B545" t="s">
        <v>3516</v>
      </c>
      <c r="C545" t="s">
        <v>3517</v>
      </c>
      <c r="D545" t="s">
        <v>3518</v>
      </c>
      <c r="E545" t="s">
        <v>3519</v>
      </c>
      <c r="F545" t="s">
        <v>2304</v>
      </c>
      <c r="G545" t="s">
        <v>1215</v>
      </c>
      <c r="H545" t="s">
        <v>402</v>
      </c>
      <c r="I545" t="s">
        <v>401</v>
      </c>
      <c r="J545" t="s">
        <v>401</v>
      </c>
      <c r="K545" t="s">
        <v>401</v>
      </c>
      <c r="L545" t="s">
        <v>1215</v>
      </c>
      <c r="M545" t="s">
        <v>1215</v>
      </c>
      <c r="N545" t="s">
        <v>1215</v>
      </c>
      <c r="O545" t="s">
        <v>402</v>
      </c>
      <c r="P545">
        <v>29</v>
      </c>
      <c r="Q545">
        <v>0</v>
      </c>
      <c r="R545">
        <v>0</v>
      </c>
      <c r="S545">
        <v>0</v>
      </c>
      <c r="T545">
        <v>0</v>
      </c>
      <c r="U545">
        <v>0</v>
      </c>
    </row>
    <row r="546" spans="1:21" x14ac:dyDescent="0.25">
      <c r="A546" t="s">
        <v>3520</v>
      </c>
      <c r="B546" t="s">
        <v>3521</v>
      </c>
      <c r="C546" t="s">
        <v>3522</v>
      </c>
      <c r="D546" t="s">
        <v>3523</v>
      </c>
      <c r="E546" t="s">
        <v>3524</v>
      </c>
      <c r="F546" t="s">
        <v>2304</v>
      </c>
      <c r="G546" t="s">
        <v>1215</v>
      </c>
      <c r="H546" t="s">
        <v>402</v>
      </c>
      <c r="I546" t="s">
        <v>401</v>
      </c>
      <c r="J546" t="s">
        <v>401</v>
      </c>
      <c r="K546" t="s">
        <v>401</v>
      </c>
      <c r="L546" t="s">
        <v>1215</v>
      </c>
      <c r="M546" t="s">
        <v>1215</v>
      </c>
      <c r="N546" t="s">
        <v>1215</v>
      </c>
      <c r="O546" t="s">
        <v>402</v>
      </c>
      <c r="P546">
        <v>52</v>
      </c>
      <c r="Q546">
        <v>0</v>
      </c>
      <c r="R546">
        <v>0</v>
      </c>
      <c r="S546">
        <v>0</v>
      </c>
      <c r="T546">
        <v>0</v>
      </c>
      <c r="U546">
        <v>0</v>
      </c>
    </row>
    <row r="547" spans="1:21" x14ac:dyDescent="0.25">
      <c r="A547" t="s">
        <v>3525</v>
      </c>
      <c r="B547" t="s">
        <v>3526</v>
      </c>
      <c r="C547" t="s">
        <v>913</v>
      </c>
      <c r="D547" t="s">
        <v>3527</v>
      </c>
      <c r="E547" t="s">
        <v>3528</v>
      </c>
      <c r="F547" t="s">
        <v>2304</v>
      </c>
      <c r="G547" t="s">
        <v>1215</v>
      </c>
      <c r="H547" t="s">
        <v>402</v>
      </c>
      <c r="I547" t="s">
        <v>402</v>
      </c>
      <c r="J547" t="s">
        <v>401</v>
      </c>
      <c r="K547" t="s">
        <v>401</v>
      </c>
      <c r="L547" t="s">
        <v>1215</v>
      </c>
      <c r="M547" t="s">
        <v>1215</v>
      </c>
      <c r="N547" t="s">
        <v>1215</v>
      </c>
      <c r="O547" t="s">
        <v>402</v>
      </c>
      <c r="P547">
        <v>2</v>
      </c>
      <c r="Q547">
        <v>0</v>
      </c>
      <c r="R547">
        <v>81</v>
      </c>
      <c r="S547">
        <v>0</v>
      </c>
      <c r="T547">
        <v>0</v>
      </c>
      <c r="U547">
        <v>0</v>
      </c>
    </row>
    <row r="548" spans="1:21" x14ac:dyDescent="0.25">
      <c r="A548" t="s">
        <v>3529</v>
      </c>
      <c r="B548" t="s">
        <v>3530</v>
      </c>
      <c r="C548" t="s">
        <v>3531</v>
      </c>
      <c r="D548" t="s">
        <v>3532</v>
      </c>
      <c r="E548" t="s">
        <v>3533</v>
      </c>
      <c r="F548" t="s">
        <v>1215</v>
      </c>
      <c r="G548" t="s">
        <v>1215</v>
      </c>
      <c r="H548" t="s">
        <v>401</v>
      </c>
      <c r="I548" t="s">
        <v>401</v>
      </c>
      <c r="J548" t="s">
        <v>401</v>
      </c>
      <c r="K548" t="s">
        <v>401</v>
      </c>
      <c r="L548" t="s">
        <v>1215</v>
      </c>
      <c r="M548" t="s">
        <v>1215</v>
      </c>
      <c r="N548" t="s">
        <v>1215</v>
      </c>
      <c r="O548" t="s">
        <v>401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</row>
    <row r="549" spans="1:21" x14ac:dyDescent="0.25">
      <c r="A549" t="s">
        <v>3534</v>
      </c>
      <c r="B549" t="s">
        <v>3535</v>
      </c>
      <c r="C549" t="s">
        <v>568</v>
      </c>
      <c r="D549" t="s">
        <v>3536</v>
      </c>
      <c r="E549" t="s">
        <v>3537</v>
      </c>
      <c r="F549" t="s">
        <v>1547</v>
      </c>
      <c r="G549" t="s">
        <v>1215</v>
      </c>
      <c r="H549" t="s">
        <v>402</v>
      </c>
      <c r="I549" t="s">
        <v>401</v>
      </c>
      <c r="J549" t="s">
        <v>401</v>
      </c>
      <c r="K549" t="s">
        <v>401</v>
      </c>
      <c r="L549" t="s">
        <v>1215</v>
      </c>
      <c r="M549" t="s">
        <v>1215</v>
      </c>
      <c r="N549" t="s">
        <v>1215</v>
      </c>
      <c r="O549" t="s">
        <v>402</v>
      </c>
      <c r="P549">
        <v>30</v>
      </c>
      <c r="Q549">
        <v>0</v>
      </c>
      <c r="R549">
        <v>0</v>
      </c>
      <c r="S549">
        <v>0</v>
      </c>
      <c r="T549">
        <v>0</v>
      </c>
      <c r="U549">
        <v>0</v>
      </c>
    </row>
    <row r="550" spans="1:21" x14ac:dyDescent="0.25">
      <c r="A550" t="s">
        <v>3538</v>
      </c>
      <c r="B550" t="s">
        <v>3539</v>
      </c>
      <c r="C550" t="s">
        <v>3540</v>
      </c>
      <c r="D550" t="s">
        <v>3541</v>
      </c>
      <c r="E550" t="s">
        <v>3542</v>
      </c>
      <c r="F550" t="s">
        <v>2556</v>
      </c>
      <c r="G550" t="s">
        <v>1215</v>
      </c>
      <c r="H550" t="s">
        <v>401</v>
      </c>
      <c r="I550" t="s">
        <v>401</v>
      </c>
      <c r="J550" t="s">
        <v>401</v>
      </c>
      <c r="K550" t="s">
        <v>402</v>
      </c>
      <c r="L550" t="s">
        <v>812</v>
      </c>
      <c r="M550" t="s">
        <v>2045</v>
      </c>
      <c r="N550" t="s">
        <v>1215</v>
      </c>
      <c r="O550" t="s">
        <v>401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</row>
    <row r="551" spans="1:21" x14ac:dyDescent="0.25">
      <c r="A551" t="s">
        <v>3543</v>
      </c>
      <c r="B551" t="s">
        <v>3544</v>
      </c>
      <c r="C551" t="s">
        <v>3545</v>
      </c>
      <c r="D551" t="s">
        <v>3546</v>
      </c>
      <c r="E551" t="s">
        <v>3547</v>
      </c>
      <c r="F551" t="s">
        <v>1954</v>
      </c>
      <c r="G551" t="s">
        <v>1215</v>
      </c>
      <c r="H551" t="s">
        <v>401</v>
      </c>
      <c r="I551" t="s">
        <v>401</v>
      </c>
      <c r="J551" t="s">
        <v>401</v>
      </c>
      <c r="K551" t="s">
        <v>401</v>
      </c>
      <c r="L551" t="s">
        <v>1215</v>
      </c>
      <c r="M551" t="s">
        <v>1215</v>
      </c>
      <c r="N551" t="s">
        <v>1215</v>
      </c>
      <c r="O551" t="s">
        <v>401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</row>
    <row r="552" spans="1:21" x14ac:dyDescent="0.25">
      <c r="A552" t="s">
        <v>3548</v>
      </c>
      <c r="B552" t="s">
        <v>3549</v>
      </c>
      <c r="C552" t="s">
        <v>3550</v>
      </c>
      <c r="D552" t="s">
        <v>3551</v>
      </c>
      <c r="E552" t="s">
        <v>3552</v>
      </c>
      <c r="F552" t="s">
        <v>1445</v>
      </c>
      <c r="G552" t="s">
        <v>1215</v>
      </c>
      <c r="H552" t="s">
        <v>401</v>
      </c>
      <c r="I552" t="s">
        <v>401</v>
      </c>
      <c r="J552" t="s">
        <v>401</v>
      </c>
      <c r="K552" t="s">
        <v>401</v>
      </c>
      <c r="L552" t="s">
        <v>1215</v>
      </c>
      <c r="M552" t="s">
        <v>1215</v>
      </c>
      <c r="N552" t="s">
        <v>1215</v>
      </c>
      <c r="O552" t="s">
        <v>401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</row>
    <row r="553" spans="1:21" x14ac:dyDescent="0.25">
      <c r="A553" t="s">
        <v>3553</v>
      </c>
      <c r="B553" t="s">
        <v>3554</v>
      </c>
      <c r="C553" t="s">
        <v>3555</v>
      </c>
      <c r="D553" t="s">
        <v>3556</v>
      </c>
      <c r="E553" t="s">
        <v>3557</v>
      </c>
      <c r="F553" t="s">
        <v>2556</v>
      </c>
      <c r="G553" t="s">
        <v>1215</v>
      </c>
      <c r="H553" t="s">
        <v>401</v>
      </c>
      <c r="I553" t="s">
        <v>401</v>
      </c>
      <c r="J553" t="s">
        <v>401</v>
      </c>
      <c r="K553" t="s">
        <v>401</v>
      </c>
      <c r="L553" t="s">
        <v>1215</v>
      </c>
      <c r="M553" t="s">
        <v>1215</v>
      </c>
      <c r="N553" t="s">
        <v>1215</v>
      </c>
      <c r="O553" t="s">
        <v>401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</row>
    <row r="554" spans="1:21" x14ac:dyDescent="0.25">
      <c r="A554" t="s">
        <v>3558</v>
      </c>
      <c r="B554" t="s">
        <v>3559</v>
      </c>
      <c r="C554" t="s">
        <v>3560</v>
      </c>
      <c r="D554" t="s">
        <v>3561</v>
      </c>
      <c r="E554" t="s">
        <v>3562</v>
      </c>
      <c r="F554" t="s">
        <v>2556</v>
      </c>
      <c r="G554" t="s">
        <v>1215</v>
      </c>
      <c r="H554" t="s">
        <v>401</v>
      </c>
      <c r="I554" t="s">
        <v>401</v>
      </c>
      <c r="J554" t="s">
        <v>401</v>
      </c>
      <c r="K554" t="s">
        <v>401</v>
      </c>
      <c r="L554" t="s">
        <v>1215</v>
      </c>
      <c r="M554" t="s">
        <v>1215</v>
      </c>
      <c r="N554" t="s">
        <v>1215</v>
      </c>
      <c r="O554" t="s">
        <v>401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</row>
    <row r="555" spans="1:21" x14ac:dyDescent="0.25">
      <c r="A555" t="s">
        <v>3563</v>
      </c>
      <c r="B555" t="s">
        <v>2647</v>
      </c>
      <c r="C555" t="s">
        <v>3564</v>
      </c>
      <c r="D555" t="s">
        <v>3565</v>
      </c>
      <c r="E555" t="s">
        <v>3566</v>
      </c>
      <c r="F555" t="s">
        <v>2924</v>
      </c>
      <c r="G555" t="s">
        <v>1215</v>
      </c>
      <c r="H555" t="s">
        <v>402</v>
      </c>
      <c r="I555" t="s">
        <v>402</v>
      </c>
      <c r="J555" t="s">
        <v>401</v>
      </c>
      <c r="K555" t="s">
        <v>401</v>
      </c>
      <c r="L555" t="s">
        <v>1215</v>
      </c>
      <c r="M555" t="s">
        <v>1215</v>
      </c>
      <c r="N555" t="s">
        <v>1215</v>
      </c>
      <c r="O555" t="s">
        <v>401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</row>
    <row r="556" spans="1:21" x14ac:dyDescent="0.25">
      <c r="A556" t="s">
        <v>3567</v>
      </c>
      <c r="B556" t="s">
        <v>3568</v>
      </c>
      <c r="C556" t="s">
        <v>3569</v>
      </c>
      <c r="D556" t="s">
        <v>3570</v>
      </c>
      <c r="E556" t="s">
        <v>3571</v>
      </c>
      <c r="F556" t="s">
        <v>1445</v>
      </c>
      <c r="G556" t="s">
        <v>1215</v>
      </c>
      <c r="H556" t="s">
        <v>401</v>
      </c>
      <c r="I556" t="s">
        <v>401</v>
      </c>
      <c r="J556" t="s">
        <v>401</v>
      </c>
      <c r="K556" t="s">
        <v>401</v>
      </c>
      <c r="L556" t="s">
        <v>1215</v>
      </c>
      <c r="M556" t="s">
        <v>1215</v>
      </c>
      <c r="N556" t="s">
        <v>1215</v>
      </c>
      <c r="O556" t="s">
        <v>401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</row>
    <row r="557" spans="1:21" x14ac:dyDescent="0.25">
      <c r="A557" t="s">
        <v>3572</v>
      </c>
      <c r="B557" t="s">
        <v>2465</v>
      </c>
      <c r="C557" t="s">
        <v>3573</v>
      </c>
      <c r="D557" t="s">
        <v>3574</v>
      </c>
      <c r="E557" t="s">
        <v>3575</v>
      </c>
      <c r="F557" t="s">
        <v>1445</v>
      </c>
      <c r="G557" t="s">
        <v>1215</v>
      </c>
      <c r="H557" t="s">
        <v>401</v>
      </c>
      <c r="I557" t="s">
        <v>401</v>
      </c>
      <c r="J557" t="s">
        <v>401</v>
      </c>
      <c r="K557" t="s">
        <v>401</v>
      </c>
      <c r="L557" t="s">
        <v>1215</v>
      </c>
      <c r="M557" t="s">
        <v>1215</v>
      </c>
      <c r="N557" t="s">
        <v>1215</v>
      </c>
      <c r="O557" t="s">
        <v>401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</row>
    <row r="558" spans="1:21" x14ac:dyDescent="0.25">
      <c r="A558" t="s">
        <v>3576</v>
      </c>
      <c r="B558" t="s">
        <v>3577</v>
      </c>
      <c r="C558" t="s">
        <v>3578</v>
      </c>
      <c r="D558" t="s">
        <v>3579</v>
      </c>
      <c r="E558" t="s">
        <v>3580</v>
      </c>
      <c r="F558" t="s">
        <v>1445</v>
      </c>
      <c r="G558" t="s">
        <v>1215</v>
      </c>
      <c r="H558" t="s">
        <v>401</v>
      </c>
      <c r="I558" t="s">
        <v>401</v>
      </c>
      <c r="J558" t="s">
        <v>401</v>
      </c>
      <c r="K558" t="s">
        <v>401</v>
      </c>
      <c r="L558" t="s">
        <v>1215</v>
      </c>
      <c r="M558" t="s">
        <v>1215</v>
      </c>
      <c r="N558" t="s">
        <v>1215</v>
      </c>
      <c r="O558" t="s">
        <v>401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</row>
    <row r="559" spans="1:21" x14ac:dyDescent="0.25">
      <c r="A559" t="s">
        <v>3581</v>
      </c>
      <c r="B559" t="s">
        <v>3582</v>
      </c>
      <c r="C559" t="s">
        <v>3583</v>
      </c>
      <c r="D559" t="s">
        <v>3584</v>
      </c>
      <c r="E559" t="s">
        <v>3585</v>
      </c>
      <c r="F559" t="s">
        <v>1445</v>
      </c>
      <c r="G559" t="s">
        <v>1215</v>
      </c>
      <c r="H559" t="s">
        <v>401</v>
      </c>
      <c r="I559" t="s">
        <v>401</v>
      </c>
      <c r="J559" t="s">
        <v>401</v>
      </c>
      <c r="K559" t="s">
        <v>401</v>
      </c>
      <c r="L559" t="s">
        <v>1215</v>
      </c>
      <c r="M559" t="s">
        <v>1215</v>
      </c>
      <c r="N559" t="s">
        <v>1215</v>
      </c>
      <c r="O559" t="s">
        <v>401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</row>
    <row r="560" spans="1:21" x14ac:dyDescent="0.25">
      <c r="A560" t="s">
        <v>3586</v>
      </c>
      <c r="B560" t="s">
        <v>3517</v>
      </c>
      <c r="C560" t="s">
        <v>3587</v>
      </c>
      <c r="D560" t="s">
        <v>3588</v>
      </c>
      <c r="E560" t="s">
        <v>3589</v>
      </c>
      <c r="F560" t="s">
        <v>2556</v>
      </c>
      <c r="G560" t="s">
        <v>1215</v>
      </c>
      <c r="H560" t="s">
        <v>401</v>
      </c>
      <c r="I560" t="s">
        <v>401</v>
      </c>
      <c r="J560" t="s">
        <v>401</v>
      </c>
      <c r="K560" t="s">
        <v>402</v>
      </c>
      <c r="L560" t="s">
        <v>812</v>
      </c>
      <c r="M560" t="s">
        <v>2045</v>
      </c>
      <c r="N560" t="s">
        <v>1215</v>
      </c>
      <c r="O560" t="s">
        <v>402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</row>
    <row r="561" spans="1:21" x14ac:dyDescent="0.25">
      <c r="A561" t="s">
        <v>3590</v>
      </c>
      <c r="B561" t="s">
        <v>3591</v>
      </c>
      <c r="C561" t="s">
        <v>3592</v>
      </c>
      <c r="D561" t="s">
        <v>3593</v>
      </c>
      <c r="E561" t="s">
        <v>3594</v>
      </c>
      <c r="F561" t="s">
        <v>1954</v>
      </c>
      <c r="G561" t="s">
        <v>1215</v>
      </c>
      <c r="H561" t="s">
        <v>401</v>
      </c>
      <c r="I561" t="s">
        <v>401</v>
      </c>
      <c r="J561" t="s">
        <v>401</v>
      </c>
      <c r="K561" t="s">
        <v>402</v>
      </c>
      <c r="L561" t="s">
        <v>812</v>
      </c>
      <c r="M561" t="s">
        <v>2045</v>
      </c>
      <c r="N561" t="s">
        <v>1215</v>
      </c>
      <c r="O561" t="s">
        <v>401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</row>
    <row r="562" spans="1:21" x14ac:dyDescent="0.25">
      <c r="A562" t="s">
        <v>3595</v>
      </c>
      <c r="B562" t="s">
        <v>3596</v>
      </c>
      <c r="C562" t="s">
        <v>3597</v>
      </c>
      <c r="D562" t="s">
        <v>3598</v>
      </c>
      <c r="E562" t="s">
        <v>3599</v>
      </c>
      <c r="F562" t="s">
        <v>1384</v>
      </c>
      <c r="G562" t="s">
        <v>1215</v>
      </c>
      <c r="H562" t="s">
        <v>402</v>
      </c>
      <c r="I562" t="s">
        <v>401</v>
      </c>
      <c r="J562" t="s">
        <v>401</v>
      </c>
      <c r="K562" t="s">
        <v>401</v>
      </c>
      <c r="L562" t="s">
        <v>1215</v>
      </c>
      <c r="M562" t="s">
        <v>1215</v>
      </c>
      <c r="N562" t="s">
        <v>1215</v>
      </c>
      <c r="O562" t="s">
        <v>402</v>
      </c>
      <c r="P562">
        <v>40</v>
      </c>
      <c r="Q562">
        <v>6</v>
      </c>
      <c r="R562">
        <v>0</v>
      </c>
      <c r="S562">
        <v>0</v>
      </c>
      <c r="T562">
        <v>0</v>
      </c>
      <c r="U562">
        <v>0</v>
      </c>
    </row>
    <row r="563" spans="1:21" x14ac:dyDescent="0.25">
      <c r="A563" t="s">
        <v>3600</v>
      </c>
      <c r="B563" t="s">
        <v>708</v>
      </c>
      <c r="C563" t="s">
        <v>709</v>
      </c>
      <c r="D563" t="s">
        <v>710</v>
      </c>
      <c r="E563" t="s">
        <v>711</v>
      </c>
      <c r="F563" t="s">
        <v>400</v>
      </c>
      <c r="G563" t="s">
        <v>1215</v>
      </c>
      <c r="H563" t="s">
        <v>401</v>
      </c>
      <c r="I563" t="s">
        <v>401</v>
      </c>
      <c r="J563" t="s">
        <v>401</v>
      </c>
      <c r="K563" t="s">
        <v>401</v>
      </c>
      <c r="L563" t="s">
        <v>1215</v>
      </c>
      <c r="M563" t="s">
        <v>1215</v>
      </c>
      <c r="N563" t="s">
        <v>1215</v>
      </c>
      <c r="O563" t="s">
        <v>401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</row>
    <row r="564" spans="1:21" x14ac:dyDescent="0.25">
      <c r="A564" t="s">
        <v>3601</v>
      </c>
      <c r="B564" t="s">
        <v>712</v>
      </c>
      <c r="C564" t="s">
        <v>713</v>
      </c>
      <c r="D564" t="s">
        <v>714</v>
      </c>
      <c r="E564" t="s">
        <v>715</v>
      </c>
      <c r="F564" t="s">
        <v>400</v>
      </c>
      <c r="G564" t="s">
        <v>1215</v>
      </c>
      <c r="H564" t="s">
        <v>402</v>
      </c>
      <c r="I564" t="s">
        <v>401</v>
      </c>
      <c r="J564" t="s">
        <v>401</v>
      </c>
      <c r="K564" t="s">
        <v>401</v>
      </c>
      <c r="L564" t="s">
        <v>1215</v>
      </c>
      <c r="M564" t="s">
        <v>1215</v>
      </c>
      <c r="N564" t="s">
        <v>1215</v>
      </c>
      <c r="O564" t="s">
        <v>402</v>
      </c>
      <c r="P564">
        <v>9</v>
      </c>
      <c r="Q564">
        <v>0</v>
      </c>
      <c r="R564">
        <v>0</v>
      </c>
      <c r="S564">
        <v>0</v>
      </c>
      <c r="T564">
        <v>0</v>
      </c>
      <c r="U564">
        <v>0</v>
      </c>
    </row>
    <row r="565" spans="1:21" x14ac:dyDescent="0.25">
      <c r="A565" t="s">
        <v>3602</v>
      </c>
      <c r="B565" t="s">
        <v>716</v>
      </c>
      <c r="C565" t="s">
        <v>717</v>
      </c>
      <c r="D565" t="s">
        <v>718</v>
      </c>
      <c r="E565" t="s">
        <v>719</v>
      </c>
      <c r="F565" t="s">
        <v>400</v>
      </c>
      <c r="G565" t="s">
        <v>1215</v>
      </c>
      <c r="H565" t="s">
        <v>402</v>
      </c>
      <c r="I565" t="s">
        <v>401</v>
      </c>
      <c r="J565" t="s">
        <v>401</v>
      </c>
      <c r="K565" t="s">
        <v>401</v>
      </c>
      <c r="L565" t="s">
        <v>1215</v>
      </c>
      <c r="M565" t="s">
        <v>1215</v>
      </c>
      <c r="N565" t="s">
        <v>1215</v>
      </c>
      <c r="O565" t="s">
        <v>402</v>
      </c>
      <c r="P565">
        <v>25</v>
      </c>
      <c r="Q565">
        <v>0</v>
      </c>
      <c r="R565">
        <v>0</v>
      </c>
      <c r="S565">
        <v>0</v>
      </c>
      <c r="T565">
        <v>0</v>
      </c>
      <c r="U565">
        <v>0</v>
      </c>
    </row>
    <row r="566" spans="1:21" x14ac:dyDescent="0.25">
      <c r="A566" t="s">
        <v>3603</v>
      </c>
      <c r="B566" t="s">
        <v>720</v>
      </c>
      <c r="C566" t="s">
        <v>721</v>
      </c>
      <c r="D566" t="s">
        <v>722</v>
      </c>
      <c r="E566" t="s">
        <v>723</v>
      </c>
      <c r="F566" t="s">
        <v>400</v>
      </c>
      <c r="G566" t="s">
        <v>1215</v>
      </c>
      <c r="H566" t="s">
        <v>402</v>
      </c>
      <c r="I566" t="s">
        <v>401</v>
      </c>
      <c r="J566" t="s">
        <v>401</v>
      </c>
      <c r="K566" t="s">
        <v>401</v>
      </c>
      <c r="L566" t="s">
        <v>1215</v>
      </c>
      <c r="M566" t="s">
        <v>1215</v>
      </c>
      <c r="N566" t="s">
        <v>1215</v>
      </c>
      <c r="O566" t="s">
        <v>402</v>
      </c>
      <c r="P566">
        <v>41</v>
      </c>
      <c r="Q566">
        <v>49</v>
      </c>
      <c r="R566">
        <v>0</v>
      </c>
      <c r="S566">
        <v>0</v>
      </c>
      <c r="T566">
        <v>0</v>
      </c>
      <c r="U566">
        <v>0</v>
      </c>
    </row>
    <row r="567" spans="1:21" x14ac:dyDescent="0.25">
      <c r="A567" t="s">
        <v>3604</v>
      </c>
      <c r="B567" t="s">
        <v>724</v>
      </c>
      <c r="C567" t="s">
        <v>725</v>
      </c>
      <c r="D567" t="s">
        <v>726</v>
      </c>
      <c r="E567" t="s">
        <v>727</v>
      </c>
      <c r="F567" t="s">
        <v>400</v>
      </c>
      <c r="G567" t="s">
        <v>1215</v>
      </c>
      <c r="H567" t="s">
        <v>402</v>
      </c>
      <c r="I567" t="s">
        <v>402</v>
      </c>
      <c r="J567" t="s">
        <v>401</v>
      </c>
      <c r="K567" t="s">
        <v>401</v>
      </c>
      <c r="L567" t="s">
        <v>1215</v>
      </c>
      <c r="M567" t="s">
        <v>1215</v>
      </c>
      <c r="N567" t="s">
        <v>1215</v>
      </c>
      <c r="O567" t="s">
        <v>402</v>
      </c>
      <c r="P567">
        <v>56</v>
      </c>
      <c r="Q567">
        <v>0</v>
      </c>
      <c r="R567">
        <v>177</v>
      </c>
      <c r="S567">
        <v>131</v>
      </c>
      <c r="T567">
        <v>0</v>
      </c>
      <c r="U567">
        <v>0</v>
      </c>
    </row>
    <row r="568" spans="1:21" x14ac:dyDescent="0.25">
      <c r="A568" t="s">
        <v>3605</v>
      </c>
      <c r="B568" t="s">
        <v>3606</v>
      </c>
      <c r="C568" t="s">
        <v>550</v>
      </c>
      <c r="D568" t="s">
        <v>3607</v>
      </c>
      <c r="E568" t="s">
        <v>3608</v>
      </c>
      <c r="F568" t="s">
        <v>1954</v>
      </c>
      <c r="G568" t="s">
        <v>1215</v>
      </c>
      <c r="H568" t="s">
        <v>401</v>
      </c>
      <c r="I568" t="s">
        <v>401</v>
      </c>
      <c r="J568" t="s">
        <v>401</v>
      </c>
      <c r="K568" t="s">
        <v>402</v>
      </c>
      <c r="L568" t="s">
        <v>812</v>
      </c>
      <c r="M568" t="s">
        <v>2045</v>
      </c>
      <c r="N568" t="s">
        <v>1215</v>
      </c>
      <c r="O568" t="s">
        <v>401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</row>
    <row r="569" spans="1:21" x14ac:dyDescent="0.25">
      <c r="A569" t="s">
        <v>3609</v>
      </c>
      <c r="B569" t="s">
        <v>3610</v>
      </c>
      <c r="C569" t="s">
        <v>3611</v>
      </c>
      <c r="D569" t="s">
        <v>3612</v>
      </c>
      <c r="E569" t="s">
        <v>3613</v>
      </c>
      <c r="F569" t="s">
        <v>1954</v>
      </c>
      <c r="G569" t="s">
        <v>1215</v>
      </c>
      <c r="H569" t="s">
        <v>401</v>
      </c>
      <c r="I569" t="s">
        <v>401</v>
      </c>
      <c r="J569" t="s">
        <v>401</v>
      </c>
      <c r="K569" t="s">
        <v>401</v>
      </c>
      <c r="L569" t="s">
        <v>1215</v>
      </c>
      <c r="M569" t="s">
        <v>1215</v>
      </c>
      <c r="N569" t="s">
        <v>1215</v>
      </c>
      <c r="O569" t="s">
        <v>402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</row>
    <row r="570" spans="1:21" x14ac:dyDescent="0.25">
      <c r="A570" t="s">
        <v>3614</v>
      </c>
      <c r="B570" t="s">
        <v>2036</v>
      </c>
      <c r="C570" t="s">
        <v>3615</v>
      </c>
      <c r="D570" t="s">
        <v>3616</v>
      </c>
      <c r="E570" t="s">
        <v>3617</v>
      </c>
      <c r="F570" t="s">
        <v>1954</v>
      </c>
      <c r="G570" t="s">
        <v>1215</v>
      </c>
      <c r="H570" t="s">
        <v>401</v>
      </c>
      <c r="I570" t="s">
        <v>401</v>
      </c>
      <c r="J570" t="s">
        <v>401</v>
      </c>
      <c r="K570" t="s">
        <v>401</v>
      </c>
      <c r="L570" t="s">
        <v>1215</v>
      </c>
      <c r="M570" t="s">
        <v>1215</v>
      </c>
      <c r="N570" t="s">
        <v>1215</v>
      </c>
      <c r="O570" t="s">
        <v>401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</row>
    <row r="571" spans="1:21" x14ac:dyDescent="0.25">
      <c r="A571" t="s">
        <v>3618</v>
      </c>
      <c r="B571" t="s">
        <v>3619</v>
      </c>
      <c r="C571" t="s">
        <v>3620</v>
      </c>
      <c r="D571" t="s">
        <v>3621</v>
      </c>
      <c r="E571" t="s">
        <v>3622</v>
      </c>
      <c r="F571" t="s">
        <v>1954</v>
      </c>
      <c r="G571" t="s">
        <v>1215</v>
      </c>
      <c r="H571" t="s">
        <v>401</v>
      </c>
      <c r="I571" t="s">
        <v>401</v>
      </c>
      <c r="J571" t="s">
        <v>401</v>
      </c>
      <c r="K571" t="s">
        <v>401</v>
      </c>
      <c r="L571" t="s">
        <v>1215</v>
      </c>
      <c r="M571" t="s">
        <v>1215</v>
      </c>
      <c r="N571" t="s">
        <v>1215</v>
      </c>
      <c r="O571" t="s">
        <v>401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</row>
    <row r="572" spans="1:21" x14ac:dyDescent="0.25">
      <c r="A572" t="s">
        <v>3623</v>
      </c>
      <c r="B572" t="s">
        <v>3624</v>
      </c>
      <c r="C572" t="s">
        <v>3625</v>
      </c>
      <c r="D572" t="s">
        <v>3626</v>
      </c>
      <c r="E572" t="s">
        <v>3627</v>
      </c>
      <c r="F572" t="s">
        <v>1954</v>
      </c>
      <c r="G572" t="s">
        <v>1215</v>
      </c>
      <c r="H572" t="s">
        <v>401</v>
      </c>
      <c r="I572" t="s">
        <v>401</v>
      </c>
      <c r="J572" t="s">
        <v>401</v>
      </c>
      <c r="K572" t="s">
        <v>401</v>
      </c>
      <c r="L572" t="s">
        <v>1215</v>
      </c>
      <c r="M572" t="s">
        <v>1215</v>
      </c>
      <c r="N572" t="s">
        <v>1215</v>
      </c>
      <c r="O572" t="s">
        <v>402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</row>
    <row r="573" spans="1:21" x14ac:dyDescent="0.25">
      <c r="A573" t="s">
        <v>3628</v>
      </c>
      <c r="B573" t="s">
        <v>3629</v>
      </c>
      <c r="C573" t="s">
        <v>3630</v>
      </c>
      <c r="D573" t="s">
        <v>3631</v>
      </c>
      <c r="E573" t="s">
        <v>3632</v>
      </c>
      <c r="F573" t="s">
        <v>1954</v>
      </c>
      <c r="G573" t="s">
        <v>1215</v>
      </c>
      <c r="H573" t="s">
        <v>401</v>
      </c>
      <c r="I573" t="s">
        <v>401</v>
      </c>
      <c r="J573" t="s">
        <v>401</v>
      </c>
      <c r="K573" t="s">
        <v>402</v>
      </c>
      <c r="L573" t="s">
        <v>812</v>
      </c>
      <c r="M573" t="s">
        <v>1215</v>
      </c>
      <c r="N573" t="s">
        <v>1215</v>
      </c>
      <c r="O573" t="s">
        <v>401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</row>
    <row r="574" spans="1:21" x14ac:dyDescent="0.25">
      <c r="A574" t="s">
        <v>3633</v>
      </c>
      <c r="B574" t="s">
        <v>9</v>
      </c>
      <c r="C574" t="s">
        <v>3634</v>
      </c>
      <c r="D574" t="s">
        <v>3635</v>
      </c>
      <c r="E574" t="s">
        <v>3636</v>
      </c>
      <c r="F574" t="s">
        <v>2556</v>
      </c>
      <c r="G574" t="s">
        <v>1215</v>
      </c>
      <c r="H574" t="s">
        <v>401</v>
      </c>
      <c r="I574" t="s">
        <v>401</v>
      </c>
      <c r="J574" t="s">
        <v>401</v>
      </c>
      <c r="K574" t="s">
        <v>401</v>
      </c>
      <c r="L574" t="s">
        <v>1215</v>
      </c>
      <c r="M574" t="s">
        <v>1215</v>
      </c>
      <c r="N574" t="s">
        <v>1215</v>
      </c>
      <c r="O574" t="s">
        <v>402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</row>
    <row r="575" spans="1:21" x14ac:dyDescent="0.25">
      <c r="A575" t="s">
        <v>3637</v>
      </c>
      <c r="B575" t="s">
        <v>3638</v>
      </c>
      <c r="C575" t="s">
        <v>3639</v>
      </c>
      <c r="D575" t="s">
        <v>3640</v>
      </c>
      <c r="E575" t="s">
        <v>3641</v>
      </c>
      <c r="F575" t="s">
        <v>2556</v>
      </c>
      <c r="G575" t="s">
        <v>1215</v>
      </c>
      <c r="H575" t="s">
        <v>401</v>
      </c>
      <c r="I575" t="s">
        <v>401</v>
      </c>
      <c r="J575" t="s">
        <v>401</v>
      </c>
      <c r="K575" t="s">
        <v>401</v>
      </c>
      <c r="L575" t="s">
        <v>1215</v>
      </c>
      <c r="M575" t="s">
        <v>1215</v>
      </c>
      <c r="N575" t="s">
        <v>1215</v>
      </c>
      <c r="O575" t="s">
        <v>402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</row>
    <row r="576" spans="1:21" x14ac:dyDescent="0.25">
      <c r="A576" t="s">
        <v>3642</v>
      </c>
      <c r="B576" t="s">
        <v>3643</v>
      </c>
      <c r="C576" t="s">
        <v>3644</v>
      </c>
      <c r="D576" t="s">
        <v>3645</v>
      </c>
      <c r="E576" t="s">
        <v>3646</v>
      </c>
      <c r="F576" t="s">
        <v>2556</v>
      </c>
      <c r="G576" t="s">
        <v>1215</v>
      </c>
      <c r="H576" t="s">
        <v>401</v>
      </c>
      <c r="I576" t="s">
        <v>401</v>
      </c>
      <c r="J576" t="s">
        <v>401</v>
      </c>
      <c r="K576" t="s">
        <v>401</v>
      </c>
      <c r="L576" t="s">
        <v>1215</v>
      </c>
      <c r="M576" t="s">
        <v>1215</v>
      </c>
      <c r="N576" t="s">
        <v>1215</v>
      </c>
      <c r="O576" t="s">
        <v>401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</row>
    <row r="577" spans="1:21" x14ac:dyDescent="0.25">
      <c r="A577" t="s">
        <v>3647</v>
      </c>
      <c r="B577" t="s">
        <v>3648</v>
      </c>
      <c r="C577" t="s">
        <v>3649</v>
      </c>
      <c r="D577" t="s">
        <v>3650</v>
      </c>
      <c r="E577" t="s">
        <v>3651</v>
      </c>
      <c r="F577" t="s">
        <v>2556</v>
      </c>
      <c r="G577" t="s">
        <v>1215</v>
      </c>
      <c r="H577" t="s">
        <v>401</v>
      </c>
      <c r="I577" t="s">
        <v>401</v>
      </c>
      <c r="J577" t="s">
        <v>401</v>
      </c>
      <c r="K577" t="s">
        <v>401</v>
      </c>
      <c r="L577" t="s">
        <v>1215</v>
      </c>
      <c r="M577" t="s">
        <v>1215</v>
      </c>
      <c r="N577" t="s">
        <v>1215</v>
      </c>
      <c r="O577" t="s">
        <v>401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</row>
    <row r="578" spans="1:21" x14ac:dyDescent="0.25">
      <c r="A578" t="s">
        <v>3652</v>
      </c>
      <c r="B578" t="s">
        <v>1453</v>
      </c>
      <c r="C578" t="s">
        <v>3653</v>
      </c>
      <c r="D578" t="s">
        <v>3654</v>
      </c>
      <c r="E578" t="s">
        <v>3655</v>
      </c>
      <c r="F578" t="s">
        <v>2556</v>
      </c>
      <c r="G578" t="s">
        <v>1215</v>
      </c>
      <c r="H578" t="s">
        <v>401</v>
      </c>
      <c r="I578" t="s">
        <v>401</v>
      </c>
      <c r="J578" t="s">
        <v>401</v>
      </c>
      <c r="K578" t="s">
        <v>401</v>
      </c>
      <c r="L578" t="s">
        <v>1215</v>
      </c>
      <c r="M578" t="s">
        <v>1215</v>
      </c>
      <c r="N578" t="s">
        <v>1215</v>
      </c>
      <c r="O578" t="s">
        <v>402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</row>
    <row r="579" spans="1:21" x14ac:dyDescent="0.25">
      <c r="A579" t="s">
        <v>3656</v>
      </c>
      <c r="B579" t="s">
        <v>2926</v>
      </c>
      <c r="C579" t="s">
        <v>3657</v>
      </c>
      <c r="D579" t="s">
        <v>3658</v>
      </c>
      <c r="E579" t="s">
        <v>3659</v>
      </c>
      <c r="F579" t="s">
        <v>1215</v>
      </c>
      <c r="G579" t="s">
        <v>1215</v>
      </c>
      <c r="H579" t="s">
        <v>401</v>
      </c>
      <c r="I579" t="s">
        <v>401</v>
      </c>
      <c r="J579" t="s">
        <v>401</v>
      </c>
      <c r="K579" t="s">
        <v>401</v>
      </c>
      <c r="L579" t="s">
        <v>1215</v>
      </c>
      <c r="M579" t="s">
        <v>1215</v>
      </c>
      <c r="N579" t="s">
        <v>1215</v>
      </c>
      <c r="O579" t="s">
        <v>401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</row>
    <row r="580" spans="1:21" x14ac:dyDescent="0.25">
      <c r="A580" t="s">
        <v>3660</v>
      </c>
      <c r="B580" t="s">
        <v>3661</v>
      </c>
      <c r="C580" t="s">
        <v>3662</v>
      </c>
      <c r="D580" t="s">
        <v>3663</v>
      </c>
      <c r="E580" t="s">
        <v>3664</v>
      </c>
      <c r="F580" t="s">
        <v>1954</v>
      </c>
      <c r="G580" t="s">
        <v>1215</v>
      </c>
      <c r="H580" t="s">
        <v>401</v>
      </c>
      <c r="I580" t="s">
        <v>401</v>
      </c>
      <c r="J580" t="s">
        <v>401</v>
      </c>
      <c r="K580" t="s">
        <v>401</v>
      </c>
      <c r="L580" t="s">
        <v>1215</v>
      </c>
      <c r="M580" t="s">
        <v>1215</v>
      </c>
      <c r="N580" t="s">
        <v>1215</v>
      </c>
      <c r="O580" t="s">
        <v>401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</row>
    <row r="581" spans="1:21" x14ac:dyDescent="0.25">
      <c r="A581" t="s">
        <v>3665</v>
      </c>
      <c r="B581" t="s">
        <v>728</v>
      </c>
      <c r="C581" t="s">
        <v>522</v>
      </c>
      <c r="D581" t="s">
        <v>729</v>
      </c>
      <c r="E581" t="s">
        <v>730</v>
      </c>
      <c r="F581" t="s">
        <v>400</v>
      </c>
      <c r="G581" t="s">
        <v>1215</v>
      </c>
      <c r="H581" t="s">
        <v>402</v>
      </c>
      <c r="I581" t="s">
        <v>401</v>
      </c>
      <c r="J581" t="s">
        <v>401</v>
      </c>
      <c r="K581" t="s">
        <v>401</v>
      </c>
      <c r="L581" t="s">
        <v>1215</v>
      </c>
      <c r="M581" t="s">
        <v>1215</v>
      </c>
      <c r="N581" t="s">
        <v>1215</v>
      </c>
      <c r="O581" t="s">
        <v>401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</row>
    <row r="582" spans="1:21" x14ac:dyDescent="0.25">
      <c r="A582" t="s">
        <v>3666</v>
      </c>
      <c r="B582" t="s">
        <v>998</v>
      </c>
      <c r="C582" t="s">
        <v>3667</v>
      </c>
      <c r="D582" t="s">
        <v>3668</v>
      </c>
      <c r="E582" t="s">
        <v>3669</v>
      </c>
      <c r="F582" t="s">
        <v>1954</v>
      </c>
      <c r="G582" t="s">
        <v>1215</v>
      </c>
      <c r="H582" t="s">
        <v>401</v>
      </c>
      <c r="I582" t="s">
        <v>401</v>
      </c>
      <c r="J582" t="s">
        <v>401</v>
      </c>
      <c r="K582" t="s">
        <v>401</v>
      </c>
      <c r="L582" t="s">
        <v>1215</v>
      </c>
      <c r="M582" t="s">
        <v>1215</v>
      </c>
      <c r="N582" t="s">
        <v>1215</v>
      </c>
      <c r="O582" t="s">
        <v>401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</row>
    <row r="583" spans="1:21" x14ac:dyDescent="0.25">
      <c r="A583" t="s">
        <v>3670</v>
      </c>
      <c r="B583" t="s">
        <v>731</v>
      </c>
      <c r="C583" t="s">
        <v>732</v>
      </c>
      <c r="D583" t="s">
        <v>733</v>
      </c>
      <c r="E583" t="s">
        <v>734</v>
      </c>
      <c r="F583" t="s">
        <v>400</v>
      </c>
      <c r="G583" t="s">
        <v>1215</v>
      </c>
      <c r="H583" t="s">
        <v>402</v>
      </c>
      <c r="I583" t="s">
        <v>401</v>
      </c>
      <c r="J583" t="s">
        <v>401</v>
      </c>
      <c r="K583" t="s">
        <v>401</v>
      </c>
      <c r="L583" t="s">
        <v>1215</v>
      </c>
      <c r="M583" t="s">
        <v>1215</v>
      </c>
      <c r="N583" t="s">
        <v>1215</v>
      </c>
      <c r="O583" t="s">
        <v>401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</row>
    <row r="584" spans="1:21" x14ac:dyDescent="0.25">
      <c r="A584" t="s">
        <v>3671</v>
      </c>
      <c r="B584" t="s">
        <v>735</v>
      </c>
      <c r="C584" t="s">
        <v>736</v>
      </c>
      <c r="D584" t="s">
        <v>737</v>
      </c>
      <c r="E584" t="s">
        <v>738</v>
      </c>
      <c r="F584" t="s">
        <v>400</v>
      </c>
      <c r="G584" t="s">
        <v>1215</v>
      </c>
      <c r="H584" t="s">
        <v>401</v>
      </c>
      <c r="I584" t="s">
        <v>401</v>
      </c>
      <c r="J584" t="s">
        <v>401</v>
      </c>
      <c r="K584" t="s">
        <v>401</v>
      </c>
      <c r="L584" t="s">
        <v>1215</v>
      </c>
      <c r="M584" t="s">
        <v>1215</v>
      </c>
      <c r="N584" t="s">
        <v>1215</v>
      </c>
      <c r="O584" t="s">
        <v>401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</row>
    <row r="585" spans="1:21" x14ac:dyDescent="0.25">
      <c r="A585" t="s">
        <v>3672</v>
      </c>
      <c r="B585" t="s">
        <v>739</v>
      </c>
      <c r="C585" t="s">
        <v>740</v>
      </c>
      <c r="D585" t="s">
        <v>741</v>
      </c>
      <c r="E585" t="s">
        <v>742</v>
      </c>
      <c r="F585" t="s">
        <v>400</v>
      </c>
      <c r="G585" t="s">
        <v>1215</v>
      </c>
      <c r="H585" t="s">
        <v>401</v>
      </c>
      <c r="I585" t="s">
        <v>401</v>
      </c>
      <c r="J585" t="s">
        <v>401</v>
      </c>
      <c r="K585" t="s">
        <v>401</v>
      </c>
      <c r="L585" t="s">
        <v>1215</v>
      </c>
      <c r="M585" t="s">
        <v>1215</v>
      </c>
      <c r="N585" t="s">
        <v>1215</v>
      </c>
      <c r="O585" t="s">
        <v>401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</row>
    <row r="586" spans="1:21" x14ac:dyDescent="0.25">
      <c r="A586" t="s">
        <v>3673</v>
      </c>
      <c r="B586" t="s">
        <v>743</v>
      </c>
      <c r="C586" t="s">
        <v>744</v>
      </c>
      <c r="D586" t="s">
        <v>745</v>
      </c>
      <c r="E586" t="s">
        <v>746</v>
      </c>
      <c r="F586" t="s">
        <v>400</v>
      </c>
      <c r="G586" t="s">
        <v>1215</v>
      </c>
      <c r="H586" t="s">
        <v>401</v>
      </c>
      <c r="I586" t="s">
        <v>401</v>
      </c>
      <c r="J586" t="s">
        <v>401</v>
      </c>
      <c r="K586" t="s">
        <v>401</v>
      </c>
      <c r="L586" t="s">
        <v>1215</v>
      </c>
      <c r="M586" t="s">
        <v>1215</v>
      </c>
      <c r="N586" t="s">
        <v>1215</v>
      </c>
      <c r="O586" t="s">
        <v>401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</row>
    <row r="587" spans="1:21" x14ac:dyDescent="0.25">
      <c r="A587" t="s">
        <v>3674</v>
      </c>
      <c r="B587" t="s">
        <v>747</v>
      </c>
      <c r="C587" t="s">
        <v>748</v>
      </c>
      <c r="D587" t="s">
        <v>749</v>
      </c>
      <c r="E587" t="s">
        <v>750</v>
      </c>
      <c r="F587" t="s">
        <v>400</v>
      </c>
      <c r="G587" t="s">
        <v>1215</v>
      </c>
      <c r="H587" t="s">
        <v>401</v>
      </c>
      <c r="I587" t="s">
        <v>401</v>
      </c>
      <c r="J587" t="s">
        <v>401</v>
      </c>
      <c r="K587" t="s">
        <v>401</v>
      </c>
      <c r="L587" t="s">
        <v>1215</v>
      </c>
      <c r="M587" t="s">
        <v>1215</v>
      </c>
      <c r="N587" t="s">
        <v>1215</v>
      </c>
      <c r="O587" t="s">
        <v>401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</row>
    <row r="588" spans="1:21" x14ac:dyDescent="0.25">
      <c r="A588" t="s">
        <v>3675</v>
      </c>
      <c r="B588" t="s">
        <v>751</v>
      </c>
      <c r="C588" t="s">
        <v>752</v>
      </c>
      <c r="D588" t="s">
        <v>753</v>
      </c>
      <c r="E588" t="s">
        <v>754</v>
      </c>
      <c r="F588" t="s">
        <v>400</v>
      </c>
      <c r="G588" t="s">
        <v>1215</v>
      </c>
      <c r="H588" t="s">
        <v>401</v>
      </c>
      <c r="I588" t="s">
        <v>401</v>
      </c>
      <c r="J588" t="s">
        <v>401</v>
      </c>
      <c r="K588" t="s">
        <v>401</v>
      </c>
      <c r="L588" t="s">
        <v>1215</v>
      </c>
      <c r="M588" t="s">
        <v>1215</v>
      </c>
      <c r="N588" t="s">
        <v>1215</v>
      </c>
      <c r="O588" t="s">
        <v>401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</row>
    <row r="589" spans="1:21" x14ac:dyDescent="0.25">
      <c r="A589" t="s">
        <v>3676</v>
      </c>
      <c r="B589" t="s">
        <v>755</v>
      </c>
      <c r="C589" t="s">
        <v>756</v>
      </c>
      <c r="D589" t="s">
        <v>757</v>
      </c>
      <c r="E589" t="s">
        <v>758</v>
      </c>
      <c r="F589" t="s">
        <v>400</v>
      </c>
      <c r="G589" t="s">
        <v>1215</v>
      </c>
      <c r="H589" t="s">
        <v>401</v>
      </c>
      <c r="I589" t="s">
        <v>401</v>
      </c>
      <c r="J589" t="s">
        <v>401</v>
      </c>
      <c r="K589" t="s">
        <v>401</v>
      </c>
      <c r="L589" t="s">
        <v>1215</v>
      </c>
      <c r="M589" t="s">
        <v>1215</v>
      </c>
      <c r="N589" t="s">
        <v>1215</v>
      </c>
      <c r="O589" t="s">
        <v>401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</row>
    <row r="590" spans="1:21" x14ac:dyDescent="0.25">
      <c r="A590" t="s">
        <v>3677</v>
      </c>
      <c r="B590" t="s">
        <v>3678</v>
      </c>
      <c r="C590" t="s">
        <v>3679</v>
      </c>
      <c r="D590" t="s">
        <v>3680</v>
      </c>
      <c r="E590" t="s">
        <v>3681</v>
      </c>
      <c r="F590" t="s">
        <v>1215</v>
      </c>
      <c r="G590" t="s">
        <v>1215</v>
      </c>
      <c r="H590" t="s">
        <v>401</v>
      </c>
      <c r="I590" t="s">
        <v>401</v>
      </c>
      <c r="J590" t="s">
        <v>401</v>
      </c>
      <c r="K590" t="s">
        <v>401</v>
      </c>
      <c r="L590" t="s">
        <v>1215</v>
      </c>
      <c r="M590" t="s">
        <v>1215</v>
      </c>
      <c r="N590" t="s">
        <v>1215</v>
      </c>
      <c r="O590" t="s">
        <v>401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</row>
    <row r="591" spans="1:21" x14ac:dyDescent="0.25">
      <c r="A591" t="s">
        <v>3682</v>
      </c>
      <c r="B591" t="s">
        <v>2411</v>
      </c>
      <c r="C591" t="s">
        <v>2017</v>
      </c>
      <c r="D591" t="s">
        <v>3683</v>
      </c>
      <c r="E591" t="s">
        <v>3684</v>
      </c>
      <c r="F591" t="s">
        <v>3263</v>
      </c>
      <c r="G591" t="s">
        <v>1215</v>
      </c>
      <c r="H591" t="s">
        <v>402</v>
      </c>
      <c r="I591" t="s">
        <v>401</v>
      </c>
      <c r="J591" t="s">
        <v>401</v>
      </c>
      <c r="K591" t="s">
        <v>401</v>
      </c>
      <c r="L591" t="s">
        <v>1215</v>
      </c>
      <c r="M591" t="s">
        <v>1215</v>
      </c>
      <c r="N591" t="s">
        <v>1215</v>
      </c>
      <c r="O591" t="s">
        <v>401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</row>
    <row r="592" spans="1:21" x14ac:dyDescent="0.25">
      <c r="A592" t="s">
        <v>3685</v>
      </c>
      <c r="B592" t="s">
        <v>759</v>
      </c>
      <c r="C592" t="s">
        <v>760</v>
      </c>
      <c r="D592" t="s">
        <v>761</v>
      </c>
      <c r="E592" t="s">
        <v>762</v>
      </c>
      <c r="F592" t="s">
        <v>400</v>
      </c>
      <c r="G592" t="s">
        <v>1215</v>
      </c>
      <c r="H592" t="s">
        <v>402</v>
      </c>
      <c r="I592" t="s">
        <v>401</v>
      </c>
      <c r="J592" t="s">
        <v>401</v>
      </c>
      <c r="K592" t="s">
        <v>401</v>
      </c>
      <c r="L592" t="s">
        <v>1215</v>
      </c>
      <c r="M592" t="s">
        <v>1215</v>
      </c>
      <c r="N592" t="s">
        <v>1215</v>
      </c>
      <c r="O592" t="s">
        <v>401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</row>
    <row r="593" spans="1:21" x14ac:dyDescent="0.25">
      <c r="A593" t="s">
        <v>3686</v>
      </c>
      <c r="B593" t="s">
        <v>763</v>
      </c>
      <c r="C593" t="s">
        <v>232</v>
      </c>
      <c r="D593" t="s">
        <v>764</v>
      </c>
      <c r="E593" t="s">
        <v>233</v>
      </c>
      <c r="F593" t="s">
        <v>400</v>
      </c>
      <c r="G593" t="s">
        <v>1215</v>
      </c>
      <c r="H593" t="s">
        <v>401</v>
      </c>
      <c r="I593" t="s">
        <v>401</v>
      </c>
      <c r="J593" t="s">
        <v>401</v>
      </c>
      <c r="K593" t="s">
        <v>401</v>
      </c>
      <c r="L593" t="s">
        <v>1215</v>
      </c>
      <c r="M593" t="s">
        <v>1215</v>
      </c>
      <c r="N593" t="s">
        <v>1215</v>
      </c>
      <c r="O593" t="s">
        <v>401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</row>
    <row r="594" spans="1:21" x14ac:dyDescent="0.25">
      <c r="A594" t="s">
        <v>3687</v>
      </c>
      <c r="B594" t="s">
        <v>54</v>
      </c>
      <c r="C594" t="s">
        <v>249</v>
      </c>
      <c r="D594" t="s">
        <v>765</v>
      </c>
      <c r="E594" t="s">
        <v>250</v>
      </c>
      <c r="F594" t="s">
        <v>400</v>
      </c>
      <c r="G594" t="s">
        <v>1215</v>
      </c>
      <c r="H594" t="s">
        <v>401</v>
      </c>
      <c r="I594" t="s">
        <v>401</v>
      </c>
      <c r="J594" t="s">
        <v>401</v>
      </c>
      <c r="K594" t="s">
        <v>401</v>
      </c>
      <c r="L594" t="s">
        <v>1215</v>
      </c>
      <c r="M594" t="s">
        <v>1215</v>
      </c>
      <c r="N594" t="s">
        <v>1215</v>
      </c>
      <c r="O594" t="s">
        <v>401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</row>
    <row r="595" spans="1:21" x14ac:dyDescent="0.25">
      <c r="A595" t="s">
        <v>3688</v>
      </c>
      <c r="B595" t="s">
        <v>28</v>
      </c>
      <c r="C595" t="s">
        <v>270</v>
      </c>
      <c r="D595" t="s">
        <v>766</v>
      </c>
      <c r="E595" t="s">
        <v>271</v>
      </c>
      <c r="F595" t="s">
        <v>400</v>
      </c>
      <c r="G595" t="s">
        <v>1215</v>
      </c>
      <c r="H595" t="s">
        <v>401</v>
      </c>
      <c r="I595" t="s">
        <v>401</v>
      </c>
      <c r="J595" t="s">
        <v>401</v>
      </c>
      <c r="K595" t="s">
        <v>401</v>
      </c>
      <c r="L595" t="s">
        <v>1215</v>
      </c>
      <c r="M595" t="s">
        <v>1215</v>
      </c>
      <c r="N595" t="s">
        <v>1215</v>
      </c>
      <c r="O595" t="s">
        <v>401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</row>
    <row r="596" spans="1:21" x14ac:dyDescent="0.25">
      <c r="A596" t="s">
        <v>3689</v>
      </c>
      <c r="B596" t="s">
        <v>23</v>
      </c>
      <c r="C596" t="s">
        <v>221</v>
      </c>
      <c r="D596" t="s">
        <v>767</v>
      </c>
      <c r="E596" t="s">
        <v>222</v>
      </c>
      <c r="F596" t="s">
        <v>400</v>
      </c>
      <c r="G596" t="s">
        <v>1215</v>
      </c>
      <c r="H596" t="s">
        <v>401</v>
      </c>
      <c r="I596" t="s">
        <v>401</v>
      </c>
      <c r="J596" t="s">
        <v>401</v>
      </c>
      <c r="K596" t="s">
        <v>401</v>
      </c>
      <c r="L596" t="s">
        <v>1215</v>
      </c>
      <c r="M596" t="s">
        <v>1215</v>
      </c>
      <c r="N596" t="s">
        <v>1215</v>
      </c>
      <c r="O596" t="s">
        <v>401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</row>
    <row r="597" spans="1:21" x14ac:dyDescent="0.25">
      <c r="A597" t="s">
        <v>3690</v>
      </c>
      <c r="B597" t="s">
        <v>23</v>
      </c>
      <c r="C597" t="s">
        <v>3691</v>
      </c>
      <c r="D597" t="s">
        <v>3692</v>
      </c>
      <c r="E597" t="s">
        <v>3693</v>
      </c>
      <c r="F597" t="s">
        <v>1215</v>
      </c>
      <c r="G597" t="s">
        <v>1215</v>
      </c>
      <c r="H597" t="s">
        <v>401</v>
      </c>
      <c r="I597" t="s">
        <v>401</v>
      </c>
      <c r="J597" t="s">
        <v>401</v>
      </c>
      <c r="K597" t="s">
        <v>401</v>
      </c>
      <c r="L597" t="s">
        <v>1215</v>
      </c>
      <c r="M597" t="s">
        <v>1215</v>
      </c>
      <c r="N597" t="s">
        <v>1215</v>
      </c>
      <c r="O597" t="s">
        <v>401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</row>
    <row r="598" spans="1:21" x14ac:dyDescent="0.25">
      <c r="A598" t="s">
        <v>3694</v>
      </c>
      <c r="B598" t="s">
        <v>768</v>
      </c>
      <c r="C598" t="s">
        <v>275</v>
      </c>
      <c r="D598" t="s">
        <v>769</v>
      </c>
      <c r="E598" t="s">
        <v>276</v>
      </c>
      <c r="F598" t="s">
        <v>400</v>
      </c>
      <c r="G598" t="s">
        <v>1215</v>
      </c>
      <c r="H598" t="s">
        <v>401</v>
      </c>
      <c r="I598" t="s">
        <v>401</v>
      </c>
      <c r="J598" t="s">
        <v>401</v>
      </c>
      <c r="K598" t="s">
        <v>401</v>
      </c>
      <c r="L598" t="s">
        <v>1215</v>
      </c>
      <c r="M598" t="s">
        <v>1215</v>
      </c>
      <c r="N598" t="s">
        <v>1215</v>
      </c>
      <c r="O598" t="s">
        <v>401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</row>
    <row r="599" spans="1:21" x14ac:dyDescent="0.25">
      <c r="A599" t="s">
        <v>3695</v>
      </c>
      <c r="B599" t="s">
        <v>47</v>
      </c>
      <c r="C599" t="s">
        <v>229</v>
      </c>
      <c r="D599" t="s">
        <v>770</v>
      </c>
      <c r="E599" t="s">
        <v>204</v>
      </c>
      <c r="F599" t="s">
        <v>400</v>
      </c>
      <c r="G599" t="s">
        <v>1215</v>
      </c>
      <c r="H599" t="s">
        <v>402</v>
      </c>
      <c r="I599" t="s">
        <v>401</v>
      </c>
      <c r="J599" t="s">
        <v>401</v>
      </c>
      <c r="K599" t="s">
        <v>401</v>
      </c>
      <c r="L599" t="s">
        <v>1215</v>
      </c>
      <c r="M599" t="s">
        <v>1215</v>
      </c>
      <c r="N599" t="s">
        <v>3696</v>
      </c>
      <c r="O599" t="s">
        <v>402</v>
      </c>
      <c r="P599">
        <v>0</v>
      </c>
      <c r="Q599">
        <v>251</v>
      </c>
      <c r="R599">
        <v>0</v>
      </c>
      <c r="S599">
        <v>0</v>
      </c>
      <c r="T599">
        <v>0</v>
      </c>
      <c r="U599">
        <v>0</v>
      </c>
    </row>
    <row r="600" spans="1:21" x14ac:dyDescent="0.25">
      <c r="A600" t="s">
        <v>3697</v>
      </c>
      <c r="B600" t="s">
        <v>371</v>
      </c>
      <c r="C600" t="s">
        <v>278</v>
      </c>
      <c r="D600" t="s">
        <v>771</v>
      </c>
      <c r="E600" t="s">
        <v>279</v>
      </c>
      <c r="F600" t="s">
        <v>400</v>
      </c>
      <c r="G600" t="s">
        <v>1215</v>
      </c>
      <c r="H600" t="s">
        <v>401</v>
      </c>
      <c r="I600" t="s">
        <v>401</v>
      </c>
      <c r="J600" t="s">
        <v>401</v>
      </c>
      <c r="K600" t="s">
        <v>401</v>
      </c>
      <c r="L600" t="s">
        <v>1215</v>
      </c>
      <c r="M600" t="s">
        <v>1215</v>
      </c>
      <c r="N600" t="s">
        <v>1215</v>
      </c>
      <c r="O600" t="s">
        <v>401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</row>
    <row r="601" spans="1:21" x14ac:dyDescent="0.25">
      <c r="A601" t="s">
        <v>3698</v>
      </c>
      <c r="B601" t="s">
        <v>3699</v>
      </c>
      <c r="C601" t="s">
        <v>1868</v>
      </c>
      <c r="D601" t="s">
        <v>3700</v>
      </c>
      <c r="E601" t="s">
        <v>3701</v>
      </c>
      <c r="F601" t="s">
        <v>2556</v>
      </c>
      <c r="G601" t="s">
        <v>1215</v>
      </c>
      <c r="H601" t="s">
        <v>401</v>
      </c>
      <c r="I601" t="s">
        <v>401</v>
      </c>
      <c r="J601" t="s">
        <v>401</v>
      </c>
      <c r="K601" t="s">
        <v>401</v>
      </c>
      <c r="L601" t="s">
        <v>1215</v>
      </c>
      <c r="M601" t="s">
        <v>1215</v>
      </c>
      <c r="N601" t="s">
        <v>1215</v>
      </c>
      <c r="O601" t="s">
        <v>401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</row>
    <row r="602" spans="1:21" x14ac:dyDescent="0.25">
      <c r="A602" t="s">
        <v>3702</v>
      </c>
      <c r="B602" t="s">
        <v>3703</v>
      </c>
      <c r="C602" t="s">
        <v>3704</v>
      </c>
      <c r="D602" t="s">
        <v>3705</v>
      </c>
      <c r="E602" t="s">
        <v>3706</v>
      </c>
      <c r="F602" t="s">
        <v>2556</v>
      </c>
      <c r="G602" t="s">
        <v>1215</v>
      </c>
      <c r="H602" t="s">
        <v>401</v>
      </c>
      <c r="I602" t="s">
        <v>401</v>
      </c>
      <c r="J602" t="s">
        <v>401</v>
      </c>
      <c r="K602" t="s">
        <v>401</v>
      </c>
      <c r="L602" t="s">
        <v>1215</v>
      </c>
      <c r="M602" t="s">
        <v>1215</v>
      </c>
      <c r="N602" t="s">
        <v>1215</v>
      </c>
      <c r="O602" t="s">
        <v>401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</row>
    <row r="603" spans="1:21" x14ac:dyDescent="0.25">
      <c r="A603" t="s">
        <v>3707</v>
      </c>
      <c r="B603" t="s">
        <v>3112</v>
      </c>
      <c r="C603" t="s">
        <v>3708</v>
      </c>
      <c r="D603" t="s">
        <v>3709</v>
      </c>
      <c r="E603" t="s">
        <v>3710</v>
      </c>
      <c r="F603" t="s">
        <v>2556</v>
      </c>
      <c r="G603" t="s">
        <v>1215</v>
      </c>
      <c r="H603" t="s">
        <v>401</v>
      </c>
      <c r="I603" t="s">
        <v>401</v>
      </c>
      <c r="J603" t="s">
        <v>401</v>
      </c>
      <c r="K603" t="s">
        <v>401</v>
      </c>
      <c r="L603" t="s">
        <v>1215</v>
      </c>
      <c r="M603" t="s">
        <v>1215</v>
      </c>
      <c r="N603" t="s">
        <v>1215</v>
      </c>
      <c r="O603" t="s">
        <v>402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</row>
    <row r="604" spans="1:21" x14ac:dyDescent="0.25">
      <c r="A604" t="s">
        <v>3711</v>
      </c>
      <c r="B604" t="s">
        <v>2983</v>
      </c>
      <c r="C604" t="s">
        <v>3712</v>
      </c>
      <c r="D604" t="s">
        <v>3713</v>
      </c>
      <c r="E604" t="s">
        <v>3714</v>
      </c>
      <c r="F604" t="s">
        <v>2556</v>
      </c>
      <c r="G604" t="s">
        <v>1215</v>
      </c>
      <c r="H604" t="s">
        <v>401</v>
      </c>
      <c r="I604" t="s">
        <v>401</v>
      </c>
      <c r="J604" t="s">
        <v>401</v>
      </c>
      <c r="K604" t="s">
        <v>401</v>
      </c>
      <c r="L604" t="s">
        <v>1215</v>
      </c>
      <c r="M604" t="s">
        <v>1215</v>
      </c>
      <c r="N604" t="s">
        <v>1215</v>
      </c>
      <c r="O604" t="s">
        <v>402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</row>
    <row r="605" spans="1:21" x14ac:dyDescent="0.25">
      <c r="A605" t="s">
        <v>3715</v>
      </c>
      <c r="B605" t="s">
        <v>3716</v>
      </c>
      <c r="C605" t="s">
        <v>3717</v>
      </c>
      <c r="D605" t="s">
        <v>3718</v>
      </c>
      <c r="E605" t="s">
        <v>3719</v>
      </c>
      <c r="F605" t="s">
        <v>2676</v>
      </c>
      <c r="G605" t="s">
        <v>1215</v>
      </c>
      <c r="H605" t="s">
        <v>402</v>
      </c>
      <c r="I605" t="s">
        <v>401</v>
      </c>
      <c r="J605" t="s">
        <v>401</v>
      </c>
      <c r="K605" t="s">
        <v>401</v>
      </c>
      <c r="L605" t="s">
        <v>1215</v>
      </c>
      <c r="M605" t="s">
        <v>1215</v>
      </c>
      <c r="N605" t="s">
        <v>1215</v>
      </c>
      <c r="O605" t="s">
        <v>401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</row>
    <row r="606" spans="1:21" x14ac:dyDescent="0.25">
      <c r="A606" t="s">
        <v>3720</v>
      </c>
      <c r="B606" t="s">
        <v>3721</v>
      </c>
      <c r="C606" t="s">
        <v>3722</v>
      </c>
      <c r="D606" t="s">
        <v>3723</v>
      </c>
      <c r="E606" t="s">
        <v>3724</v>
      </c>
      <c r="F606" t="s">
        <v>2676</v>
      </c>
      <c r="G606" t="s">
        <v>1215</v>
      </c>
      <c r="H606" t="s">
        <v>402</v>
      </c>
      <c r="I606" t="s">
        <v>401</v>
      </c>
      <c r="J606" t="s">
        <v>401</v>
      </c>
      <c r="K606" t="s">
        <v>401</v>
      </c>
      <c r="L606" t="s">
        <v>1215</v>
      </c>
      <c r="M606" t="s">
        <v>1215</v>
      </c>
      <c r="N606" t="s">
        <v>1215</v>
      </c>
      <c r="O606" t="s">
        <v>401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</row>
    <row r="607" spans="1:21" x14ac:dyDescent="0.25">
      <c r="A607" t="s">
        <v>3725</v>
      </c>
      <c r="B607" t="s">
        <v>3726</v>
      </c>
      <c r="C607" t="s">
        <v>3727</v>
      </c>
      <c r="D607" t="s">
        <v>3728</v>
      </c>
      <c r="E607" t="s">
        <v>3729</v>
      </c>
      <c r="F607" t="s">
        <v>1384</v>
      </c>
      <c r="G607" t="s">
        <v>1215</v>
      </c>
      <c r="H607" t="s">
        <v>401</v>
      </c>
      <c r="I607" t="s">
        <v>401</v>
      </c>
      <c r="J607" t="s">
        <v>401</v>
      </c>
      <c r="K607" t="s">
        <v>401</v>
      </c>
      <c r="L607" t="s">
        <v>1215</v>
      </c>
      <c r="M607" t="s">
        <v>1215</v>
      </c>
      <c r="N607" t="s">
        <v>1215</v>
      </c>
      <c r="O607" t="s">
        <v>401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</row>
    <row r="608" spans="1:21" x14ac:dyDescent="0.25">
      <c r="A608" t="s">
        <v>3730</v>
      </c>
      <c r="B608" t="s">
        <v>2647</v>
      </c>
      <c r="C608" t="s">
        <v>3731</v>
      </c>
      <c r="D608" t="s">
        <v>3732</v>
      </c>
      <c r="E608" t="s">
        <v>3733</v>
      </c>
      <c r="F608" t="s">
        <v>2869</v>
      </c>
      <c r="G608" t="s">
        <v>1215</v>
      </c>
      <c r="H608" t="s">
        <v>401</v>
      </c>
      <c r="I608" t="s">
        <v>401</v>
      </c>
      <c r="J608" t="s">
        <v>401</v>
      </c>
      <c r="K608" t="s">
        <v>401</v>
      </c>
      <c r="L608" t="s">
        <v>1215</v>
      </c>
      <c r="M608" t="s">
        <v>1215</v>
      </c>
      <c r="N608" t="s">
        <v>1215</v>
      </c>
      <c r="O608" t="s">
        <v>401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</row>
    <row r="609" spans="1:21" x14ac:dyDescent="0.25">
      <c r="A609" t="s">
        <v>3734</v>
      </c>
      <c r="B609" t="s">
        <v>2134</v>
      </c>
      <c r="C609" t="s">
        <v>3653</v>
      </c>
      <c r="D609" t="s">
        <v>3735</v>
      </c>
      <c r="E609" t="s">
        <v>3736</v>
      </c>
      <c r="F609" t="s">
        <v>1445</v>
      </c>
      <c r="G609" t="s">
        <v>1215</v>
      </c>
      <c r="H609" t="s">
        <v>401</v>
      </c>
      <c r="I609" t="s">
        <v>401</v>
      </c>
      <c r="J609" t="s">
        <v>401</v>
      </c>
      <c r="K609" t="s">
        <v>401</v>
      </c>
      <c r="L609" t="s">
        <v>1215</v>
      </c>
      <c r="M609" t="s">
        <v>1215</v>
      </c>
      <c r="N609" t="s">
        <v>1215</v>
      </c>
      <c r="O609" t="s">
        <v>401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</row>
    <row r="610" spans="1:21" x14ac:dyDescent="0.25">
      <c r="A610" t="s">
        <v>3737</v>
      </c>
      <c r="B610" t="s">
        <v>3738</v>
      </c>
      <c r="C610" t="s">
        <v>3739</v>
      </c>
      <c r="D610" t="s">
        <v>3740</v>
      </c>
      <c r="E610" t="s">
        <v>3741</v>
      </c>
      <c r="F610" t="s">
        <v>2259</v>
      </c>
      <c r="G610" t="s">
        <v>1215</v>
      </c>
      <c r="H610" t="s">
        <v>401</v>
      </c>
      <c r="I610" t="s">
        <v>402</v>
      </c>
      <c r="J610" t="s">
        <v>401</v>
      </c>
      <c r="K610" t="s">
        <v>402</v>
      </c>
      <c r="L610" t="s">
        <v>403</v>
      </c>
      <c r="M610" t="s">
        <v>2259</v>
      </c>
      <c r="N610" t="s">
        <v>1215</v>
      </c>
      <c r="O610" t="s">
        <v>402</v>
      </c>
      <c r="P610">
        <v>0</v>
      </c>
      <c r="Q610">
        <v>0</v>
      </c>
      <c r="R610">
        <v>171</v>
      </c>
      <c r="S610">
        <v>0</v>
      </c>
      <c r="T610">
        <v>0</v>
      </c>
      <c r="U610">
        <v>0</v>
      </c>
    </row>
    <row r="611" spans="1:21" x14ac:dyDescent="0.25">
      <c r="A611" t="s">
        <v>3742</v>
      </c>
      <c r="B611" t="s">
        <v>2255</v>
      </c>
      <c r="C611" t="s">
        <v>2256</v>
      </c>
      <c r="D611" t="s">
        <v>2257</v>
      </c>
      <c r="E611" t="s">
        <v>3743</v>
      </c>
      <c r="F611" t="s">
        <v>1384</v>
      </c>
      <c r="G611" t="s">
        <v>1215</v>
      </c>
      <c r="H611" t="s">
        <v>401</v>
      </c>
      <c r="I611" t="s">
        <v>402</v>
      </c>
      <c r="J611" t="s">
        <v>401</v>
      </c>
      <c r="K611" t="s">
        <v>402</v>
      </c>
      <c r="L611" t="s">
        <v>403</v>
      </c>
      <c r="M611" t="s">
        <v>1405</v>
      </c>
      <c r="N611" t="s">
        <v>1215</v>
      </c>
      <c r="O611" t="s">
        <v>402</v>
      </c>
      <c r="P611">
        <v>0</v>
      </c>
      <c r="Q611">
        <v>0</v>
      </c>
      <c r="R611">
        <v>44</v>
      </c>
      <c r="S611">
        <v>75</v>
      </c>
      <c r="T611">
        <v>0</v>
      </c>
      <c r="U611">
        <v>0</v>
      </c>
    </row>
    <row r="612" spans="1:21" x14ac:dyDescent="0.25">
      <c r="A612" t="s">
        <v>3744</v>
      </c>
      <c r="B612" t="s">
        <v>3745</v>
      </c>
      <c r="C612" t="s">
        <v>3746</v>
      </c>
      <c r="D612" t="s">
        <v>3747</v>
      </c>
      <c r="E612" t="s">
        <v>3748</v>
      </c>
      <c r="F612" t="s">
        <v>2712</v>
      </c>
      <c r="G612" t="s">
        <v>1215</v>
      </c>
      <c r="H612" t="s">
        <v>402</v>
      </c>
      <c r="I612" t="s">
        <v>401</v>
      </c>
      <c r="J612" t="s">
        <v>401</v>
      </c>
      <c r="K612" t="s">
        <v>401</v>
      </c>
      <c r="L612" t="s">
        <v>1215</v>
      </c>
      <c r="M612" t="s">
        <v>1215</v>
      </c>
      <c r="N612" t="s">
        <v>1215</v>
      </c>
      <c r="O612" t="s">
        <v>402</v>
      </c>
      <c r="P612">
        <v>0</v>
      </c>
      <c r="Q612">
        <v>98</v>
      </c>
      <c r="R612">
        <v>0</v>
      </c>
      <c r="S612">
        <v>0</v>
      </c>
      <c r="T612">
        <v>0</v>
      </c>
      <c r="U612">
        <v>0</v>
      </c>
    </row>
    <row r="613" spans="1:21" x14ac:dyDescent="0.25">
      <c r="A613" t="s">
        <v>3749</v>
      </c>
      <c r="B613" t="s">
        <v>1603</v>
      </c>
      <c r="C613" t="s">
        <v>3750</v>
      </c>
      <c r="D613" t="s">
        <v>3751</v>
      </c>
      <c r="E613" t="s">
        <v>3752</v>
      </c>
      <c r="F613" t="s">
        <v>1384</v>
      </c>
      <c r="G613" t="s">
        <v>1215</v>
      </c>
      <c r="H613" t="s">
        <v>401</v>
      </c>
      <c r="I613" t="s">
        <v>401</v>
      </c>
      <c r="J613" t="s">
        <v>401</v>
      </c>
      <c r="K613" t="s">
        <v>401</v>
      </c>
      <c r="L613" t="s">
        <v>1215</v>
      </c>
      <c r="M613" t="s">
        <v>1215</v>
      </c>
      <c r="N613" t="s">
        <v>1215</v>
      </c>
      <c r="O613" t="s">
        <v>401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</row>
    <row r="614" spans="1:21" x14ac:dyDescent="0.25">
      <c r="A614" t="s">
        <v>3753</v>
      </c>
      <c r="B614" t="s">
        <v>3754</v>
      </c>
      <c r="C614" t="s">
        <v>3755</v>
      </c>
      <c r="D614" t="s">
        <v>3756</v>
      </c>
      <c r="E614" t="s">
        <v>3757</v>
      </c>
      <c r="F614" t="s">
        <v>1445</v>
      </c>
      <c r="G614" t="s">
        <v>1215</v>
      </c>
      <c r="H614" t="s">
        <v>401</v>
      </c>
      <c r="I614" t="s">
        <v>401</v>
      </c>
      <c r="J614" t="s">
        <v>401</v>
      </c>
      <c r="K614" t="s">
        <v>401</v>
      </c>
      <c r="L614" t="s">
        <v>1215</v>
      </c>
      <c r="M614" t="s">
        <v>1215</v>
      </c>
      <c r="N614" t="s">
        <v>1215</v>
      </c>
      <c r="O614" t="s">
        <v>401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</row>
    <row r="615" spans="1:21" x14ac:dyDescent="0.25">
      <c r="A615" t="s">
        <v>3758</v>
      </c>
      <c r="B615" t="s">
        <v>3759</v>
      </c>
      <c r="C615" t="s">
        <v>3760</v>
      </c>
      <c r="D615" t="s">
        <v>3761</v>
      </c>
      <c r="E615" t="s">
        <v>3762</v>
      </c>
      <c r="F615" t="s">
        <v>1954</v>
      </c>
      <c r="G615" t="s">
        <v>1215</v>
      </c>
      <c r="H615" t="s">
        <v>401</v>
      </c>
      <c r="I615" t="s">
        <v>401</v>
      </c>
      <c r="J615" t="s">
        <v>401</v>
      </c>
      <c r="K615" t="s">
        <v>402</v>
      </c>
      <c r="L615" t="s">
        <v>812</v>
      </c>
      <c r="M615" t="s">
        <v>2045</v>
      </c>
      <c r="N615" t="s">
        <v>1215</v>
      </c>
      <c r="O615" t="s">
        <v>401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</row>
    <row r="616" spans="1:21" x14ac:dyDescent="0.25">
      <c r="A616" t="s">
        <v>3763</v>
      </c>
      <c r="B616" t="s">
        <v>772</v>
      </c>
      <c r="C616" t="s">
        <v>773</v>
      </c>
      <c r="D616" t="s">
        <v>774</v>
      </c>
      <c r="E616" t="s">
        <v>775</v>
      </c>
      <c r="F616" t="s">
        <v>400</v>
      </c>
      <c r="G616" t="s">
        <v>1215</v>
      </c>
      <c r="H616" t="s">
        <v>402</v>
      </c>
      <c r="I616" t="s">
        <v>401</v>
      </c>
      <c r="J616" t="s">
        <v>401</v>
      </c>
      <c r="K616" t="s">
        <v>401</v>
      </c>
      <c r="L616" t="s">
        <v>1215</v>
      </c>
      <c r="M616" t="s">
        <v>1215</v>
      </c>
      <c r="N616" t="s">
        <v>1215</v>
      </c>
      <c r="O616" t="s">
        <v>402</v>
      </c>
      <c r="P616">
        <v>5</v>
      </c>
      <c r="Q616">
        <v>0</v>
      </c>
      <c r="R616">
        <v>0</v>
      </c>
      <c r="S616">
        <v>0</v>
      </c>
      <c r="T616">
        <v>0</v>
      </c>
      <c r="U616">
        <v>0</v>
      </c>
    </row>
    <row r="617" spans="1:21" x14ac:dyDescent="0.25">
      <c r="A617" t="s">
        <v>3764</v>
      </c>
      <c r="B617" t="s">
        <v>776</v>
      </c>
      <c r="C617" t="s">
        <v>591</v>
      </c>
      <c r="D617" t="s">
        <v>777</v>
      </c>
      <c r="E617" t="s">
        <v>778</v>
      </c>
      <c r="F617" t="s">
        <v>400</v>
      </c>
      <c r="G617" t="s">
        <v>1215</v>
      </c>
      <c r="H617" t="s">
        <v>402</v>
      </c>
      <c r="I617" t="s">
        <v>401</v>
      </c>
      <c r="J617" t="s">
        <v>401</v>
      </c>
      <c r="K617" t="s">
        <v>401</v>
      </c>
      <c r="L617" t="s">
        <v>1215</v>
      </c>
      <c r="M617" t="s">
        <v>1215</v>
      </c>
      <c r="N617" t="s">
        <v>1215</v>
      </c>
      <c r="O617" t="s">
        <v>402</v>
      </c>
      <c r="P617">
        <v>0</v>
      </c>
      <c r="Q617">
        <v>26</v>
      </c>
      <c r="R617">
        <v>0</v>
      </c>
      <c r="S617">
        <v>0</v>
      </c>
      <c r="T617">
        <v>0</v>
      </c>
      <c r="U617">
        <v>0</v>
      </c>
    </row>
    <row r="618" spans="1:21" x14ac:dyDescent="0.25">
      <c r="A618" t="s">
        <v>3765</v>
      </c>
      <c r="B618" t="s">
        <v>490</v>
      </c>
      <c r="C618" t="s">
        <v>779</v>
      </c>
      <c r="D618" t="s">
        <v>780</v>
      </c>
      <c r="E618" t="s">
        <v>781</v>
      </c>
      <c r="F618" t="s">
        <v>400</v>
      </c>
      <c r="G618" t="s">
        <v>1215</v>
      </c>
      <c r="H618" t="s">
        <v>401</v>
      </c>
      <c r="I618" t="s">
        <v>401</v>
      </c>
      <c r="J618" t="s">
        <v>401</v>
      </c>
      <c r="K618" t="s">
        <v>401</v>
      </c>
      <c r="L618" t="s">
        <v>1215</v>
      </c>
      <c r="M618" t="s">
        <v>1215</v>
      </c>
      <c r="N618" t="s">
        <v>1215</v>
      </c>
      <c r="O618" t="s">
        <v>401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</row>
    <row r="619" spans="1:21" x14ac:dyDescent="0.25">
      <c r="A619" t="s">
        <v>3766</v>
      </c>
      <c r="B619" t="s">
        <v>782</v>
      </c>
      <c r="C619" t="s">
        <v>783</v>
      </c>
      <c r="D619" t="s">
        <v>784</v>
      </c>
      <c r="E619" t="s">
        <v>785</v>
      </c>
      <c r="F619" t="s">
        <v>400</v>
      </c>
      <c r="G619" t="s">
        <v>1215</v>
      </c>
      <c r="H619" t="s">
        <v>402</v>
      </c>
      <c r="I619" t="s">
        <v>402</v>
      </c>
      <c r="J619" t="s">
        <v>401</v>
      </c>
      <c r="K619" t="s">
        <v>402</v>
      </c>
      <c r="L619" t="s">
        <v>409</v>
      </c>
      <c r="M619" t="s">
        <v>511</v>
      </c>
      <c r="N619" t="s">
        <v>1215</v>
      </c>
      <c r="O619" t="s">
        <v>402</v>
      </c>
      <c r="P619">
        <v>42</v>
      </c>
      <c r="Q619">
        <v>0</v>
      </c>
      <c r="R619">
        <v>34</v>
      </c>
      <c r="S619">
        <v>0</v>
      </c>
      <c r="T619">
        <v>0</v>
      </c>
      <c r="U619">
        <v>0</v>
      </c>
    </row>
    <row r="620" spans="1:21" x14ac:dyDescent="0.25">
      <c r="A620" t="s">
        <v>3767</v>
      </c>
      <c r="B620" t="s">
        <v>786</v>
      </c>
      <c r="C620" t="s">
        <v>787</v>
      </c>
      <c r="D620" t="s">
        <v>788</v>
      </c>
      <c r="E620" t="s">
        <v>789</v>
      </c>
      <c r="F620" t="s">
        <v>400</v>
      </c>
      <c r="G620" t="s">
        <v>1215</v>
      </c>
      <c r="H620" t="s">
        <v>402</v>
      </c>
      <c r="I620" t="s">
        <v>402</v>
      </c>
      <c r="J620" t="s">
        <v>401</v>
      </c>
      <c r="K620" t="s">
        <v>402</v>
      </c>
      <c r="L620" t="s">
        <v>409</v>
      </c>
      <c r="M620" t="s">
        <v>461</v>
      </c>
      <c r="N620" t="s">
        <v>1215</v>
      </c>
      <c r="O620" t="s">
        <v>402</v>
      </c>
      <c r="P620">
        <v>62</v>
      </c>
      <c r="Q620">
        <v>87</v>
      </c>
      <c r="R620">
        <v>209</v>
      </c>
      <c r="S620">
        <v>319</v>
      </c>
      <c r="T620">
        <v>0</v>
      </c>
      <c r="U620">
        <v>0</v>
      </c>
    </row>
    <row r="621" spans="1:21" x14ac:dyDescent="0.25">
      <c r="A621" t="s">
        <v>3768</v>
      </c>
      <c r="B621" t="s">
        <v>790</v>
      </c>
      <c r="C621" t="s">
        <v>791</v>
      </c>
      <c r="D621" t="s">
        <v>792</v>
      </c>
      <c r="E621" t="s">
        <v>793</v>
      </c>
      <c r="F621" t="s">
        <v>400</v>
      </c>
      <c r="G621" t="s">
        <v>1215</v>
      </c>
      <c r="H621" t="s">
        <v>401</v>
      </c>
      <c r="I621" t="s">
        <v>401</v>
      </c>
      <c r="J621" t="s">
        <v>401</v>
      </c>
      <c r="K621" t="s">
        <v>401</v>
      </c>
      <c r="L621" t="s">
        <v>1215</v>
      </c>
      <c r="M621" t="s">
        <v>1215</v>
      </c>
      <c r="N621" t="s">
        <v>1215</v>
      </c>
      <c r="O621" t="s">
        <v>401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</row>
    <row r="622" spans="1:21" x14ac:dyDescent="0.25">
      <c r="A622" t="s">
        <v>3769</v>
      </c>
      <c r="B622" t="s">
        <v>794</v>
      </c>
      <c r="C622" t="s">
        <v>795</v>
      </c>
      <c r="D622" t="s">
        <v>796</v>
      </c>
      <c r="E622" t="s">
        <v>797</v>
      </c>
      <c r="F622" t="s">
        <v>400</v>
      </c>
      <c r="G622" t="s">
        <v>1215</v>
      </c>
      <c r="H622" t="s">
        <v>402</v>
      </c>
      <c r="I622" t="s">
        <v>402</v>
      </c>
      <c r="J622" t="s">
        <v>401</v>
      </c>
      <c r="K622" t="s">
        <v>401</v>
      </c>
      <c r="L622" t="s">
        <v>1215</v>
      </c>
      <c r="M622" t="s">
        <v>1215</v>
      </c>
      <c r="N622" t="s">
        <v>1215</v>
      </c>
      <c r="O622" t="s">
        <v>402</v>
      </c>
      <c r="P622">
        <v>0</v>
      </c>
      <c r="Q622">
        <v>42</v>
      </c>
      <c r="R622">
        <v>0</v>
      </c>
      <c r="S622">
        <v>32</v>
      </c>
      <c r="T622">
        <v>0</v>
      </c>
      <c r="U622">
        <v>0</v>
      </c>
    </row>
    <row r="623" spans="1:21" x14ac:dyDescent="0.25">
      <c r="A623" t="s">
        <v>3770</v>
      </c>
      <c r="B623" t="s">
        <v>3771</v>
      </c>
      <c r="C623" t="s">
        <v>3583</v>
      </c>
      <c r="D623" t="s">
        <v>3772</v>
      </c>
      <c r="E623" t="s">
        <v>3773</v>
      </c>
      <c r="F623" t="s">
        <v>1445</v>
      </c>
      <c r="G623" t="s">
        <v>1215</v>
      </c>
      <c r="H623" t="s">
        <v>401</v>
      </c>
      <c r="I623" t="s">
        <v>401</v>
      </c>
      <c r="J623" t="s">
        <v>401</v>
      </c>
      <c r="K623" t="s">
        <v>401</v>
      </c>
      <c r="L623" t="s">
        <v>1215</v>
      </c>
      <c r="M623" t="s">
        <v>1215</v>
      </c>
      <c r="N623" t="s">
        <v>1215</v>
      </c>
      <c r="O623" t="s">
        <v>401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</row>
    <row r="624" spans="1:21" x14ac:dyDescent="0.25">
      <c r="A624" t="s">
        <v>3774</v>
      </c>
      <c r="B624" t="s">
        <v>3178</v>
      </c>
      <c r="C624" t="s">
        <v>3775</v>
      </c>
      <c r="D624" t="s">
        <v>3776</v>
      </c>
      <c r="E624" t="s">
        <v>3777</v>
      </c>
      <c r="F624" t="s">
        <v>1954</v>
      </c>
      <c r="G624" t="s">
        <v>1215</v>
      </c>
      <c r="H624" t="s">
        <v>401</v>
      </c>
      <c r="I624" t="s">
        <v>401</v>
      </c>
      <c r="J624" t="s">
        <v>401</v>
      </c>
      <c r="K624" t="s">
        <v>402</v>
      </c>
      <c r="L624" t="s">
        <v>812</v>
      </c>
      <c r="M624" t="s">
        <v>2045</v>
      </c>
      <c r="N624" t="s">
        <v>1215</v>
      </c>
      <c r="O624" t="s">
        <v>402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</row>
    <row r="625" spans="1:21" x14ac:dyDescent="0.25">
      <c r="A625" t="s">
        <v>3778</v>
      </c>
      <c r="B625" t="s">
        <v>1466</v>
      </c>
      <c r="C625" t="s">
        <v>3779</v>
      </c>
      <c r="D625" t="s">
        <v>3780</v>
      </c>
      <c r="E625" t="s">
        <v>3781</v>
      </c>
      <c r="F625" t="s">
        <v>1954</v>
      </c>
      <c r="G625" t="s">
        <v>1215</v>
      </c>
      <c r="H625" t="s">
        <v>401</v>
      </c>
      <c r="I625" t="s">
        <v>401</v>
      </c>
      <c r="J625" t="s">
        <v>401</v>
      </c>
      <c r="K625" t="s">
        <v>402</v>
      </c>
      <c r="L625" t="s">
        <v>812</v>
      </c>
      <c r="M625" t="s">
        <v>2045</v>
      </c>
      <c r="N625" t="s">
        <v>1215</v>
      </c>
      <c r="O625" t="s">
        <v>402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</row>
    <row r="626" spans="1:21" x14ac:dyDescent="0.25">
      <c r="A626" t="s">
        <v>3782</v>
      </c>
      <c r="B626" t="s">
        <v>3596</v>
      </c>
      <c r="C626" t="s">
        <v>3783</v>
      </c>
      <c r="D626" t="s">
        <v>3784</v>
      </c>
      <c r="E626" t="s">
        <v>3785</v>
      </c>
      <c r="F626" t="s">
        <v>2556</v>
      </c>
      <c r="G626" t="s">
        <v>1215</v>
      </c>
      <c r="H626" t="s">
        <v>401</v>
      </c>
      <c r="I626" t="s">
        <v>401</v>
      </c>
      <c r="J626" t="s">
        <v>401</v>
      </c>
      <c r="K626" t="s">
        <v>401</v>
      </c>
      <c r="L626" t="s">
        <v>1215</v>
      </c>
      <c r="M626" t="s">
        <v>1215</v>
      </c>
      <c r="N626" t="s">
        <v>1215</v>
      </c>
      <c r="O626" t="s">
        <v>401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</row>
    <row r="627" spans="1:21" x14ac:dyDescent="0.25">
      <c r="A627" t="s">
        <v>3786</v>
      </c>
      <c r="B627" t="s">
        <v>2610</v>
      </c>
      <c r="C627" t="s">
        <v>3787</v>
      </c>
      <c r="D627" t="s">
        <v>3788</v>
      </c>
      <c r="E627" t="s">
        <v>3789</v>
      </c>
      <c r="F627" t="s">
        <v>2556</v>
      </c>
      <c r="G627" t="s">
        <v>1215</v>
      </c>
      <c r="H627" t="s">
        <v>401</v>
      </c>
      <c r="I627" t="s">
        <v>401</v>
      </c>
      <c r="J627" t="s">
        <v>401</v>
      </c>
      <c r="K627" t="s">
        <v>401</v>
      </c>
      <c r="L627" t="s">
        <v>1215</v>
      </c>
      <c r="M627" t="s">
        <v>1215</v>
      </c>
      <c r="N627" t="s">
        <v>1215</v>
      </c>
      <c r="O627" t="s">
        <v>401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</row>
    <row r="628" spans="1:21" x14ac:dyDescent="0.25">
      <c r="A628" t="s">
        <v>3790</v>
      </c>
      <c r="B628" t="s">
        <v>3791</v>
      </c>
      <c r="C628" t="s">
        <v>3792</v>
      </c>
      <c r="D628" t="s">
        <v>3793</v>
      </c>
      <c r="E628" t="s">
        <v>3794</v>
      </c>
      <c r="F628" t="s">
        <v>2556</v>
      </c>
      <c r="G628" t="s">
        <v>1215</v>
      </c>
      <c r="H628" t="s">
        <v>401</v>
      </c>
      <c r="I628" t="s">
        <v>401</v>
      </c>
      <c r="J628" t="s">
        <v>401</v>
      </c>
      <c r="K628" t="s">
        <v>401</v>
      </c>
      <c r="L628" t="s">
        <v>1215</v>
      </c>
      <c r="M628" t="s">
        <v>1215</v>
      </c>
      <c r="N628" t="s">
        <v>1215</v>
      </c>
      <c r="O628" t="s">
        <v>401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</row>
    <row r="629" spans="1:21" x14ac:dyDescent="0.25">
      <c r="A629" t="s">
        <v>3795</v>
      </c>
      <c r="B629" t="s">
        <v>1466</v>
      </c>
      <c r="C629" t="s">
        <v>3796</v>
      </c>
      <c r="D629" t="s">
        <v>3797</v>
      </c>
      <c r="E629" t="s">
        <v>3798</v>
      </c>
      <c r="F629" t="s">
        <v>2556</v>
      </c>
      <c r="G629" t="s">
        <v>1215</v>
      </c>
      <c r="H629" t="s">
        <v>401</v>
      </c>
      <c r="I629" t="s">
        <v>401</v>
      </c>
      <c r="J629" t="s">
        <v>401</v>
      </c>
      <c r="K629" t="s">
        <v>401</v>
      </c>
      <c r="L629" t="s">
        <v>1215</v>
      </c>
      <c r="M629" t="s">
        <v>1215</v>
      </c>
      <c r="N629" t="s">
        <v>1215</v>
      </c>
      <c r="O629" t="s">
        <v>401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</row>
    <row r="630" spans="1:21" x14ac:dyDescent="0.25">
      <c r="A630" t="s">
        <v>3799</v>
      </c>
      <c r="B630" t="s">
        <v>1775</v>
      </c>
      <c r="C630" t="s">
        <v>724</v>
      </c>
      <c r="D630" t="s">
        <v>3800</v>
      </c>
      <c r="E630" t="s">
        <v>3801</v>
      </c>
      <c r="F630" t="s">
        <v>1748</v>
      </c>
      <c r="G630" t="s">
        <v>1215</v>
      </c>
      <c r="H630" t="s">
        <v>401</v>
      </c>
      <c r="I630" t="s">
        <v>401</v>
      </c>
      <c r="J630" t="s">
        <v>401</v>
      </c>
      <c r="K630" t="s">
        <v>401</v>
      </c>
      <c r="L630" t="s">
        <v>1215</v>
      </c>
      <c r="M630" t="s">
        <v>1215</v>
      </c>
      <c r="N630" t="s">
        <v>1215</v>
      </c>
      <c r="O630" t="s">
        <v>401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</row>
    <row r="631" spans="1:21" x14ac:dyDescent="0.25">
      <c r="A631" t="s">
        <v>3802</v>
      </c>
      <c r="B631" t="s">
        <v>3738</v>
      </c>
      <c r="C631" t="s">
        <v>2484</v>
      </c>
      <c r="D631" t="s">
        <v>3803</v>
      </c>
      <c r="E631" t="s">
        <v>3804</v>
      </c>
      <c r="F631" t="s">
        <v>2556</v>
      </c>
      <c r="G631" t="s">
        <v>1215</v>
      </c>
      <c r="H631" t="s">
        <v>401</v>
      </c>
      <c r="I631" t="s">
        <v>401</v>
      </c>
      <c r="J631" t="s">
        <v>401</v>
      </c>
      <c r="K631" t="s">
        <v>401</v>
      </c>
      <c r="L631" t="s">
        <v>1215</v>
      </c>
      <c r="M631" t="s">
        <v>1215</v>
      </c>
      <c r="N631" t="s">
        <v>1215</v>
      </c>
      <c r="O631" t="s">
        <v>401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</row>
    <row r="632" spans="1:21" x14ac:dyDescent="0.25">
      <c r="A632" t="s">
        <v>3805</v>
      </c>
      <c r="B632" t="s">
        <v>3806</v>
      </c>
      <c r="C632" t="s">
        <v>3807</v>
      </c>
      <c r="D632" t="s">
        <v>3808</v>
      </c>
      <c r="E632" t="s">
        <v>3809</v>
      </c>
      <c r="F632" t="s">
        <v>3810</v>
      </c>
      <c r="G632" t="s">
        <v>1215</v>
      </c>
      <c r="H632" t="s">
        <v>401</v>
      </c>
      <c r="I632" t="s">
        <v>402</v>
      </c>
      <c r="J632" t="s">
        <v>401</v>
      </c>
      <c r="K632" t="s">
        <v>402</v>
      </c>
      <c r="L632" t="s">
        <v>403</v>
      </c>
      <c r="M632" t="s">
        <v>3810</v>
      </c>
      <c r="N632" t="s">
        <v>1215</v>
      </c>
      <c r="O632" t="s">
        <v>402</v>
      </c>
      <c r="P632">
        <v>0</v>
      </c>
      <c r="Q632">
        <v>0</v>
      </c>
      <c r="R632">
        <v>0</v>
      </c>
      <c r="S632">
        <v>57</v>
      </c>
      <c r="T632">
        <v>0</v>
      </c>
      <c r="U632">
        <v>0</v>
      </c>
    </row>
    <row r="633" spans="1:21" x14ac:dyDescent="0.25">
      <c r="A633" t="s">
        <v>3811</v>
      </c>
      <c r="B633" t="s">
        <v>3812</v>
      </c>
      <c r="C633" t="s">
        <v>3813</v>
      </c>
      <c r="D633" t="s">
        <v>3814</v>
      </c>
      <c r="E633" t="s">
        <v>3815</v>
      </c>
      <c r="F633" t="s">
        <v>3810</v>
      </c>
      <c r="G633" t="s">
        <v>1215</v>
      </c>
      <c r="H633" t="s">
        <v>401</v>
      </c>
      <c r="I633" t="s">
        <v>402</v>
      </c>
      <c r="J633" t="s">
        <v>401</v>
      </c>
      <c r="K633" t="s">
        <v>401</v>
      </c>
      <c r="L633" t="s">
        <v>1215</v>
      </c>
      <c r="M633" t="s">
        <v>1215</v>
      </c>
      <c r="N633" t="s">
        <v>1215</v>
      </c>
      <c r="O633" t="s">
        <v>402</v>
      </c>
      <c r="P633">
        <v>0</v>
      </c>
      <c r="Q633">
        <v>0</v>
      </c>
      <c r="R633">
        <v>60</v>
      </c>
      <c r="S633">
        <v>0</v>
      </c>
      <c r="T633">
        <v>0</v>
      </c>
      <c r="U633">
        <v>0</v>
      </c>
    </row>
    <row r="634" spans="1:21" x14ac:dyDescent="0.25">
      <c r="A634" t="s">
        <v>3816</v>
      </c>
      <c r="B634" t="s">
        <v>3817</v>
      </c>
      <c r="C634" t="s">
        <v>3818</v>
      </c>
      <c r="D634" t="s">
        <v>3819</v>
      </c>
      <c r="E634" t="s">
        <v>3820</v>
      </c>
      <c r="F634" t="s">
        <v>3810</v>
      </c>
      <c r="G634" t="s">
        <v>1215</v>
      </c>
      <c r="H634" t="s">
        <v>402</v>
      </c>
      <c r="I634" t="s">
        <v>401</v>
      </c>
      <c r="J634" t="s">
        <v>401</v>
      </c>
      <c r="K634" t="s">
        <v>401</v>
      </c>
      <c r="L634" t="s">
        <v>1215</v>
      </c>
      <c r="M634" t="s">
        <v>1215</v>
      </c>
      <c r="N634" t="s">
        <v>1215</v>
      </c>
      <c r="O634" t="s">
        <v>402</v>
      </c>
      <c r="P634">
        <v>60</v>
      </c>
      <c r="Q634">
        <v>0</v>
      </c>
      <c r="R634">
        <v>0</v>
      </c>
      <c r="S634">
        <v>0</v>
      </c>
      <c r="T634">
        <v>0</v>
      </c>
      <c r="U634">
        <v>0</v>
      </c>
    </row>
    <row r="635" spans="1:21" x14ac:dyDescent="0.25">
      <c r="A635" t="s">
        <v>3821</v>
      </c>
      <c r="B635" t="s">
        <v>3822</v>
      </c>
      <c r="C635" t="s">
        <v>3155</v>
      </c>
      <c r="D635" t="s">
        <v>3823</v>
      </c>
      <c r="E635" t="s">
        <v>3824</v>
      </c>
      <c r="F635" t="s">
        <v>3810</v>
      </c>
      <c r="G635" t="s">
        <v>1215</v>
      </c>
      <c r="H635" t="s">
        <v>402</v>
      </c>
      <c r="I635" t="s">
        <v>401</v>
      </c>
      <c r="J635" t="s">
        <v>401</v>
      </c>
      <c r="K635" t="s">
        <v>401</v>
      </c>
      <c r="L635" t="s">
        <v>1215</v>
      </c>
      <c r="M635" t="s">
        <v>1215</v>
      </c>
      <c r="N635" t="s">
        <v>1215</v>
      </c>
      <c r="O635" t="s">
        <v>402</v>
      </c>
      <c r="P635">
        <v>0</v>
      </c>
      <c r="Q635">
        <v>59</v>
      </c>
      <c r="R635">
        <v>0</v>
      </c>
      <c r="S635">
        <v>0</v>
      </c>
      <c r="T635">
        <v>0</v>
      </c>
      <c r="U635">
        <v>0</v>
      </c>
    </row>
    <row r="636" spans="1:21" x14ac:dyDescent="0.25">
      <c r="A636" t="s">
        <v>3825</v>
      </c>
      <c r="B636" t="s">
        <v>1843</v>
      </c>
      <c r="C636" t="s">
        <v>3826</v>
      </c>
      <c r="D636" t="s">
        <v>3827</v>
      </c>
      <c r="E636" t="s">
        <v>3828</v>
      </c>
      <c r="F636" t="s">
        <v>1547</v>
      </c>
      <c r="G636" t="s">
        <v>1232</v>
      </c>
      <c r="H636" t="s">
        <v>402</v>
      </c>
      <c r="I636" t="s">
        <v>402</v>
      </c>
      <c r="J636" t="s">
        <v>401</v>
      </c>
      <c r="K636" t="s">
        <v>402</v>
      </c>
      <c r="L636" t="s">
        <v>403</v>
      </c>
      <c r="M636" t="s">
        <v>1547</v>
      </c>
      <c r="N636" t="s">
        <v>1215</v>
      </c>
      <c r="O636" t="s">
        <v>402</v>
      </c>
      <c r="P636">
        <v>14</v>
      </c>
      <c r="Q636">
        <v>46</v>
      </c>
      <c r="R636">
        <v>27</v>
      </c>
      <c r="S636">
        <v>0</v>
      </c>
      <c r="T636">
        <v>0</v>
      </c>
      <c r="U636">
        <v>0</v>
      </c>
    </row>
    <row r="637" spans="1:21" x14ac:dyDescent="0.25">
      <c r="A637" t="s">
        <v>3829</v>
      </c>
      <c r="B637" t="s">
        <v>3830</v>
      </c>
      <c r="C637" t="s">
        <v>3831</v>
      </c>
      <c r="D637" t="s">
        <v>3832</v>
      </c>
      <c r="E637" t="s">
        <v>3833</v>
      </c>
      <c r="F637" t="s">
        <v>1226</v>
      </c>
      <c r="G637" t="s">
        <v>1232</v>
      </c>
      <c r="H637" t="s">
        <v>401</v>
      </c>
      <c r="I637" t="s">
        <v>401</v>
      </c>
      <c r="J637" t="s">
        <v>401</v>
      </c>
      <c r="K637" t="s">
        <v>402</v>
      </c>
      <c r="L637" t="s">
        <v>409</v>
      </c>
      <c r="M637" t="s">
        <v>1263</v>
      </c>
      <c r="N637" t="s">
        <v>1215</v>
      </c>
      <c r="O637" t="s">
        <v>402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</row>
    <row r="638" spans="1:21" x14ac:dyDescent="0.25">
      <c r="A638" t="s">
        <v>3834</v>
      </c>
      <c r="B638" t="s">
        <v>3835</v>
      </c>
      <c r="C638" t="s">
        <v>3836</v>
      </c>
      <c r="D638" t="s">
        <v>3837</v>
      </c>
      <c r="E638" t="s">
        <v>3838</v>
      </c>
      <c r="F638" t="s">
        <v>1226</v>
      </c>
      <c r="G638" t="s">
        <v>1232</v>
      </c>
      <c r="H638" t="s">
        <v>401</v>
      </c>
      <c r="I638" t="s">
        <v>401</v>
      </c>
      <c r="J638" t="s">
        <v>401</v>
      </c>
      <c r="K638" t="s">
        <v>402</v>
      </c>
      <c r="L638" t="s">
        <v>409</v>
      </c>
      <c r="M638" t="s">
        <v>1263</v>
      </c>
      <c r="N638" t="s">
        <v>1215</v>
      </c>
      <c r="O638" t="s">
        <v>402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</row>
    <row r="639" spans="1:21" x14ac:dyDescent="0.25">
      <c r="A639" t="s">
        <v>3839</v>
      </c>
      <c r="B639" t="s">
        <v>3840</v>
      </c>
      <c r="C639" t="s">
        <v>3841</v>
      </c>
      <c r="D639" t="s">
        <v>3842</v>
      </c>
      <c r="E639" t="s">
        <v>3843</v>
      </c>
      <c r="F639" t="s">
        <v>3844</v>
      </c>
      <c r="G639" t="s">
        <v>1215</v>
      </c>
      <c r="H639" t="s">
        <v>402</v>
      </c>
      <c r="I639" t="s">
        <v>401</v>
      </c>
      <c r="J639" t="s">
        <v>401</v>
      </c>
      <c r="K639" t="s">
        <v>401</v>
      </c>
      <c r="L639" t="s">
        <v>1215</v>
      </c>
      <c r="M639" t="s">
        <v>1215</v>
      </c>
      <c r="N639" t="s">
        <v>1215</v>
      </c>
      <c r="O639" t="s">
        <v>402</v>
      </c>
      <c r="P639">
        <v>47</v>
      </c>
      <c r="Q639">
        <v>0</v>
      </c>
      <c r="R639">
        <v>0</v>
      </c>
      <c r="S639">
        <v>0</v>
      </c>
      <c r="T639">
        <v>0</v>
      </c>
      <c r="U639">
        <v>0</v>
      </c>
    </row>
    <row r="640" spans="1:21" x14ac:dyDescent="0.25">
      <c r="A640" t="s">
        <v>3845</v>
      </c>
      <c r="B640" t="s">
        <v>3846</v>
      </c>
      <c r="C640" t="s">
        <v>3847</v>
      </c>
      <c r="D640" t="s">
        <v>3848</v>
      </c>
      <c r="E640" t="s">
        <v>3849</v>
      </c>
      <c r="F640" t="s">
        <v>3844</v>
      </c>
      <c r="G640" t="s">
        <v>1215</v>
      </c>
      <c r="H640" t="s">
        <v>401</v>
      </c>
      <c r="I640" t="s">
        <v>401</v>
      </c>
      <c r="J640" t="s">
        <v>401</v>
      </c>
      <c r="K640" t="s">
        <v>401</v>
      </c>
      <c r="L640" t="s">
        <v>1215</v>
      </c>
      <c r="M640" t="s">
        <v>1215</v>
      </c>
      <c r="N640" t="s">
        <v>1215</v>
      </c>
      <c r="O640" t="s">
        <v>401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</row>
    <row r="641" spans="1:21" x14ac:dyDescent="0.25">
      <c r="A641" t="s">
        <v>3850</v>
      </c>
      <c r="B641" t="s">
        <v>1259</v>
      </c>
      <c r="C641" t="s">
        <v>3851</v>
      </c>
      <c r="D641" t="s">
        <v>3852</v>
      </c>
      <c r="E641" t="s">
        <v>3853</v>
      </c>
      <c r="F641" t="s">
        <v>2869</v>
      </c>
      <c r="G641" t="s">
        <v>1215</v>
      </c>
      <c r="H641" t="s">
        <v>402</v>
      </c>
      <c r="I641" t="s">
        <v>401</v>
      </c>
      <c r="J641" t="s">
        <v>401</v>
      </c>
      <c r="K641" t="s">
        <v>401</v>
      </c>
      <c r="L641" t="s">
        <v>1215</v>
      </c>
      <c r="M641" t="s">
        <v>1215</v>
      </c>
      <c r="N641" t="s">
        <v>1215</v>
      </c>
      <c r="O641" t="s">
        <v>402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</row>
    <row r="642" spans="1:21" x14ac:dyDescent="0.25">
      <c r="A642" t="s">
        <v>3854</v>
      </c>
      <c r="B642" t="s">
        <v>3855</v>
      </c>
      <c r="C642" t="s">
        <v>3856</v>
      </c>
      <c r="D642" t="s">
        <v>3857</v>
      </c>
      <c r="E642" t="s">
        <v>3858</v>
      </c>
      <c r="F642" t="s">
        <v>1954</v>
      </c>
      <c r="G642" t="s">
        <v>1215</v>
      </c>
      <c r="H642" t="s">
        <v>401</v>
      </c>
      <c r="I642" t="s">
        <v>401</v>
      </c>
      <c r="J642" t="s">
        <v>401</v>
      </c>
      <c r="K642" t="s">
        <v>402</v>
      </c>
      <c r="L642" t="s">
        <v>812</v>
      </c>
      <c r="M642" t="s">
        <v>1955</v>
      </c>
      <c r="N642" t="s">
        <v>1215</v>
      </c>
      <c r="O642" t="s">
        <v>402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</row>
    <row r="643" spans="1:21" x14ac:dyDescent="0.25">
      <c r="A643" t="s">
        <v>3859</v>
      </c>
      <c r="B643" t="s">
        <v>2147</v>
      </c>
      <c r="C643" t="s">
        <v>3860</v>
      </c>
      <c r="D643" t="s">
        <v>3861</v>
      </c>
      <c r="E643" t="s">
        <v>3862</v>
      </c>
      <c r="F643" t="s">
        <v>1954</v>
      </c>
      <c r="G643" t="s">
        <v>1215</v>
      </c>
      <c r="H643" t="s">
        <v>401</v>
      </c>
      <c r="I643" t="s">
        <v>401</v>
      </c>
      <c r="J643" t="s">
        <v>401</v>
      </c>
      <c r="K643" t="s">
        <v>402</v>
      </c>
      <c r="L643" t="s">
        <v>812</v>
      </c>
      <c r="M643" t="s">
        <v>1955</v>
      </c>
      <c r="N643" t="s">
        <v>1215</v>
      </c>
      <c r="O643" t="s">
        <v>402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</row>
    <row r="644" spans="1:21" x14ac:dyDescent="0.25">
      <c r="A644" t="s">
        <v>3863</v>
      </c>
      <c r="B644" t="s">
        <v>3864</v>
      </c>
      <c r="C644" t="s">
        <v>3865</v>
      </c>
      <c r="D644" t="s">
        <v>3866</v>
      </c>
      <c r="E644" t="s">
        <v>3867</v>
      </c>
      <c r="F644" t="s">
        <v>1954</v>
      </c>
      <c r="G644" t="s">
        <v>1215</v>
      </c>
      <c r="H644" t="s">
        <v>401</v>
      </c>
      <c r="I644" t="s">
        <v>401</v>
      </c>
      <c r="J644" t="s">
        <v>401</v>
      </c>
      <c r="K644" t="s">
        <v>402</v>
      </c>
      <c r="L644" t="s">
        <v>812</v>
      </c>
      <c r="M644" t="s">
        <v>1955</v>
      </c>
      <c r="N644" t="s">
        <v>1215</v>
      </c>
      <c r="O644" t="s">
        <v>401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</row>
    <row r="645" spans="1:21" x14ac:dyDescent="0.25">
      <c r="A645" t="s">
        <v>3868</v>
      </c>
      <c r="B645" t="s">
        <v>3869</v>
      </c>
      <c r="C645" t="s">
        <v>3870</v>
      </c>
      <c r="D645" t="s">
        <v>3871</v>
      </c>
      <c r="E645" t="s">
        <v>3872</v>
      </c>
      <c r="F645" t="s">
        <v>1954</v>
      </c>
      <c r="G645" t="s">
        <v>1215</v>
      </c>
      <c r="H645" t="s">
        <v>401</v>
      </c>
      <c r="I645" t="s">
        <v>401</v>
      </c>
      <c r="J645" t="s">
        <v>401</v>
      </c>
      <c r="K645" t="s">
        <v>402</v>
      </c>
      <c r="L645" t="s">
        <v>812</v>
      </c>
      <c r="M645" t="s">
        <v>3873</v>
      </c>
      <c r="N645" t="s">
        <v>1215</v>
      </c>
      <c r="O645" t="s">
        <v>402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</row>
    <row r="646" spans="1:21" x14ac:dyDescent="0.25">
      <c r="A646" t="s">
        <v>3874</v>
      </c>
      <c r="B646" t="s">
        <v>1307</v>
      </c>
      <c r="C646" t="s">
        <v>3875</v>
      </c>
      <c r="D646" t="s">
        <v>3876</v>
      </c>
      <c r="E646" t="s">
        <v>3877</v>
      </c>
      <c r="F646" t="s">
        <v>1954</v>
      </c>
      <c r="G646" t="s">
        <v>1215</v>
      </c>
      <c r="H646" t="s">
        <v>401</v>
      </c>
      <c r="I646" t="s">
        <v>401</v>
      </c>
      <c r="J646" t="s">
        <v>401</v>
      </c>
      <c r="K646" t="s">
        <v>402</v>
      </c>
      <c r="L646" t="s">
        <v>812</v>
      </c>
      <c r="M646" t="s">
        <v>1955</v>
      </c>
      <c r="N646" t="s">
        <v>1215</v>
      </c>
      <c r="O646" t="s">
        <v>401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</row>
    <row r="647" spans="1:21" x14ac:dyDescent="0.25">
      <c r="A647" t="s">
        <v>3878</v>
      </c>
      <c r="B647" t="s">
        <v>9</v>
      </c>
      <c r="C647" t="s">
        <v>3879</v>
      </c>
      <c r="D647" t="s">
        <v>3880</v>
      </c>
      <c r="E647" t="s">
        <v>3881</v>
      </c>
      <c r="F647" t="s">
        <v>1954</v>
      </c>
      <c r="G647" t="s">
        <v>1215</v>
      </c>
      <c r="H647" t="s">
        <v>401</v>
      </c>
      <c r="I647" t="s">
        <v>401</v>
      </c>
      <c r="J647" t="s">
        <v>401</v>
      </c>
      <c r="K647" t="s">
        <v>402</v>
      </c>
      <c r="L647" t="s">
        <v>812</v>
      </c>
      <c r="M647" t="s">
        <v>1955</v>
      </c>
      <c r="N647" t="s">
        <v>1215</v>
      </c>
      <c r="O647" t="s">
        <v>401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</row>
    <row r="648" spans="1:21" x14ac:dyDescent="0.25">
      <c r="A648" t="s">
        <v>3882</v>
      </c>
      <c r="B648" t="s">
        <v>3883</v>
      </c>
      <c r="C648" t="s">
        <v>3884</v>
      </c>
      <c r="D648" t="s">
        <v>3885</v>
      </c>
      <c r="E648" t="s">
        <v>3886</v>
      </c>
      <c r="F648" t="s">
        <v>1954</v>
      </c>
      <c r="G648" t="s">
        <v>1215</v>
      </c>
      <c r="H648" t="s">
        <v>401</v>
      </c>
      <c r="I648" t="s">
        <v>401</v>
      </c>
      <c r="J648" t="s">
        <v>401</v>
      </c>
      <c r="K648" t="s">
        <v>402</v>
      </c>
      <c r="L648" t="s">
        <v>812</v>
      </c>
      <c r="M648" t="s">
        <v>1955</v>
      </c>
      <c r="N648" t="s">
        <v>1215</v>
      </c>
      <c r="O648" t="s">
        <v>401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</row>
    <row r="649" spans="1:21" x14ac:dyDescent="0.25">
      <c r="A649" t="s">
        <v>3887</v>
      </c>
      <c r="B649" t="s">
        <v>1950</v>
      </c>
      <c r="C649" t="s">
        <v>3888</v>
      </c>
      <c r="D649" t="s">
        <v>3889</v>
      </c>
      <c r="E649" t="s">
        <v>3890</v>
      </c>
      <c r="F649" t="s">
        <v>1954</v>
      </c>
      <c r="G649" t="s">
        <v>1215</v>
      </c>
      <c r="H649" t="s">
        <v>401</v>
      </c>
      <c r="I649" t="s">
        <v>401</v>
      </c>
      <c r="J649" t="s">
        <v>401</v>
      </c>
      <c r="K649" t="s">
        <v>402</v>
      </c>
      <c r="L649" t="s">
        <v>812</v>
      </c>
      <c r="M649" t="s">
        <v>1955</v>
      </c>
      <c r="N649" t="s">
        <v>1215</v>
      </c>
      <c r="O649" t="s">
        <v>401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</row>
    <row r="650" spans="1:21" x14ac:dyDescent="0.25">
      <c r="A650" t="s">
        <v>3891</v>
      </c>
      <c r="B650" t="s">
        <v>3892</v>
      </c>
      <c r="C650" t="s">
        <v>3783</v>
      </c>
      <c r="D650" t="s">
        <v>3893</v>
      </c>
      <c r="E650" t="s">
        <v>3894</v>
      </c>
      <c r="F650" t="s">
        <v>1954</v>
      </c>
      <c r="G650" t="s">
        <v>1215</v>
      </c>
      <c r="H650" t="s">
        <v>401</v>
      </c>
      <c r="I650" t="s">
        <v>401</v>
      </c>
      <c r="J650" t="s">
        <v>401</v>
      </c>
      <c r="K650" t="s">
        <v>402</v>
      </c>
      <c r="L650" t="s">
        <v>812</v>
      </c>
      <c r="M650" t="s">
        <v>3873</v>
      </c>
      <c r="N650" t="s">
        <v>1215</v>
      </c>
      <c r="O650" t="s">
        <v>402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</row>
    <row r="651" spans="1:21" x14ac:dyDescent="0.25">
      <c r="A651" t="s">
        <v>3895</v>
      </c>
      <c r="B651" t="s">
        <v>1972</v>
      </c>
      <c r="C651" t="s">
        <v>1973</v>
      </c>
      <c r="D651" t="s">
        <v>3896</v>
      </c>
      <c r="E651" t="s">
        <v>3897</v>
      </c>
      <c r="F651" t="s">
        <v>1954</v>
      </c>
      <c r="G651" t="s">
        <v>1215</v>
      </c>
      <c r="H651" t="s">
        <v>401</v>
      </c>
      <c r="I651" t="s">
        <v>401</v>
      </c>
      <c r="J651" t="s">
        <v>401</v>
      </c>
      <c r="K651" t="s">
        <v>402</v>
      </c>
      <c r="L651" t="s">
        <v>812</v>
      </c>
      <c r="M651" t="s">
        <v>1965</v>
      </c>
      <c r="N651" t="s">
        <v>1215</v>
      </c>
      <c r="O651" t="s">
        <v>402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</row>
    <row r="652" spans="1:21" x14ac:dyDescent="0.25">
      <c r="A652" t="s">
        <v>3898</v>
      </c>
      <c r="B652" t="s">
        <v>1827</v>
      </c>
      <c r="C652" t="s">
        <v>1982</v>
      </c>
      <c r="D652" t="s">
        <v>1983</v>
      </c>
      <c r="E652" t="s">
        <v>3899</v>
      </c>
      <c r="F652" t="s">
        <v>1954</v>
      </c>
      <c r="G652" t="s">
        <v>1215</v>
      </c>
      <c r="H652" t="s">
        <v>401</v>
      </c>
      <c r="I652" t="s">
        <v>401</v>
      </c>
      <c r="J652" t="s">
        <v>401</v>
      </c>
      <c r="K652" t="s">
        <v>402</v>
      </c>
      <c r="L652" t="s">
        <v>812</v>
      </c>
      <c r="M652" t="s">
        <v>1955</v>
      </c>
      <c r="N652" t="s">
        <v>1215</v>
      </c>
      <c r="O652" t="s">
        <v>402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</row>
    <row r="653" spans="1:21" x14ac:dyDescent="0.25">
      <c r="A653" t="s">
        <v>3900</v>
      </c>
      <c r="B653" t="s">
        <v>1724</v>
      </c>
      <c r="C653" t="s">
        <v>1967</v>
      </c>
      <c r="D653" t="s">
        <v>3901</v>
      </c>
      <c r="E653" t="s">
        <v>3902</v>
      </c>
      <c r="F653" t="s">
        <v>1954</v>
      </c>
      <c r="G653" t="s">
        <v>1215</v>
      </c>
      <c r="H653" t="s">
        <v>401</v>
      </c>
      <c r="I653" t="s">
        <v>401</v>
      </c>
      <c r="J653" t="s">
        <v>401</v>
      </c>
      <c r="K653" t="s">
        <v>401</v>
      </c>
      <c r="L653" t="s">
        <v>1215</v>
      </c>
      <c r="M653" t="s">
        <v>1215</v>
      </c>
      <c r="N653" t="s">
        <v>1215</v>
      </c>
      <c r="O653" t="s">
        <v>401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</row>
    <row r="654" spans="1:21" x14ac:dyDescent="0.25">
      <c r="A654" t="s">
        <v>3903</v>
      </c>
      <c r="B654" t="s">
        <v>3760</v>
      </c>
      <c r="C654" t="s">
        <v>3904</v>
      </c>
      <c r="D654" t="s">
        <v>3905</v>
      </c>
      <c r="E654" t="s">
        <v>3906</v>
      </c>
      <c r="F654" t="s">
        <v>2556</v>
      </c>
      <c r="G654" t="s">
        <v>1215</v>
      </c>
      <c r="H654" t="s">
        <v>401</v>
      </c>
      <c r="I654" t="s">
        <v>401</v>
      </c>
      <c r="J654" t="s">
        <v>401</v>
      </c>
      <c r="K654" t="s">
        <v>401</v>
      </c>
      <c r="L654" t="s">
        <v>1215</v>
      </c>
      <c r="M654" t="s">
        <v>1215</v>
      </c>
      <c r="N654" t="s">
        <v>1215</v>
      </c>
      <c r="O654" t="s">
        <v>401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</row>
    <row r="655" spans="1:21" x14ac:dyDescent="0.25">
      <c r="A655" t="s">
        <v>3907</v>
      </c>
      <c r="B655" t="s">
        <v>3908</v>
      </c>
      <c r="C655" t="s">
        <v>3909</v>
      </c>
      <c r="D655" t="s">
        <v>3910</v>
      </c>
      <c r="E655" t="s">
        <v>3911</v>
      </c>
      <c r="F655" t="s">
        <v>2556</v>
      </c>
      <c r="G655" t="s">
        <v>1215</v>
      </c>
      <c r="H655" t="s">
        <v>401</v>
      </c>
      <c r="I655" t="s">
        <v>401</v>
      </c>
      <c r="J655" t="s">
        <v>401</v>
      </c>
      <c r="K655" t="s">
        <v>401</v>
      </c>
      <c r="L655" t="s">
        <v>1215</v>
      </c>
      <c r="M655" t="s">
        <v>1215</v>
      </c>
      <c r="N655" t="s">
        <v>1215</v>
      </c>
      <c r="O655" t="s">
        <v>401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</row>
    <row r="656" spans="1:21" x14ac:dyDescent="0.25">
      <c r="A656" t="s">
        <v>3912</v>
      </c>
      <c r="B656" t="s">
        <v>3913</v>
      </c>
      <c r="C656" t="s">
        <v>3914</v>
      </c>
      <c r="D656" t="s">
        <v>3915</v>
      </c>
      <c r="E656" t="s">
        <v>3916</v>
      </c>
      <c r="F656" t="s">
        <v>2924</v>
      </c>
      <c r="G656" t="s">
        <v>1215</v>
      </c>
      <c r="H656" t="s">
        <v>402</v>
      </c>
      <c r="I656" t="s">
        <v>402</v>
      </c>
      <c r="J656" t="s">
        <v>401</v>
      </c>
      <c r="K656" t="s">
        <v>401</v>
      </c>
      <c r="L656" t="s">
        <v>1215</v>
      </c>
      <c r="M656" t="s">
        <v>1215</v>
      </c>
      <c r="N656" t="s">
        <v>1215</v>
      </c>
      <c r="O656" t="s">
        <v>402</v>
      </c>
      <c r="P656">
        <v>0</v>
      </c>
      <c r="Q656">
        <v>82</v>
      </c>
      <c r="R656">
        <v>0</v>
      </c>
      <c r="S656">
        <v>0</v>
      </c>
      <c r="T656">
        <v>0</v>
      </c>
      <c r="U656">
        <v>0</v>
      </c>
    </row>
    <row r="657" spans="1:21" x14ac:dyDescent="0.25">
      <c r="A657" t="s">
        <v>3917</v>
      </c>
      <c r="B657" t="s">
        <v>798</v>
      </c>
      <c r="C657" t="s">
        <v>799</v>
      </c>
      <c r="D657" t="s">
        <v>800</v>
      </c>
      <c r="E657" t="s">
        <v>801</v>
      </c>
      <c r="F657" t="s">
        <v>400</v>
      </c>
      <c r="G657" t="s">
        <v>1215</v>
      </c>
      <c r="H657" t="s">
        <v>401</v>
      </c>
      <c r="I657" t="s">
        <v>401</v>
      </c>
      <c r="J657" t="s">
        <v>401</v>
      </c>
      <c r="K657" t="s">
        <v>401</v>
      </c>
      <c r="L657" t="s">
        <v>1215</v>
      </c>
      <c r="M657" t="s">
        <v>1215</v>
      </c>
      <c r="N657" t="s">
        <v>1215</v>
      </c>
      <c r="O657" t="s">
        <v>401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</row>
    <row r="658" spans="1:21" x14ac:dyDescent="0.25">
      <c r="A658" t="s">
        <v>3918</v>
      </c>
      <c r="B658" t="s">
        <v>1362</v>
      </c>
      <c r="C658" t="s">
        <v>3919</v>
      </c>
      <c r="D658" t="s">
        <v>3920</v>
      </c>
      <c r="E658" t="s">
        <v>3921</v>
      </c>
      <c r="F658" t="s">
        <v>1226</v>
      </c>
      <c r="G658" t="s">
        <v>1232</v>
      </c>
      <c r="H658" t="s">
        <v>401</v>
      </c>
      <c r="I658" t="s">
        <v>401</v>
      </c>
      <c r="J658" t="s">
        <v>401</v>
      </c>
      <c r="K658" t="s">
        <v>401</v>
      </c>
      <c r="L658" t="s">
        <v>1215</v>
      </c>
      <c r="M658" t="s">
        <v>1215</v>
      </c>
      <c r="N658" t="s">
        <v>1215</v>
      </c>
      <c r="O658" t="s">
        <v>401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</row>
    <row r="659" spans="1:21" x14ac:dyDescent="0.25">
      <c r="A659" t="s">
        <v>3922</v>
      </c>
      <c r="B659" t="s">
        <v>802</v>
      </c>
      <c r="C659" t="s">
        <v>803</v>
      </c>
      <c r="D659" t="s">
        <v>804</v>
      </c>
      <c r="E659" t="s">
        <v>805</v>
      </c>
      <c r="F659" t="s">
        <v>400</v>
      </c>
      <c r="G659" t="s">
        <v>1215</v>
      </c>
      <c r="H659" t="s">
        <v>401</v>
      </c>
      <c r="I659" t="s">
        <v>401</v>
      </c>
      <c r="J659" t="s">
        <v>401</v>
      </c>
      <c r="K659" t="s">
        <v>402</v>
      </c>
      <c r="L659" t="s">
        <v>403</v>
      </c>
      <c r="M659" t="s">
        <v>400</v>
      </c>
      <c r="N659" t="s">
        <v>1215</v>
      </c>
      <c r="O659" t="s">
        <v>402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</row>
    <row r="660" spans="1:21" x14ac:dyDescent="0.25">
      <c r="A660" t="s">
        <v>3923</v>
      </c>
      <c r="B660" t="s">
        <v>619</v>
      </c>
      <c r="C660" t="s">
        <v>620</v>
      </c>
      <c r="D660" t="s">
        <v>806</v>
      </c>
      <c r="E660" t="s">
        <v>807</v>
      </c>
      <c r="F660" t="s">
        <v>400</v>
      </c>
      <c r="G660" t="s">
        <v>1215</v>
      </c>
      <c r="H660" t="s">
        <v>401</v>
      </c>
      <c r="I660" t="s">
        <v>402</v>
      </c>
      <c r="J660" t="s">
        <v>401</v>
      </c>
      <c r="K660" t="s">
        <v>401</v>
      </c>
      <c r="L660" t="s">
        <v>1215</v>
      </c>
      <c r="M660" t="s">
        <v>1215</v>
      </c>
      <c r="N660" t="s">
        <v>1215</v>
      </c>
      <c r="O660" t="s">
        <v>401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</row>
    <row r="661" spans="1:21" x14ac:dyDescent="0.25">
      <c r="A661" t="s">
        <v>3924</v>
      </c>
      <c r="B661" t="s">
        <v>3925</v>
      </c>
      <c r="C661" t="s">
        <v>1715</v>
      </c>
      <c r="D661" t="s">
        <v>3926</v>
      </c>
      <c r="E661" t="s">
        <v>3927</v>
      </c>
      <c r="F661" t="s">
        <v>1384</v>
      </c>
      <c r="G661" t="s">
        <v>1215</v>
      </c>
      <c r="H661" t="s">
        <v>402</v>
      </c>
      <c r="I661" t="s">
        <v>401</v>
      </c>
      <c r="J661" t="s">
        <v>401</v>
      </c>
      <c r="K661" t="s">
        <v>401</v>
      </c>
      <c r="L661" t="s">
        <v>1215</v>
      </c>
      <c r="M661" t="s">
        <v>1215</v>
      </c>
      <c r="N661" t="s">
        <v>1215</v>
      </c>
      <c r="O661" t="s">
        <v>402</v>
      </c>
      <c r="P661">
        <v>18</v>
      </c>
      <c r="Q661">
        <v>2</v>
      </c>
      <c r="R661">
        <v>0</v>
      </c>
      <c r="S661">
        <v>0</v>
      </c>
      <c r="T661">
        <v>0</v>
      </c>
      <c r="U661">
        <v>0</v>
      </c>
    </row>
    <row r="662" spans="1:21" x14ac:dyDescent="0.25">
      <c r="A662" t="s">
        <v>3928</v>
      </c>
      <c r="B662" t="s">
        <v>3929</v>
      </c>
      <c r="C662" t="s">
        <v>3930</v>
      </c>
      <c r="D662" t="s">
        <v>3931</v>
      </c>
      <c r="E662" t="s">
        <v>3932</v>
      </c>
      <c r="F662" t="s">
        <v>1384</v>
      </c>
      <c r="G662" t="s">
        <v>1215</v>
      </c>
      <c r="H662" t="s">
        <v>402</v>
      </c>
      <c r="I662" t="s">
        <v>401</v>
      </c>
      <c r="J662" t="s">
        <v>401</v>
      </c>
      <c r="K662" t="s">
        <v>401</v>
      </c>
      <c r="L662" t="s">
        <v>1215</v>
      </c>
      <c r="M662" t="s">
        <v>1215</v>
      </c>
      <c r="N662" t="s">
        <v>1215</v>
      </c>
      <c r="O662" t="s">
        <v>402</v>
      </c>
      <c r="P662">
        <v>36</v>
      </c>
      <c r="Q662">
        <v>2</v>
      </c>
      <c r="R662">
        <v>0</v>
      </c>
      <c r="S662">
        <v>0</v>
      </c>
      <c r="T662">
        <v>0</v>
      </c>
      <c r="U662">
        <v>0</v>
      </c>
    </row>
    <row r="663" spans="1:21" x14ac:dyDescent="0.25">
      <c r="A663" t="s">
        <v>3933</v>
      </c>
      <c r="B663" t="s">
        <v>3934</v>
      </c>
      <c r="C663" t="s">
        <v>3935</v>
      </c>
      <c r="D663" t="s">
        <v>3936</v>
      </c>
      <c r="E663" t="s">
        <v>3937</v>
      </c>
      <c r="F663" t="s">
        <v>1384</v>
      </c>
      <c r="G663" t="s">
        <v>1215</v>
      </c>
      <c r="H663" t="s">
        <v>402</v>
      </c>
      <c r="I663" t="s">
        <v>401</v>
      </c>
      <c r="J663" t="s">
        <v>401</v>
      </c>
      <c r="K663" t="s">
        <v>401</v>
      </c>
      <c r="L663" t="s">
        <v>1215</v>
      </c>
      <c r="M663" t="s">
        <v>1215</v>
      </c>
      <c r="N663" t="s">
        <v>1215</v>
      </c>
      <c r="O663" t="s">
        <v>402</v>
      </c>
      <c r="P663">
        <v>67</v>
      </c>
      <c r="Q663">
        <v>4</v>
      </c>
      <c r="R663">
        <v>0</v>
      </c>
      <c r="S663">
        <v>0</v>
      </c>
      <c r="T663">
        <v>0</v>
      </c>
      <c r="U663">
        <v>0</v>
      </c>
    </row>
    <row r="664" spans="1:21" x14ac:dyDescent="0.25">
      <c r="A664" t="s">
        <v>3938</v>
      </c>
      <c r="B664" t="s">
        <v>3939</v>
      </c>
      <c r="C664" t="s">
        <v>2589</v>
      </c>
      <c r="D664" t="s">
        <v>3940</v>
      </c>
      <c r="E664" t="s">
        <v>3941</v>
      </c>
      <c r="F664" t="s">
        <v>1226</v>
      </c>
      <c r="G664" t="s">
        <v>1232</v>
      </c>
      <c r="H664" t="s">
        <v>402</v>
      </c>
      <c r="I664" t="s">
        <v>402</v>
      </c>
      <c r="J664" t="s">
        <v>401</v>
      </c>
      <c r="K664" t="s">
        <v>402</v>
      </c>
      <c r="L664" t="s">
        <v>409</v>
      </c>
      <c r="M664" t="s">
        <v>1226</v>
      </c>
      <c r="N664" t="s">
        <v>1215</v>
      </c>
      <c r="O664" t="s">
        <v>402</v>
      </c>
      <c r="P664">
        <v>169</v>
      </c>
      <c r="Q664">
        <v>5</v>
      </c>
      <c r="R664">
        <v>27</v>
      </c>
      <c r="S664">
        <v>2</v>
      </c>
      <c r="T664">
        <v>0</v>
      </c>
      <c r="U664">
        <v>0</v>
      </c>
    </row>
    <row r="665" spans="1:21" x14ac:dyDescent="0.25">
      <c r="A665" t="s">
        <v>3942</v>
      </c>
      <c r="B665" t="s">
        <v>3943</v>
      </c>
      <c r="C665" t="s">
        <v>3944</v>
      </c>
      <c r="D665" t="s">
        <v>3945</v>
      </c>
      <c r="E665" t="s">
        <v>3946</v>
      </c>
      <c r="F665" t="s">
        <v>2671</v>
      </c>
      <c r="G665" t="s">
        <v>1215</v>
      </c>
      <c r="H665" t="s">
        <v>401</v>
      </c>
      <c r="I665" t="s">
        <v>401</v>
      </c>
      <c r="J665" t="s">
        <v>401</v>
      </c>
      <c r="K665" t="s">
        <v>401</v>
      </c>
      <c r="L665" t="s">
        <v>1215</v>
      </c>
      <c r="M665" t="s">
        <v>1215</v>
      </c>
      <c r="N665" t="s">
        <v>1215</v>
      </c>
      <c r="O665" t="s">
        <v>401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</row>
    <row r="666" spans="1:21" x14ac:dyDescent="0.25">
      <c r="A666" t="s">
        <v>3947</v>
      </c>
      <c r="B666" t="s">
        <v>808</v>
      </c>
      <c r="C666" t="s">
        <v>809</v>
      </c>
      <c r="D666" t="s">
        <v>810</v>
      </c>
      <c r="E666" t="s">
        <v>811</v>
      </c>
      <c r="F666" t="s">
        <v>400</v>
      </c>
      <c r="G666" t="s">
        <v>1215</v>
      </c>
      <c r="H666" t="s">
        <v>401</v>
      </c>
      <c r="I666" t="s">
        <v>401</v>
      </c>
      <c r="J666" t="s">
        <v>401</v>
      </c>
      <c r="K666" t="s">
        <v>402</v>
      </c>
      <c r="L666" t="s">
        <v>812</v>
      </c>
      <c r="M666" t="s">
        <v>400</v>
      </c>
      <c r="N666" t="s">
        <v>1215</v>
      </c>
      <c r="O666" t="s">
        <v>402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</row>
    <row r="667" spans="1:21" x14ac:dyDescent="0.25">
      <c r="A667" t="s">
        <v>3948</v>
      </c>
      <c r="B667" t="s">
        <v>813</v>
      </c>
      <c r="C667" t="s">
        <v>814</v>
      </c>
      <c r="D667" t="s">
        <v>815</v>
      </c>
      <c r="E667" t="s">
        <v>816</v>
      </c>
      <c r="F667" t="s">
        <v>400</v>
      </c>
      <c r="G667" t="s">
        <v>1215</v>
      </c>
      <c r="H667" t="s">
        <v>401</v>
      </c>
      <c r="I667" t="s">
        <v>401</v>
      </c>
      <c r="J667" t="s">
        <v>401</v>
      </c>
      <c r="K667" t="s">
        <v>402</v>
      </c>
      <c r="L667" t="s">
        <v>812</v>
      </c>
      <c r="M667" t="s">
        <v>400</v>
      </c>
      <c r="N667" t="s">
        <v>1215</v>
      </c>
      <c r="O667" t="s">
        <v>402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</row>
    <row r="668" spans="1:21" x14ac:dyDescent="0.25">
      <c r="A668" t="s">
        <v>3949</v>
      </c>
      <c r="B668" t="s">
        <v>817</v>
      </c>
      <c r="C668" t="s">
        <v>818</v>
      </c>
      <c r="D668" t="s">
        <v>819</v>
      </c>
      <c r="E668" t="s">
        <v>820</v>
      </c>
      <c r="F668" t="s">
        <v>400</v>
      </c>
      <c r="G668" t="s">
        <v>1215</v>
      </c>
      <c r="H668" t="s">
        <v>401</v>
      </c>
      <c r="I668" t="s">
        <v>401</v>
      </c>
      <c r="J668" t="s">
        <v>401</v>
      </c>
      <c r="K668" t="s">
        <v>402</v>
      </c>
      <c r="L668" t="s">
        <v>812</v>
      </c>
      <c r="M668" t="s">
        <v>400</v>
      </c>
      <c r="N668" t="s">
        <v>1215</v>
      </c>
      <c r="O668" t="s">
        <v>402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</row>
    <row r="669" spans="1:21" x14ac:dyDescent="0.25">
      <c r="A669" t="s">
        <v>3950</v>
      </c>
      <c r="B669" t="s">
        <v>1843</v>
      </c>
      <c r="C669" t="s">
        <v>2356</v>
      </c>
      <c r="D669" t="s">
        <v>3951</v>
      </c>
      <c r="E669" t="s">
        <v>3952</v>
      </c>
      <c r="F669" t="s">
        <v>1226</v>
      </c>
      <c r="G669" t="s">
        <v>1232</v>
      </c>
      <c r="H669" t="s">
        <v>401</v>
      </c>
      <c r="I669" t="s">
        <v>402</v>
      </c>
      <c r="J669" t="s">
        <v>401</v>
      </c>
      <c r="K669" t="s">
        <v>402</v>
      </c>
      <c r="L669" t="s">
        <v>409</v>
      </c>
      <c r="M669" t="s">
        <v>1263</v>
      </c>
      <c r="N669" t="s">
        <v>1215</v>
      </c>
      <c r="O669" t="s">
        <v>402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</row>
    <row r="670" spans="1:21" x14ac:dyDescent="0.25">
      <c r="A670" t="s">
        <v>3953</v>
      </c>
      <c r="B670" t="s">
        <v>3954</v>
      </c>
      <c r="C670" t="s">
        <v>3955</v>
      </c>
      <c r="D670" t="s">
        <v>3956</v>
      </c>
      <c r="E670" t="s">
        <v>3957</v>
      </c>
      <c r="F670" t="s">
        <v>1411</v>
      </c>
      <c r="G670" t="s">
        <v>1215</v>
      </c>
      <c r="H670" t="s">
        <v>402</v>
      </c>
      <c r="I670" t="s">
        <v>402</v>
      </c>
      <c r="J670" t="s">
        <v>401</v>
      </c>
      <c r="K670" t="s">
        <v>401</v>
      </c>
      <c r="L670" t="s">
        <v>1215</v>
      </c>
      <c r="M670" t="s">
        <v>1215</v>
      </c>
      <c r="N670" t="s">
        <v>1215</v>
      </c>
      <c r="O670" t="s">
        <v>402</v>
      </c>
      <c r="P670">
        <v>2</v>
      </c>
      <c r="Q670">
        <v>0</v>
      </c>
      <c r="R670">
        <v>4</v>
      </c>
      <c r="S670">
        <v>0</v>
      </c>
      <c r="T670">
        <v>0</v>
      </c>
      <c r="U670">
        <v>0</v>
      </c>
    </row>
    <row r="671" spans="1:21" x14ac:dyDescent="0.25">
      <c r="A671" t="s">
        <v>3958</v>
      </c>
      <c r="B671" t="s">
        <v>2968</v>
      </c>
      <c r="C671" t="s">
        <v>3959</v>
      </c>
      <c r="D671" t="s">
        <v>3960</v>
      </c>
      <c r="E671" t="s">
        <v>3961</v>
      </c>
      <c r="F671" t="s">
        <v>1411</v>
      </c>
      <c r="G671" t="s">
        <v>1215</v>
      </c>
      <c r="H671" t="s">
        <v>401</v>
      </c>
      <c r="I671" t="s">
        <v>402</v>
      </c>
      <c r="J671" t="s">
        <v>401</v>
      </c>
      <c r="K671" t="s">
        <v>402</v>
      </c>
      <c r="L671" t="s">
        <v>409</v>
      </c>
      <c r="M671" t="s">
        <v>3962</v>
      </c>
      <c r="N671" t="s">
        <v>1215</v>
      </c>
      <c r="O671" t="s">
        <v>402</v>
      </c>
      <c r="P671">
        <v>0</v>
      </c>
      <c r="Q671">
        <v>0</v>
      </c>
      <c r="R671">
        <v>5</v>
      </c>
      <c r="S671">
        <v>0</v>
      </c>
      <c r="T671">
        <v>0</v>
      </c>
      <c r="U671">
        <v>0</v>
      </c>
    </row>
    <row r="672" spans="1:21" x14ac:dyDescent="0.25">
      <c r="A672" t="s">
        <v>3963</v>
      </c>
      <c r="B672" t="s">
        <v>3169</v>
      </c>
      <c r="C672" t="s">
        <v>3964</v>
      </c>
      <c r="D672" t="s">
        <v>3965</v>
      </c>
      <c r="E672" t="s">
        <v>3966</v>
      </c>
      <c r="F672" t="s">
        <v>1411</v>
      </c>
      <c r="G672" t="s">
        <v>1215</v>
      </c>
      <c r="H672" t="s">
        <v>401</v>
      </c>
      <c r="I672" t="s">
        <v>401</v>
      </c>
      <c r="J672" t="s">
        <v>401</v>
      </c>
      <c r="K672" t="s">
        <v>401</v>
      </c>
      <c r="L672" t="s">
        <v>1215</v>
      </c>
      <c r="M672" t="s">
        <v>1215</v>
      </c>
      <c r="N672" t="s">
        <v>1215</v>
      </c>
      <c r="O672" t="s">
        <v>401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</row>
    <row r="673" spans="1:21" x14ac:dyDescent="0.25">
      <c r="A673" t="s">
        <v>3967</v>
      </c>
      <c r="B673" t="s">
        <v>3968</v>
      </c>
      <c r="C673" t="s">
        <v>3969</v>
      </c>
      <c r="D673" t="s">
        <v>3970</v>
      </c>
      <c r="E673" t="s">
        <v>3971</v>
      </c>
      <c r="F673" t="s">
        <v>1411</v>
      </c>
      <c r="G673" t="s">
        <v>1215</v>
      </c>
      <c r="H673" t="s">
        <v>402</v>
      </c>
      <c r="I673" t="s">
        <v>402</v>
      </c>
      <c r="J673" t="s">
        <v>401</v>
      </c>
      <c r="K673" t="s">
        <v>401</v>
      </c>
      <c r="L673" t="s">
        <v>1215</v>
      </c>
      <c r="M673" t="s">
        <v>1215</v>
      </c>
      <c r="N673" t="s">
        <v>1215</v>
      </c>
      <c r="O673" t="s">
        <v>402</v>
      </c>
      <c r="P673">
        <v>7</v>
      </c>
      <c r="Q673">
        <v>0</v>
      </c>
      <c r="R673">
        <v>9</v>
      </c>
      <c r="S673">
        <v>0</v>
      </c>
      <c r="T673">
        <v>0</v>
      </c>
      <c r="U673">
        <v>0</v>
      </c>
    </row>
    <row r="674" spans="1:21" x14ac:dyDescent="0.25">
      <c r="A674" t="s">
        <v>3972</v>
      </c>
      <c r="B674" t="s">
        <v>3973</v>
      </c>
      <c r="C674" t="s">
        <v>3974</v>
      </c>
      <c r="D674" t="s">
        <v>3975</v>
      </c>
      <c r="E674" t="s">
        <v>3976</v>
      </c>
      <c r="F674" t="s">
        <v>2142</v>
      </c>
      <c r="G674" t="s">
        <v>1215</v>
      </c>
      <c r="H674" t="s">
        <v>401</v>
      </c>
      <c r="I674" t="s">
        <v>402</v>
      </c>
      <c r="J674" t="s">
        <v>401</v>
      </c>
      <c r="K674" t="s">
        <v>402</v>
      </c>
      <c r="L674" t="s">
        <v>403</v>
      </c>
      <c r="M674" t="s">
        <v>3977</v>
      </c>
      <c r="N674" t="s">
        <v>1215</v>
      </c>
      <c r="O674" t="s">
        <v>402</v>
      </c>
      <c r="P674">
        <v>0</v>
      </c>
      <c r="Q674">
        <v>0</v>
      </c>
      <c r="R674">
        <v>5</v>
      </c>
      <c r="S674">
        <v>0</v>
      </c>
      <c r="T674">
        <v>0</v>
      </c>
      <c r="U674">
        <v>0</v>
      </c>
    </row>
    <row r="675" spans="1:21" x14ac:dyDescent="0.25">
      <c r="A675" t="s">
        <v>3978</v>
      </c>
      <c r="B675" t="s">
        <v>2768</v>
      </c>
      <c r="C675" t="s">
        <v>3979</v>
      </c>
      <c r="D675" t="s">
        <v>3980</v>
      </c>
      <c r="E675" t="s">
        <v>3981</v>
      </c>
      <c r="F675" t="s">
        <v>2712</v>
      </c>
      <c r="G675" t="s">
        <v>1215</v>
      </c>
      <c r="H675" t="s">
        <v>402</v>
      </c>
      <c r="I675" t="s">
        <v>401</v>
      </c>
      <c r="J675" t="s">
        <v>401</v>
      </c>
      <c r="K675" t="s">
        <v>401</v>
      </c>
      <c r="L675" t="s">
        <v>1215</v>
      </c>
      <c r="M675" t="s">
        <v>1215</v>
      </c>
      <c r="N675" t="s">
        <v>1215</v>
      </c>
      <c r="O675" t="s">
        <v>402</v>
      </c>
      <c r="P675">
        <v>0</v>
      </c>
      <c r="Q675">
        <v>12</v>
      </c>
      <c r="R675">
        <v>0</v>
      </c>
      <c r="S675">
        <v>0</v>
      </c>
      <c r="T675">
        <v>0</v>
      </c>
      <c r="U675">
        <v>0</v>
      </c>
    </row>
    <row r="676" spans="1:21" x14ac:dyDescent="0.25">
      <c r="A676" t="s">
        <v>3982</v>
      </c>
      <c r="B676" t="s">
        <v>821</v>
      </c>
      <c r="C676" t="s">
        <v>822</v>
      </c>
      <c r="D676" t="s">
        <v>823</v>
      </c>
      <c r="E676" t="s">
        <v>824</v>
      </c>
      <c r="F676" t="s">
        <v>400</v>
      </c>
      <c r="G676" t="s">
        <v>1215</v>
      </c>
      <c r="H676" t="s">
        <v>401</v>
      </c>
      <c r="I676" t="s">
        <v>402</v>
      </c>
      <c r="J676" t="s">
        <v>401</v>
      </c>
      <c r="K676" t="s">
        <v>402</v>
      </c>
      <c r="L676" t="s">
        <v>409</v>
      </c>
      <c r="M676" t="s">
        <v>825</v>
      </c>
      <c r="N676" t="s">
        <v>1215</v>
      </c>
      <c r="O676" t="s">
        <v>402</v>
      </c>
      <c r="P676">
        <v>0</v>
      </c>
      <c r="Q676">
        <v>0</v>
      </c>
      <c r="R676">
        <v>252</v>
      </c>
      <c r="S676">
        <v>47</v>
      </c>
      <c r="T676">
        <v>0</v>
      </c>
      <c r="U676">
        <v>0</v>
      </c>
    </row>
    <row r="677" spans="1:21" x14ac:dyDescent="0.25">
      <c r="A677" t="s">
        <v>3983</v>
      </c>
      <c r="B677" t="s">
        <v>3984</v>
      </c>
      <c r="C677" t="s">
        <v>3985</v>
      </c>
      <c r="D677" t="s">
        <v>3986</v>
      </c>
      <c r="E677" t="s">
        <v>3987</v>
      </c>
      <c r="F677" t="s">
        <v>1954</v>
      </c>
      <c r="G677" t="s">
        <v>1215</v>
      </c>
      <c r="H677" t="s">
        <v>401</v>
      </c>
      <c r="I677" t="s">
        <v>401</v>
      </c>
      <c r="J677" t="s">
        <v>401</v>
      </c>
      <c r="K677" t="s">
        <v>402</v>
      </c>
      <c r="L677" t="s">
        <v>812</v>
      </c>
      <c r="M677" t="s">
        <v>3988</v>
      </c>
      <c r="N677" t="s">
        <v>1215</v>
      </c>
      <c r="O677" t="s">
        <v>402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</row>
    <row r="678" spans="1:21" x14ac:dyDescent="0.25">
      <c r="A678" t="s">
        <v>3989</v>
      </c>
      <c r="B678" t="s">
        <v>3990</v>
      </c>
      <c r="C678" t="s">
        <v>3991</v>
      </c>
      <c r="D678" t="s">
        <v>3992</v>
      </c>
      <c r="E678" t="s">
        <v>3993</v>
      </c>
      <c r="F678" t="s">
        <v>1954</v>
      </c>
      <c r="G678" t="s">
        <v>1215</v>
      </c>
      <c r="H678" t="s">
        <v>401</v>
      </c>
      <c r="I678" t="s">
        <v>401</v>
      </c>
      <c r="J678" t="s">
        <v>401</v>
      </c>
      <c r="K678" t="s">
        <v>402</v>
      </c>
      <c r="L678" t="s">
        <v>812</v>
      </c>
      <c r="M678" t="s">
        <v>1955</v>
      </c>
      <c r="N678" t="s">
        <v>1215</v>
      </c>
      <c r="O678" t="s">
        <v>402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</row>
    <row r="679" spans="1:21" x14ac:dyDescent="0.25">
      <c r="A679" t="s">
        <v>3994</v>
      </c>
      <c r="B679" t="s">
        <v>3995</v>
      </c>
      <c r="C679" t="s">
        <v>3996</v>
      </c>
      <c r="D679" t="s">
        <v>3997</v>
      </c>
      <c r="E679" t="s">
        <v>3998</v>
      </c>
      <c r="F679" t="s">
        <v>1954</v>
      </c>
      <c r="G679" t="s">
        <v>1215</v>
      </c>
      <c r="H679" t="s">
        <v>401</v>
      </c>
      <c r="I679" t="s">
        <v>401</v>
      </c>
      <c r="J679" t="s">
        <v>401</v>
      </c>
      <c r="K679" t="s">
        <v>402</v>
      </c>
      <c r="L679" t="s">
        <v>812</v>
      </c>
      <c r="M679" t="s">
        <v>1955</v>
      </c>
      <c r="N679" t="s">
        <v>1215</v>
      </c>
      <c r="O679" t="s">
        <v>402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</row>
    <row r="680" spans="1:21" x14ac:dyDescent="0.25">
      <c r="A680" t="s">
        <v>3999</v>
      </c>
      <c r="B680" t="s">
        <v>4000</v>
      </c>
      <c r="C680" t="s">
        <v>4001</v>
      </c>
      <c r="D680" t="s">
        <v>4002</v>
      </c>
      <c r="E680" t="s">
        <v>4003</v>
      </c>
      <c r="F680" t="s">
        <v>1954</v>
      </c>
      <c r="G680" t="s">
        <v>1215</v>
      </c>
      <c r="H680" t="s">
        <v>401</v>
      </c>
      <c r="I680" t="s">
        <v>401</v>
      </c>
      <c r="J680" t="s">
        <v>401</v>
      </c>
      <c r="K680" t="s">
        <v>402</v>
      </c>
      <c r="L680" t="s">
        <v>812</v>
      </c>
      <c r="M680" t="s">
        <v>3988</v>
      </c>
      <c r="N680" t="s">
        <v>1215</v>
      </c>
      <c r="O680" t="s">
        <v>402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</row>
    <row r="681" spans="1:21" x14ac:dyDescent="0.25">
      <c r="A681" t="s">
        <v>4004</v>
      </c>
      <c r="B681" t="s">
        <v>4005</v>
      </c>
      <c r="C681" t="s">
        <v>4006</v>
      </c>
      <c r="D681" t="s">
        <v>4007</v>
      </c>
      <c r="E681" t="s">
        <v>4008</v>
      </c>
      <c r="F681" t="s">
        <v>1954</v>
      </c>
      <c r="G681" t="s">
        <v>1215</v>
      </c>
      <c r="H681" t="s">
        <v>401</v>
      </c>
      <c r="I681" t="s">
        <v>401</v>
      </c>
      <c r="J681" t="s">
        <v>401</v>
      </c>
      <c r="K681" t="s">
        <v>402</v>
      </c>
      <c r="L681" t="s">
        <v>812</v>
      </c>
      <c r="M681" t="s">
        <v>1955</v>
      </c>
      <c r="N681" t="s">
        <v>1215</v>
      </c>
      <c r="O681" t="s">
        <v>402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</row>
    <row r="682" spans="1:21" x14ac:dyDescent="0.25">
      <c r="A682" t="s">
        <v>4009</v>
      </c>
      <c r="B682" t="s">
        <v>4010</v>
      </c>
      <c r="C682" t="s">
        <v>4011</v>
      </c>
      <c r="D682" t="s">
        <v>4012</v>
      </c>
      <c r="E682" t="s">
        <v>4013</v>
      </c>
      <c r="F682" t="s">
        <v>1954</v>
      </c>
      <c r="G682" t="s">
        <v>1215</v>
      </c>
      <c r="H682" t="s">
        <v>401</v>
      </c>
      <c r="I682" t="s">
        <v>401</v>
      </c>
      <c r="J682" t="s">
        <v>401</v>
      </c>
      <c r="K682" t="s">
        <v>402</v>
      </c>
      <c r="L682" t="s">
        <v>812</v>
      </c>
      <c r="M682" t="s">
        <v>1955</v>
      </c>
      <c r="N682" t="s">
        <v>1215</v>
      </c>
      <c r="O682" t="s">
        <v>402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</row>
    <row r="683" spans="1:21" x14ac:dyDescent="0.25">
      <c r="A683" t="s">
        <v>4014</v>
      </c>
      <c r="B683" t="s">
        <v>4015</v>
      </c>
      <c r="C683" t="s">
        <v>4016</v>
      </c>
      <c r="D683" t="s">
        <v>4017</v>
      </c>
      <c r="E683" t="s">
        <v>4018</v>
      </c>
      <c r="F683" t="s">
        <v>1547</v>
      </c>
      <c r="G683" t="s">
        <v>1215</v>
      </c>
      <c r="H683" t="s">
        <v>402</v>
      </c>
      <c r="I683" t="s">
        <v>401</v>
      </c>
      <c r="J683" t="s">
        <v>401</v>
      </c>
      <c r="K683" t="s">
        <v>401</v>
      </c>
      <c r="L683" t="s">
        <v>1215</v>
      </c>
      <c r="M683" t="s">
        <v>1215</v>
      </c>
      <c r="N683" t="s">
        <v>1215</v>
      </c>
      <c r="O683" t="s">
        <v>401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</row>
    <row r="684" spans="1:21" x14ac:dyDescent="0.25">
      <c r="A684" t="s">
        <v>4019</v>
      </c>
      <c r="B684" t="s">
        <v>4020</v>
      </c>
      <c r="C684" t="s">
        <v>4021</v>
      </c>
      <c r="D684" t="s">
        <v>4020</v>
      </c>
      <c r="E684" t="s">
        <v>4022</v>
      </c>
      <c r="F684" t="s">
        <v>1547</v>
      </c>
      <c r="G684" t="s">
        <v>1215</v>
      </c>
      <c r="H684" t="s">
        <v>402</v>
      </c>
      <c r="I684" t="s">
        <v>401</v>
      </c>
      <c r="J684" t="s">
        <v>401</v>
      </c>
      <c r="K684" t="s">
        <v>401</v>
      </c>
      <c r="L684" t="s">
        <v>1215</v>
      </c>
      <c r="M684" t="s">
        <v>1215</v>
      </c>
      <c r="N684" t="s">
        <v>1215</v>
      </c>
      <c r="O684" t="s">
        <v>401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</row>
    <row r="685" spans="1:21" x14ac:dyDescent="0.25">
      <c r="A685" t="s">
        <v>4023</v>
      </c>
      <c r="B685" t="s">
        <v>4024</v>
      </c>
      <c r="C685" t="s">
        <v>4025</v>
      </c>
      <c r="D685" t="s">
        <v>4026</v>
      </c>
      <c r="E685" t="s">
        <v>4027</v>
      </c>
      <c r="F685" t="s">
        <v>1547</v>
      </c>
      <c r="G685" t="s">
        <v>1215</v>
      </c>
      <c r="H685" t="s">
        <v>402</v>
      </c>
      <c r="I685" t="s">
        <v>401</v>
      </c>
      <c r="J685" t="s">
        <v>401</v>
      </c>
      <c r="K685" t="s">
        <v>401</v>
      </c>
      <c r="L685" t="s">
        <v>1215</v>
      </c>
      <c r="M685" t="s">
        <v>1215</v>
      </c>
      <c r="N685" t="s">
        <v>1215</v>
      </c>
      <c r="O685" t="s">
        <v>401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</row>
    <row r="686" spans="1:21" x14ac:dyDescent="0.25">
      <c r="A686" t="s">
        <v>4028</v>
      </c>
      <c r="B686" t="s">
        <v>4029</v>
      </c>
      <c r="C686" t="s">
        <v>4021</v>
      </c>
      <c r="D686" t="s">
        <v>4029</v>
      </c>
      <c r="E686" t="s">
        <v>4030</v>
      </c>
      <c r="F686" t="s">
        <v>1547</v>
      </c>
      <c r="G686" t="s">
        <v>1215</v>
      </c>
      <c r="H686" t="s">
        <v>402</v>
      </c>
      <c r="I686" t="s">
        <v>401</v>
      </c>
      <c r="J686" t="s">
        <v>401</v>
      </c>
      <c r="K686" t="s">
        <v>401</v>
      </c>
      <c r="L686" t="s">
        <v>1215</v>
      </c>
      <c r="M686" t="s">
        <v>1215</v>
      </c>
      <c r="N686" t="s">
        <v>1215</v>
      </c>
      <c r="O686" t="s">
        <v>401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</row>
    <row r="687" spans="1:21" x14ac:dyDescent="0.25">
      <c r="A687" t="s">
        <v>4031</v>
      </c>
      <c r="B687" t="s">
        <v>4032</v>
      </c>
      <c r="C687" t="s">
        <v>4033</v>
      </c>
      <c r="D687" t="s">
        <v>4034</v>
      </c>
      <c r="E687" t="s">
        <v>4035</v>
      </c>
      <c r="F687" t="s">
        <v>1547</v>
      </c>
      <c r="G687" t="s">
        <v>1215</v>
      </c>
      <c r="H687" t="s">
        <v>402</v>
      </c>
      <c r="I687" t="s">
        <v>401</v>
      </c>
      <c r="J687" t="s">
        <v>401</v>
      </c>
      <c r="K687" t="s">
        <v>401</v>
      </c>
      <c r="L687" t="s">
        <v>1215</v>
      </c>
      <c r="M687" t="s">
        <v>1215</v>
      </c>
      <c r="N687" t="s">
        <v>1215</v>
      </c>
      <c r="O687" t="s">
        <v>401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</row>
    <row r="688" spans="1:21" x14ac:dyDescent="0.25">
      <c r="A688" t="s">
        <v>4036</v>
      </c>
      <c r="B688" t="s">
        <v>3846</v>
      </c>
      <c r="C688" t="s">
        <v>4037</v>
      </c>
      <c r="D688" t="s">
        <v>4038</v>
      </c>
      <c r="E688" t="s">
        <v>4039</v>
      </c>
      <c r="F688" t="s">
        <v>1411</v>
      </c>
      <c r="G688" t="s">
        <v>1215</v>
      </c>
      <c r="H688" t="s">
        <v>402</v>
      </c>
      <c r="I688" t="s">
        <v>401</v>
      </c>
      <c r="J688" t="s">
        <v>401</v>
      </c>
      <c r="K688" t="s">
        <v>401</v>
      </c>
      <c r="L688" t="s">
        <v>1215</v>
      </c>
      <c r="M688" t="s">
        <v>1215</v>
      </c>
      <c r="N688" t="s">
        <v>1215</v>
      </c>
      <c r="O688" t="s">
        <v>401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</row>
    <row r="689" spans="1:21" x14ac:dyDescent="0.25">
      <c r="A689" t="s">
        <v>4040</v>
      </c>
      <c r="B689" t="s">
        <v>4041</v>
      </c>
      <c r="C689" t="s">
        <v>4042</v>
      </c>
      <c r="D689" t="s">
        <v>4043</v>
      </c>
      <c r="E689" t="s">
        <v>4044</v>
      </c>
      <c r="F689" t="s">
        <v>1411</v>
      </c>
      <c r="G689" t="s">
        <v>1215</v>
      </c>
      <c r="H689" t="s">
        <v>402</v>
      </c>
      <c r="I689" t="s">
        <v>401</v>
      </c>
      <c r="J689" t="s">
        <v>401</v>
      </c>
      <c r="K689" t="s">
        <v>401</v>
      </c>
      <c r="L689" t="s">
        <v>1215</v>
      </c>
      <c r="M689" t="s">
        <v>1215</v>
      </c>
      <c r="N689" t="s">
        <v>1215</v>
      </c>
      <c r="O689" t="s">
        <v>401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</row>
    <row r="690" spans="1:21" x14ac:dyDescent="0.25">
      <c r="A690" t="s">
        <v>4045</v>
      </c>
      <c r="B690" t="s">
        <v>4046</v>
      </c>
      <c r="C690" t="s">
        <v>4047</v>
      </c>
      <c r="D690" t="s">
        <v>4048</v>
      </c>
      <c r="E690" t="s">
        <v>4049</v>
      </c>
      <c r="F690" t="s">
        <v>3810</v>
      </c>
      <c r="G690" t="s">
        <v>1215</v>
      </c>
      <c r="H690" t="s">
        <v>402</v>
      </c>
      <c r="I690" t="s">
        <v>401</v>
      </c>
      <c r="J690" t="s">
        <v>401</v>
      </c>
      <c r="K690" t="s">
        <v>401</v>
      </c>
      <c r="L690" t="s">
        <v>1215</v>
      </c>
      <c r="M690" t="s">
        <v>1215</v>
      </c>
      <c r="N690" t="s">
        <v>1215</v>
      </c>
      <c r="O690" t="s">
        <v>401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</row>
    <row r="691" spans="1:21" x14ac:dyDescent="0.25">
      <c r="A691" t="s">
        <v>4050</v>
      </c>
      <c r="B691" t="s">
        <v>4051</v>
      </c>
      <c r="C691" t="s">
        <v>4052</v>
      </c>
      <c r="D691" t="s">
        <v>4053</v>
      </c>
      <c r="E691" t="s">
        <v>4054</v>
      </c>
      <c r="F691" t="s">
        <v>1547</v>
      </c>
      <c r="G691" t="s">
        <v>1215</v>
      </c>
      <c r="H691" t="s">
        <v>402</v>
      </c>
      <c r="I691" t="s">
        <v>401</v>
      </c>
      <c r="J691" t="s">
        <v>401</v>
      </c>
      <c r="K691" t="s">
        <v>401</v>
      </c>
      <c r="L691" t="s">
        <v>1215</v>
      </c>
      <c r="M691" t="s">
        <v>1215</v>
      </c>
      <c r="N691" t="s">
        <v>1215</v>
      </c>
      <c r="O691" t="s">
        <v>401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</row>
    <row r="692" spans="1:21" x14ac:dyDescent="0.25">
      <c r="A692" t="s">
        <v>4055</v>
      </c>
      <c r="B692" t="s">
        <v>962</v>
      </c>
      <c r="C692" t="s">
        <v>4056</v>
      </c>
      <c r="D692" t="s">
        <v>4057</v>
      </c>
      <c r="E692" t="s">
        <v>4058</v>
      </c>
      <c r="F692" t="s">
        <v>1411</v>
      </c>
      <c r="G692" t="s">
        <v>1215</v>
      </c>
      <c r="H692" t="s">
        <v>401</v>
      </c>
      <c r="I692" t="s">
        <v>401</v>
      </c>
      <c r="J692" t="s">
        <v>401</v>
      </c>
      <c r="K692" t="s">
        <v>402</v>
      </c>
      <c r="L692" t="s">
        <v>409</v>
      </c>
      <c r="M692" t="s">
        <v>4059</v>
      </c>
      <c r="N692" t="s">
        <v>1215</v>
      </c>
      <c r="O692" t="s">
        <v>402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</row>
    <row r="693" spans="1:21" x14ac:dyDescent="0.25">
      <c r="A693" t="s">
        <v>4060</v>
      </c>
      <c r="B693" t="s">
        <v>1363</v>
      </c>
      <c r="C693" t="s">
        <v>4061</v>
      </c>
      <c r="D693" t="s">
        <v>4062</v>
      </c>
      <c r="E693" t="s">
        <v>4063</v>
      </c>
      <c r="F693" t="s">
        <v>1411</v>
      </c>
      <c r="G693" t="s">
        <v>1215</v>
      </c>
      <c r="H693" t="s">
        <v>401</v>
      </c>
      <c r="I693" t="s">
        <v>401</v>
      </c>
      <c r="J693" t="s">
        <v>401</v>
      </c>
      <c r="K693" t="s">
        <v>401</v>
      </c>
      <c r="L693" t="s">
        <v>1215</v>
      </c>
      <c r="M693" t="s">
        <v>1215</v>
      </c>
      <c r="N693" t="s">
        <v>1215</v>
      </c>
      <c r="O693" t="s">
        <v>401</v>
      </c>
      <c r="P693">
        <v>0</v>
      </c>
      <c r="Q693">
        <v>2</v>
      </c>
      <c r="R693">
        <v>0</v>
      </c>
      <c r="S693">
        <v>0</v>
      </c>
      <c r="T693">
        <v>0</v>
      </c>
      <c r="U693">
        <v>0</v>
      </c>
    </row>
    <row r="694" spans="1:21" x14ac:dyDescent="0.25">
      <c r="A694" t="s">
        <v>4064</v>
      </c>
      <c r="B694" t="s">
        <v>55</v>
      </c>
      <c r="C694" t="s">
        <v>4065</v>
      </c>
      <c r="D694" t="s">
        <v>4066</v>
      </c>
      <c r="E694" t="s">
        <v>4067</v>
      </c>
      <c r="F694" t="s">
        <v>1384</v>
      </c>
      <c r="G694" t="s">
        <v>1215</v>
      </c>
      <c r="H694" t="s">
        <v>401</v>
      </c>
      <c r="I694" t="s">
        <v>402</v>
      </c>
      <c r="J694" t="s">
        <v>401</v>
      </c>
      <c r="K694" t="s">
        <v>402</v>
      </c>
      <c r="L694" t="s">
        <v>403</v>
      </c>
      <c r="M694" t="s">
        <v>1728</v>
      </c>
      <c r="N694" t="s">
        <v>1215</v>
      </c>
      <c r="O694" t="s">
        <v>402</v>
      </c>
      <c r="P694">
        <v>0</v>
      </c>
      <c r="Q694">
        <v>0</v>
      </c>
      <c r="R694">
        <v>33</v>
      </c>
      <c r="S694">
        <v>153</v>
      </c>
      <c r="T694">
        <v>0</v>
      </c>
      <c r="U694">
        <v>0</v>
      </c>
    </row>
    <row r="695" spans="1:21" x14ac:dyDescent="0.25">
      <c r="A695" t="s">
        <v>4068</v>
      </c>
      <c r="B695" t="s">
        <v>1278</v>
      </c>
      <c r="C695" t="s">
        <v>4069</v>
      </c>
      <c r="D695" t="s">
        <v>4070</v>
      </c>
      <c r="E695" t="s">
        <v>4071</v>
      </c>
      <c r="F695" t="s">
        <v>1384</v>
      </c>
      <c r="G695" t="s">
        <v>1215</v>
      </c>
      <c r="H695" t="s">
        <v>401</v>
      </c>
      <c r="I695" t="s">
        <v>401</v>
      </c>
      <c r="J695" t="s">
        <v>401</v>
      </c>
      <c r="K695" t="s">
        <v>401</v>
      </c>
      <c r="L695" t="s">
        <v>1215</v>
      </c>
      <c r="M695" t="s">
        <v>1215</v>
      </c>
      <c r="N695" t="s">
        <v>1215</v>
      </c>
      <c r="O695" t="s">
        <v>401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</row>
    <row r="696" spans="1:21" x14ac:dyDescent="0.25">
      <c r="A696" t="s">
        <v>4072</v>
      </c>
      <c r="B696" t="s">
        <v>4073</v>
      </c>
      <c r="C696" t="s">
        <v>1756</v>
      </c>
      <c r="D696" t="s">
        <v>4074</v>
      </c>
      <c r="E696" t="s">
        <v>4075</v>
      </c>
      <c r="F696" t="s">
        <v>3844</v>
      </c>
      <c r="G696" t="s">
        <v>1215</v>
      </c>
      <c r="H696" t="s">
        <v>401</v>
      </c>
      <c r="I696" t="s">
        <v>401</v>
      </c>
      <c r="J696" t="s">
        <v>401</v>
      </c>
      <c r="K696" t="s">
        <v>402</v>
      </c>
      <c r="L696" t="s">
        <v>403</v>
      </c>
      <c r="M696" t="s">
        <v>3844</v>
      </c>
      <c r="N696" t="s">
        <v>1215</v>
      </c>
      <c r="O696" t="s">
        <v>402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</row>
    <row r="697" spans="1:21" x14ac:dyDescent="0.25">
      <c r="A697" t="s">
        <v>4076</v>
      </c>
      <c r="B697" t="s">
        <v>1690</v>
      </c>
      <c r="C697" t="s">
        <v>2709</v>
      </c>
      <c r="D697" t="s">
        <v>4077</v>
      </c>
      <c r="E697" t="s">
        <v>4078</v>
      </c>
      <c r="F697" t="s">
        <v>3844</v>
      </c>
      <c r="G697" t="s">
        <v>1215</v>
      </c>
      <c r="H697" t="s">
        <v>401</v>
      </c>
      <c r="I697" t="s">
        <v>401</v>
      </c>
      <c r="J697" t="s">
        <v>401</v>
      </c>
      <c r="K697" t="s">
        <v>402</v>
      </c>
      <c r="L697" t="s">
        <v>403</v>
      </c>
      <c r="M697" t="s">
        <v>3844</v>
      </c>
      <c r="N697" t="s">
        <v>1215</v>
      </c>
      <c r="O697" t="s">
        <v>402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</row>
    <row r="698" spans="1:21" x14ac:dyDescent="0.25">
      <c r="A698" t="s">
        <v>4079</v>
      </c>
      <c r="B698" t="s">
        <v>4080</v>
      </c>
      <c r="C698" t="s">
        <v>4081</v>
      </c>
      <c r="D698" t="s">
        <v>4082</v>
      </c>
      <c r="E698" t="s">
        <v>4083</v>
      </c>
      <c r="F698" t="s">
        <v>1547</v>
      </c>
      <c r="G698" t="s">
        <v>1215</v>
      </c>
      <c r="H698" t="s">
        <v>401</v>
      </c>
      <c r="I698" t="s">
        <v>401</v>
      </c>
      <c r="J698" t="s">
        <v>401</v>
      </c>
      <c r="K698" t="s">
        <v>402</v>
      </c>
      <c r="L698" t="s">
        <v>409</v>
      </c>
      <c r="M698" t="s">
        <v>4084</v>
      </c>
      <c r="N698" t="s">
        <v>1215</v>
      </c>
      <c r="O698" t="s">
        <v>402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</row>
    <row r="699" spans="1:21" x14ac:dyDescent="0.25">
      <c r="A699" t="s">
        <v>4085</v>
      </c>
      <c r="B699" t="s">
        <v>490</v>
      </c>
      <c r="C699" t="s">
        <v>2726</v>
      </c>
      <c r="D699" t="s">
        <v>4086</v>
      </c>
      <c r="E699" t="s">
        <v>4087</v>
      </c>
      <c r="F699" t="s">
        <v>2712</v>
      </c>
      <c r="G699" t="s">
        <v>1215</v>
      </c>
      <c r="H699" t="s">
        <v>401</v>
      </c>
      <c r="I699" t="s">
        <v>401</v>
      </c>
      <c r="J699" t="s">
        <v>401</v>
      </c>
      <c r="K699" t="s">
        <v>401</v>
      </c>
      <c r="L699" t="s">
        <v>1215</v>
      </c>
      <c r="M699" t="s">
        <v>1215</v>
      </c>
      <c r="N699" t="s">
        <v>1215</v>
      </c>
      <c r="O699" t="s">
        <v>401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</row>
    <row r="700" spans="1:21" x14ac:dyDescent="0.25">
      <c r="A700" t="s">
        <v>4088</v>
      </c>
      <c r="B700" t="s">
        <v>4089</v>
      </c>
      <c r="C700" t="s">
        <v>4090</v>
      </c>
      <c r="D700" t="s">
        <v>4091</v>
      </c>
      <c r="E700" t="s">
        <v>4092</v>
      </c>
      <c r="F700" t="s">
        <v>1445</v>
      </c>
      <c r="G700" t="s">
        <v>1215</v>
      </c>
      <c r="H700" t="s">
        <v>401</v>
      </c>
      <c r="I700" t="s">
        <v>401</v>
      </c>
      <c r="J700" t="s">
        <v>401</v>
      </c>
      <c r="K700" t="s">
        <v>401</v>
      </c>
      <c r="L700" t="s">
        <v>1215</v>
      </c>
      <c r="M700" t="s">
        <v>1215</v>
      </c>
      <c r="N700" t="s">
        <v>1215</v>
      </c>
      <c r="O700" t="s">
        <v>401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</row>
    <row r="701" spans="1:21" x14ac:dyDescent="0.25">
      <c r="A701" t="s">
        <v>4093</v>
      </c>
      <c r="B701" t="s">
        <v>4094</v>
      </c>
      <c r="C701" t="s">
        <v>4095</v>
      </c>
      <c r="D701" t="s">
        <v>4096</v>
      </c>
      <c r="E701" t="s">
        <v>4097</v>
      </c>
      <c r="F701" t="s">
        <v>1954</v>
      </c>
      <c r="G701" t="s">
        <v>1215</v>
      </c>
      <c r="H701" t="s">
        <v>401</v>
      </c>
      <c r="I701" t="s">
        <v>401</v>
      </c>
      <c r="J701" t="s">
        <v>401</v>
      </c>
      <c r="K701" t="s">
        <v>402</v>
      </c>
      <c r="L701" t="s">
        <v>812</v>
      </c>
      <c r="M701" t="s">
        <v>1965</v>
      </c>
      <c r="N701" t="s">
        <v>1215</v>
      </c>
      <c r="O701" t="s">
        <v>402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</row>
    <row r="702" spans="1:21" x14ac:dyDescent="0.25">
      <c r="A702" t="s">
        <v>4098</v>
      </c>
      <c r="B702" t="s">
        <v>826</v>
      </c>
      <c r="C702" t="s">
        <v>827</v>
      </c>
      <c r="D702" t="s">
        <v>826</v>
      </c>
      <c r="E702" t="s">
        <v>828</v>
      </c>
      <c r="F702" t="s">
        <v>400</v>
      </c>
      <c r="G702" t="s">
        <v>1215</v>
      </c>
      <c r="H702" t="s">
        <v>401</v>
      </c>
      <c r="I702" t="s">
        <v>401</v>
      </c>
      <c r="J702" t="s">
        <v>401</v>
      </c>
      <c r="K702" t="s">
        <v>401</v>
      </c>
      <c r="L702" t="s">
        <v>1215</v>
      </c>
      <c r="M702" t="s">
        <v>1215</v>
      </c>
      <c r="N702" t="s">
        <v>1215</v>
      </c>
      <c r="O702" t="s">
        <v>401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</row>
    <row r="703" spans="1:21" x14ac:dyDescent="0.25">
      <c r="A703" t="s">
        <v>4099</v>
      </c>
      <c r="B703" t="s">
        <v>4100</v>
      </c>
      <c r="C703" t="s">
        <v>4101</v>
      </c>
      <c r="D703" t="s">
        <v>4102</v>
      </c>
      <c r="E703" t="s">
        <v>4103</v>
      </c>
      <c r="F703" t="s">
        <v>1445</v>
      </c>
      <c r="G703" t="s">
        <v>1215</v>
      </c>
      <c r="H703" t="s">
        <v>402</v>
      </c>
      <c r="I703" t="s">
        <v>401</v>
      </c>
      <c r="J703" t="s">
        <v>401</v>
      </c>
      <c r="K703" t="s">
        <v>401</v>
      </c>
      <c r="L703" t="s">
        <v>1215</v>
      </c>
      <c r="M703" t="s">
        <v>1215</v>
      </c>
      <c r="N703" t="s">
        <v>3458</v>
      </c>
      <c r="O703" t="s">
        <v>402</v>
      </c>
      <c r="P703">
        <v>0</v>
      </c>
      <c r="Q703">
        <v>2</v>
      </c>
      <c r="R703">
        <v>0</v>
      </c>
      <c r="S703">
        <v>0</v>
      </c>
      <c r="T703">
        <v>0</v>
      </c>
      <c r="U703">
        <v>0</v>
      </c>
    </row>
    <row r="704" spans="1:21" x14ac:dyDescent="0.25">
      <c r="A704" t="s">
        <v>4104</v>
      </c>
      <c r="B704" t="s">
        <v>1298</v>
      </c>
      <c r="C704" t="s">
        <v>4105</v>
      </c>
      <c r="D704" t="s">
        <v>4106</v>
      </c>
      <c r="E704" t="s">
        <v>4107</v>
      </c>
      <c r="F704" t="s">
        <v>1445</v>
      </c>
      <c r="G704" t="s">
        <v>1215</v>
      </c>
      <c r="H704" t="s">
        <v>402</v>
      </c>
      <c r="I704" t="s">
        <v>401</v>
      </c>
      <c r="J704" t="s">
        <v>401</v>
      </c>
      <c r="K704" t="s">
        <v>401</v>
      </c>
      <c r="L704" t="s">
        <v>1215</v>
      </c>
      <c r="M704" t="s">
        <v>1215</v>
      </c>
      <c r="N704" t="s">
        <v>3458</v>
      </c>
      <c r="O704" t="s">
        <v>402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</row>
    <row r="705" spans="1:21" x14ac:dyDescent="0.25">
      <c r="A705" t="s">
        <v>4108</v>
      </c>
      <c r="B705" t="s">
        <v>1414</v>
      </c>
      <c r="C705" t="s">
        <v>4109</v>
      </c>
      <c r="D705" t="s">
        <v>4110</v>
      </c>
      <c r="E705" t="s">
        <v>4111</v>
      </c>
      <c r="F705" t="s">
        <v>1226</v>
      </c>
      <c r="G705" t="s">
        <v>1232</v>
      </c>
      <c r="H705" t="s">
        <v>402</v>
      </c>
      <c r="I705" t="s">
        <v>402</v>
      </c>
      <c r="J705" t="s">
        <v>401</v>
      </c>
      <c r="K705" t="s">
        <v>402</v>
      </c>
      <c r="L705" t="s">
        <v>409</v>
      </c>
      <c r="M705" t="s">
        <v>1226</v>
      </c>
      <c r="N705" t="s">
        <v>1215</v>
      </c>
      <c r="O705" t="s">
        <v>402</v>
      </c>
      <c r="P705">
        <v>13</v>
      </c>
      <c r="Q705">
        <v>44</v>
      </c>
      <c r="R705">
        <v>1</v>
      </c>
      <c r="S705">
        <v>3</v>
      </c>
      <c r="T705">
        <v>0</v>
      </c>
      <c r="U705">
        <v>0</v>
      </c>
    </row>
    <row r="706" spans="1:21" x14ac:dyDescent="0.25">
      <c r="A706" t="s">
        <v>4112</v>
      </c>
      <c r="B706" t="s">
        <v>1061</v>
      </c>
      <c r="C706" t="s">
        <v>1265</v>
      </c>
      <c r="D706" t="s">
        <v>1266</v>
      </c>
      <c r="E706" t="s">
        <v>4113</v>
      </c>
      <c r="F706" t="s">
        <v>1226</v>
      </c>
      <c r="G706" t="s">
        <v>1232</v>
      </c>
      <c r="H706" t="s">
        <v>402</v>
      </c>
      <c r="I706" t="s">
        <v>402</v>
      </c>
      <c r="J706" t="s">
        <v>401</v>
      </c>
      <c r="K706" t="s">
        <v>402</v>
      </c>
      <c r="L706" t="s">
        <v>409</v>
      </c>
      <c r="M706" t="s">
        <v>1263</v>
      </c>
      <c r="N706" t="s">
        <v>1215</v>
      </c>
      <c r="O706" t="s">
        <v>402</v>
      </c>
      <c r="P706">
        <v>30</v>
      </c>
      <c r="Q706">
        <v>33</v>
      </c>
      <c r="R706">
        <v>136</v>
      </c>
      <c r="S706">
        <v>24</v>
      </c>
      <c r="T706">
        <v>0</v>
      </c>
      <c r="U706">
        <v>0</v>
      </c>
    </row>
    <row r="707" spans="1:21" x14ac:dyDescent="0.25">
      <c r="A707" t="s">
        <v>4114</v>
      </c>
      <c r="B707" t="s">
        <v>2750</v>
      </c>
      <c r="C707" t="s">
        <v>4115</v>
      </c>
      <c r="D707" t="s">
        <v>4116</v>
      </c>
      <c r="E707" t="s">
        <v>4117</v>
      </c>
      <c r="F707" t="s">
        <v>1586</v>
      </c>
      <c r="G707" t="s">
        <v>1215</v>
      </c>
      <c r="H707" t="s">
        <v>402</v>
      </c>
      <c r="I707" t="s">
        <v>401</v>
      </c>
      <c r="J707" t="s">
        <v>401</v>
      </c>
      <c r="K707" t="s">
        <v>402</v>
      </c>
      <c r="L707" t="s">
        <v>409</v>
      </c>
      <c r="M707" t="s">
        <v>4118</v>
      </c>
      <c r="N707" t="s">
        <v>1215</v>
      </c>
      <c r="O707" t="s">
        <v>402</v>
      </c>
      <c r="P707">
        <v>10</v>
      </c>
      <c r="Q707">
        <v>0</v>
      </c>
      <c r="R707">
        <v>0</v>
      </c>
      <c r="S707">
        <v>0</v>
      </c>
      <c r="T707">
        <v>0</v>
      </c>
      <c r="U707">
        <v>0</v>
      </c>
    </row>
    <row r="708" spans="1:21" x14ac:dyDescent="0.25">
      <c r="A708" t="s">
        <v>4119</v>
      </c>
      <c r="B708" t="s">
        <v>1957</v>
      </c>
      <c r="C708" t="s">
        <v>4120</v>
      </c>
      <c r="D708" t="s">
        <v>4121</v>
      </c>
      <c r="E708" t="s">
        <v>4122</v>
      </c>
      <c r="F708" t="s">
        <v>1215</v>
      </c>
      <c r="G708" t="s">
        <v>1215</v>
      </c>
      <c r="H708" t="s">
        <v>401</v>
      </c>
      <c r="I708" t="s">
        <v>401</v>
      </c>
      <c r="J708" t="s">
        <v>401</v>
      </c>
      <c r="K708" t="s">
        <v>401</v>
      </c>
      <c r="L708" t="s">
        <v>1215</v>
      </c>
      <c r="M708" t="s">
        <v>1215</v>
      </c>
      <c r="N708" t="s">
        <v>1215</v>
      </c>
      <c r="O708" t="s">
        <v>401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</row>
    <row r="709" spans="1:21" x14ac:dyDescent="0.25">
      <c r="A709" t="s">
        <v>4123</v>
      </c>
      <c r="B709" t="s">
        <v>704</v>
      </c>
      <c r="C709" t="s">
        <v>2984</v>
      </c>
      <c r="D709" t="s">
        <v>4124</v>
      </c>
      <c r="E709" t="s">
        <v>4125</v>
      </c>
      <c r="F709" t="s">
        <v>1831</v>
      </c>
      <c r="G709" t="s">
        <v>1215</v>
      </c>
      <c r="H709" t="s">
        <v>401</v>
      </c>
      <c r="I709" t="s">
        <v>402</v>
      </c>
      <c r="J709" t="s">
        <v>401</v>
      </c>
      <c r="K709" t="s">
        <v>402</v>
      </c>
      <c r="L709" t="s">
        <v>409</v>
      </c>
      <c r="M709" t="s">
        <v>4126</v>
      </c>
      <c r="N709" t="s">
        <v>1215</v>
      </c>
      <c r="O709" t="s">
        <v>402</v>
      </c>
      <c r="P709">
        <v>0</v>
      </c>
      <c r="Q709">
        <v>0</v>
      </c>
      <c r="R709">
        <v>0</v>
      </c>
      <c r="S709">
        <v>578</v>
      </c>
      <c r="T709">
        <v>0</v>
      </c>
      <c r="U709">
        <v>0</v>
      </c>
    </row>
    <row r="710" spans="1:21" x14ac:dyDescent="0.25">
      <c r="A710" t="s">
        <v>4127</v>
      </c>
      <c r="B710" t="s">
        <v>4128</v>
      </c>
      <c r="C710" t="s">
        <v>4129</v>
      </c>
      <c r="D710" t="s">
        <v>4130</v>
      </c>
      <c r="E710" t="s">
        <v>4131</v>
      </c>
      <c r="F710" t="s">
        <v>1831</v>
      </c>
      <c r="G710" t="s">
        <v>1215</v>
      </c>
      <c r="H710" t="s">
        <v>402</v>
      </c>
      <c r="I710" t="s">
        <v>401</v>
      </c>
      <c r="J710" t="s">
        <v>401</v>
      </c>
      <c r="K710" t="s">
        <v>402</v>
      </c>
      <c r="L710" t="s">
        <v>409</v>
      </c>
      <c r="M710" t="s">
        <v>4132</v>
      </c>
      <c r="N710" t="s">
        <v>1215</v>
      </c>
      <c r="O710" t="s">
        <v>402</v>
      </c>
      <c r="P710">
        <v>16</v>
      </c>
      <c r="Q710">
        <v>0</v>
      </c>
      <c r="R710">
        <v>0</v>
      </c>
      <c r="S710">
        <v>0</v>
      </c>
      <c r="T710">
        <v>0</v>
      </c>
      <c r="U710">
        <v>0</v>
      </c>
    </row>
    <row r="711" spans="1:21" x14ac:dyDescent="0.25">
      <c r="A711" t="s">
        <v>4133</v>
      </c>
      <c r="B711" t="s">
        <v>4134</v>
      </c>
      <c r="C711" t="s">
        <v>4135</v>
      </c>
      <c r="D711" t="s">
        <v>4136</v>
      </c>
      <c r="E711" t="s">
        <v>4137</v>
      </c>
      <c r="F711" t="s">
        <v>1831</v>
      </c>
      <c r="G711" t="s">
        <v>1215</v>
      </c>
      <c r="H711" t="s">
        <v>401</v>
      </c>
      <c r="I711" t="s">
        <v>402</v>
      </c>
      <c r="J711" t="s">
        <v>401</v>
      </c>
      <c r="K711" t="s">
        <v>402</v>
      </c>
      <c r="L711" t="s">
        <v>409</v>
      </c>
      <c r="M711" t="s">
        <v>4138</v>
      </c>
      <c r="N711" t="s">
        <v>1215</v>
      </c>
      <c r="O711" t="s">
        <v>402</v>
      </c>
      <c r="P711">
        <v>0</v>
      </c>
      <c r="Q711">
        <v>0</v>
      </c>
      <c r="R711">
        <v>101</v>
      </c>
      <c r="S711">
        <v>2</v>
      </c>
      <c r="T711">
        <v>0</v>
      </c>
      <c r="U711">
        <v>0</v>
      </c>
    </row>
    <row r="712" spans="1:21" x14ac:dyDescent="0.25">
      <c r="A712" t="s">
        <v>4139</v>
      </c>
      <c r="B712" t="s">
        <v>4140</v>
      </c>
      <c r="C712" t="s">
        <v>4141</v>
      </c>
      <c r="D712" t="s">
        <v>4142</v>
      </c>
      <c r="E712" t="s">
        <v>4143</v>
      </c>
      <c r="F712" t="s">
        <v>1831</v>
      </c>
      <c r="G712" t="s">
        <v>1215</v>
      </c>
      <c r="H712" t="s">
        <v>401</v>
      </c>
      <c r="I712" t="s">
        <v>401</v>
      </c>
      <c r="J712" t="s">
        <v>401</v>
      </c>
      <c r="K712" t="s">
        <v>401</v>
      </c>
      <c r="L712" t="s">
        <v>1215</v>
      </c>
      <c r="M712" t="s">
        <v>1215</v>
      </c>
      <c r="N712" t="s">
        <v>1215</v>
      </c>
      <c r="O712" t="s">
        <v>401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</row>
    <row r="713" spans="1:21" x14ac:dyDescent="0.25">
      <c r="A713" t="s">
        <v>4144</v>
      </c>
      <c r="B713" t="s">
        <v>457</v>
      </c>
      <c r="C713" t="s">
        <v>4145</v>
      </c>
      <c r="D713" t="s">
        <v>4146</v>
      </c>
      <c r="E713" t="s">
        <v>4147</v>
      </c>
      <c r="F713" t="s">
        <v>3810</v>
      </c>
      <c r="G713" t="s">
        <v>1215</v>
      </c>
      <c r="H713" t="s">
        <v>402</v>
      </c>
      <c r="I713" t="s">
        <v>402</v>
      </c>
      <c r="J713" t="s">
        <v>401</v>
      </c>
      <c r="K713" t="s">
        <v>401</v>
      </c>
      <c r="L713" t="s">
        <v>1215</v>
      </c>
      <c r="M713" t="s">
        <v>1215</v>
      </c>
      <c r="N713" t="s">
        <v>1215</v>
      </c>
      <c r="O713" t="s">
        <v>402</v>
      </c>
      <c r="P713">
        <v>27</v>
      </c>
      <c r="Q713">
        <v>15</v>
      </c>
      <c r="R713">
        <v>9</v>
      </c>
      <c r="S713">
        <v>0</v>
      </c>
      <c r="T713">
        <v>0</v>
      </c>
      <c r="U713">
        <v>0</v>
      </c>
    </row>
    <row r="714" spans="1:21" x14ac:dyDescent="0.25">
      <c r="A714" t="s">
        <v>4148</v>
      </c>
      <c r="B714" t="s">
        <v>4149</v>
      </c>
      <c r="C714" t="s">
        <v>4150</v>
      </c>
      <c r="D714" t="s">
        <v>4151</v>
      </c>
      <c r="E714" t="s">
        <v>4152</v>
      </c>
      <c r="F714" t="s">
        <v>3810</v>
      </c>
      <c r="G714" t="s">
        <v>1215</v>
      </c>
      <c r="H714" t="s">
        <v>402</v>
      </c>
      <c r="I714" t="s">
        <v>402</v>
      </c>
      <c r="J714" t="s">
        <v>401</v>
      </c>
      <c r="K714" t="s">
        <v>401</v>
      </c>
      <c r="L714" t="s">
        <v>1215</v>
      </c>
      <c r="M714" t="s">
        <v>1215</v>
      </c>
      <c r="N714" t="s">
        <v>1215</v>
      </c>
      <c r="O714" t="s">
        <v>402</v>
      </c>
      <c r="P714">
        <v>13</v>
      </c>
      <c r="Q714">
        <v>28</v>
      </c>
      <c r="R714">
        <v>9</v>
      </c>
      <c r="S714">
        <v>0</v>
      </c>
      <c r="T714">
        <v>0</v>
      </c>
      <c r="U714">
        <v>0</v>
      </c>
    </row>
    <row r="715" spans="1:21" x14ac:dyDescent="0.25">
      <c r="A715" t="s">
        <v>4153</v>
      </c>
      <c r="B715" t="s">
        <v>4154</v>
      </c>
      <c r="C715" t="s">
        <v>4155</v>
      </c>
      <c r="D715" t="s">
        <v>4156</v>
      </c>
      <c r="E715" t="s">
        <v>4157</v>
      </c>
      <c r="F715" t="s">
        <v>3810</v>
      </c>
      <c r="G715" t="s">
        <v>1215</v>
      </c>
      <c r="H715" t="s">
        <v>401</v>
      </c>
      <c r="I715" t="s">
        <v>401</v>
      </c>
      <c r="J715" t="s">
        <v>401</v>
      </c>
      <c r="K715" t="s">
        <v>401</v>
      </c>
      <c r="L715" t="s">
        <v>1215</v>
      </c>
      <c r="M715" t="s">
        <v>1215</v>
      </c>
      <c r="N715" t="s">
        <v>1215</v>
      </c>
      <c r="O715" t="s">
        <v>401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</row>
    <row r="716" spans="1:21" x14ac:dyDescent="0.25">
      <c r="A716" t="s">
        <v>4158</v>
      </c>
      <c r="B716" t="s">
        <v>448</v>
      </c>
      <c r="C716" t="s">
        <v>3274</v>
      </c>
      <c r="D716" t="s">
        <v>4159</v>
      </c>
      <c r="E716" t="s">
        <v>4160</v>
      </c>
      <c r="F716" t="s">
        <v>1411</v>
      </c>
      <c r="G716" t="s">
        <v>1215</v>
      </c>
      <c r="H716" t="s">
        <v>401</v>
      </c>
      <c r="I716" t="s">
        <v>401</v>
      </c>
      <c r="J716" t="s">
        <v>401</v>
      </c>
      <c r="K716" t="s">
        <v>401</v>
      </c>
      <c r="L716" t="s">
        <v>1215</v>
      </c>
      <c r="M716" t="s">
        <v>1215</v>
      </c>
      <c r="N716" t="s">
        <v>1215</v>
      </c>
      <c r="O716" t="s">
        <v>401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</row>
    <row r="717" spans="1:21" x14ac:dyDescent="0.25">
      <c r="A717" t="s">
        <v>4161</v>
      </c>
      <c r="B717" t="s">
        <v>829</v>
      </c>
      <c r="C717" t="s">
        <v>830</v>
      </c>
      <c r="D717" t="s">
        <v>831</v>
      </c>
      <c r="E717" t="s">
        <v>832</v>
      </c>
      <c r="F717" t="s">
        <v>400</v>
      </c>
      <c r="G717" t="s">
        <v>1215</v>
      </c>
      <c r="H717" t="s">
        <v>401</v>
      </c>
      <c r="I717" t="s">
        <v>401</v>
      </c>
      <c r="J717" t="s">
        <v>401</v>
      </c>
      <c r="K717" t="s">
        <v>401</v>
      </c>
      <c r="L717" t="s">
        <v>1215</v>
      </c>
      <c r="M717" t="s">
        <v>1215</v>
      </c>
      <c r="N717" t="s">
        <v>1215</v>
      </c>
      <c r="O717" t="s">
        <v>401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</row>
    <row r="718" spans="1:21" x14ac:dyDescent="0.25">
      <c r="A718" t="s">
        <v>4162</v>
      </c>
      <c r="B718" t="s">
        <v>4163</v>
      </c>
      <c r="C718" t="s">
        <v>4164</v>
      </c>
      <c r="D718" t="s">
        <v>4165</v>
      </c>
      <c r="E718" t="s">
        <v>4166</v>
      </c>
      <c r="F718" t="s">
        <v>1411</v>
      </c>
      <c r="G718" t="s">
        <v>1215</v>
      </c>
      <c r="H718" t="s">
        <v>402</v>
      </c>
      <c r="I718" t="s">
        <v>401</v>
      </c>
      <c r="J718" t="s">
        <v>401</v>
      </c>
      <c r="K718" t="s">
        <v>401</v>
      </c>
      <c r="L718" t="s">
        <v>1215</v>
      </c>
      <c r="M718" t="s">
        <v>1215</v>
      </c>
      <c r="N718" t="s">
        <v>1215</v>
      </c>
      <c r="O718" t="s">
        <v>402</v>
      </c>
      <c r="P718">
        <v>8</v>
      </c>
      <c r="Q718">
        <v>0</v>
      </c>
      <c r="R718">
        <v>0</v>
      </c>
      <c r="S718">
        <v>0</v>
      </c>
      <c r="T718">
        <v>0</v>
      </c>
      <c r="U718">
        <v>0</v>
      </c>
    </row>
    <row r="719" spans="1:21" x14ac:dyDescent="0.25">
      <c r="A719" t="s">
        <v>4167</v>
      </c>
      <c r="B719" t="s">
        <v>833</v>
      </c>
      <c r="C719" t="s">
        <v>834</v>
      </c>
      <c r="D719" t="s">
        <v>835</v>
      </c>
      <c r="E719" t="s">
        <v>836</v>
      </c>
      <c r="F719" t="s">
        <v>400</v>
      </c>
      <c r="G719" t="s">
        <v>1215</v>
      </c>
      <c r="H719" t="s">
        <v>401</v>
      </c>
      <c r="I719" t="s">
        <v>401</v>
      </c>
      <c r="J719" t="s">
        <v>401</v>
      </c>
      <c r="K719" t="s">
        <v>401</v>
      </c>
      <c r="L719" t="s">
        <v>1215</v>
      </c>
      <c r="M719" t="s">
        <v>1215</v>
      </c>
      <c r="N719" t="s">
        <v>1215</v>
      </c>
      <c r="O719" t="s">
        <v>401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</row>
    <row r="720" spans="1:21" x14ac:dyDescent="0.25">
      <c r="A720" t="s">
        <v>4168</v>
      </c>
      <c r="B720" t="s">
        <v>837</v>
      </c>
      <c r="C720" t="s">
        <v>838</v>
      </c>
      <c r="D720" t="s">
        <v>839</v>
      </c>
      <c r="E720" t="s">
        <v>840</v>
      </c>
      <c r="F720" t="s">
        <v>400</v>
      </c>
      <c r="G720" t="s">
        <v>1215</v>
      </c>
      <c r="H720" t="s">
        <v>401</v>
      </c>
      <c r="I720" t="s">
        <v>401</v>
      </c>
      <c r="J720" t="s">
        <v>401</v>
      </c>
      <c r="K720" t="s">
        <v>401</v>
      </c>
      <c r="L720" t="s">
        <v>1215</v>
      </c>
      <c r="M720" t="s">
        <v>1215</v>
      </c>
      <c r="N720" t="s">
        <v>1215</v>
      </c>
      <c r="O720" t="s">
        <v>401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</row>
    <row r="721" spans="1:21" x14ac:dyDescent="0.25">
      <c r="A721" t="s">
        <v>4169</v>
      </c>
      <c r="B721" t="s">
        <v>841</v>
      </c>
      <c r="C721" t="s">
        <v>713</v>
      </c>
      <c r="D721" t="s">
        <v>842</v>
      </c>
      <c r="E721" t="s">
        <v>843</v>
      </c>
      <c r="F721" t="s">
        <v>400</v>
      </c>
      <c r="G721" t="s">
        <v>1215</v>
      </c>
      <c r="H721" t="s">
        <v>402</v>
      </c>
      <c r="I721" t="s">
        <v>401</v>
      </c>
      <c r="J721" t="s">
        <v>401</v>
      </c>
      <c r="K721" t="s">
        <v>401</v>
      </c>
      <c r="L721" t="s">
        <v>1215</v>
      </c>
      <c r="M721" t="s">
        <v>1215</v>
      </c>
      <c r="N721" t="s">
        <v>4170</v>
      </c>
      <c r="O721" t="s">
        <v>402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</row>
    <row r="722" spans="1:21" x14ac:dyDescent="0.25">
      <c r="A722" t="s">
        <v>4171</v>
      </c>
      <c r="B722" t="s">
        <v>845</v>
      </c>
      <c r="C722" t="s">
        <v>846</v>
      </c>
      <c r="D722" t="s">
        <v>847</v>
      </c>
      <c r="E722" t="s">
        <v>848</v>
      </c>
      <c r="F722" t="s">
        <v>400</v>
      </c>
      <c r="G722" t="s">
        <v>1215</v>
      </c>
      <c r="H722" t="s">
        <v>402</v>
      </c>
      <c r="I722" t="s">
        <v>401</v>
      </c>
      <c r="J722" t="s">
        <v>401</v>
      </c>
      <c r="K722" t="s">
        <v>401</v>
      </c>
      <c r="L722" t="s">
        <v>1215</v>
      </c>
      <c r="M722" t="s">
        <v>1215</v>
      </c>
      <c r="N722" t="s">
        <v>4172</v>
      </c>
      <c r="O722" t="s">
        <v>402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</row>
    <row r="723" spans="1:21" x14ac:dyDescent="0.25">
      <c r="A723" t="s">
        <v>4173</v>
      </c>
      <c r="B723" t="s">
        <v>850</v>
      </c>
      <c r="C723" t="s">
        <v>851</v>
      </c>
      <c r="D723" t="s">
        <v>852</v>
      </c>
      <c r="E723" t="s">
        <v>853</v>
      </c>
      <c r="F723" t="s">
        <v>400</v>
      </c>
      <c r="G723" t="s">
        <v>1215</v>
      </c>
      <c r="H723" t="s">
        <v>402</v>
      </c>
      <c r="I723" t="s">
        <v>401</v>
      </c>
      <c r="J723" t="s">
        <v>401</v>
      </c>
      <c r="K723" t="s">
        <v>401</v>
      </c>
      <c r="L723" t="s">
        <v>1215</v>
      </c>
      <c r="M723" t="s">
        <v>1215</v>
      </c>
      <c r="N723" t="s">
        <v>849</v>
      </c>
      <c r="O723" t="s">
        <v>402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</row>
    <row r="724" spans="1:21" x14ac:dyDescent="0.25">
      <c r="A724" t="s">
        <v>4174</v>
      </c>
      <c r="B724" t="s">
        <v>4175</v>
      </c>
      <c r="C724" t="s">
        <v>4176</v>
      </c>
      <c r="D724" t="s">
        <v>4177</v>
      </c>
      <c r="E724" t="s">
        <v>4178</v>
      </c>
      <c r="F724" t="s">
        <v>1215</v>
      </c>
      <c r="G724" t="s">
        <v>1215</v>
      </c>
      <c r="H724" t="s">
        <v>401</v>
      </c>
      <c r="I724" t="s">
        <v>401</v>
      </c>
      <c r="J724" t="s">
        <v>401</v>
      </c>
      <c r="K724" t="s">
        <v>401</v>
      </c>
      <c r="L724" t="s">
        <v>1215</v>
      </c>
      <c r="M724" t="s">
        <v>1215</v>
      </c>
      <c r="N724" t="s">
        <v>1215</v>
      </c>
      <c r="O724" t="s">
        <v>401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</row>
    <row r="725" spans="1:21" x14ac:dyDescent="0.25">
      <c r="A725" t="s">
        <v>4179</v>
      </c>
      <c r="B725" t="s">
        <v>854</v>
      </c>
      <c r="C725" t="s">
        <v>855</v>
      </c>
      <c r="D725" t="s">
        <v>856</v>
      </c>
      <c r="E725" t="s">
        <v>857</v>
      </c>
      <c r="F725" t="s">
        <v>400</v>
      </c>
      <c r="G725" t="s">
        <v>1215</v>
      </c>
      <c r="H725" t="s">
        <v>401</v>
      </c>
      <c r="I725" t="s">
        <v>401</v>
      </c>
      <c r="J725" t="s">
        <v>401</v>
      </c>
      <c r="K725" t="s">
        <v>401</v>
      </c>
      <c r="L725" t="s">
        <v>1215</v>
      </c>
      <c r="M725" t="s">
        <v>1215</v>
      </c>
      <c r="N725" t="s">
        <v>1215</v>
      </c>
      <c r="O725" t="s">
        <v>401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</row>
    <row r="726" spans="1:21" x14ac:dyDescent="0.25">
      <c r="A726" t="s">
        <v>4180</v>
      </c>
      <c r="B726" t="s">
        <v>858</v>
      </c>
      <c r="C726" t="s">
        <v>859</v>
      </c>
      <c r="D726" t="s">
        <v>860</v>
      </c>
      <c r="E726" t="s">
        <v>861</v>
      </c>
      <c r="F726" t="s">
        <v>400</v>
      </c>
      <c r="G726" t="s">
        <v>1215</v>
      </c>
      <c r="H726" t="s">
        <v>401</v>
      </c>
      <c r="I726" t="s">
        <v>401</v>
      </c>
      <c r="J726" t="s">
        <v>401</v>
      </c>
      <c r="K726" t="s">
        <v>401</v>
      </c>
      <c r="L726" t="s">
        <v>1215</v>
      </c>
      <c r="M726" t="s">
        <v>1215</v>
      </c>
      <c r="N726" t="s">
        <v>1215</v>
      </c>
      <c r="O726" t="s">
        <v>401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</row>
    <row r="727" spans="1:21" x14ac:dyDescent="0.25">
      <c r="A727" t="s">
        <v>4181</v>
      </c>
      <c r="B727" t="s">
        <v>1032</v>
      </c>
      <c r="C727" t="s">
        <v>4182</v>
      </c>
      <c r="D727" t="s">
        <v>4183</v>
      </c>
      <c r="E727" t="s">
        <v>4184</v>
      </c>
      <c r="F727" t="s">
        <v>3810</v>
      </c>
      <c r="G727" t="s">
        <v>1215</v>
      </c>
      <c r="H727" t="s">
        <v>402</v>
      </c>
      <c r="I727" t="s">
        <v>402</v>
      </c>
      <c r="J727" t="s">
        <v>401</v>
      </c>
      <c r="K727" t="s">
        <v>401</v>
      </c>
      <c r="L727" t="s">
        <v>1215</v>
      </c>
      <c r="M727" t="s">
        <v>1215</v>
      </c>
      <c r="N727" t="s">
        <v>1215</v>
      </c>
      <c r="O727" t="s">
        <v>402</v>
      </c>
      <c r="P727">
        <v>54</v>
      </c>
      <c r="Q727">
        <v>0</v>
      </c>
      <c r="R727">
        <v>0</v>
      </c>
      <c r="S727">
        <v>16</v>
      </c>
      <c r="T727">
        <v>0</v>
      </c>
      <c r="U727">
        <v>0</v>
      </c>
    </row>
    <row r="728" spans="1:21" x14ac:dyDescent="0.25">
      <c r="A728" t="s">
        <v>4185</v>
      </c>
      <c r="B728" t="s">
        <v>4186</v>
      </c>
      <c r="C728" t="s">
        <v>4187</v>
      </c>
      <c r="D728" t="s">
        <v>4188</v>
      </c>
      <c r="E728" t="s">
        <v>4189</v>
      </c>
      <c r="F728" t="s">
        <v>3810</v>
      </c>
      <c r="G728" t="s">
        <v>1215</v>
      </c>
      <c r="H728" t="s">
        <v>402</v>
      </c>
      <c r="I728" t="s">
        <v>402</v>
      </c>
      <c r="J728" t="s">
        <v>401</v>
      </c>
      <c r="K728" t="s">
        <v>401</v>
      </c>
      <c r="L728" t="s">
        <v>1215</v>
      </c>
      <c r="M728" t="s">
        <v>1215</v>
      </c>
      <c r="N728" t="s">
        <v>1215</v>
      </c>
      <c r="O728" t="s">
        <v>402</v>
      </c>
      <c r="P728">
        <v>6</v>
      </c>
      <c r="Q728">
        <v>0</v>
      </c>
      <c r="R728">
        <v>28</v>
      </c>
      <c r="S728">
        <v>0</v>
      </c>
      <c r="T728">
        <v>0</v>
      </c>
      <c r="U728">
        <v>0</v>
      </c>
    </row>
    <row r="729" spans="1:21" x14ac:dyDescent="0.25">
      <c r="A729" t="s">
        <v>4190</v>
      </c>
      <c r="B729" t="s">
        <v>2036</v>
      </c>
      <c r="C729" t="s">
        <v>3274</v>
      </c>
      <c r="D729" t="s">
        <v>4191</v>
      </c>
      <c r="E729" t="s">
        <v>4192</v>
      </c>
      <c r="F729" t="s">
        <v>3810</v>
      </c>
      <c r="G729" t="s">
        <v>1215</v>
      </c>
      <c r="H729" t="s">
        <v>401</v>
      </c>
      <c r="I729" t="s">
        <v>401</v>
      </c>
      <c r="J729" t="s">
        <v>401</v>
      </c>
      <c r="K729" t="s">
        <v>401</v>
      </c>
      <c r="L729" t="s">
        <v>1215</v>
      </c>
      <c r="M729" t="s">
        <v>1215</v>
      </c>
      <c r="N729" t="s">
        <v>1215</v>
      </c>
      <c r="O729" t="s">
        <v>401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</row>
    <row r="730" spans="1:21" x14ac:dyDescent="0.25">
      <c r="A730" t="s">
        <v>4193</v>
      </c>
      <c r="B730" t="s">
        <v>1363</v>
      </c>
      <c r="C730" t="s">
        <v>4194</v>
      </c>
      <c r="D730" t="s">
        <v>4195</v>
      </c>
      <c r="E730" t="s">
        <v>4196</v>
      </c>
      <c r="F730" t="s">
        <v>2869</v>
      </c>
      <c r="G730" t="s">
        <v>1215</v>
      </c>
      <c r="H730" t="s">
        <v>401</v>
      </c>
      <c r="I730" t="s">
        <v>401</v>
      </c>
      <c r="J730" t="s">
        <v>401</v>
      </c>
      <c r="K730" t="s">
        <v>401</v>
      </c>
      <c r="L730" t="s">
        <v>1215</v>
      </c>
      <c r="M730" t="s">
        <v>1215</v>
      </c>
      <c r="N730" t="s">
        <v>1215</v>
      </c>
      <c r="O730" t="s">
        <v>401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</row>
    <row r="731" spans="1:21" x14ac:dyDescent="0.25">
      <c r="A731" t="s">
        <v>4197</v>
      </c>
      <c r="B731" t="s">
        <v>2641</v>
      </c>
      <c r="C731" t="s">
        <v>4198</v>
      </c>
      <c r="D731" t="s">
        <v>4199</v>
      </c>
      <c r="E731" t="s">
        <v>4200</v>
      </c>
      <c r="F731" t="s">
        <v>3810</v>
      </c>
      <c r="G731" t="s">
        <v>1215</v>
      </c>
      <c r="H731" t="s">
        <v>402</v>
      </c>
      <c r="I731" t="s">
        <v>401</v>
      </c>
      <c r="J731" t="s">
        <v>401</v>
      </c>
      <c r="K731" t="s">
        <v>401</v>
      </c>
      <c r="L731" t="s">
        <v>1215</v>
      </c>
      <c r="M731" t="s">
        <v>1215</v>
      </c>
      <c r="N731" t="s">
        <v>1215</v>
      </c>
      <c r="O731" t="s">
        <v>402</v>
      </c>
      <c r="P731">
        <v>12</v>
      </c>
      <c r="Q731">
        <v>0</v>
      </c>
      <c r="R731">
        <v>0</v>
      </c>
      <c r="S731">
        <v>0</v>
      </c>
      <c r="T731">
        <v>0</v>
      </c>
      <c r="U731">
        <v>0</v>
      </c>
    </row>
    <row r="732" spans="1:21" x14ac:dyDescent="0.25">
      <c r="A732" t="s">
        <v>4201</v>
      </c>
      <c r="B732" t="s">
        <v>2611</v>
      </c>
      <c r="C732" t="s">
        <v>4202</v>
      </c>
      <c r="D732" t="s">
        <v>4203</v>
      </c>
      <c r="E732" t="s">
        <v>4204</v>
      </c>
      <c r="F732" t="s">
        <v>3810</v>
      </c>
      <c r="G732" t="s">
        <v>1215</v>
      </c>
      <c r="H732" t="s">
        <v>402</v>
      </c>
      <c r="I732" t="s">
        <v>402</v>
      </c>
      <c r="J732" t="s">
        <v>401</v>
      </c>
      <c r="K732" t="s">
        <v>401</v>
      </c>
      <c r="L732" t="s">
        <v>1215</v>
      </c>
      <c r="M732" t="s">
        <v>1215</v>
      </c>
      <c r="N732" t="s">
        <v>1215</v>
      </c>
      <c r="O732" t="s">
        <v>402</v>
      </c>
      <c r="P732">
        <v>4</v>
      </c>
      <c r="Q732">
        <v>12</v>
      </c>
      <c r="R732">
        <v>0</v>
      </c>
      <c r="S732">
        <v>54</v>
      </c>
      <c r="T732">
        <v>0</v>
      </c>
      <c r="U732">
        <v>0</v>
      </c>
    </row>
    <row r="733" spans="1:21" x14ac:dyDescent="0.25">
      <c r="A733" t="s">
        <v>4205</v>
      </c>
      <c r="B733" t="s">
        <v>2406</v>
      </c>
      <c r="C733" t="s">
        <v>4206</v>
      </c>
      <c r="D733" t="s">
        <v>4207</v>
      </c>
      <c r="E733" t="s">
        <v>4208</v>
      </c>
      <c r="F733" t="s">
        <v>3810</v>
      </c>
      <c r="G733" t="s">
        <v>1215</v>
      </c>
      <c r="H733" t="s">
        <v>401</v>
      </c>
      <c r="I733" t="s">
        <v>402</v>
      </c>
      <c r="J733" t="s">
        <v>401</v>
      </c>
      <c r="K733" t="s">
        <v>401</v>
      </c>
      <c r="L733" t="s">
        <v>1215</v>
      </c>
      <c r="M733" t="s">
        <v>1215</v>
      </c>
      <c r="N733" t="s">
        <v>1215</v>
      </c>
      <c r="O733" t="s">
        <v>402</v>
      </c>
      <c r="P733">
        <v>0</v>
      </c>
      <c r="Q733">
        <v>0</v>
      </c>
      <c r="R733">
        <v>0</v>
      </c>
      <c r="S733">
        <v>34</v>
      </c>
      <c r="T733">
        <v>0</v>
      </c>
      <c r="U733">
        <v>0</v>
      </c>
    </row>
    <row r="734" spans="1:21" x14ac:dyDescent="0.25">
      <c r="A734" t="s">
        <v>4209</v>
      </c>
      <c r="B734" t="s">
        <v>4210</v>
      </c>
      <c r="C734" t="s">
        <v>4211</v>
      </c>
      <c r="D734" t="s">
        <v>4212</v>
      </c>
      <c r="E734" t="s">
        <v>4213</v>
      </c>
      <c r="F734" t="s">
        <v>3810</v>
      </c>
      <c r="G734" t="s">
        <v>1215</v>
      </c>
      <c r="H734" t="s">
        <v>401</v>
      </c>
      <c r="I734" t="s">
        <v>402</v>
      </c>
      <c r="J734" t="s">
        <v>401</v>
      </c>
      <c r="K734" t="s">
        <v>401</v>
      </c>
      <c r="L734" t="s">
        <v>1215</v>
      </c>
      <c r="M734" t="s">
        <v>1215</v>
      </c>
      <c r="N734" t="s">
        <v>1215</v>
      </c>
      <c r="O734" t="s">
        <v>402</v>
      </c>
      <c r="P734">
        <v>0</v>
      </c>
      <c r="Q734">
        <v>0</v>
      </c>
      <c r="R734">
        <v>70</v>
      </c>
      <c r="S734">
        <v>0</v>
      </c>
      <c r="T734">
        <v>0</v>
      </c>
      <c r="U734">
        <v>0</v>
      </c>
    </row>
    <row r="735" spans="1:21" x14ac:dyDescent="0.25">
      <c r="A735" t="s">
        <v>4214</v>
      </c>
      <c r="B735" t="s">
        <v>862</v>
      </c>
      <c r="C735" t="s">
        <v>863</v>
      </c>
      <c r="D735" t="s">
        <v>864</v>
      </c>
      <c r="E735" t="s">
        <v>865</v>
      </c>
      <c r="F735" t="s">
        <v>400</v>
      </c>
      <c r="G735" t="s">
        <v>1215</v>
      </c>
      <c r="H735" t="s">
        <v>401</v>
      </c>
      <c r="I735" t="s">
        <v>401</v>
      </c>
      <c r="J735" t="s">
        <v>401</v>
      </c>
      <c r="K735" t="s">
        <v>401</v>
      </c>
      <c r="L735" t="s">
        <v>1215</v>
      </c>
      <c r="M735" t="s">
        <v>1215</v>
      </c>
      <c r="N735" t="s">
        <v>1215</v>
      </c>
      <c r="O735" t="s">
        <v>401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</row>
    <row r="736" spans="1:21" x14ac:dyDescent="0.25">
      <c r="A736" t="s">
        <v>4215</v>
      </c>
      <c r="B736" t="s">
        <v>866</v>
      </c>
      <c r="C736" t="s">
        <v>867</v>
      </c>
      <c r="D736" t="s">
        <v>868</v>
      </c>
      <c r="E736" t="s">
        <v>869</v>
      </c>
      <c r="F736" t="s">
        <v>400</v>
      </c>
      <c r="G736" t="s">
        <v>1215</v>
      </c>
      <c r="H736" t="s">
        <v>401</v>
      </c>
      <c r="I736" t="s">
        <v>401</v>
      </c>
      <c r="J736" t="s">
        <v>401</v>
      </c>
      <c r="K736" t="s">
        <v>402</v>
      </c>
      <c r="L736" t="s">
        <v>812</v>
      </c>
      <c r="M736" t="s">
        <v>502</v>
      </c>
      <c r="N736" t="s">
        <v>1215</v>
      </c>
      <c r="O736" t="s">
        <v>402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</row>
    <row r="737" spans="1:21" x14ac:dyDescent="0.25">
      <c r="A737" t="s">
        <v>4216</v>
      </c>
      <c r="B737" t="s">
        <v>870</v>
      </c>
      <c r="C737" t="s">
        <v>871</v>
      </c>
      <c r="D737" t="s">
        <v>872</v>
      </c>
      <c r="E737" t="s">
        <v>873</v>
      </c>
      <c r="F737" t="s">
        <v>400</v>
      </c>
      <c r="G737" t="s">
        <v>1215</v>
      </c>
      <c r="H737" t="s">
        <v>401</v>
      </c>
      <c r="I737" t="s">
        <v>401</v>
      </c>
      <c r="J737" t="s">
        <v>401</v>
      </c>
      <c r="K737" t="s">
        <v>401</v>
      </c>
      <c r="L737" t="s">
        <v>1215</v>
      </c>
      <c r="M737" t="s">
        <v>1215</v>
      </c>
      <c r="N737" t="s">
        <v>1215</v>
      </c>
      <c r="O737" t="s">
        <v>401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</row>
    <row r="738" spans="1:21" x14ac:dyDescent="0.25">
      <c r="A738" t="s">
        <v>4217</v>
      </c>
      <c r="B738" t="s">
        <v>874</v>
      </c>
      <c r="C738" t="s">
        <v>875</v>
      </c>
      <c r="D738" t="s">
        <v>876</v>
      </c>
      <c r="E738" t="s">
        <v>877</v>
      </c>
      <c r="F738" t="s">
        <v>400</v>
      </c>
      <c r="G738" t="s">
        <v>1215</v>
      </c>
      <c r="H738" t="s">
        <v>402</v>
      </c>
      <c r="I738" t="s">
        <v>401</v>
      </c>
      <c r="J738" t="s">
        <v>401</v>
      </c>
      <c r="K738" t="s">
        <v>401</v>
      </c>
      <c r="L738" t="s">
        <v>1215</v>
      </c>
      <c r="M738" t="s">
        <v>1215</v>
      </c>
      <c r="N738" t="s">
        <v>878</v>
      </c>
      <c r="O738" t="s">
        <v>402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</row>
    <row r="739" spans="1:21" x14ac:dyDescent="0.25">
      <c r="A739" t="s">
        <v>4218</v>
      </c>
      <c r="B739" t="s">
        <v>879</v>
      </c>
      <c r="C739" t="s">
        <v>572</v>
      </c>
      <c r="D739" t="s">
        <v>880</v>
      </c>
      <c r="E739" t="s">
        <v>881</v>
      </c>
      <c r="F739" t="s">
        <v>400</v>
      </c>
      <c r="G739" t="s">
        <v>1215</v>
      </c>
      <c r="H739" t="s">
        <v>401</v>
      </c>
      <c r="I739" t="s">
        <v>401</v>
      </c>
      <c r="J739" t="s">
        <v>401</v>
      </c>
      <c r="K739" t="s">
        <v>401</v>
      </c>
      <c r="L739" t="s">
        <v>1215</v>
      </c>
      <c r="M739" t="s">
        <v>1215</v>
      </c>
      <c r="N739" t="s">
        <v>1215</v>
      </c>
      <c r="O739" t="s">
        <v>401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</row>
    <row r="740" spans="1:21" x14ac:dyDescent="0.25">
      <c r="A740" t="s">
        <v>4219</v>
      </c>
      <c r="B740" t="s">
        <v>882</v>
      </c>
      <c r="C740" t="s">
        <v>883</v>
      </c>
      <c r="D740" t="s">
        <v>884</v>
      </c>
      <c r="E740" t="s">
        <v>885</v>
      </c>
      <c r="F740" t="s">
        <v>400</v>
      </c>
      <c r="G740" t="s">
        <v>1215</v>
      </c>
      <c r="H740" t="s">
        <v>401</v>
      </c>
      <c r="I740" t="s">
        <v>401</v>
      </c>
      <c r="J740" t="s">
        <v>401</v>
      </c>
      <c r="K740" t="s">
        <v>401</v>
      </c>
      <c r="L740" t="s">
        <v>1215</v>
      </c>
      <c r="M740" t="s">
        <v>1215</v>
      </c>
      <c r="N740" t="s">
        <v>1215</v>
      </c>
      <c r="O740" t="s">
        <v>401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</row>
    <row r="741" spans="1:21" x14ac:dyDescent="0.25">
      <c r="A741" t="s">
        <v>4220</v>
      </c>
      <c r="B741" t="s">
        <v>886</v>
      </c>
      <c r="C741" t="s">
        <v>887</v>
      </c>
      <c r="D741" t="s">
        <v>888</v>
      </c>
      <c r="E741" t="s">
        <v>889</v>
      </c>
      <c r="F741" t="s">
        <v>400</v>
      </c>
      <c r="G741" t="s">
        <v>1215</v>
      </c>
      <c r="H741" t="s">
        <v>401</v>
      </c>
      <c r="I741" t="s">
        <v>401</v>
      </c>
      <c r="J741" t="s">
        <v>401</v>
      </c>
      <c r="K741" t="s">
        <v>401</v>
      </c>
      <c r="L741" t="s">
        <v>1215</v>
      </c>
      <c r="M741" t="s">
        <v>1215</v>
      </c>
      <c r="N741" t="s">
        <v>1215</v>
      </c>
      <c r="O741" t="s">
        <v>401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</row>
    <row r="742" spans="1:21" x14ac:dyDescent="0.25">
      <c r="A742" t="s">
        <v>4221</v>
      </c>
      <c r="B742" t="s">
        <v>890</v>
      </c>
      <c r="C742" t="s">
        <v>568</v>
      </c>
      <c r="D742" t="s">
        <v>891</v>
      </c>
      <c r="E742" t="s">
        <v>892</v>
      </c>
      <c r="F742" t="s">
        <v>400</v>
      </c>
      <c r="G742" t="s">
        <v>1215</v>
      </c>
      <c r="H742" t="s">
        <v>401</v>
      </c>
      <c r="I742" t="s">
        <v>401</v>
      </c>
      <c r="J742" t="s">
        <v>401</v>
      </c>
      <c r="K742" t="s">
        <v>401</v>
      </c>
      <c r="L742" t="s">
        <v>1215</v>
      </c>
      <c r="M742" t="s">
        <v>1215</v>
      </c>
      <c r="N742" t="s">
        <v>1215</v>
      </c>
      <c r="O742" t="s">
        <v>401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</row>
    <row r="743" spans="1:21" x14ac:dyDescent="0.25">
      <c r="A743" t="s">
        <v>4222</v>
      </c>
      <c r="B743" t="s">
        <v>893</v>
      </c>
      <c r="C743" t="s">
        <v>867</v>
      </c>
      <c r="D743" t="s">
        <v>894</v>
      </c>
      <c r="E743" t="s">
        <v>895</v>
      </c>
      <c r="F743" t="s">
        <v>400</v>
      </c>
      <c r="G743" t="s">
        <v>1215</v>
      </c>
      <c r="H743" t="s">
        <v>401</v>
      </c>
      <c r="I743" t="s">
        <v>401</v>
      </c>
      <c r="J743" t="s">
        <v>401</v>
      </c>
      <c r="K743" t="s">
        <v>401</v>
      </c>
      <c r="L743" t="s">
        <v>1215</v>
      </c>
      <c r="M743" t="s">
        <v>1215</v>
      </c>
      <c r="N743" t="s">
        <v>1215</v>
      </c>
      <c r="O743" t="s">
        <v>401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</row>
    <row r="744" spans="1:21" x14ac:dyDescent="0.25">
      <c r="A744" t="s">
        <v>4223</v>
      </c>
      <c r="B744" t="s">
        <v>896</v>
      </c>
      <c r="C744" t="s">
        <v>897</v>
      </c>
      <c r="D744" t="s">
        <v>898</v>
      </c>
      <c r="E744" t="s">
        <v>899</v>
      </c>
      <c r="F744" t="s">
        <v>400</v>
      </c>
      <c r="G744" t="s">
        <v>1215</v>
      </c>
      <c r="H744" t="s">
        <v>402</v>
      </c>
      <c r="I744" t="s">
        <v>401</v>
      </c>
      <c r="J744" t="s">
        <v>401</v>
      </c>
      <c r="K744" t="s">
        <v>401</v>
      </c>
      <c r="L744" t="s">
        <v>1215</v>
      </c>
      <c r="M744" t="s">
        <v>1215</v>
      </c>
      <c r="N744" t="s">
        <v>4224</v>
      </c>
      <c r="O744" t="s">
        <v>402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</row>
    <row r="745" spans="1:21" x14ac:dyDescent="0.25">
      <c r="A745" t="s">
        <v>4225</v>
      </c>
      <c r="B745" t="s">
        <v>900</v>
      </c>
      <c r="C745" t="s">
        <v>713</v>
      </c>
      <c r="D745" t="s">
        <v>901</v>
      </c>
      <c r="E745" t="s">
        <v>902</v>
      </c>
      <c r="F745" t="s">
        <v>400</v>
      </c>
      <c r="G745" t="s">
        <v>1215</v>
      </c>
      <c r="H745" t="s">
        <v>402</v>
      </c>
      <c r="I745" t="s">
        <v>401</v>
      </c>
      <c r="J745" t="s">
        <v>401</v>
      </c>
      <c r="K745" t="s">
        <v>401</v>
      </c>
      <c r="L745" t="s">
        <v>1215</v>
      </c>
      <c r="M745" t="s">
        <v>1215</v>
      </c>
      <c r="N745" t="s">
        <v>4172</v>
      </c>
      <c r="O745" t="s">
        <v>402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</row>
    <row r="746" spans="1:21" x14ac:dyDescent="0.25">
      <c r="A746" t="s">
        <v>4226</v>
      </c>
      <c r="B746" t="s">
        <v>4227</v>
      </c>
      <c r="C746" t="s">
        <v>4228</v>
      </c>
      <c r="D746" t="s">
        <v>4229</v>
      </c>
      <c r="E746" t="s">
        <v>4230</v>
      </c>
      <c r="F746" t="s">
        <v>1445</v>
      </c>
      <c r="G746" t="s">
        <v>1215</v>
      </c>
      <c r="H746" t="s">
        <v>401</v>
      </c>
      <c r="I746" t="s">
        <v>401</v>
      </c>
      <c r="J746" t="s">
        <v>401</v>
      </c>
      <c r="K746" t="s">
        <v>401</v>
      </c>
      <c r="L746" t="s">
        <v>1215</v>
      </c>
      <c r="M746" t="s">
        <v>1215</v>
      </c>
      <c r="N746" t="s">
        <v>1215</v>
      </c>
      <c r="O746" t="s">
        <v>401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</row>
    <row r="747" spans="1:21" x14ac:dyDescent="0.25">
      <c r="A747" t="s">
        <v>4231</v>
      </c>
      <c r="B747" t="s">
        <v>4232</v>
      </c>
      <c r="C747" t="s">
        <v>4233</v>
      </c>
      <c r="D747" t="s">
        <v>4234</v>
      </c>
      <c r="E747" t="s">
        <v>4235</v>
      </c>
      <c r="F747" t="s">
        <v>1226</v>
      </c>
      <c r="G747" t="s">
        <v>1178</v>
      </c>
      <c r="H747" t="s">
        <v>401</v>
      </c>
      <c r="I747" t="s">
        <v>401</v>
      </c>
      <c r="J747" t="s">
        <v>401</v>
      </c>
      <c r="K747" t="s">
        <v>401</v>
      </c>
      <c r="L747" t="s">
        <v>1215</v>
      </c>
      <c r="M747" t="s">
        <v>1215</v>
      </c>
      <c r="N747" t="s">
        <v>1215</v>
      </c>
      <c r="O747" t="s">
        <v>401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</row>
    <row r="748" spans="1:21" x14ac:dyDescent="0.25">
      <c r="A748" t="s">
        <v>4236</v>
      </c>
      <c r="B748" t="s">
        <v>4237</v>
      </c>
      <c r="C748" t="s">
        <v>4238</v>
      </c>
      <c r="D748" t="s">
        <v>4239</v>
      </c>
      <c r="E748" t="s">
        <v>4240</v>
      </c>
      <c r="F748" t="s">
        <v>1226</v>
      </c>
      <c r="G748" t="s">
        <v>1178</v>
      </c>
      <c r="H748" t="s">
        <v>401</v>
      </c>
      <c r="I748" t="s">
        <v>401</v>
      </c>
      <c r="J748" t="s">
        <v>401</v>
      </c>
      <c r="K748" t="s">
        <v>402</v>
      </c>
      <c r="L748" t="s">
        <v>812</v>
      </c>
      <c r="M748" t="s">
        <v>1263</v>
      </c>
      <c r="N748" t="s">
        <v>1215</v>
      </c>
      <c r="O748" t="s">
        <v>402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</row>
    <row r="749" spans="1:21" x14ac:dyDescent="0.25">
      <c r="A749" t="s">
        <v>4241</v>
      </c>
      <c r="B749" t="s">
        <v>903</v>
      </c>
      <c r="C749" t="s">
        <v>904</v>
      </c>
      <c r="D749" t="s">
        <v>905</v>
      </c>
      <c r="E749" t="s">
        <v>906</v>
      </c>
      <c r="F749" t="s">
        <v>400</v>
      </c>
      <c r="G749" t="s">
        <v>1215</v>
      </c>
      <c r="H749" t="s">
        <v>401</v>
      </c>
      <c r="I749" t="s">
        <v>402</v>
      </c>
      <c r="J749" t="s">
        <v>401</v>
      </c>
      <c r="K749" t="s">
        <v>402</v>
      </c>
      <c r="L749" t="s">
        <v>409</v>
      </c>
      <c r="M749" t="s">
        <v>907</v>
      </c>
      <c r="N749" t="s">
        <v>1215</v>
      </c>
      <c r="O749" t="s">
        <v>402</v>
      </c>
      <c r="P749">
        <v>0</v>
      </c>
      <c r="Q749">
        <v>0</v>
      </c>
      <c r="R749">
        <v>131</v>
      </c>
      <c r="S749">
        <v>102</v>
      </c>
      <c r="T749">
        <v>0</v>
      </c>
      <c r="U749">
        <v>0</v>
      </c>
    </row>
    <row r="750" spans="1:21" x14ac:dyDescent="0.25">
      <c r="A750" t="s">
        <v>4242</v>
      </c>
      <c r="B750" t="s">
        <v>908</v>
      </c>
      <c r="C750" t="s">
        <v>909</v>
      </c>
      <c r="D750" t="s">
        <v>910</v>
      </c>
      <c r="E750" t="s">
        <v>911</v>
      </c>
      <c r="F750" t="s">
        <v>400</v>
      </c>
      <c r="G750" t="s">
        <v>1215</v>
      </c>
      <c r="H750" t="s">
        <v>402</v>
      </c>
      <c r="I750" t="s">
        <v>402</v>
      </c>
      <c r="J750" t="s">
        <v>401</v>
      </c>
      <c r="K750" t="s">
        <v>401</v>
      </c>
      <c r="L750" t="s">
        <v>1215</v>
      </c>
      <c r="M750" t="s">
        <v>1215</v>
      </c>
      <c r="N750" t="s">
        <v>1215</v>
      </c>
      <c r="O750" t="s">
        <v>402</v>
      </c>
      <c r="P750">
        <v>68</v>
      </c>
      <c r="Q750">
        <v>0</v>
      </c>
      <c r="R750">
        <v>61</v>
      </c>
      <c r="S750">
        <v>0</v>
      </c>
      <c r="T750">
        <v>0</v>
      </c>
      <c r="U750">
        <v>0</v>
      </c>
    </row>
    <row r="751" spans="1:21" x14ac:dyDescent="0.25">
      <c r="A751" t="s">
        <v>4243</v>
      </c>
      <c r="B751" t="s">
        <v>912</v>
      </c>
      <c r="C751" t="s">
        <v>913</v>
      </c>
      <c r="D751" t="s">
        <v>914</v>
      </c>
      <c r="E751" t="s">
        <v>915</v>
      </c>
      <c r="F751" t="s">
        <v>400</v>
      </c>
      <c r="G751" t="s">
        <v>1215</v>
      </c>
      <c r="H751" t="s">
        <v>402</v>
      </c>
      <c r="I751" t="s">
        <v>402</v>
      </c>
      <c r="J751" t="s">
        <v>401</v>
      </c>
      <c r="K751" t="s">
        <v>402</v>
      </c>
      <c r="L751" t="s">
        <v>403</v>
      </c>
      <c r="M751" t="s">
        <v>916</v>
      </c>
      <c r="N751" t="s">
        <v>1215</v>
      </c>
      <c r="O751" t="s">
        <v>402</v>
      </c>
      <c r="P751">
        <v>31</v>
      </c>
      <c r="Q751">
        <v>0</v>
      </c>
      <c r="R751">
        <v>55</v>
      </c>
      <c r="S751">
        <v>0</v>
      </c>
      <c r="T751">
        <v>0</v>
      </c>
      <c r="U751">
        <v>0</v>
      </c>
    </row>
    <row r="752" spans="1:21" x14ac:dyDescent="0.25">
      <c r="A752" t="s">
        <v>4244</v>
      </c>
      <c r="B752" t="s">
        <v>917</v>
      </c>
      <c r="C752" t="s">
        <v>887</v>
      </c>
      <c r="D752" t="s">
        <v>918</v>
      </c>
      <c r="E752" t="s">
        <v>919</v>
      </c>
      <c r="F752" t="s">
        <v>400</v>
      </c>
      <c r="G752" t="s">
        <v>1215</v>
      </c>
      <c r="H752" t="s">
        <v>401</v>
      </c>
      <c r="I752" t="s">
        <v>401</v>
      </c>
      <c r="J752" t="s">
        <v>401</v>
      </c>
      <c r="K752" t="s">
        <v>401</v>
      </c>
      <c r="L752" t="s">
        <v>1215</v>
      </c>
      <c r="M752" t="s">
        <v>1215</v>
      </c>
      <c r="N752" t="s">
        <v>1215</v>
      </c>
      <c r="O752" t="s">
        <v>401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</row>
    <row r="753" spans="1:21" x14ac:dyDescent="0.25">
      <c r="A753" t="s">
        <v>4245</v>
      </c>
      <c r="B753" t="s">
        <v>920</v>
      </c>
      <c r="C753" t="s">
        <v>572</v>
      </c>
      <c r="D753" t="s">
        <v>921</v>
      </c>
      <c r="E753" t="s">
        <v>922</v>
      </c>
      <c r="F753" t="s">
        <v>400</v>
      </c>
      <c r="G753" t="s">
        <v>1215</v>
      </c>
      <c r="H753" t="s">
        <v>401</v>
      </c>
      <c r="I753" t="s">
        <v>401</v>
      </c>
      <c r="J753" t="s">
        <v>401</v>
      </c>
      <c r="K753" t="s">
        <v>401</v>
      </c>
      <c r="L753" t="s">
        <v>1215</v>
      </c>
      <c r="M753" t="s">
        <v>1215</v>
      </c>
      <c r="N753" t="s">
        <v>1215</v>
      </c>
      <c r="O753" t="s">
        <v>401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</row>
    <row r="754" spans="1:21" x14ac:dyDescent="0.25">
      <c r="A754" t="s">
        <v>4246</v>
      </c>
      <c r="B754" t="s">
        <v>923</v>
      </c>
      <c r="C754" t="s">
        <v>924</v>
      </c>
      <c r="D754" t="s">
        <v>925</v>
      </c>
      <c r="E754" t="s">
        <v>926</v>
      </c>
      <c r="F754" t="s">
        <v>400</v>
      </c>
      <c r="G754" t="s">
        <v>1215</v>
      </c>
      <c r="H754" t="s">
        <v>401</v>
      </c>
      <c r="I754" t="s">
        <v>401</v>
      </c>
      <c r="J754" t="s">
        <v>401</v>
      </c>
      <c r="K754" t="s">
        <v>401</v>
      </c>
      <c r="L754" t="s">
        <v>1215</v>
      </c>
      <c r="M754" t="s">
        <v>1215</v>
      </c>
      <c r="N754" t="s">
        <v>1215</v>
      </c>
      <c r="O754" t="s">
        <v>401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</row>
    <row r="755" spans="1:21" x14ac:dyDescent="0.25">
      <c r="A755" t="s">
        <v>4247</v>
      </c>
      <c r="B755" t="s">
        <v>485</v>
      </c>
      <c r="C755" t="s">
        <v>4248</v>
      </c>
      <c r="D755" t="s">
        <v>4249</v>
      </c>
      <c r="E755" t="s">
        <v>4250</v>
      </c>
      <c r="F755" t="s">
        <v>1384</v>
      </c>
      <c r="G755" t="s">
        <v>1215</v>
      </c>
      <c r="H755" t="s">
        <v>401</v>
      </c>
      <c r="I755" t="s">
        <v>401</v>
      </c>
      <c r="J755" t="s">
        <v>401</v>
      </c>
      <c r="K755" t="s">
        <v>401</v>
      </c>
      <c r="L755" t="s">
        <v>1215</v>
      </c>
      <c r="M755" t="s">
        <v>1215</v>
      </c>
      <c r="N755" t="s">
        <v>1215</v>
      </c>
      <c r="O755" t="s">
        <v>401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</row>
    <row r="756" spans="1:21" x14ac:dyDescent="0.25">
      <c r="A756" t="s">
        <v>4251</v>
      </c>
      <c r="B756" t="s">
        <v>4252</v>
      </c>
      <c r="C756" t="s">
        <v>3559</v>
      </c>
      <c r="D756" t="s">
        <v>4253</v>
      </c>
      <c r="E756" t="s">
        <v>4254</v>
      </c>
      <c r="F756" t="s">
        <v>1384</v>
      </c>
      <c r="G756" t="s">
        <v>1215</v>
      </c>
      <c r="H756" t="s">
        <v>401</v>
      </c>
      <c r="I756" t="s">
        <v>401</v>
      </c>
      <c r="J756" t="s">
        <v>401</v>
      </c>
      <c r="K756" t="s">
        <v>401</v>
      </c>
      <c r="L756" t="s">
        <v>1215</v>
      </c>
      <c r="M756" t="s">
        <v>1215</v>
      </c>
      <c r="N756" t="s">
        <v>1215</v>
      </c>
      <c r="O756" t="s">
        <v>401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</row>
    <row r="757" spans="1:21" x14ac:dyDescent="0.25">
      <c r="A757" t="s">
        <v>4255</v>
      </c>
      <c r="B757" t="s">
        <v>1045</v>
      </c>
      <c r="C757" t="s">
        <v>4115</v>
      </c>
      <c r="D757" t="s">
        <v>4256</v>
      </c>
      <c r="E757" t="s">
        <v>4257</v>
      </c>
      <c r="F757" t="s">
        <v>2695</v>
      </c>
      <c r="G757" t="s">
        <v>1215</v>
      </c>
      <c r="H757" t="s">
        <v>402</v>
      </c>
      <c r="I757" t="s">
        <v>401</v>
      </c>
      <c r="J757" t="s">
        <v>401</v>
      </c>
      <c r="K757" t="s">
        <v>401</v>
      </c>
      <c r="L757" t="s">
        <v>1215</v>
      </c>
      <c r="M757" t="s">
        <v>1215</v>
      </c>
      <c r="N757" t="s">
        <v>1215</v>
      </c>
      <c r="O757" t="s">
        <v>402</v>
      </c>
      <c r="P757">
        <v>53</v>
      </c>
      <c r="Q757">
        <v>0</v>
      </c>
      <c r="R757">
        <v>0</v>
      </c>
      <c r="S757">
        <v>0</v>
      </c>
      <c r="T757">
        <v>0</v>
      </c>
      <c r="U757">
        <v>0</v>
      </c>
    </row>
    <row r="758" spans="1:21" x14ac:dyDescent="0.25">
      <c r="A758" t="s">
        <v>4258</v>
      </c>
      <c r="B758" t="s">
        <v>927</v>
      </c>
      <c r="C758" t="s">
        <v>235</v>
      </c>
      <c r="D758" t="s">
        <v>928</v>
      </c>
      <c r="E758" t="s">
        <v>236</v>
      </c>
      <c r="F758" t="s">
        <v>400</v>
      </c>
      <c r="G758" t="s">
        <v>1215</v>
      </c>
      <c r="H758" t="s">
        <v>401</v>
      </c>
      <c r="I758" t="s">
        <v>401</v>
      </c>
      <c r="J758" t="s">
        <v>401</v>
      </c>
      <c r="K758" t="s">
        <v>401</v>
      </c>
      <c r="L758" t="s">
        <v>1215</v>
      </c>
      <c r="M758" t="s">
        <v>1215</v>
      </c>
      <c r="N758" t="s">
        <v>1215</v>
      </c>
      <c r="O758" t="s">
        <v>401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</row>
    <row r="759" spans="1:21" x14ac:dyDescent="0.25">
      <c r="A759" t="s">
        <v>4259</v>
      </c>
      <c r="B759" t="s">
        <v>44</v>
      </c>
      <c r="C759" t="s">
        <v>929</v>
      </c>
      <c r="D759" t="s">
        <v>930</v>
      </c>
      <c r="E759" t="s">
        <v>931</v>
      </c>
      <c r="F759" t="s">
        <v>400</v>
      </c>
      <c r="G759" t="s">
        <v>1215</v>
      </c>
      <c r="H759" t="s">
        <v>402</v>
      </c>
      <c r="I759" t="s">
        <v>402</v>
      </c>
      <c r="J759" t="s">
        <v>401</v>
      </c>
      <c r="K759" t="s">
        <v>401</v>
      </c>
      <c r="L759" t="s">
        <v>1215</v>
      </c>
      <c r="M759" t="s">
        <v>1215</v>
      </c>
      <c r="N759" t="s">
        <v>1215</v>
      </c>
      <c r="O759" t="s">
        <v>402</v>
      </c>
      <c r="P759">
        <v>0</v>
      </c>
      <c r="Q759">
        <v>0</v>
      </c>
      <c r="R759">
        <v>1</v>
      </c>
      <c r="S759">
        <v>46</v>
      </c>
      <c r="T759">
        <v>0</v>
      </c>
      <c r="U759">
        <v>0</v>
      </c>
    </row>
    <row r="760" spans="1:21" x14ac:dyDescent="0.25">
      <c r="A760" t="s">
        <v>4260</v>
      </c>
      <c r="B760" t="s">
        <v>4261</v>
      </c>
      <c r="C760" t="s">
        <v>4262</v>
      </c>
      <c r="D760" t="s">
        <v>4263</v>
      </c>
      <c r="E760" t="s">
        <v>4264</v>
      </c>
      <c r="F760" t="s">
        <v>1748</v>
      </c>
      <c r="G760" t="s">
        <v>1215</v>
      </c>
      <c r="H760" t="s">
        <v>402</v>
      </c>
      <c r="I760" t="s">
        <v>401</v>
      </c>
      <c r="J760" t="s">
        <v>401</v>
      </c>
      <c r="K760" t="s">
        <v>401</v>
      </c>
      <c r="L760" t="s">
        <v>1215</v>
      </c>
      <c r="M760" t="s">
        <v>1215</v>
      </c>
      <c r="N760" t="s">
        <v>1215</v>
      </c>
      <c r="O760" t="s">
        <v>402</v>
      </c>
      <c r="P760">
        <v>28</v>
      </c>
      <c r="Q760">
        <v>27</v>
      </c>
      <c r="R760">
        <v>0</v>
      </c>
      <c r="S760">
        <v>0</v>
      </c>
      <c r="T760">
        <v>0</v>
      </c>
      <c r="U760">
        <v>0</v>
      </c>
    </row>
    <row r="761" spans="1:21" x14ac:dyDescent="0.25">
      <c r="A761" t="s">
        <v>4265</v>
      </c>
      <c r="B761" t="s">
        <v>932</v>
      </c>
      <c r="C761" t="s">
        <v>933</v>
      </c>
      <c r="D761" t="s">
        <v>934</v>
      </c>
      <c r="E761" t="s">
        <v>935</v>
      </c>
      <c r="F761" t="s">
        <v>400</v>
      </c>
      <c r="G761" t="s">
        <v>1215</v>
      </c>
      <c r="H761" t="s">
        <v>402</v>
      </c>
      <c r="I761" t="s">
        <v>401</v>
      </c>
      <c r="J761" t="s">
        <v>401</v>
      </c>
      <c r="K761" t="s">
        <v>401</v>
      </c>
      <c r="L761" t="s">
        <v>1215</v>
      </c>
      <c r="M761" t="s">
        <v>1215</v>
      </c>
      <c r="N761" t="s">
        <v>1215</v>
      </c>
      <c r="O761" t="s">
        <v>402</v>
      </c>
      <c r="P761">
        <v>0</v>
      </c>
      <c r="Q761">
        <v>464</v>
      </c>
      <c r="R761">
        <v>0</v>
      </c>
      <c r="S761">
        <v>0</v>
      </c>
      <c r="T761">
        <v>0</v>
      </c>
      <c r="U761">
        <v>0</v>
      </c>
    </row>
    <row r="762" spans="1:21" x14ac:dyDescent="0.25">
      <c r="A762" t="s">
        <v>4266</v>
      </c>
      <c r="B762" t="s">
        <v>4267</v>
      </c>
      <c r="C762" t="s">
        <v>859</v>
      </c>
      <c r="D762" t="s">
        <v>4268</v>
      </c>
      <c r="E762" t="s">
        <v>4269</v>
      </c>
      <c r="F762" t="s">
        <v>2304</v>
      </c>
      <c r="G762" t="s">
        <v>1215</v>
      </c>
      <c r="H762" t="s">
        <v>402</v>
      </c>
      <c r="I762" t="s">
        <v>402</v>
      </c>
      <c r="J762" t="s">
        <v>401</v>
      </c>
      <c r="K762" t="s">
        <v>401</v>
      </c>
      <c r="L762" t="s">
        <v>1215</v>
      </c>
      <c r="M762" t="s">
        <v>1215</v>
      </c>
      <c r="N762" t="s">
        <v>1215</v>
      </c>
      <c r="O762" t="s">
        <v>402</v>
      </c>
      <c r="P762">
        <v>7</v>
      </c>
      <c r="Q762">
        <v>0</v>
      </c>
      <c r="R762">
        <v>0</v>
      </c>
      <c r="S762">
        <v>0</v>
      </c>
      <c r="T762">
        <v>0</v>
      </c>
      <c r="U762">
        <v>0</v>
      </c>
    </row>
    <row r="763" spans="1:21" x14ac:dyDescent="0.25">
      <c r="A763" t="s">
        <v>4270</v>
      </c>
      <c r="B763" t="s">
        <v>3120</v>
      </c>
      <c r="C763" t="s">
        <v>1766</v>
      </c>
      <c r="D763" t="s">
        <v>4271</v>
      </c>
      <c r="E763" t="s">
        <v>4272</v>
      </c>
      <c r="F763" t="s">
        <v>2304</v>
      </c>
      <c r="G763" t="s">
        <v>1215</v>
      </c>
      <c r="H763" t="s">
        <v>402</v>
      </c>
      <c r="I763" t="s">
        <v>402</v>
      </c>
      <c r="J763" t="s">
        <v>401</v>
      </c>
      <c r="K763" t="s">
        <v>401</v>
      </c>
      <c r="L763" t="s">
        <v>1215</v>
      </c>
      <c r="M763" t="s">
        <v>1215</v>
      </c>
      <c r="N763" t="s">
        <v>1215</v>
      </c>
      <c r="O763" t="s">
        <v>402</v>
      </c>
      <c r="P763">
        <v>8</v>
      </c>
      <c r="Q763">
        <v>0</v>
      </c>
      <c r="R763">
        <v>0</v>
      </c>
      <c r="S763">
        <v>0</v>
      </c>
      <c r="T763">
        <v>0</v>
      </c>
      <c r="U763">
        <v>0</v>
      </c>
    </row>
    <row r="764" spans="1:21" x14ac:dyDescent="0.25">
      <c r="A764" t="s">
        <v>4273</v>
      </c>
      <c r="B764" t="s">
        <v>4274</v>
      </c>
      <c r="C764" t="s">
        <v>1497</v>
      </c>
      <c r="D764" t="s">
        <v>4275</v>
      </c>
      <c r="E764" t="s">
        <v>4276</v>
      </c>
      <c r="F764" t="s">
        <v>2304</v>
      </c>
      <c r="G764" t="s">
        <v>1215</v>
      </c>
      <c r="H764" t="s">
        <v>402</v>
      </c>
      <c r="I764" t="s">
        <v>402</v>
      </c>
      <c r="J764" t="s">
        <v>401</v>
      </c>
      <c r="K764" t="s">
        <v>401</v>
      </c>
      <c r="L764" t="s">
        <v>1215</v>
      </c>
      <c r="M764" t="s">
        <v>1215</v>
      </c>
      <c r="N764" t="s">
        <v>1215</v>
      </c>
      <c r="O764" t="s">
        <v>402</v>
      </c>
      <c r="P764">
        <v>6</v>
      </c>
      <c r="Q764">
        <v>0</v>
      </c>
      <c r="R764">
        <v>0</v>
      </c>
      <c r="S764">
        <v>0</v>
      </c>
      <c r="T764">
        <v>0</v>
      </c>
      <c r="U764">
        <v>0</v>
      </c>
    </row>
    <row r="765" spans="1:21" x14ac:dyDescent="0.25">
      <c r="A765" t="s">
        <v>4277</v>
      </c>
      <c r="B765" t="s">
        <v>1234</v>
      </c>
      <c r="C765" t="s">
        <v>2545</v>
      </c>
      <c r="D765" t="s">
        <v>4278</v>
      </c>
      <c r="E765" t="s">
        <v>4279</v>
      </c>
      <c r="F765" t="s">
        <v>2304</v>
      </c>
      <c r="G765" t="s">
        <v>1215</v>
      </c>
      <c r="H765" t="s">
        <v>402</v>
      </c>
      <c r="I765" t="s">
        <v>402</v>
      </c>
      <c r="J765" t="s">
        <v>401</v>
      </c>
      <c r="K765" t="s">
        <v>401</v>
      </c>
      <c r="L765" t="s">
        <v>1215</v>
      </c>
      <c r="M765" t="s">
        <v>1215</v>
      </c>
      <c r="N765" t="s">
        <v>1215</v>
      </c>
      <c r="O765" t="s">
        <v>402</v>
      </c>
      <c r="P765">
        <v>3</v>
      </c>
      <c r="Q765">
        <v>0</v>
      </c>
      <c r="R765">
        <v>0</v>
      </c>
      <c r="S765">
        <v>0</v>
      </c>
      <c r="T765">
        <v>0</v>
      </c>
      <c r="U765">
        <v>0</v>
      </c>
    </row>
    <row r="766" spans="1:21" x14ac:dyDescent="0.25">
      <c r="A766" t="s">
        <v>4280</v>
      </c>
      <c r="B766" t="s">
        <v>2657</v>
      </c>
      <c r="C766" t="s">
        <v>4281</v>
      </c>
      <c r="D766" t="s">
        <v>4282</v>
      </c>
      <c r="E766" t="s">
        <v>4283</v>
      </c>
      <c r="F766" t="s">
        <v>2304</v>
      </c>
      <c r="G766" t="s">
        <v>1215</v>
      </c>
      <c r="H766" t="s">
        <v>401</v>
      </c>
      <c r="I766" t="s">
        <v>401</v>
      </c>
      <c r="J766" t="s">
        <v>401</v>
      </c>
      <c r="K766" t="s">
        <v>401</v>
      </c>
      <c r="L766" t="s">
        <v>1215</v>
      </c>
      <c r="M766" t="s">
        <v>1215</v>
      </c>
      <c r="N766" t="s">
        <v>1215</v>
      </c>
      <c r="O766" t="s">
        <v>401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</row>
    <row r="767" spans="1:21" x14ac:dyDescent="0.25">
      <c r="A767" t="s">
        <v>4284</v>
      </c>
      <c r="B767" t="s">
        <v>1603</v>
      </c>
      <c r="C767" t="s">
        <v>713</v>
      </c>
      <c r="D767" t="s">
        <v>4285</v>
      </c>
      <c r="E767" t="s">
        <v>4286</v>
      </c>
      <c r="F767" t="s">
        <v>2304</v>
      </c>
      <c r="G767" t="s">
        <v>1215</v>
      </c>
      <c r="H767" t="s">
        <v>402</v>
      </c>
      <c r="I767" t="s">
        <v>402</v>
      </c>
      <c r="J767" t="s">
        <v>401</v>
      </c>
      <c r="K767" t="s">
        <v>401</v>
      </c>
      <c r="L767" t="s">
        <v>1215</v>
      </c>
      <c r="M767" t="s">
        <v>1215</v>
      </c>
      <c r="N767" t="s">
        <v>1215</v>
      </c>
      <c r="O767" t="s">
        <v>402</v>
      </c>
      <c r="P767">
        <v>5</v>
      </c>
      <c r="Q767">
        <v>0</v>
      </c>
      <c r="R767">
        <v>28</v>
      </c>
      <c r="S767">
        <v>0</v>
      </c>
      <c r="T767">
        <v>0</v>
      </c>
      <c r="U767">
        <v>0</v>
      </c>
    </row>
    <row r="768" spans="1:21" x14ac:dyDescent="0.25">
      <c r="A768" t="s">
        <v>4287</v>
      </c>
      <c r="B768" t="s">
        <v>4288</v>
      </c>
      <c r="C768" t="s">
        <v>4289</v>
      </c>
      <c r="D768" t="s">
        <v>4290</v>
      </c>
      <c r="E768" t="s">
        <v>4291</v>
      </c>
      <c r="F768" t="s">
        <v>2304</v>
      </c>
      <c r="G768" t="s">
        <v>1215</v>
      </c>
      <c r="H768" t="s">
        <v>402</v>
      </c>
      <c r="I768" t="s">
        <v>402</v>
      </c>
      <c r="J768" t="s">
        <v>401</v>
      </c>
      <c r="K768" t="s">
        <v>401</v>
      </c>
      <c r="L768" t="s">
        <v>1215</v>
      </c>
      <c r="M768" t="s">
        <v>1215</v>
      </c>
      <c r="N768" t="s">
        <v>1215</v>
      </c>
      <c r="O768" t="s">
        <v>402</v>
      </c>
      <c r="P768">
        <v>0</v>
      </c>
      <c r="Q768">
        <v>0</v>
      </c>
      <c r="R768">
        <v>5</v>
      </c>
      <c r="S768">
        <v>0</v>
      </c>
      <c r="T768">
        <v>0</v>
      </c>
      <c r="U768">
        <v>0</v>
      </c>
    </row>
    <row r="769" spans="1:21" x14ac:dyDescent="0.25">
      <c r="A769" t="s">
        <v>4292</v>
      </c>
      <c r="B769" t="s">
        <v>4293</v>
      </c>
      <c r="C769" t="s">
        <v>4294</v>
      </c>
      <c r="D769" t="s">
        <v>4295</v>
      </c>
      <c r="E769" t="s">
        <v>4296</v>
      </c>
      <c r="F769" t="s">
        <v>1226</v>
      </c>
      <c r="G769" t="s">
        <v>4297</v>
      </c>
      <c r="H769" t="s">
        <v>401</v>
      </c>
      <c r="I769" t="s">
        <v>401</v>
      </c>
      <c r="J769" t="s">
        <v>401</v>
      </c>
      <c r="K769" t="s">
        <v>402</v>
      </c>
      <c r="L769" t="s">
        <v>812</v>
      </c>
      <c r="M769" t="s">
        <v>1263</v>
      </c>
      <c r="N769" t="s">
        <v>1215</v>
      </c>
      <c r="O769" t="s">
        <v>402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</row>
    <row r="770" spans="1:21" x14ac:dyDescent="0.25">
      <c r="A770" t="s">
        <v>4298</v>
      </c>
      <c r="B770" t="s">
        <v>4299</v>
      </c>
      <c r="C770" t="s">
        <v>4300</v>
      </c>
      <c r="D770" t="s">
        <v>4301</v>
      </c>
      <c r="E770" t="s">
        <v>4302</v>
      </c>
      <c r="F770" t="s">
        <v>1954</v>
      </c>
      <c r="G770" t="s">
        <v>1215</v>
      </c>
      <c r="H770" t="s">
        <v>401</v>
      </c>
      <c r="I770" t="s">
        <v>401</v>
      </c>
      <c r="J770" t="s">
        <v>401</v>
      </c>
      <c r="K770" t="s">
        <v>402</v>
      </c>
      <c r="L770" t="s">
        <v>812</v>
      </c>
      <c r="M770" t="s">
        <v>4303</v>
      </c>
      <c r="N770" t="s">
        <v>1215</v>
      </c>
      <c r="O770" t="s">
        <v>402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</row>
    <row r="771" spans="1:21" x14ac:dyDescent="0.25">
      <c r="A771" t="s">
        <v>4304</v>
      </c>
      <c r="B771" t="s">
        <v>1490</v>
      </c>
      <c r="C771" t="s">
        <v>4305</v>
      </c>
      <c r="D771" t="s">
        <v>4306</v>
      </c>
      <c r="E771" t="s">
        <v>4307</v>
      </c>
      <c r="F771" t="s">
        <v>2712</v>
      </c>
      <c r="G771" t="s">
        <v>1215</v>
      </c>
      <c r="H771" t="s">
        <v>402</v>
      </c>
      <c r="I771" t="s">
        <v>401</v>
      </c>
      <c r="J771" t="s">
        <v>401</v>
      </c>
      <c r="K771" t="s">
        <v>401</v>
      </c>
      <c r="L771" t="s">
        <v>1215</v>
      </c>
      <c r="M771" t="s">
        <v>1215</v>
      </c>
      <c r="N771" t="s">
        <v>1215</v>
      </c>
      <c r="O771" t="s">
        <v>402</v>
      </c>
      <c r="P771">
        <v>93</v>
      </c>
      <c r="Q771">
        <v>0</v>
      </c>
      <c r="R771">
        <v>0</v>
      </c>
      <c r="S771">
        <v>0</v>
      </c>
      <c r="T771">
        <v>0</v>
      </c>
      <c r="U771">
        <v>0</v>
      </c>
    </row>
    <row r="772" spans="1:21" x14ac:dyDescent="0.25">
      <c r="A772" t="s">
        <v>4308</v>
      </c>
      <c r="B772" t="s">
        <v>4309</v>
      </c>
      <c r="C772" t="s">
        <v>3634</v>
      </c>
      <c r="D772" t="s">
        <v>4310</v>
      </c>
      <c r="E772" t="s">
        <v>4311</v>
      </c>
      <c r="F772" t="s">
        <v>2712</v>
      </c>
      <c r="G772" t="s">
        <v>1215</v>
      </c>
      <c r="H772" t="s">
        <v>402</v>
      </c>
      <c r="I772" t="s">
        <v>401</v>
      </c>
      <c r="J772" t="s">
        <v>401</v>
      </c>
      <c r="K772" t="s">
        <v>401</v>
      </c>
      <c r="L772" t="s">
        <v>1215</v>
      </c>
      <c r="M772" t="s">
        <v>1215</v>
      </c>
      <c r="N772" t="s">
        <v>1215</v>
      </c>
      <c r="O772" t="s">
        <v>402</v>
      </c>
      <c r="P772">
        <v>0</v>
      </c>
      <c r="Q772">
        <v>147</v>
      </c>
      <c r="R772">
        <v>0</v>
      </c>
      <c r="S772">
        <v>0</v>
      </c>
      <c r="T772">
        <v>0</v>
      </c>
      <c r="U772">
        <v>0</v>
      </c>
    </row>
    <row r="773" spans="1:21" x14ac:dyDescent="0.25">
      <c r="A773" t="s">
        <v>4312</v>
      </c>
      <c r="B773" t="s">
        <v>2484</v>
      </c>
      <c r="C773" t="s">
        <v>4313</v>
      </c>
      <c r="D773" t="s">
        <v>4314</v>
      </c>
      <c r="E773" t="s">
        <v>4315</v>
      </c>
      <c r="F773" t="s">
        <v>2924</v>
      </c>
      <c r="G773" t="s">
        <v>1215</v>
      </c>
      <c r="H773" t="s">
        <v>402</v>
      </c>
      <c r="I773" t="s">
        <v>401</v>
      </c>
      <c r="J773" t="s">
        <v>401</v>
      </c>
      <c r="K773" t="s">
        <v>401</v>
      </c>
      <c r="L773" t="s">
        <v>1215</v>
      </c>
      <c r="M773" t="s">
        <v>1215</v>
      </c>
      <c r="N773" t="s">
        <v>1215</v>
      </c>
      <c r="O773" t="s">
        <v>402</v>
      </c>
      <c r="P773">
        <v>41</v>
      </c>
      <c r="Q773">
        <v>78</v>
      </c>
      <c r="R773">
        <v>0</v>
      </c>
      <c r="S773">
        <v>0</v>
      </c>
      <c r="T773">
        <v>0</v>
      </c>
      <c r="U773">
        <v>0</v>
      </c>
    </row>
    <row r="774" spans="1:21" x14ac:dyDescent="0.25">
      <c r="A774" t="s">
        <v>4316</v>
      </c>
      <c r="B774" t="s">
        <v>4317</v>
      </c>
      <c r="C774" t="s">
        <v>4318</v>
      </c>
      <c r="D774" t="s">
        <v>4319</v>
      </c>
      <c r="E774" t="s">
        <v>4320</v>
      </c>
      <c r="F774" t="s">
        <v>2712</v>
      </c>
      <c r="G774" t="s">
        <v>1215</v>
      </c>
      <c r="H774" t="s">
        <v>401</v>
      </c>
      <c r="I774" t="s">
        <v>401</v>
      </c>
      <c r="J774" t="s">
        <v>401</v>
      </c>
      <c r="K774" t="s">
        <v>401</v>
      </c>
      <c r="L774" t="s">
        <v>1215</v>
      </c>
      <c r="M774" t="s">
        <v>1215</v>
      </c>
      <c r="N774" t="s">
        <v>1215</v>
      </c>
      <c r="O774" t="s">
        <v>401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</row>
    <row r="775" spans="1:21" x14ac:dyDescent="0.25">
      <c r="A775" t="s">
        <v>4321</v>
      </c>
      <c r="B775" t="s">
        <v>4322</v>
      </c>
      <c r="C775" t="s">
        <v>4323</v>
      </c>
      <c r="D775" t="s">
        <v>4324</v>
      </c>
      <c r="E775" t="s">
        <v>4325</v>
      </c>
      <c r="F775" t="s">
        <v>4326</v>
      </c>
      <c r="G775" t="s">
        <v>1215</v>
      </c>
      <c r="H775" t="s">
        <v>401</v>
      </c>
      <c r="I775" t="s">
        <v>401</v>
      </c>
      <c r="J775" t="s">
        <v>401</v>
      </c>
      <c r="K775" t="s">
        <v>402</v>
      </c>
      <c r="L775" t="s">
        <v>409</v>
      </c>
      <c r="M775" t="s">
        <v>4326</v>
      </c>
      <c r="N775" t="s">
        <v>1215</v>
      </c>
      <c r="O775" t="s">
        <v>402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</row>
    <row r="776" spans="1:21" x14ac:dyDescent="0.25">
      <c r="A776" t="s">
        <v>4327</v>
      </c>
      <c r="B776" t="s">
        <v>4328</v>
      </c>
      <c r="C776" t="s">
        <v>4329</v>
      </c>
      <c r="D776" t="s">
        <v>4330</v>
      </c>
      <c r="E776" t="s">
        <v>4331</v>
      </c>
      <c r="F776" t="s">
        <v>1226</v>
      </c>
      <c r="G776" t="s">
        <v>1191</v>
      </c>
      <c r="H776" t="s">
        <v>401</v>
      </c>
      <c r="I776" t="s">
        <v>401</v>
      </c>
      <c r="J776" t="s">
        <v>401</v>
      </c>
      <c r="K776" t="s">
        <v>401</v>
      </c>
      <c r="L776" t="s">
        <v>1215</v>
      </c>
      <c r="M776" t="s">
        <v>1215</v>
      </c>
      <c r="N776" t="s">
        <v>1215</v>
      </c>
      <c r="O776" t="s">
        <v>402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</row>
    <row r="777" spans="1:21" x14ac:dyDescent="0.25">
      <c r="A777" t="s">
        <v>4332</v>
      </c>
      <c r="B777" t="s">
        <v>4333</v>
      </c>
      <c r="C777" t="s">
        <v>4334</v>
      </c>
      <c r="D777" t="s">
        <v>4335</v>
      </c>
      <c r="E777" t="s">
        <v>4336</v>
      </c>
      <c r="F777" t="s">
        <v>1226</v>
      </c>
      <c r="G777" t="s">
        <v>1463</v>
      </c>
      <c r="H777" t="s">
        <v>402</v>
      </c>
      <c r="I777" t="s">
        <v>401</v>
      </c>
      <c r="J777" t="s">
        <v>401</v>
      </c>
      <c r="K777" t="s">
        <v>401</v>
      </c>
      <c r="L777" t="s">
        <v>1215</v>
      </c>
      <c r="M777" t="s">
        <v>1215</v>
      </c>
      <c r="N777" t="s">
        <v>4337</v>
      </c>
      <c r="O777" t="s">
        <v>402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</row>
    <row r="778" spans="1:21" x14ac:dyDescent="0.25">
      <c r="A778" t="s">
        <v>4338</v>
      </c>
      <c r="B778" t="s">
        <v>1082</v>
      </c>
      <c r="C778" t="s">
        <v>4339</v>
      </c>
      <c r="D778" t="s">
        <v>4340</v>
      </c>
      <c r="E778" t="s">
        <v>4341</v>
      </c>
      <c r="F778" t="s">
        <v>1226</v>
      </c>
      <c r="G778" t="s">
        <v>1463</v>
      </c>
      <c r="H778" t="s">
        <v>402</v>
      </c>
      <c r="I778" t="s">
        <v>401</v>
      </c>
      <c r="J778" t="s">
        <v>401</v>
      </c>
      <c r="K778" t="s">
        <v>401</v>
      </c>
      <c r="L778" t="s">
        <v>1215</v>
      </c>
      <c r="M778" t="s">
        <v>1215</v>
      </c>
      <c r="N778" t="s">
        <v>1215</v>
      </c>
      <c r="O778" t="s">
        <v>402</v>
      </c>
      <c r="P778">
        <v>0</v>
      </c>
      <c r="Q778">
        <v>891</v>
      </c>
      <c r="R778">
        <v>0</v>
      </c>
      <c r="S778">
        <v>0</v>
      </c>
      <c r="T778">
        <v>0</v>
      </c>
      <c r="U778">
        <v>0</v>
      </c>
    </row>
    <row r="779" spans="1:21" x14ac:dyDescent="0.25">
      <c r="A779" t="s">
        <v>4342</v>
      </c>
      <c r="B779" t="s">
        <v>936</v>
      </c>
      <c r="C779" t="s">
        <v>937</v>
      </c>
      <c r="D779" t="s">
        <v>938</v>
      </c>
      <c r="E779" t="s">
        <v>939</v>
      </c>
      <c r="F779" t="s">
        <v>400</v>
      </c>
      <c r="G779" t="s">
        <v>1215</v>
      </c>
      <c r="H779" t="s">
        <v>401</v>
      </c>
      <c r="I779" t="s">
        <v>401</v>
      </c>
      <c r="J779" t="s">
        <v>401</v>
      </c>
      <c r="K779" t="s">
        <v>401</v>
      </c>
      <c r="L779" t="s">
        <v>1215</v>
      </c>
      <c r="M779" t="s">
        <v>1215</v>
      </c>
      <c r="N779" t="s">
        <v>1215</v>
      </c>
      <c r="O779" t="s">
        <v>401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</row>
    <row r="780" spans="1:21" x14ac:dyDescent="0.25">
      <c r="A780" t="s">
        <v>4343</v>
      </c>
      <c r="B780" t="s">
        <v>2460</v>
      </c>
      <c r="C780" t="s">
        <v>4344</v>
      </c>
      <c r="D780" t="s">
        <v>4345</v>
      </c>
      <c r="E780" t="s">
        <v>4346</v>
      </c>
      <c r="F780" t="s">
        <v>1831</v>
      </c>
      <c r="G780" t="s">
        <v>1215</v>
      </c>
      <c r="H780" t="s">
        <v>401</v>
      </c>
      <c r="I780" t="s">
        <v>401</v>
      </c>
      <c r="J780" t="s">
        <v>401</v>
      </c>
      <c r="K780" t="s">
        <v>402</v>
      </c>
      <c r="L780" t="s">
        <v>409</v>
      </c>
      <c r="M780" t="s">
        <v>1215</v>
      </c>
      <c r="N780" t="s">
        <v>1215</v>
      </c>
      <c r="O780" t="s">
        <v>401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</row>
    <row r="781" spans="1:21" x14ac:dyDescent="0.25">
      <c r="A781" t="s">
        <v>4347</v>
      </c>
      <c r="B781" t="s">
        <v>490</v>
      </c>
      <c r="C781" t="s">
        <v>4348</v>
      </c>
      <c r="D781" t="s">
        <v>4349</v>
      </c>
      <c r="E781" t="s">
        <v>4350</v>
      </c>
      <c r="F781" t="s">
        <v>1226</v>
      </c>
      <c r="G781" t="s">
        <v>4297</v>
      </c>
      <c r="H781" t="s">
        <v>401</v>
      </c>
      <c r="I781" t="s">
        <v>401</v>
      </c>
      <c r="J781" t="s">
        <v>401</v>
      </c>
      <c r="K781" t="s">
        <v>402</v>
      </c>
      <c r="L781" t="s">
        <v>812</v>
      </c>
      <c r="M781" t="s">
        <v>1263</v>
      </c>
      <c r="N781" t="s">
        <v>1215</v>
      </c>
      <c r="O781" t="s">
        <v>402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</row>
    <row r="782" spans="1:21" x14ac:dyDescent="0.25">
      <c r="A782" t="s">
        <v>4351</v>
      </c>
      <c r="B782" t="s">
        <v>2887</v>
      </c>
      <c r="C782" t="s">
        <v>3649</v>
      </c>
      <c r="D782" t="s">
        <v>4352</v>
      </c>
      <c r="E782" t="s">
        <v>4353</v>
      </c>
      <c r="F782" t="s">
        <v>1215</v>
      </c>
      <c r="G782" t="s">
        <v>1215</v>
      </c>
      <c r="H782" t="s">
        <v>401</v>
      </c>
      <c r="I782" t="s">
        <v>401</v>
      </c>
      <c r="J782" t="s">
        <v>401</v>
      </c>
      <c r="K782" t="s">
        <v>401</v>
      </c>
      <c r="L782" t="s">
        <v>1215</v>
      </c>
      <c r="M782" t="s">
        <v>1215</v>
      </c>
      <c r="N782" t="s">
        <v>1215</v>
      </c>
      <c r="O782" t="s">
        <v>401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</row>
    <row r="783" spans="1:21" x14ac:dyDescent="0.25">
      <c r="A783" t="s">
        <v>4354</v>
      </c>
      <c r="B783" t="s">
        <v>4355</v>
      </c>
      <c r="C783" t="s">
        <v>4356</v>
      </c>
      <c r="D783" t="s">
        <v>4357</v>
      </c>
      <c r="E783" t="s">
        <v>4358</v>
      </c>
      <c r="F783" t="s">
        <v>1954</v>
      </c>
      <c r="G783" t="s">
        <v>1215</v>
      </c>
      <c r="H783" t="s">
        <v>401</v>
      </c>
      <c r="I783" t="s">
        <v>401</v>
      </c>
      <c r="J783" t="s">
        <v>401</v>
      </c>
      <c r="K783" t="s">
        <v>402</v>
      </c>
      <c r="L783" t="s">
        <v>812</v>
      </c>
      <c r="M783" t="s">
        <v>4359</v>
      </c>
      <c r="N783" t="s">
        <v>1215</v>
      </c>
      <c r="O783" t="s">
        <v>401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</row>
    <row r="784" spans="1:21" x14ac:dyDescent="0.25">
      <c r="A784" t="s">
        <v>4360</v>
      </c>
      <c r="B784" t="s">
        <v>2245</v>
      </c>
      <c r="C784" t="s">
        <v>4361</v>
      </c>
      <c r="D784" t="s">
        <v>4362</v>
      </c>
      <c r="E784" t="s">
        <v>4363</v>
      </c>
      <c r="F784" t="s">
        <v>1954</v>
      </c>
      <c r="G784" t="s">
        <v>1215</v>
      </c>
      <c r="H784" t="s">
        <v>401</v>
      </c>
      <c r="I784" t="s">
        <v>401</v>
      </c>
      <c r="J784" t="s">
        <v>401</v>
      </c>
      <c r="K784" t="s">
        <v>401</v>
      </c>
      <c r="L784" t="s">
        <v>1215</v>
      </c>
      <c r="M784" t="s">
        <v>1215</v>
      </c>
      <c r="N784" t="s">
        <v>1215</v>
      </c>
      <c r="O784" t="s">
        <v>401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</row>
    <row r="785" spans="1:21" x14ac:dyDescent="0.25">
      <c r="A785" t="s">
        <v>4364</v>
      </c>
      <c r="B785" t="s">
        <v>2611</v>
      </c>
      <c r="C785" t="s">
        <v>4365</v>
      </c>
      <c r="D785" t="s">
        <v>4366</v>
      </c>
      <c r="E785" t="s">
        <v>4367</v>
      </c>
      <c r="F785" t="s">
        <v>1954</v>
      </c>
      <c r="G785" t="s">
        <v>1215</v>
      </c>
      <c r="H785" t="s">
        <v>401</v>
      </c>
      <c r="I785" t="s">
        <v>401</v>
      </c>
      <c r="J785" t="s">
        <v>401</v>
      </c>
      <c r="K785" t="s">
        <v>402</v>
      </c>
      <c r="L785" t="s">
        <v>812</v>
      </c>
      <c r="M785" t="s">
        <v>3873</v>
      </c>
      <c r="N785" t="s">
        <v>1215</v>
      </c>
      <c r="O785" t="s">
        <v>402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</row>
    <row r="786" spans="1:21" x14ac:dyDescent="0.25">
      <c r="A786" t="s">
        <v>4368</v>
      </c>
      <c r="B786" t="s">
        <v>4369</v>
      </c>
      <c r="C786" t="s">
        <v>4370</v>
      </c>
      <c r="D786" t="s">
        <v>4369</v>
      </c>
      <c r="E786" t="s">
        <v>4371</v>
      </c>
      <c r="F786" t="s">
        <v>1954</v>
      </c>
      <c r="G786" t="s">
        <v>1215</v>
      </c>
      <c r="H786" t="s">
        <v>401</v>
      </c>
      <c r="I786" t="s">
        <v>401</v>
      </c>
      <c r="J786" t="s">
        <v>401</v>
      </c>
      <c r="K786" t="s">
        <v>402</v>
      </c>
      <c r="L786" t="s">
        <v>812</v>
      </c>
      <c r="M786" t="s">
        <v>1955</v>
      </c>
      <c r="N786" t="s">
        <v>1215</v>
      </c>
      <c r="O786" t="s">
        <v>401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</row>
    <row r="787" spans="1:21" x14ac:dyDescent="0.25">
      <c r="A787" t="s">
        <v>4372</v>
      </c>
      <c r="B787" t="s">
        <v>940</v>
      </c>
      <c r="C787" t="s">
        <v>941</v>
      </c>
      <c r="D787" t="s">
        <v>942</v>
      </c>
      <c r="E787" t="s">
        <v>943</v>
      </c>
      <c r="F787" t="s">
        <v>400</v>
      </c>
      <c r="G787" t="s">
        <v>1215</v>
      </c>
      <c r="H787" t="s">
        <v>401</v>
      </c>
      <c r="I787" t="s">
        <v>401</v>
      </c>
      <c r="J787" t="s">
        <v>401</v>
      </c>
      <c r="K787" t="s">
        <v>401</v>
      </c>
      <c r="L787" t="s">
        <v>1215</v>
      </c>
      <c r="M787" t="s">
        <v>1215</v>
      </c>
      <c r="N787" t="s">
        <v>1215</v>
      </c>
      <c r="O787" t="s">
        <v>401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</row>
    <row r="788" spans="1:21" x14ac:dyDescent="0.25">
      <c r="A788" t="s">
        <v>4373</v>
      </c>
      <c r="B788" t="s">
        <v>944</v>
      </c>
      <c r="C788" t="s">
        <v>945</v>
      </c>
      <c r="D788" t="s">
        <v>946</v>
      </c>
      <c r="E788" t="s">
        <v>947</v>
      </c>
      <c r="F788" t="s">
        <v>400</v>
      </c>
      <c r="G788" t="s">
        <v>1215</v>
      </c>
      <c r="H788" t="s">
        <v>402</v>
      </c>
      <c r="I788" t="s">
        <v>402</v>
      </c>
      <c r="J788" t="s">
        <v>401</v>
      </c>
      <c r="K788" t="s">
        <v>401</v>
      </c>
      <c r="L788" t="s">
        <v>1215</v>
      </c>
      <c r="M788" t="s">
        <v>1215</v>
      </c>
      <c r="N788" t="s">
        <v>1215</v>
      </c>
      <c r="O788" t="s">
        <v>402</v>
      </c>
      <c r="P788">
        <v>88</v>
      </c>
      <c r="Q788">
        <v>182</v>
      </c>
      <c r="R788">
        <v>129</v>
      </c>
      <c r="S788">
        <v>1</v>
      </c>
      <c r="T788">
        <v>0</v>
      </c>
      <c r="U788">
        <v>0</v>
      </c>
    </row>
    <row r="789" spans="1:21" x14ac:dyDescent="0.25">
      <c r="A789" t="s">
        <v>4374</v>
      </c>
      <c r="B789" t="s">
        <v>1337</v>
      </c>
      <c r="C789" t="s">
        <v>4375</v>
      </c>
      <c r="D789" t="s">
        <v>4376</v>
      </c>
      <c r="E789" t="s">
        <v>4377</v>
      </c>
      <c r="F789" t="s">
        <v>1384</v>
      </c>
      <c r="G789" t="s">
        <v>1215</v>
      </c>
      <c r="H789" t="s">
        <v>401</v>
      </c>
      <c r="I789" t="s">
        <v>401</v>
      </c>
      <c r="J789" t="s">
        <v>401</v>
      </c>
      <c r="K789" t="s">
        <v>401</v>
      </c>
      <c r="L789" t="s">
        <v>1215</v>
      </c>
      <c r="M789" t="s">
        <v>1215</v>
      </c>
      <c r="N789" t="s">
        <v>1215</v>
      </c>
      <c r="O789" t="s">
        <v>401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</row>
    <row r="790" spans="1:21" x14ac:dyDescent="0.25">
      <c r="A790" t="s">
        <v>4378</v>
      </c>
      <c r="B790" t="s">
        <v>4379</v>
      </c>
      <c r="C790" t="s">
        <v>4380</v>
      </c>
      <c r="D790" t="s">
        <v>4381</v>
      </c>
      <c r="E790" t="s">
        <v>4382</v>
      </c>
      <c r="F790" t="s">
        <v>1748</v>
      </c>
      <c r="G790" t="s">
        <v>1215</v>
      </c>
      <c r="H790" t="s">
        <v>402</v>
      </c>
      <c r="I790" t="s">
        <v>401</v>
      </c>
      <c r="J790" t="s">
        <v>401</v>
      </c>
      <c r="K790" t="s">
        <v>401</v>
      </c>
      <c r="L790" t="s">
        <v>1215</v>
      </c>
      <c r="M790" t="s">
        <v>1215</v>
      </c>
      <c r="N790" t="s">
        <v>1215</v>
      </c>
      <c r="O790" t="s">
        <v>402</v>
      </c>
      <c r="P790">
        <v>9</v>
      </c>
      <c r="Q790">
        <v>0</v>
      </c>
      <c r="R790">
        <v>0</v>
      </c>
      <c r="S790">
        <v>0</v>
      </c>
      <c r="T790">
        <v>0</v>
      </c>
      <c r="U790">
        <v>0</v>
      </c>
    </row>
    <row r="791" spans="1:21" x14ac:dyDescent="0.25">
      <c r="A791" t="s">
        <v>4383</v>
      </c>
      <c r="B791" t="s">
        <v>1259</v>
      </c>
      <c r="C791" t="s">
        <v>4384</v>
      </c>
      <c r="D791" t="s">
        <v>4385</v>
      </c>
      <c r="E791" t="s">
        <v>4386</v>
      </c>
      <c r="F791" t="s">
        <v>4387</v>
      </c>
      <c r="G791" t="s">
        <v>1215</v>
      </c>
      <c r="H791" t="s">
        <v>401</v>
      </c>
      <c r="I791" t="s">
        <v>401</v>
      </c>
      <c r="J791" t="s">
        <v>401</v>
      </c>
      <c r="K791" t="s">
        <v>401</v>
      </c>
      <c r="L791" t="s">
        <v>1215</v>
      </c>
      <c r="M791" t="s">
        <v>1215</v>
      </c>
      <c r="N791" t="s">
        <v>1215</v>
      </c>
      <c r="O791" t="s">
        <v>401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</row>
    <row r="792" spans="1:21" x14ac:dyDescent="0.25">
      <c r="A792" t="s">
        <v>4388</v>
      </c>
      <c r="B792" t="s">
        <v>4389</v>
      </c>
      <c r="C792" t="s">
        <v>4390</v>
      </c>
      <c r="D792" t="s">
        <v>4391</v>
      </c>
      <c r="E792" t="s">
        <v>4392</v>
      </c>
      <c r="F792" t="s">
        <v>1411</v>
      </c>
      <c r="G792" t="s">
        <v>1215</v>
      </c>
      <c r="H792" t="s">
        <v>402</v>
      </c>
      <c r="I792" t="s">
        <v>402</v>
      </c>
      <c r="J792" t="s">
        <v>401</v>
      </c>
      <c r="K792" t="s">
        <v>401</v>
      </c>
      <c r="L792" t="s">
        <v>1215</v>
      </c>
      <c r="M792" t="s">
        <v>1215</v>
      </c>
      <c r="N792" t="s">
        <v>1215</v>
      </c>
      <c r="O792" t="s">
        <v>402</v>
      </c>
      <c r="P792">
        <v>23</v>
      </c>
      <c r="Q792">
        <v>0</v>
      </c>
      <c r="R792">
        <v>31</v>
      </c>
      <c r="S792">
        <v>1</v>
      </c>
      <c r="T792">
        <v>0</v>
      </c>
      <c r="U792">
        <v>0</v>
      </c>
    </row>
    <row r="793" spans="1:21" x14ac:dyDescent="0.25">
      <c r="A793" t="s">
        <v>4393</v>
      </c>
      <c r="B793" t="s">
        <v>948</v>
      </c>
      <c r="C793" t="s">
        <v>949</v>
      </c>
      <c r="D793" t="s">
        <v>950</v>
      </c>
      <c r="E793" t="s">
        <v>951</v>
      </c>
      <c r="F793" t="s">
        <v>400</v>
      </c>
      <c r="G793" t="s">
        <v>1215</v>
      </c>
      <c r="H793" t="s">
        <v>402</v>
      </c>
      <c r="I793" t="s">
        <v>402</v>
      </c>
      <c r="J793" t="s">
        <v>401</v>
      </c>
      <c r="K793" t="s">
        <v>401</v>
      </c>
      <c r="L793" t="s">
        <v>1215</v>
      </c>
      <c r="M793" t="s">
        <v>1215</v>
      </c>
      <c r="N793" t="s">
        <v>1215</v>
      </c>
      <c r="O793" t="s">
        <v>402</v>
      </c>
      <c r="P793">
        <v>106</v>
      </c>
      <c r="Q793">
        <v>124</v>
      </c>
      <c r="R793">
        <v>360</v>
      </c>
      <c r="S793">
        <v>192</v>
      </c>
      <c r="T793">
        <v>0</v>
      </c>
      <c r="U793">
        <v>0</v>
      </c>
    </row>
    <row r="794" spans="1:21" x14ac:dyDescent="0.25">
      <c r="A794" t="s">
        <v>4394</v>
      </c>
      <c r="B794" t="s">
        <v>4395</v>
      </c>
      <c r="C794" t="s">
        <v>4396</v>
      </c>
      <c r="D794" t="s">
        <v>4397</v>
      </c>
      <c r="E794" t="s">
        <v>4398</v>
      </c>
      <c r="F794" t="s">
        <v>1226</v>
      </c>
      <c r="G794" t="s">
        <v>1232</v>
      </c>
      <c r="H794" t="s">
        <v>401</v>
      </c>
      <c r="I794" t="s">
        <v>401</v>
      </c>
      <c r="J794" t="s">
        <v>401</v>
      </c>
      <c r="K794" t="s">
        <v>401</v>
      </c>
      <c r="L794" t="s">
        <v>1215</v>
      </c>
      <c r="M794" t="s">
        <v>1215</v>
      </c>
      <c r="N794" t="s">
        <v>1215</v>
      </c>
      <c r="O794" t="s">
        <v>401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</row>
    <row r="795" spans="1:21" x14ac:dyDescent="0.25">
      <c r="A795" t="s">
        <v>4399</v>
      </c>
      <c r="B795" t="s">
        <v>4400</v>
      </c>
      <c r="C795" t="s">
        <v>4401</v>
      </c>
      <c r="D795" t="s">
        <v>4402</v>
      </c>
      <c r="E795" t="s">
        <v>4403</v>
      </c>
      <c r="F795" t="s">
        <v>1445</v>
      </c>
      <c r="G795" t="s">
        <v>1215</v>
      </c>
      <c r="H795" t="s">
        <v>401</v>
      </c>
      <c r="I795" t="s">
        <v>401</v>
      </c>
      <c r="J795" t="s">
        <v>401</v>
      </c>
      <c r="K795" t="s">
        <v>401</v>
      </c>
      <c r="L795" t="s">
        <v>1215</v>
      </c>
      <c r="M795" t="s">
        <v>1215</v>
      </c>
      <c r="N795" t="s">
        <v>1215</v>
      </c>
      <c r="O795" t="s">
        <v>401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</row>
    <row r="796" spans="1:21" x14ac:dyDescent="0.25">
      <c r="A796" t="s">
        <v>4404</v>
      </c>
      <c r="B796" t="s">
        <v>1862</v>
      </c>
      <c r="C796" t="s">
        <v>4405</v>
      </c>
      <c r="D796" t="s">
        <v>4406</v>
      </c>
      <c r="E796" t="s">
        <v>4407</v>
      </c>
      <c r="F796" t="s">
        <v>1445</v>
      </c>
      <c r="G796" t="s">
        <v>1215</v>
      </c>
      <c r="H796" t="s">
        <v>401</v>
      </c>
      <c r="I796" t="s">
        <v>401</v>
      </c>
      <c r="J796" t="s">
        <v>401</v>
      </c>
      <c r="K796" t="s">
        <v>401</v>
      </c>
      <c r="L796" t="s">
        <v>1215</v>
      </c>
      <c r="M796" t="s">
        <v>1215</v>
      </c>
      <c r="N796" t="s">
        <v>1215</v>
      </c>
      <c r="O796" t="s">
        <v>401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</row>
    <row r="797" spans="1:21" x14ac:dyDescent="0.25">
      <c r="A797" t="s">
        <v>4408</v>
      </c>
      <c r="B797" t="s">
        <v>4409</v>
      </c>
      <c r="C797" t="s">
        <v>2683</v>
      </c>
      <c r="D797" t="s">
        <v>4410</v>
      </c>
      <c r="E797" t="s">
        <v>4411</v>
      </c>
      <c r="F797" t="s">
        <v>1445</v>
      </c>
      <c r="G797" t="s">
        <v>1215</v>
      </c>
      <c r="H797" t="s">
        <v>401</v>
      </c>
      <c r="I797" t="s">
        <v>401</v>
      </c>
      <c r="J797" t="s">
        <v>401</v>
      </c>
      <c r="K797" t="s">
        <v>401</v>
      </c>
      <c r="L797" t="s">
        <v>1215</v>
      </c>
      <c r="M797" t="s">
        <v>1215</v>
      </c>
      <c r="N797" t="s">
        <v>1215</v>
      </c>
      <c r="O797" t="s">
        <v>401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</row>
    <row r="798" spans="1:21" x14ac:dyDescent="0.25">
      <c r="A798" t="s">
        <v>4412</v>
      </c>
      <c r="B798" t="s">
        <v>4413</v>
      </c>
      <c r="C798" t="s">
        <v>490</v>
      </c>
      <c r="D798" t="s">
        <v>4414</v>
      </c>
      <c r="E798" t="s">
        <v>4415</v>
      </c>
      <c r="F798" t="s">
        <v>1445</v>
      </c>
      <c r="G798" t="s">
        <v>1215</v>
      </c>
      <c r="H798" t="s">
        <v>401</v>
      </c>
      <c r="I798" t="s">
        <v>401</v>
      </c>
      <c r="J798" t="s">
        <v>401</v>
      </c>
      <c r="K798" t="s">
        <v>401</v>
      </c>
      <c r="L798" t="s">
        <v>1215</v>
      </c>
      <c r="M798" t="s">
        <v>1215</v>
      </c>
      <c r="N798" t="s">
        <v>1215</v>
      </c>
      <c r="O798" t="s">
        <v>401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</row>
    <row r="799" spans="1:21" x14ac:dyDescent="0.25">
      <c r="A799" t="s">
        <v>4416</v>
      </c>
      <c r="B799" t="s">
        <v>4417</v>
      </c>
      <c r="C799" t="s">
        <v>4418</v>
      </c>
      <c r="D799" t="s">
        <v>4419</v>
      </c>
      <c r="E799" t="s">
        <v>4420</v>
      </c>
      <c r="F799" t="s">
        <v>1445</v>
      </c>
      <c r="G799" t="s">
        <v>1215</v>
      </c>
      <c r="H799" t="s">
        <v>401</v>
      </c>
      <c r="I799" t="s">
        <v>401</v>
      </c>
      <c r="J799" t="s">
        <v>401</v>
      </c>
      <c r="K799" t="s">
        <v>401</v>
      </c>
      <c r="L799" t="s">
        <v>1215</v>
      </c>
      <c r="M799" t="s">
        <v>1215</v>
      </c>
      <c r="N799" t="s">
        <v>1215</v>
      </c>
      <c r="O799" t="s">
        <v>401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</row>
    <row r="800" spans="1:21" x14ac:dyDescent="0.25">
      <c r="A800" t="s">
        <v>4421</v>
      </c>
      <c r="B800" t="s">
        <v>952</v>
      </c>
      <c r="C800" t="s">
        <v>953</v>
      </c>
      <c r="D800" t="s">
        <v>954</v>
      </c>
      <c r="E800" t="s">
        <v>955</v>
      </c>
      <c r="F800" t="s">
        <v>400</v>
      </c>
      <c r="G800" t="s">
        <v>1215</v>
      </c>
      <c r="H800" t="s">
        <v>402</v>
      </c>
      <c r="I800" t="s">
        <v>402</v>
      </c>
      <c r="J800" t="s">
        <v>401</v>
      </c>
      <c r="K800" t="s">
        <v>401</v>
      </c>
      <c r="L800" t="s">
        <v>1215</v>
      </c>
      <c r="M800" t="s">
        <v>1215</v>
      </c>
      <c r="N800" t="s">
        <v>1215</v>
      </c>
      <c r="O800" t="s">
        <v>402</v>
      </c>
      <c r="P800">
        <v>99</v>
      </c>
      <c r="Q800">
        <v>130</v>
      </c>
      <c r="R800">
        <v>0</v>
      </c>
      <c r="S800">
        <v>0</v>
      </c>
      <c r="T800">
        <v>0</v>
      </c>
      <c r="U800">
        <v>0</v>
      </c>
    </row>
    <row r="801" spans="1:21" x14ac:dyDescent="0.25">
      <c r="A801" t="s">
        <v>4422</v>
      </c>
      <c r="B801" t="s">
        <v>670</v>
      </c>
      <c r="C801" t="s">
        <v>956</v>
      </c>
      <c r="D801" t="s">
        <v>957</v>
      </c>
      <c r="E801" t="s">
        <v>958</v>
      </c>
      <c r="F801" t="s">
        <v>400</v>
      </c>
      <c r="G801" t="s">
        <v>1215</v>
      </c>
      <c r="H801" t="s">
        <v>402</v>
      </c>
      <c r="I801" t="s">
        <v>402</v>
      </c>
      <c r="J801" t="s">
        <v>401</v>
      </c>
      <c r="K801" t="s">
        <v>401</v>
      </c>
      <c r="L801" t="s">
        <v>1215</v>
      </c>
      <c r="M801" t="s">
        <v>1215</v>
      </c>
      <c r="N801" t="s">
        <v>1215</v>
      </c>
      <c r="O801" t="s">
        <v>402</v>
      </c>
      <c r="P801">
        <v>109</v>
      </c>
      <c r="Q801">
        <v>68</v>
      </c>
      <c r="R801">
        <v>20</v>
      </c>
      <c r="S801">
        <v>0</v>
      </c>
      <c r="T801">
        <v>0</v>
      </c>
      <c r="U801">
        <v>0</v>
      </c>
    </row>
    <row r="802" spans="1:21" x14ac:dyDescent="0.25">
      <c r="A802" t="s">
        <v>4423</v>
      </c>
      <c r="B802" t="s">
        <v>490</v>
      </c>
      <c r="C802" t="s">
        <v>959</v>
      </c>
      <c r="D802" t="s">
        <v>960</v>
      </c>
      <c r="E802" t="s">
        <v>961</v>
      </c>
      <c r="F802" t="s">
        <v>400</v>
      </c>
      <c r="G802" t="s">
        <v>1215</v>
      </c>
      <c r="H802" t="s">
        <v>401</v>
      </c>
      <c r="I802" t="s">
        <v>402</v>
      </c>
      <c r="J802" t="s">
        <v>401</v>
      </c>
      <c r="K802" t="s">
        <v>401</v>
      </c>
      <c r="L802" t="s">
        <v>1215</v>
      </c>
      <c r="M802" t="s">
        <v>1215</v>
      </c>
      <c r="N802" t="s">
        <v>1215</v>
      </c>
      <c r="O802" t="s">
        <v>402</v>
      </c>
      <c r="P802">
        <v>0</v>
      </c>
      <c r="Q802">
        <v>0</v>
      </c>
      <c r="R802">
        <v>40</v>
      </c>
      <c r="S802">
        <v>139</v>
      </c>
      <c r="T802">
        <v>0</v>
      </c>
      <c r="U802">
        <v>0</v>
      </c>
    </row>
    <row r="803" spans="1:21" x14ac:dyDescent="0.25">
      <c r="A803" t="s">
        <v>4424</v>
      </c>
      <c r="B803" t="s">
        <v>962</v>
      </c>
      <c r="C803" t="s">
        <v>963</v>
      </c>
      <c r="D803" t="s">
        <v>964</v>
      </c>
      <c r="E803" t="s">
        <v>965</v>
      </c>
      <c r="F803" t="s">
        <v>400</v>
      </c>
      <c r="G803" t="s">
        <v>1215</v>
      </c>
      <c r="H803" t="s">
        <v>401</v>
      </c>
      <c r="I803" t="s">
        <v>402</v>
      </c>
      <c r="J803" t="s">
        <v>401</v>
      </c>
      <c r="K803" t="s">
        <v>401</v>
      </c>
      <c r="L803" t="s">
        <v>1215</v>
      </c>
      <c r="M803" t="s">
        <v>1215</v>
      </c>
      <c r="N803" t="s">
        <v>1215</v>
      </c>
      <c r="O803" t="s">
        <v>402</v>
      </c>
      <c r="P803">
        <v>0</v>
      </c>
      <c r="Q803">
        <v>0</v>
      </c>
      <c r="R803">
        <v>123</v>
      </c>
      <c r="S803">
        <v>0</v>
      </c>
      <c r="T803">
        <v>0</v>
      </c>
      <c r="U803">
        <v>0</v>
      </c>
    </row>
    <row r="804" spans="1:21" x14ac:dyDescent="0.25">
      <c r="A804" t="s">
        <v>4425</v>
      </c>
      <c r="B804" t="s">
        <v>966</v>
      </c>
      <c r="C804" t="s">
        <v>967</v>
      </c>
      <c r="D804" t="s">
        <v>968</v>
      </c>
      <c r="E804" t="s">
        <v>969</v>
      </c>
      <c r="F804" t="s">
        <v>400</v>
      </c>
      <c r="G804" t="s">
        <v>1215</v>
      </c>
      <c r="H804" t="s">
        <v>401</v>
      </c>
      <c r="I804" t="s">
        <v>402</v>
      </c>
      <c r="J804" t="s">
        <v>401</v>
      </c>
      <c r="K804" t="s">
        <v>401</v>
      </c>
      <c r="L804" t="s">
        <v>1215</v>
      </c>
      <c r="M804" t="s">
        <v>1215</v>
      </c>
      <c r="N804" t="s">
        <v>1215</v>
      </c>
      <c r="O804" t="s">
        <v>402</v>
      </c>
      <c r="P804">
        <v>0</v>
      </c>
      <c r="Q804">
        <v>0</v>
      </c>
      <c r="R804">
        <v>20</v>
      </c>
      <c r="S804">
        <v>0</v>
      </c>
      <c r="T804">
        <v>0</v>
      </c>
      <c r="U804">
        <v>0</v>
      </c>
    </row>
    <row r="805" spans="1:21" x14ac:dyDescent="0.25">
      <c r="A805" t="s">
        <v>4426</v>
      </c>
      <c r="B805" t="s">
        <v>970</v>
      </c>
      <c r="C805" t="s">
        <v>971</v>
      </c>
      <c r="D805" t="s">
        <v>972</v>
      </c>
      <c r="E805" t="s">
        <v>973</v>
      </c>
      <c r="F805" t="s">
        <v>400</v>
      </c>
      <c r="G805" t="s">
        <v>1215</v>
      </c>
      <c r="H805" t="s">
        <v>401</v>
      </c>
      <c r="I805" t="s">
        <v>402</v>
      </c>
      <c r="J805" t="s">
        <v>401</v>
      </c>
      <c r="K805" t="s">
        <v>401</v>
      </c>
      <c r="L805" t="s">
        <v>1215</v>
      </c>
      <c r="M805" t="s">
        <v>1215</v>
      </c>
      <c r="N805" t="s">
        <v>1215</v>
      </c>
      <c r="O805" t="s">
        <v>402</v>
      </c>
      <c r="P805">
        <v>0</v>
      </c>
      <c r="Q805">
        <v>0</v>
      </c>
      <c r="R805">
        <v>13</v>
      </c>
      <c r="S805">
        <v>0</v>
      </c>
      <c r="T805">
        <v>0</v>
      </c>
      <c r="U805">
        <v>0</v>
      </c>
    </row>
    <row r="806" spans="1:21" x14ac:dyDescent="0.25">
      <c r="A806" t="s">
        <v>4427</v>
      </c>
      <c r="B806" t="s">
        <v>974</v>
      </c>
      <c r="C806" t="s">
        <v>975</v>
      </c>
      <c r="D806" t="s">
        <v>976</v>
      </c>
      <c r="E806" t="s">
        <v>977</v>
      </c>
      <c r="F806" t="s">
        <v>400</v>
      </c>
      <c r="G806" t="s">
        <v>1215</v>
      </c>
      <c r="H806" t="s">
        <v>401</v>
      </c>
      <c r="I806" t="s">
        <v>402</v>
      </c>
      <c r="J806" t="s">
        <v>401</v>
      </c>
      <c r="K806" t="s">
        <v>402</v>
      </c>
      <c r="L806" t="s">
        <v>409</v>
      </c>
      <c r="M806" t="s">
        <v>978</v>
      </c>
      <c r="N806" t="s">
        <v>1215</v>
      </c>
      <c r="O806" t="s">
        <v>402</v>
      </c>
      <c r="P806">
        <v>0</v>
      </c>
      <c r="Q806">
        <v>0</v>
      </c>
      <c r="R806">
        <v>89</v>
      </c>
      <c r="S806">
        <v>161</v>
      </c>
      <c r="T806">
        <v>0</v>
      </c>
      <c r="U806">
        <v>0</v>
      </c>
    </row>
    <row r="807" spans="1:21" x14ac:dyDescent="0.25">
      <c r="A807" t="s">
        <v>4428</v>
      </c>
      <c r="B807" t="s">
        <v>979</v>
      </c>
      <c r="C807" t="s">
        <v>980</v>
      </c>
      <c r="D807" t="s">
        <v>981</v>
      </c>
      <c r="E807" t="s">
        <v>982</v>
      </c>
      <c r="F807" t="s">
        <v>400</v>
      </c>
      <c r="G807" t="s">
        <v>1215</v>
      </c>
      <c r="H807" t="s">
        <v>402</v>
      </c>
      <c r="I807" t="s">
        <v>402</v>
      </c>
      <c r="J807" t="s">
        <v>401</v>
      </c>
      <c r="K807" t="s">
        <v>401</v>
      </c>
      <c r="L807" t="s">
        <v>1215</v>
      </c>
      <c r="M807" t="s">
        <v>1215</v>
      </c>
      <c r="N807" t="s">
        <v>1215</v>
      </c>
      <c r="O807" t="s">
        <v>402</v>
      </c>
      <c r="P807">
        <v>52</v>
      </c>
      <c r="Q807">
        <v>0</v>
      </c>
      <c r="R807">
        <v>109</v>
      </c>
      <c r="S807">
        <v>0</v>
      </c>
      <c r="T807">
        <v>0</v>
      </c>
      <c r="U807">
        <v>0</v>
      </c>
    </row>
    <row r="808" spans="1:21" x14ac:dyDescent="0.25">
      <c r="A808" t="s">
        <v>4429</v>
      </c>
      <c r="B808" t="s">
        <v>983</v>
      </c>
      <c r="C808" t="s">
        <v>984</v>
      </c>
      <c r="D808" t="s">
        <v>985</v>
      </c>
      <c r="E808" t="s">
        <v>986</v>
      </c>
      <c r="F808" t="s">
        <v>400</v>
      </c>
      <c r="G808" t="s">
        <v>1215</v>
      </c>
      <c r="H808" t="s">
        <v>402</v>
      </c>
      <c r="I808" t="s">
        <v>401</v>
      </c>
      <c r="J808" t="s">
        <v>401</v>
      </c>
      <c r="K808" t="s">
        <v>401</v>
      </c>
      <c r="L808" t="s">
        <v>1215</v>
      </c>
      <c r="M808" t="s">
        <v>1215</v>
      </c>
      <c r="N808" t="s">
        <v>1215</v>
      </c>
      <c r="O808" t="s">
        <v>402</v>
      </c>
      <c r="P808">
        <v>38</v>
      </c>
      <c r="Q808">
        <v>0</v>
      </c>
      <c r="R808">
        <v>0</v>
      </c>
      <c r="S808">
        <v>0</v>
      </c>
      <c r="T808">
        <v>0</v>
      </c>
      <c r="U808">
        <v>0</v>
      </c>
    </row>
    <row r="809" spans="1:21" x14ac:dyDescent="0.25">
      <c r="A809" t="s">
        <v>4430</v>
      </c>
      <c r="B809" t="s">
        <v>21</v>
      </c>
      <c r="C809" t="s">
        <v>987</v>
      </c>
      <c r="D809" t="s">
        <v>988</v>
      </c>
      <c r="E809" t="s">
        <v>989</v>
      </c>
      <c r="F809" t="s">
        <v>400</v>
      </c>
      <c r="G809" t="s">
        <v>1215</v>
      </c>
      <c r="H809" t="s">
        <v>401</v>
      </c>
      <c r="I809" t="s">
        <v>401</v>
      </c>
      <c r="J809" t="s">
        <v>401</v>
      </c>
      <c r="K809" t="s">
        <v>401</v>
      </c>
      <c r="L809" t="s">
        <v>1215</v>
      </c>
      <c r="M809" t="s">
        <v>1215</v>
      </c>
      <c r="N809" t="s">
        <v>1215</v>
      </c>
      <c r="O809" t="s">
        <v>401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</row>
    <row r="810" spans="1:21" x14ac:dyDescent="0.25">
      <c r="A810" t="s">
        <v>4431</v>
      </c>
      <c r="B810" t="s">
        <v>990</v>
      </c>
      <c r="C810" t="s">
        <v>991</v>
      </c>
      <c r="D810" t="s">
        <v>992</v>
      </c>
      <c r="E810" t="s">
        <v>993</v>
      </c>
      <c r="F810" t="s">
        <v>400</v>
      </c>
      <c r="G810" t="s">
        <v>1215</v>
      </c>
      <c r="H810" t="s">
        <v>402</v>
      </c>
      <c r="I810" t="s">
        <v>401</v>
      </c>
      <c r="J810" t="s">
        <v>401</v>
      </c>
      <c r="K810" t="s">
        <v>401</v>
      </c>
      <c r="L810" t="s">
        <v>1215</v>
      </c>
      <c r="M810" t="s">
        <v>1215</v>
      </c>
      <c r="N810" t="s">
        <v>1215</v>
      </c>
      <c r="O810" t="s">
        <v>402</v>
      </c>
      <c r="P810">
        <v>69</v>
      </c>
      <c r="Q810">
        <v>0</v>
      </c>
      <c r="R810">
        <v>0</v>
      </c>
      <c r="S810">
        <v>0</v>
      </c>
      <c r="T810">
        <v>0</v>
      </c>
      <c r="U810">
        <v>0</v>
      </c>
    </row>
    <row r="811" spans="1:21" x14ac:dyDescent="0.25">
      <c r="A811" t="s">
        <v>4432</v>
      </c>
      <c r="B811" t="s">
        <v>994</v>
      </c>
      <c r="C811" t="s">
        <v>995</v>
      </c>
      <c r="D811" t="s">
        <v>996</v>
      </c>
      <c r="E811" t="s">
        <v>997</v>
      </c>
      <c r="F811" t="s">
        <v>400</v>
      </c>
      <c r="G811" t="s">
        <v>1215</v>
      </c>
      <c r="H811" t="s">
        <v>402</v>
      </c>
      <c r="I811" t="s">
        <v>402</v>
      </c>
      <c r="J811" t="s">
        <v>401</v>
      </c>
      <c r="K811" t="s">
        <v>401</v>
      </c>
      <c r="L811" t="s">
        <v>1215</v>
      </c>
      <c r="M811" t="s">
        <v>1215</v>
      </c>
      <c r="N811" t="s">
        <v>1215</v>
      </c>
      <c r="O811" t="s">
        <v>402</v>
      </c>
      <c r="P811">
        <v>84</v>
      </c>
      <c r="Q811">
        <v>0</v>
      </c>
      <c r="R811">
        <v>113</v>
      </c>
      <c r="S811">
        <v>0</v>
      </c>
      <c r="T811">
        <v>0</v>
      </c>
      <c r="U811">
        <v>0</v>
      </c>
    </row>
    <row r="812" spans="1:21" x14ac:dyDescent="0.25">
      <c r="A812" t="s">
        <v>4433</v>
      </c>
      <c r="B812" t="s">
        <v>998</v>
      </c>
      <c r="C812" t="s">
        <v>640</v>
      </c>
      <c r="D812" t="s">
        <v>999</v>
      </c>
      <c r="E812" t="s">
        <v>1000</v>
      </c>
      <c r="F812" t="s">
        <v>400</v>
      </c>
      <c r="G812" t="s">
        <v>1215</v>
      </c>
      <c r="H812" t="s">
        <v>401</v>
      </c>
      <c r="I812" t="s">
        <v>401</v>
      </c>
      <c r="J812" t="s">
        <v>401</v>
      </c>
      <c r="K812" t="s">
        <v>401</v>
      </c>
      <c r="L812" t="s">
        <v>1215</v>
      </c>
      <c r="M812" t="s">
        <v>1215</v>
      </c>
      <c r="N812" t="s">
        <v>1215</v>
      </c>
      <c r="O812" t="s">
        <v>401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</row>
    <row r="813" spans="1:21" x14ac:dyDescent="0.25">
      <c r="A813" t="s">
        <v>4434</v>
      </c>
      <c r="B813" t="s">
        <v>1001</v>
      </c>
      <c r="C813" t="s">
        <v>1002</v>
      </c>
      <c r="D813" t="s">
        <v>1003</v>
      </c>
      <c r="E813" t="s">
        <v>1004</v>
      </c>
      <c r="F813" t="s">
        <v>400</v>
      </c>
      <c r="G813" t="s">
        <v>1215</v>
      </c>
      <c r="H813" t="s">
        <v>402</v>
      </c>
      <c r="I813" t="s">
        <v>402</v>
      </c>
      <c r="J813" t="s">
        <v>401</v>
      </c>
      <c r="K813" t="s">
        <v>401</v>
      </c>
      <c r="L813" t="s">
        <v>1215</v>
      </c>
      <c r="M813" t="s">
        <v>1215</v>
      </c>
      <c r="N813" t="s">
        <v>1215</v>
      </c>
      <c r="O813" t="s">
        <v>402</v>
      </c>
      <c r="P813">
        <v>78</v>
      </c>
      <c r="Q813">
        <v>96</v>
      </c>
      <c r="R813">
        <v>28</v>
      </c>
      <c r="S813">
        <v>0</v>
      </c>
      <c r="T813">
        <v>0</v>
      </c>
      <c r="U813">
        <v>0</v>
      </c>
    </row>
    <row r="814" spans="1:21" x14ac:dyDescent="0.25">
      <c r="A814" t="s">
        <v>4435</v>
      </c>
      <c r="B814" t="s">
        <v>1005</v>
      </c>
      <c r="C814" t="s">
        <v>1006</v>
      </c>
      <c r="D814" t="s">
        <v>1007</v>
      </c>
      <c r="E814" t="s">
        <v>1008</v>
      </c>
      <c r="F814" t="s">
        <v>400</v>
      </c>
      <c r="G814" t="s">
        <v>1215</v>
      </c>
      <c r="H814" t="s">
        <v>402</v>
      </c>
      <c r="I814" t="s">
        <v>402</v>
      </c>
      <c r="J814" t="s">
        <v>401</v>
      </c>
      <c r="K814" t="s">
        <v>401</v>
      </c>
      <c r="L814" t="s">
        <v>1215</v>
      </c>
      <c r="M814" t="s">
        <v>1215</v>
      </c>
      <c r="N814" t="s">
        <v>1215</v>
      </c>
      <c r="O814" t="s">
        <v>402</v>
      </c>
      <c r="P814">
        <v>40</v>
      </c>
      <c r="Q814">
        <v>0</v>
      </c>
      <c r="R814">
        <v>16</v>
      </c>
      <c r="S814">
        <v>20</v>
      </c>
      <c r="T814">
        <v>0</v>
      </c>
      <c r="U814">
        <v>0</v>
      </c>
    </row>
    <row r="815" spans="1:21" x14ac:dyDescent="0.25">
      <c r="A815" t="s">
        <v>4436</v>
      </c>
      <c r="B815" t="s">
        <v>1009</v>
      </c>
      <c r="C815" t="s">
        <v>1010</v>
      </c>
      <c r="D815" t="s">
        <v>1011</v>
      </c>
      <c r="E815" t="s">
        <v>1012</v>
      </c>
      <c r="F815" t="s">
        <v>400</v>
      </c>
      <c r="G815" t="s">
        <v>1215</v>
      </c>
      <c r="H815" t="s">
        <v>402</v>
      </c>
      <c r="I815" t="s">
        <v>402</v>
      </c>
      <c r="J815" t="s">
        <v>401</v>
      </c>
      <c r="K815" t="s">
        <v>401</v>
      </c>
      <c r="L815" t="s">
        <v>1215</v>
      </c>
      <c r="M815" t="s">
        <v>1215</v>
      </c>
      <c r="N815" t="s">
        <v>1215</v>
      </c>
      <c r="O815" t="s">
        <v>402</v>
      </c>
      <c r="P815">
        <v>3</v>
      </c>
      <c r="Q815">
        <v>0</v>
      </c>
      <c r="R815">
        <v>10</v>
      </c>
      <c r="S815">
        <v>0</v>
      </c>
      <c r="T815">
        <v>0</v>
      </c>
      <c r="U815">
        <v>0</v>
      </c>
    </row>
    <row r="816" spans="1:21" x14ac:dyDescent="0.25">
      <c r="A816" t="s">
        <v>4437</v>
      </c>
      <c r="B816" t="s">
        <v>1013</v>
      </c>
      <c r="C816" t="s">
        <v>1014</v>
      </c>
      <c r="D816" t="s">
        <v>1015</v>
      </c>
      <c r="E816" t="s">
        <v>1016</v>
      </c>
      <c r="F816" t="s">
        <v>400</v>
      </c>
      <c r="G816" t="s">
        <v>1215</v>
      </c>
      <c r="H816" t="s">
        <v>402</v>
      </c>
      <c r="I816" t="s">
        <v>402</v>
      </c>
      <c r="J816" t="s">
        <v>401</v>
      </c>
      <c r="K816" t="s">
        <v>401</v>
      </c>
      <c r="L816" t="s">
        <v>1215</v>
      </c>
      <c r="M816" t="s">
        <v>1215</v>
      </c>
      <c r="N816" t="s">
        <v>1215</v>
      </c>
      <c r="O816" t="s">
        <v>402</v>
      </c>
      <c r="P816">
        <v>11</v>
      </c>
      <c r="Q816">
        <v>0</v>
      </c>
      <c r="R816">
        <v>2</v>
      </c>
      <c r="S816">
        <v>0</v>
      </c>
      <c r="T816">
        <v>0</v>
      </c>
      <c r="U816">
        <v>0</v>
      </c>
    </row>
    <row r="817" spans="1:21" x14ac:dyDescent="0.25">
      <c r="A817" t="s">
        <v>4438</v>
      </c>
      <c r="B817" t="s">
        <v>1017</v>
      </c>
      <c r="C817" t="s">
        <v>1018</v>
      </c>
      <c r="D817" t="s">
        <v>1019</v>
      </c>
      <c r="E817" t="s">
        <v>1020</v>
      </c>
      <c r="F817" t="s">
        <v>400</v>
      </c>
      <c r="G817" t="s">
        <v>1215</v>
      </c>
      <c r="H817" t="s">
        <v>402</v>
      </c>
      <c r="I817" t="s">
        <v>402</v>
      </c>
      <c r="J817" t="s">
        <v>401</v>
      </c>
      <c r="K817" t="s">
        <v>401</v>
      </c>
      <c r="L817" t="s">
        <v>1215</v>
      </c>
      <c r="M817" t="s">
        <v>1215</v>
      </c>
      <c r="N817" t="s">
        <v>1215</v>
      </c>
      <c r="O817" t="s">
        <v>402</v>
      </c>
      <c r="P817">
        <v>128</v>
      </c>
      <c r="Q817">
        <v>0</v>
      </c>
      <c r="R817">
        <v>22</v>
      </c>
      <c r="S817">
        <v>0</v>
      </c>
      <c r="T817">
        <v>0</v>
      </c>
      <c r="U817">
        <v>0</v>
      </c>
    </row>
    <row r="818" spans="1:21" x14ac:dyDescent="0.25">
      <c r="A818" t="s">
        <v>4439</v>
      </c>
      <c r="B818" t="s">
        <v>1021</v>
      </c>
      <c r="C818" t="s">
        <v>991</v>
      </c>
      <c r="D818" t="s">
        <v>1022</v>
      </c>
      <c r="E818" t="s">
        <v>1023</v>
      </c>
      <c r="F818" t="s">
        <v>400</v>
      </c>
      <c r="G818" t="s">
        <v>1215</v>
      </c>
      <c r="H818" t="s">
        <v>402</v>
      </c>
      <c r="I818" t="s">
        <v>402</v>
      </c>
      <c r="J818" t="s">
        <v>401</v>
      </c>
      <c r="K818" t="s">
        <v>401</v>
      </c>
      <c r="L818" t="s">
        <v>1215</v>
      </c>
      <c r="M818" t="s">
        <v>1215</v>
      </c>
      <c r="N818" t="s">
        <v>1215</v>
      </c>
      <c r="O818" t="s">
        <v>402</v>
      </c>
      <c r="P818">
        <v>16</v>
      </c>
      <c r="Q818">
        <v>0</v>
      </c>
      <c r="R818">
        <v>4</v>
      </c>
      <c r="S818">
        <v>0</v>
      </c>
      <c r="T818">
        <v>0</v>
      </c>
      <c r="U818">
        <v>0</v>
      </c>
    </row>
    <row r="819" spans="1:21" x14ac:dyDescent="0.25">
      <c r="A819" t="s">
        <v>4440</v>
      </c>
      <c r="B819" t="s">
        <v>18</v>
      </c>
      <c r="C819" t="s">
        <v>329</v>
      </c>
      <c r="D819" t="s">
        <v>1024</v>
      </c>
      <c r="E819" t="s">
        <v>112</v>
      </c>
      <c r="F819" t="s">
        <v>400</v>
      </c>
      <c r="G819" t="s">
        <v>1215</v>
      </c>
      <c r="H819" t="s">
        <v>401</v>
      </c>
      <c r="I819" t="s">
        <v>401</v>
      </c>
      <c r="J819" t="s">
        <v>401</v>
      </c>
      <c r="K819" t="s">
        <v>402</v>
      </c>
      <c r="L819" t="s">
        <v>409</v>
      </c>
      <c r="M819" t="s">
        <v>400</v>
      </c>
      <c r="N819" t="s">
        <v>1215</v>
      </c>
      <c r="O819" t="s">
        <v>402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</row>
    <row r="820" spans="1:21" x14ac:dyDescent="0.25">
      <c r="A820" t="s">
        <v>4441</v>
      </c>
      <c r="B820" t="s">
        <v>25</v>
      </c>
      <c r="C820" t="s">
        <v>4442</v>
      </c>
      <c r="D820" t="s">
        <v>4443</v>
      </c>
      <c r="E820" t="s">
        <v>4444</v>
      </c>
      <c r="F820" t="s">
        <v>1215</v>
      </c>
      <c r="G820" t="s">
        <v>1215</v>
      </c>
      <c r="H820" t="s">
        <v>401</v>
      </c>
      <c r="I820" t="s">
        <v>401</v>
      </c>
      <c r="J820" t="s">
        <v>401</v>
      </c>
      <c r="K820" t="s">
        <v>401</v>
      </c>
      <c r="L820" t="s">
        <v>1215</v>
      </c>
      <c r="M820" t="s">
        <v>1215</v>
      </c>
      <c r="N820" t="s">
        <v>1215</v>
      </c>
      <c r="O820" t="s">
        <v>401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</row>
    <row r="821" spans="1:21" x14ac:dyDescent="0.25">
      <c r="A821" t="s">
        <v>4445</v>
      </c>
      <c r="B821" t="s">
        <v>1025</v>
      </c>
      <c r="C821" t="s">
        <v>1026</v>
      </c>
      <c r="D821" t="s">
        <v>1027</v>
      </c>
      <c r="E821" t="s">
        <v>1028</v>
      </c>
      <c r="F821" t="s">
        <v>400</v>
      </c>
      <c r="G821" t="s">
        <v>1215</v>
      </c>
      <c r="H821" t="s">
        <v>401</v>
      </c>
      <c r="I821" t="s">
        <v>401</v>
      </c>
      <c r="J821" t="s">
        <v>401</v>
      </c>
      <c r="K821" t="s">
        <v>402</v>
      </c>
      <c r="L821" t="s">
        <v>403</v>
      </c>
      <c r="M821" t="s">
        <v>400</v>
      </c>
      <c r="N821" t="s">
        <v>1215</v>
      </c>
      <c r="O821" t="s">
        <v>402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</row>
    <row r="822" spans="1:21" x14ac:dyDescent="0.25">
      <c r="A822" t="s">
        <v>4446</v>
      </c>
      <c r="B822" t="s">
        <v>4</v>
      </c>
      <c r="C822" t="s">
        <v>1029</v>
      </c>
      <c r="D822" t="s">
        <v>1030</v>
      </c>
      <c r="E822" t="s">
        <v>1031</v>
      </c>
      <c r="F822" t="s">
        <v>400</v>
      </c>
      <c r="G822" t="s">
        <v>1215</v>
      </c>
      <c r="H822" t="s">
        <v>401</v>
      </c>
      <c r="I822" t="s">
        <v>401</v>
      </c>
      <c r="J822" t="s">
        <v>401</v>
      </c>
      <c r="K822" t="s">
        <v>401</v>
      </c>
      <c r="L822" t="s">
        <v>1215</v>
      </c>
      <c r="M822" t="s">
        <v>1215</v>
      </c>
      <c r="N822" t="s">
        <v>1215</v>
      </c>
      <c r="O822" t="s">
        <v>401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</row>
    <row r="823" spans="1:21" x14ac:dyDescent="0.25">
      <c r="A823" t="s">
        <v>4447</v>
      </c>
      <c r="B823" t="s">
        <v>2567</v>
      </c>
      <c r="C823" t="s">
        <v>4448</v>
      </c>
      <c r="D823" t="s">
        <v>4449</v>
      </c>
      <c r="E823" t="s">
        <v>4450</v>
      </c>
      <c r="F823" t="s">
        <v>1586</v>
      </c>
      <c r="G823" t="s">
        <v>1215</v>
      </c>
      <c r="H823" t="s">
        <v>401</v>
      </c>
      <c r="I823" t="s">
        <v>401</v>
      </c>
      <c r="J823" t="s">
        <v>401</v>
      </c>
      <c r="K823" t="s">
        <v>402</v>
      </c>
      <c r="L823" t="s">
        <v>409</v>
      </c>
      <c r="M823" t="s">
        <v>4451</v>
      </c>
      <c r="N823" t="s">
        <v>1215</v>
      </c>
      <c r="O823" t="s">
        <v>402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</row>
    <row r="824" spans="1:21" x14ac:dyDescent="0.25">
      <c r="A824" t="s">
        <v>4452</v>
      </c>
      <c r="B824" t="s">
        <v>4453</v>
      </c>
      <c r="C824" t="s">
        <v>4454</v>
      </c>
      <c r="D824" t="s">
        <v>4455</v>
      </c>
      <c r="E824" t="s">
        <v>4456</v>
      </c>
      <c r="F824" t="s">
        <v>1215</v>
      </c>
      <c r="G824" t="s">
        <v>1215</v>
      </c>
      <c r="H824" t="s">
        <v>402</v>
      </c>
      <c r="I824" t="s">
        <v>402</v>
      </c>
      <c r="J824" t="s">
        <v>401</v>
      </c>
      <c r="K824" t="s">
        <v>401</v>
      </c>
      <c r="L824" t="s">
        <v>1215</v>
      </c>
      <c r="M824" t="s">
        <v>1215</v>
      </c>
      <c r="N824" t="s">
        <v>1215</v>
      </c>
      <c r="O824" t="s">
        <v>401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</row>
    <row r="825" spans="1:21" x14ac:dyDescent="0.25">
      <c r="A825" t="s">
        <v>4457</v>
      </c>
      <c r="B825" t="s">
        <v>2147</v>
      </c>
      <c r="C825" t="s">
        <v>4458</v>
      </c>
      <c r="D825" t="s">
        <v>4459</v>
      </c>
      <c r="E825" t="s">
        <v>4460</v>
      </c>
      <c r="F825" t="s">
        <v>1547</v>
      </c>
      <c r="G825" t="s">
        <v>1215</v>
      </c>
      <c r="H825" t="s">
        <v>401</v>
      </c>
      <c r="I825" t="s">
        <v>402</v>
      </c>
      <c r="J825" t="s">
        <v>402</v>
      </c>
      <c r="K825" t="s">
        <v>401</v>
      </c>
      <c r="L825" t="s">
        <v>1215</v>
      </c>
      <c r="M825" t="s">
        <v>1215</v>
      </c>
      <c r="N825" t="s">
        <v>1215</v>
      </c>
      <c r="O825" t="s">
        <v>402</v>
      </c>
      <c r="P825">
        <v>0</v>
      </c>
      <c r="Q825">
        <v>0</v>
      </c>
      <c r="R825">
        <v>0</v>
      </c>
      <c r="S825">
        <v>18</v>
      </c>
      <c r="T825">
        <v>0</v>
      </c>
      <c r="U825">
        <v>0</v>
      </c>
    </row>
    <row r="826" spans="1:21" x14ac:dyDescent="0.25">
      <c r="A826" t="s">
        <v>4461</v>
      </c>
      <c r="B826" t="s">
        <v>485</v>
      </c>
      <c r="C826" t="s">
        <v>4462</v>
      </c>
      <c r="D826" t="s">
        <v>4463</v>
      </c>
      <c r="E826" t="s">
        <v>4464</v>
      </c>
      <c r="F826" t="s">
        <v>2556</v>
      </c>
      <c r="G826" t="s">
        <v>1215</v>
      </c>
      <c r="H826" t="s">
        <v>401</v>
      </c>
      <c r="I826" t="s">
        <v>401</v>
      </c>
      <c r="J826" t="s">
        <v>401</v>
      </c>
      <c r="K826" t="s">
        <v>401</v>
      </c>
      <c r="L826" t="s">
        <v>1215</v>
      </c>
      <c r="M826" t="s">
        <v>1215</v>
      </c>
      <c r="N826" t="s">
        <v>1215</v>
      </c>
      <c r="O826" t="s">
        <v>402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</row>
    <row r="827" spans="1:21" x14ac:dyDescent="0.25">
      <c r="A827" t="s">
        <v>4465</v>
      </c>
      <c r="B827" t="s">
        <v>4466</v>
      </c>
      <c r="C827" t="s">
        <v>4467</v>
      </c>
      <c r="D827" t="s">
        <v>4468</v>
      </c>
      <c r="E827" t="s">
        <v>4469</v>
      </c>
      <c r="F827" t="s">
        <v>1954</v>
      </c>
      <c r="G827" t="s">
        <v>1215</v>
      </c>
      <c r="H827" t="s">
        <v>401</v>
      </c>
      <c r="I827" t="s">
        <v>401</v>
      </c>
      <c r="J827" t="s">
        <v>401</v>
      </c>
      <c r="K827" t="s">
        <v>402</v>
      </c>
      <c r="L827" t="s">
        <v>812</v>
      </c>
      <c r="M827" t="s">
        <v>1970</v>
      </c>
      <c r="N827" t="s">
        <v>1215</v>
      </c>
      <c r="O827" t="s">
        <v>401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</row>
    <row r="828" spans="1:21" x14ac:dyDescent="0.25">
      <c r="A828" t="s">
        <v>4470</v>
      </c>
      <c r="B828" t="s">
        <v>4471</v>
      </c>
      <c r="C828" t="s">
        <v>2503</v>
      </c>
      <c r="D828" t="s">
        <v>4472</v>
      </c>
      <c r="E828" t="s">
        <v>4473</v>
      </c>
      <c r="F828" t="s">
        <v>2869</v>
      </c>
      <c r="G828" t="s">
        <v>1215</v>
      </c>
      <c r="H828" t="s">
        <v>401</v>
      </c>
      <c r="I828" t="s">
        <v>402</v>
      </c>
      <c r="J828" t="s">
        <v>401</v>
      </c>
      <c r="K828" t="s">
        <v>402</v>
      </c>
      <c r="L828" t="s">
        <v>403</v>
      </c>
      <c r="M828" t="s">
        <v>2869</v>
      </c>
      <c r="N828" t="s">
        <v>1215</v>
      </c>
      <c r="O828" t="s">
        <v>402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</row>
    <row r="829" spans="1:21" x14ac:dyDescent="0.25">
      <c r="A829" t="s">
        <v>4474</v>
      </c>
      <c r="B829" t="s">
        <v>4475</v>
      </c>
      <c r="C829" t="s">
        <v>1534</v>
      </c>
      <c r="D829" t="s">
        <v>4476</v>
      </c>
      <c r="E829" t="s">
        <v>4477</v>
      </c>
      <c r="F829" t="s">
        <v>2869</v>
      </c>
      <c r="G829" t="s">
        <v>1215</v>
      </c>
      <c r="H829" t="s">
        <v>401</v>
      </c>
      <c r="I829" t="s">
        <v>401</v>
      </c>
      <c r="J829" t="s">
        <v>401</v>
      </c>
      <c r="K829" t="s">
        <v>401</v>
      </c>
      <c r="L829" t="s">
        <v>1215</v>
      </c>
      <c r="M829" t="s">
        <v>1215</v>
      </c>
      <c r="N829" t="s">
        <v>1215</v>
      </c>
      <c r="O829" t="s">
        <v>401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</row>
    <row r="830" spans="1:21" x14ac:dyDescent="0.25">
      <c r="A830" t="s">
        <v>4478</v>
      </c>
      <c r="B830" t="s">
        <v>1045</v>
      </c>
      <c r="C830" t="s">
        <v>4479</v>
      </c>
      <c r="D830" t="s">
        <v>4480</v>
      </c>
      <c r="E830" t="s">
        <v>4481</v>
      </c>
      <c r="F830" t="s">
        <v>1445</v>
      </c>
      <c r="G830" t="s">
        <v>1215</v>
      </c>
      <c r="H830" t="s">
        <v>402</v>
      </c>
      <c r="I830" t="s">
        <v>401</v>
      </c>
      <c r="J830" t="s">
        <v>401</v>
      </c>
      <c r="K830" t="s">
        <v>401</v>
      </c>
      <c r="L830" t="s">
        <v>1215</v>
      </c>
      <c r="M830" t="s">
        <v>1215</v>
      </c>
      <c r="N830" t="s">
        <v>2834</v>
      </c>
      <c r="O830" t="s">
        <v>402</v>
      </c>
      <c r="P830">
        <v>0</v>
      </c>
      <c r="Q830">
        <v>5</v>
      </c>
      <c r="R830">
        <v>0</v>
      </c>
      <c r="S830">
        <v>0</v>
      </c>
      <c r="T830">
        <v>0</v>
      </c>
      <c r="U830">
        <v>0</v>
      </c>
    </row>
    <row r="831" spans="1:21" x14ac:dyDescent="0.25">
      <c r="A831" t="s">
        <v>4482</v>
      </c>
      <c r="B831" t="s">
        <v>2895</v>
      </c>
      <c r="C831" t="s">
        <v>2896</v>
      </c>
      <c r="D831" t="s">
        <v>2897</v>
      </c>
      <c r="E831" t="s">
        <v>4483</v>
      </c>
      <c r="F831" t="s">
        <v>1226</v>
      </c>
      <c r="G831" t="s">
        <v>1237</v>
      </c>
      <c r="H831" t="s">
        <v>402</v>
      </c>
      <c r="I831" t="s">
        <v>401</v>
      </c>
      <c r="J831" t="s">
        <v>401</v>
      </c>
      <c r="K831" t="s">
        <v>401</v>
      </c>
      <c r="L831" t="s">
        <v>1215</v>
      </c>
      <c r="M831" t="s">
        <v>1215</v>
      </c>
      <c r="N831" t="s">
        <v>1215</v>
      </c>
      <c r="O831" t="s">
        <v>401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</row>
    <row r="832" spans="1:21" x14ac:dyDescent="0.25">
      <c r="A832" t="s">
        <v>4484</v>
      </c>
      <c r="B832" t="s">
        <v>619</v>
      </c>
      <c r="C832" t="s">
        <v>522</v>
      </c>
      <c r="D832" t="s">
        <v>3035</v>
      </c>
      <c r="E832" t="s">
        <v>4485</v>
      </c>
      <c r="F832" t="s">
        <v>1226</v>
      </c>
      <c r="G832" t="s">
        <v>1237</v>
      </c>
      <c r="H832" t="s">
        <v>401</v>
      </c>
      <c r="I832" t="s">
        <v>402</v>
      </c>
      <c r="J832" t="s">
        <v>401</v>
      </c>
      <c r="K832" t="s">
        <v>401</v>
      </c>
      <c r="L832" t="s">
        <v>1215</v>
      </c>
      <c r="M832" t="s">
        <v>1215</v>
      </c>
      <c r="N832" t="s">
        <v>1215</v>
      </c>
      <c r="O832" t="s">
        <v>402</v>
      </c>
      <c r="P832">
        <v>0</v>
      </c>
      <c r="Q832">
        <v>0</v>
      </c>
      <c r="R832">
        <v>7</v>
      </c>
      <c r="S832">
        <v>1</v>
      </c>
      <c r="T832">
        <v>0</v>
      </c>
      <c r="U832">
        <v>0</v>
      </c>
    </row>
    <row r="833" spans="1:21" x14ac:dyDescent="0.25">
      <c r="A833" t="s">
        <v>4486</v>
      </c>
      <c r="B833" t="s">
        <v>1032</v>
      </c>
      <c r="C833" t="s">
        <v>1033</v>
      </c>
      <c r="D833" t="s">
        <v>1034</v>
      </c>
      <c r="E833" t="s">
        <v>1035</v>
      </c>
      <c r="F833" t="s">
        <v>400</v>
      </c>
      <c r="G833" t="s">
        <v>1215</v>
      </c>
      <c r="H833" t="s">
        <v>401</v>
      </c>
      <c r="I833" t="s">
        <v>401</v>
      </c>
      <c r="J833" t="s">
        <v>401</v>
      </c>
      <c r="K833" t="s">
        <v>401</v>
      </c>
      <c r="L833" t="s">
        <v>1215</v>
      </c>
      <c r="M833" t="s">
        <v>1215</v>
      </c>
      <c r="N833" t="s">
        <v>1215</v>
      </c>
      <c r="O833" t="s">
        <v>401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</row>
    <row r="834" spans="1:21" x14ac:dyDescent="0.25">
      <c r="A834" t="s">
        <v>4487</v>
      </c>
      <c r="B834" t="s">
        <v>1036</v>
      </c>
      <c r="C834" t="s">
        <v>1037</v>
      </c>
      <c r="D834" t="s">
        <v>1038</v>
      </c>
      <c r="E834" t="s">
        <v>1039</v>
      </c>
      <c r="F834" t="s">
        <v>400</v>
      </c>
      <c r="G834" t="s">
        <v>1215</v>
      </c>
      <c r="H834" t="s">
        <v>401</v>
      </c>
      <c r="I834" t="s">
        <v>401</v>
      </c>
      <c r="J834" t="s">
        <v>401</v>
      </c>
      <c r="K834" t="s">
        <v>401</v>
      </c>
      <c r="L834" t="s">
        <v>1215</v>
      </c>
      <c r="M834" t="s">
        <v>1215</v>
      </c>
      <c r="N834" t="s">
        <v>1215</v>
      </c>
      <c r="O834" t="s">
        <v>401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</row>
    <row r="835" spans="1:21" x14ac:dyDescent="0.25">
      <c r="A835" t="s">
        <v>4488</v>
      </c>
      <c r="B835" t="s">
        <v>2926</v>
      </c>
      <c r="C835" t="s">
        <v>3634</v>
      </c>
      <c r="D835" t="s">
        <v>4489</v>
      </c>
      <c r="E835" t="s">
        <v>4490</v>
      </c>
      <c r="F835" t="s">
        <v>1215</v>
      </c>
      <c r="G835" t="s">
        <v>1215</v>
      </c>
      <c r="H835" t="s">
        <v>401</v>
      </c>
      <c r="I835" t="s">
        <v>401</v>
      </c>
      <c r="J835" t="s">
        <v>401</v>
      </c>
      <c r="K835" t="s">
        <v>401</v>
      </c>
      <c r="L835" t="s">
        <v>1215</v>
      </c>
      <c r="M835" t="s">
        <v>1215</v>
      </c>
      <c r="N835" t="s">
        <v>1215</v>
      </c>
      <c r="O835" t="s">
        <v>401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</row>
    <row r="836" spans="1:21" x14ac:dyDescent="0.25">
      <c r="A836" t="s">
        <v>4491</v>
      </c>
      <c r="B836" t="s">
        <v>4492</v>
      </c>
      <c r="C836" t="s">
        <v>4493</v>
      </c>
      <c r="D836" t="s">
        <v>4494</v>
      </c>
      <c r="E836" t="s">
        <v>4495</v>
      </c>
      <c r="F836" t="s">
        <v>1586</v>
      </c>
      <c r="G836" t="s">
        <v>1215</v>
      </c>
      <c r="H836" t="s">
        <v>402</v>
      </c>
      <c r="I836" t="s">
        <v>401</v>
      </c>
      <c r="J836" t="s">
        <v>401</v>
      </c>
      <c r="K836" t="s">
        <v>402</v>
      </c>
      <c r="L836" t="s">
        <v>409</v>
      </c>
      <c r="M836" t="s">
        <v>1596</v>
      </c>
      <c r="N836" t="s">
        <v>1215</v>
      </c>
      <c r="O836" t="s">
        <v>402</v>
      </c>
      <c r="P836">
        <v>9</v>
      </c>
      <c r="Q836">
        <v>0</v>
      </c>
      <c r="R836">
        <v>0</v>
      </c>
      <c r="S836">
        <v>0</v>
      </c>
      <c r="T836">
        <v>0</v>
      </c>
      <c r="U836">
        <v>0</v>
      </c>
    </row>
    <row r="837" spans="1:21" x14ac:dyDescent="0.25">
      <c r="A837" t="s">
        <v>4496</v>
      </c>
      <c r="B837" t="s">
        <v>4497</v>
      </c>
      <c r="C837" t="s">
        <v>4498</v>
      </c>
      <c r="D837" t="s">
        <v>4499</v>
      </c>
      <c r="E837" t="s">
        <v>4500</v>
      </c>
      <c r="F837" t="s">
        <v>1445</v>
      </c>
      <c r="G837" t="s">
        <v>1215</v>
      </c>
      <c r="H837" t="s">
        <v>401</v>
      </c>
      <c r="I837" t="s">
        <v>401</v>
      </c>
      <c r="J837" t="s">
        <v>401</v>
      </c>
      <c r="K837" t="s">
        <v>401</v>
      </c>
      <c r="L837" t="s">
        <v>1215</v>
      </c>
      <c r="M837" t="s">
        <v>1215</v>
      </c>
      <c r="N837" t="s">
        <v>1215</v>
      </c>
      <c r="O837" t="s">
        <v>401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</row>
    <row r="838" spans="1:21" x14ac:dyDescent="0.25">
      <c r="A838" t="s">
        <v>4501</v>
      </c>
      <c r="B838" t="s">
        <v>2949</v>
      </c>
      <c r="C838" t="s">
        <v>4502</v>
      </c>
      <c r="D838" t="s">
        <v>4503</v>
      </c>
      <c r="E838" t="s">
        <v>4504</v>
      </c>
      <c r="F838" t="s">
        <v>1445</v>
      </c>
      <c r="G838" t="s">
        <v>1215</v>
      </c>
      <c r="H838" t="s">
        <v>401</v>
      </c>
      <c r="I838" t="s">
        <v>401</v>
      </c>
      <c r="J838" t="s">
        <v>401</v>
      </c>
      <c r="K838" t="s">
        <v>401</v>
      </c>
      <c r="L838" t="s">
        <v>1215</v>
      </c>
      <c r="M838" t="s">
        <v>1215</v>
      </c>
      <c r="N838" t="s">
        <v>1215</v>
      </c>
      <c r="O838" t="s">
        <v>401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</row>
    <row r="839" spans="1:21" x14ac:dyDescent="0.25">
      <c r="A839" t="s">
        <v>4505</v>
      </c>
      <c r="B839" t="s">
        <v>4506</v>
      </c>
      <c r="C839" t="s">
        <v>4507</v>
      </c>
      <c r="D839" t="s">
        <v>4508</v>
      </c>
      <c r="E839" t="s">
        <v>4509</v>
      </c>
      <c r="F839" t="s">
        <v>1445</v>
      </c>
      <c r="G839" t="s">
        <v>1215</v>
      </c>
      <c r="H839" t="s">
        <v>401</v>
      </c>
      <c r="I839" t="s">
        <v>401</v>
      </c>
      <c r="J839" t="s">
        <v>401</v>
      </c>
      <c r="K839" t="s">
        <v>401</v>
      </c>
      <c r="L839" t="s">
        <v>1215</v>
      </c>
      <c r="M839" t="s">
        <v>1215</v>
      </c>
      <c r="N839" t="s">
        <v>1215</v>
      </c>
      <c r="O839" t="s">
        <v>401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</row>
    <row r="840" spans="1:21" x14ac:dyDescent="0.25">
      <c r="A840" t="s">
        <v>4510</v>
      </c>
      <c r="B840" t="s">
        <v>4511</v>
      </c>
      <c r="C840" t="s">
        <v>4512</v>
      </c>
      <c r="D840" t="s">
        <v>4513</v>
      </c>
      <c r="E840" t="s">
        <v>4514</v>
      </c>
      <c r="F840" t="s">
        <v>1411</v>
      </c>
      <c r="G840" t="s">
        <v>1215</v>
      </c>
      <c r="H840" t="s">
        <v>401</v>
      </c>
      <c r="I840" t="s">
        <v>401</v>
      </c>
      <c r="J840" t="s">
        <v>401</v>
      </c>
      <c r="K840" t="s">
        <v>401</v>
      </c>
      <c r="L840" t="s">
        <v>1215</v>
      </c>
      <c r="M840" t="s">
        <v>1215</v>
      </c>
      <c r="N840" t="s">
        <v>1215</v>
      </c>
      <c r="O840" t="s">
        <v>401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</row>
    <row r="841" spans="1:21" x14ac:dyDescent="0.25">
      <c r="A841" t="s">
        <v>4515</v>
      </c>
      <c r="B841" t="s">
        <v>1040</v>
      </c>
      <c r="C841" t="s">
        <v>1041</v>
      </c>
      <c r="D841" t="s">
        <v>1042</v>
      </c>
      <c r="E841" t="s">
        <v>1043</v>
      </c>
      <c r="F841" t="s">
        <v>400</v>
      </c>
      <c r="G841" t="s">
        <v>1215</v>
      </c>
      <c r="H841" t="s">
        <v>401</v>
      </c>
      <c r="I841" t="s">
        <v>401</v>
      </c>
      <c r="J841" t="s">
        <v>401</v>
      </c>
      <c r="K841" t="s">
        <v>402</v>
      </c>
      <c r="L841" t="s">
        <v>812</v>
      </c>
      <c r="M841" t="s">
        <v>1044</v>
      </c>
      <c r="N841" t="s">
        <v>1215</v>
      </c>
      <c r="O841" t="s">
        <v>402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</row>
    <row r="842" spans="1:21" x14ac:dyDescent="0.25">
      <c r="A842" t="s">
        <v>4516</v>
      </c>
      <c r="B842" t="s">
        <v>4453</v>
      </c>
      <c r="C842" t="s">
        <v>4517</v>
      </c>
      <c r="D842" t="s">
        <v>4518</v>
      </c>
      <c r="E842" t="s">
        <v>4519</v>
      </c>
      <c r="F842" t="s">
        <v>1831</v>
      </c>
      <c r="G842" t="s">
        <v>1215</v>
      </c>
      <c r="H842" t="s">
        <v>401</v>
      </c>
      <c r="I842" t="s">
        <v>401</v>
      </c>
      <c r="J842" t="s">
        <v>401</v>
      </c>
      <c r="K842" t="s">
        <v>401</v>
      </c>
      <c r="L842" t="s">
        <v>1215</v>
      </c>
      <c r="M842" t="s">
        <v>1215</v>
      </c>
      <c r="N842" t="s">
        <v>1215</v>
      </c>
      <c r="O842" t="s">
        <v>401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</row>
    <row r="843" spans="1:21" x14ac:dyDescent="0.25">
      <c r="A843" t="s">
        <v>4520</v>
      </c>
      <c r="B843" t="s">
        <v>1931</v>
      </c>
      <c r="C843" t="s">
        <v>4521</v>
      </c>
      <c r="D843" t="s">
        <v>4522</v>
      </c>
      <c r="E843" t="s">
        <v>4523</v>
      </c>
      <c r="F843" t="s">
        <v>2142</v>
      </c>
      <c r="G843" t="s">
        <v>1215</v>
      </c>
      <c r="H843" t="s">
        <v>402</v>
      </c>
      <c r="I843" t="s">
        <v>402</v>
      </c>
      <c r="J843" t="s">
        <v>401</v>
      </c>
      <c r="K843" t="s">
        <v>401</v>
      </c>
      <c r="L843" t="s">
        <v>1215</v>
      </c>
      <c r="M843" t="s">
        <v>1215</v>
      </c>
      <c r="N843" t="s">
        <v>1215</v>
      </c>
      <c r="O843" t="s">
        <v>402</v>
      </c>
      <c r="P843">
        <v>18</v>
      </c>
      <c r="Q843">
        <v>0</v>
      </c>
      <c r="R843">
        <v>46</v>
      </c>
      <c r="S843">
        <v>23</v>
      </c>
      <c r="T843">
        <v>0</v>
      </c>
      <c r="U843">
        <v>0</v>
      </c>
    </row>
    <row r="844" spans="1:21" x14ac:dyDescent="0.25">
      <c r="A844" t="s">
        <v>4524</v>
      </c>
      <c r="B844" t="s">
        <v>1337</v>
      </c>
      <c r="C844" t="s">
        <v>4525</v>
      </c>
      <c r="D844" t="s">
        <v>4526</v>
      </c>
      <c r="E844" t="s">
        <v>4527</v>
      </c>
      <c r="F844" t="s">
        <v>2924</v>
      </c>
      <c r="G844" t="s">
        <v>1215</v>
      </c>
      <c r="H844" t="s">
        <v>401</v>
      </c>
      <c r="I844" t="s">
        <v>401</v>
      </c>
      <c r="J844" t="s">
        <v>401</v>
      </c>
      <c r="K844" t="s">
        <v>402</v>
      </c>
      <c r="L844" t="s">
        <v>409</v>
      </c>
      <c r="M844" t="s">
        <v>2924</v>
      </c>
      <c r="N844" t="s">
        <v>1215</v>
      </c>
      <c r="O844" t="s">
        <v>402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</row>
    <row r="845" spans="1:21" x14ac:dyDescent="0.25">
      <c r="A845" t="s">
        <v>4528</v>
      </c>
      <c r="B845" t="s">
        <v>4529</v>
      </c>
      <c r="C845" t="s">
        <v>4530</v>
      </c>
      <c r="D845" t="s">
        <v>4531</v>
      </c>
      <c r="E845" t="s">
        <v>4532</v>
      </c>
      <c r="F845" t="s">
        <v>2924</v>
      </c>
      <c r="G845" t="s">
        <v>1215</v>
      </c>
      <c r="H845" t="s">
        <v>402</v>
      </c>
      <c r="I845" t="s">
        <v>401</v>
      </c>
      <c r="J845" t="s">
        <v>401</v>
      </c>
      <c r="K845" t="s">
        <v>401</v>
      </c>
      <c r="L845" t="s">
        <v>1215</v>
      </c>
      <c r="M845" t="s">
        <v>1215</v>
      </c>
      <c r="N845" t="s">
        <v>1215</v>
      </c>
      <c r="O845" t="s">
        <v>402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</row>
    <row r="846" spans="1:21" x14ac:dyDescent="0.25">
      <c r="A846" t="s">
        <v>4533</v>
      </c>
      <c r="B846" t="s">
        <v>1045</v>
      </c>
      <c r="C846" t="s">
        <v>913</v>
      </c>
      <c r="D846" t="s">
        <v>1046</v>
      </c>
      <c r="E846" t="s">
        <v>1047</v>
      </c>
      <c r="F846" t="s">
        <v>400</v>
      </c>
      <c r="G846" t="s">
        <v>1215</v>
      </c>
      <c r="H846" t="s">
        <v>401</v>
      </c>
      <c r="I846" t="s">
        <v>401</v>
      </c>
      <c r="J846" t="s">
        <v>401</v>
      </c>
      <c r="K846" t="s">
        <v>401</v>
      </c>
      <c r="L846" t="s">
        <v>1215</v>
      </c>
      <c r="M846" t="s">
        <v>1215</v>
      </c>
      <c r="N846" t="s">
        <v>1215</v>
      </c>
      <c r="O846" t="s">
        <v>401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</row>
    <row r="847" spans="1:21" x14ac:dyDescent="0.25">
      <c r="A847" t="s">
        <v>4534</v>
      </c>
      <c r="B847" t="s">
        <v>1048</v>
      </c>
      <c r="C847" t="s">
        <v>1049</v>
      </c>
      <c r="D847" t="s">
        <v>1050</v>
      </c>
      <c r="E847" t="s">
        <v>1051</v>
      </c>
      <c r="F847" t="s">
        <v>400</v>
      </c>
      <c r="G847" t="s">
        <v>1215</v>
      </c>
      <c r="H847" t="s">
        <v>401</v>
      </c>
      <c r="I847" t="s">
        <v>401</v>
      </c>
      <c r="J847" t="s">
        <v>401</v>
      </c>
      <c r="K847" t="s">
        <v>401</v>
      </c>
      <c r="L847" t="s">
        <v>1215</v>
      </c>
      <c r="M847" t="s">
        <v>1215</v>
      </c>
      <c r="N847" t="s">
        <v>1215</v>
      </c>
      <c r="O847" t="s">
        <v>401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</row>
    <row r="848" spans="1:21" x14ac:dyDescent="0.25">
      <c r="A848" t="s">
        <v>4535</v>
      </c>
      <c r="B848" t="s">
        <v>4536</v>
      </c>
      <c r="C848" t="s">
        <v>4537</v>
      </c>
      <c r="D848" t="s">
        <v>4538</v>
      </c>
      <c r="E848" t="s">
        <v>4539</v>
      </c>
      <c r="F848" t="s">
        <v>3844</v>
      </c>
      <c r="G848" t="s">
        <v>1215</v>
      </c>
      <c r="H848" t="s">
        <v>401</v>
      </c>
      <c r="I848" t="s">
        <v>401</v>
      </c>
      <c r="J848" t="s">
        <v>401</v>
      </c>
      <c r="K848" t="s">
        <v>402</v>
      </c>
      <c r="L848" t="s">
        <v>409</v>
      </c>
      <c r="M848" t="s">
        <v>3844</v>
      </c>
      <c r="N848" t="s">
        <v>1215</v>
      </c>
      <c r="O848" t="s">
        <v>402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</row>
    <row r="849" spans="1:21" x14ac:dyDescent="0.25">
      <c r="A849" t="s">
        <v>4540</v>
      </c>
      <c r="B849" t="s">
        <v>4541</v>
      </c>
      <c r="C849" t="s">
        <v>4542</v>
      </c>
      <c r="D849" t="s">
        <v>4543</v>
      </c>
      <c r="E849" t="s">
        <v>4544</v>
      </c>
      <c r="F849" t="s">
        <v>3844</v>
      </c>
      <c r="G849" t="s">
        <v>1215</v>
      </c>
      <c r="H849" t="s">
        <v>402</v>
      </c>
      <c r="I849" t="s">
        <v>401</v>
      </c>
      <c r="J849" t="s">
        <v>401</v>
      </c>
      <c r="K849" t="s">
        <v>401</v>
      </c>
      <c r="L849" t="s">
        <v>1215</v>
      </c>
      <c r="M849" t="s">
        <v>1215</v>
      </c>
      <c r="N849" t="s">
        <v>1215</v>
      </c>
      <c r="O849" t="s">
        <v>402</v>
      </c>
      <c r="P849">
        <v>20</v>
      </c>
      <c r="Q849">
        <v>0</v>
      </c>
      <c r="R849">
        <v>0</v>
      </c>
      <c r="S849">
        <v>0</v>
      </c>
      <c r="T849">
        <v>0</v>
      </c>
      <c r="U849">
        <v>0</v>
      </c>
    </row>
    <row r="850" spans="1:21" x14ac:dyDescent="0.25">
      <c r="A850" t="s">
        <v>4545</v>
      </c>
      <c r="B850" t="s">
        <v>4546</v>
      </c>
      <c r="C850" t="s">
        <v>4547</v>
      </c>
      <c r="D850" t="s">
        <v>4548</v>
      </c>
      <c r="E850" t="s">
        <v>4549</v>
      </c>
      <c r="F850" t="s">
        <v>3810</v>
      </c>
      <c r="G850" t="s">
        <v>1215</v>
      </c>
      <c r="H850" t="s">
        <v>402</v>
      </c>
      <c r="I850" t="s">
        <v>401</v>
      </c>
      <c r="J850" t="s">
        <v>401</v>
      </c>
      <c r="K850" t="s">
        <v>401</v>
      </c>
      <c r="L850" t="s">
        <v>1215</v>
      </c>
      <c r="M850" t="s">
        <v>1215</v>
      </c>
      <c r="N850" t="s">
        <v>1215</v>
      </c>
      <c r="O850" t="s">
        <v>402</v>
      </c>
      <c r="P850">
        <v>0</v>
      </c>
      <c r="Q850">
        <v>58</v>
      </c>
      <c r="R850">
        <v>0</v>
      </c>
      <c r="S850">
        <v>0</v>
      </c>
      <c r="T850">
        <v>0</v>
      </c>
      <c r="U850">
        <v>0</v>
      </c>
    </row>
    <row r="851" spans="1:21" x14ac:dyDescent="0.25">
      <c r="A851" t="s">
        <v>4550</v>
      </c>
      <c r="B851" t="s">
        <v>4551</v>
      </c>
      <c r="C851" t="s">
        <v>4552</v>
      </c>
      <c r="D851" t="s">
        <v>4553</v>
      </c>
      <c r="E851" t="s">
        <v>4554</v>
      </c>
      <c r="F851" t="s">
        <v>3844</v>
      </c>
      <c r="G851" t="s">
        <v>1215</v>
      </c>
      <c r="H851" t="s">
        <v>402</v>
      </c>
      <c r="I851" t="s">
        <v>401</v>
      </c>
      <c r="J851" t="s">
        <v>401</v>
      </c>
      <c r="K851" t="s">
        <v>402</v>
      </c>
      <c r="L851" t="s">
        <v>409</v>
      </c>
      <c r="M851" t="s">
        <v>4555</v>
      </c>
      <c r="N851" t="s">
        <v>1215</v>
      </c>
      <c r="O851" t="s">
        <v>402</v>
      </c>
      <c r="P851">
        <v>10</v>
      </c>
      <c r="Q851">
        <v>9</v>
      </c>
      <c r="R851">
        <v>0</v>
      </c>
      <c r="S851">
        <v>0</v>
      </c>
      <c r="T851">
        <v>0</v>
      </c>
      <c r="U851">
        <v>0</v>
      </c>
    </row>
    <row r="852" spans="1:21" x14ac:dyDescent="0.25">
      <c r="A852" t="s">
        <v>4556</v>
      </c>
      <c r="B852" t="s">
        <v>2401</v>
      </c>
      <c r="C852" t="s">
        <v>4557</v>
      </c>
      <c r="D852" t="s">
        <v>4558</v>
      </c>
      <c r="E852" t="s">
        <v>4559</v>
      </c>
      <c r="F852" t="s">
        <v>2924</v>
      </c>
      <c r="G852" t="s">
        <v>1215</v>
      </c>
      <c r="H852" t="s">
        <v>401</v>
      </c>
      <c r="I852" t="s">
        <v>401</v>
      </c>
      <c r="J852" t="s">
        <v>401</v>
      </c>
      <c r="K852" t="s">
        <v>402</v>
      </c>
      <c r="L852" t="s">
        <v>409</v>
      </c>
      <c r="M852" t="s">
        <v>3123</v>
      </c>
      <c r="N852" t="s">
        <v>1215</v>
      </c>
      <c r="O852" t="s">
        <v>402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</row>
    <row r="853" spans="1:21" x14ac:dyDescent="0.25">
      <c r="A853" t="s">
        <v>4560</v>
      </c>
      <c r="B853" t="s">
        <v>4561</v>
      </c>
      <c r="C853" t="s">
        <v>2559</v>
      </c>
      <c r="D853" t="s">
        <v>4562</v>
      </c>
      <c r="E853" t="s">
        <v>4563</v>
      </c>
      <c r="F853" t="s">
        <v>3844</v>
      </c>
      <c r="G853" t="s">
        <v>1215</v>
      </c>
      <c r="H853" t="s">
        <v>401</v>
      </c>
      <c r="I853" t="s">
        <v>401</v>
      </c>
      <c r="J853" t="s">
        <v>401</v>
      </c>
      <c r="K853" t="s">
        <v>401</v>
      </c>
      <c r="L853" t="s">
        <v>1215</v>
      </c>
      <c r="M853" t="s">
        <v>1215</v>
      </c>
      <c r="N853" t="s">
        <v>1215</v>
      </c>
      <c r="O853" t="s">
        <v>401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</row>
    <row r="854" spans="1:21" x14ac:dyDescent="0.25">
      <c r="A854" t="s">
        <v>4564</v>
      </c>
      <c r="B854" t="s">
        <v>1322</v>
      </c>
      <c r="C854" t="s">
        <v>4565</v>
      </c>
      <c r="D854" t="s">
        <v>4566</v>
      </c>
      <c r="E854" t="s">
        <v>4567</v>
      </c>
      <c r="F854" t="s">
        <v>3844</v>
      </c>
      <c r="G854" t="s">
        <v>1215</v>
      </c>
      <c r="H854" t="s">
        <v>401</v>
      </c>
      <c r="I854" t="s">
        <v>402</v>
      </c>
      <c r="J854" t="s">
        <v>401</v>
      </c>
      <c r="K854" t="s">
        <v>401</v>
      </c>
      <c r="L854" t="s">
        <v>1215</v>
      </c>
      <c r="M854" t="s">
        <v>1215</v>
      </c>
      <c r="N854" t="s">
        <v>1215</v>
      </c>
      <c r="O854" t="s">
        <v>402</v>
      </c>
      <c r="P854">
        <v>0</v>
      </c>
      <c r="Q854">
        <v>0</v>
      </c>
      <c r="R854">
        <v>19</v>
      </c>
      <c r="S854">
        <v>1</v>
      </c>
      <c r="T854">
        <v>0</v>
      </c>
      <c r="U854">
        <v>0</v>
      </c>
    </row>
    <row r="855" spans="1:21" x14ac:dyDescent="0.25">
      <c r="A855" t="s">
        <v>4568</v>
      </c>
      <c r="B855" t="s">
        <v>4569</v>
      </c>
      <c r="C855" t="s">
        <v>4570</v>
      </c>
      <c r="D855" t="s">
        <v>4571</v>
      </c>
      <c r="E855" t="s">
        <v>4572</v>
      </c>
      <c r="F855" t="s">
        <v>3844</v>
      </c>
      <c r="G855" t="s">
        <v>1215</v>
      </c>
      <c r="H855" t="s">
        <v>401</v>
      </c>
      <c r="I855" t="s">
        <v>401</v>
      </c>
      <c r="J855" t="s">
        <v>401</v>
      </c>
      <c r="K855" t="s">
        <v>401</v>
      </c>
      <c r="L855" t="s">
        <v>1215</v>
      </c>
      <c r="M855" t="s">
        <v>1215</v>
      </c>
      <c r="N855" t="s">
        <v>1215</v>
      </c>
      <c r="O855" t="s">
        <v>401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</row>
    <row r="856" spans="1:21" x14ac:dyDescent="0.25">
      <c r="A856" t="s">
        <v>4573</v>
      </c>
      <c r="B856" t="s">
        <v>4574</v>
      </c>
      <c r="C856" t="s">
        <v>4575</v>
      </c>
      <c r="D856" t="s">
        <v>4576</v>
      </c>
      <c r="E856" t="s">
        <v>4577</v>
      </c>
      <c r="F856" t="s">
        <v>1384</v>
      </c>
      <c r="G856" t="s">
        <v>1215</v>
      </c>
      <c r="H856" t="s">
        <v>401</v>
      </c>
      <c r="I856" t="s">
        <v>401</v>
      </c>
      <c r="J856" t="s">
        <v>401</v>
      </c>
      <c r="K856" t="s">
        <v>401</v>
      </c>
      <c r="L856" t="s">
        <v>1215</v>
      </c>
      <c r="M856" t="s">
        <v>1215</v>
      </c>
      <c r="N856" t="s">
        <v>1215</v>
      </c>
      <c r="O856" t="s">
        <v>401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</row>
    <row r="857" spans="1:21" x14ac:dyDescent="0.25">
      <c r="A857" t="s">
        <v>4578</v>
      </c>
      <c r="B857" t="s">
        <v>1052</v>
      </c>
      <c r="C857" t="s">
        <v>1053</v>
      </c>
      <c r="D857" t="s">
        <v>1054</v>
      </c>
      <c r="E857" t="s">
        <v>1055</v>
      </c>
      <c r="F857" t="s">
        <v>400</v>
      </c>
      <c r="G857" t="s">
        <v>1215</v>
      </c>
      <c r="H857" t="s">
        <v>402</v>
      </c>
      <c r="I857" t="s">
        <v>401</v>
      </c>
      <c r="J857" t="s">
        <v>401</v>
      </c>
      <c r="K857" t="s">
        <v>401</v>
      </c>
      <c r="L857" t="s">
        <v>1215</v>
      </c>
      <c r="M857" t="s">
        <v>1215</v>
      </c>
      <c r="N857" t="s">
        <v>1215</v>
      </c>
      <c r="O857" t="s">
        <v>402</v>
      </c>
      <c r="P857">
        <v>0</v>
      </c>
      <c r="Q857">
        <v>2</v>
      </c>
      <c r="R857">
        <v>0</v>
      </c>
      <c r="S857">
        <v>0</v>
      </c>
      <c r="T857">
        <v>0</v>
      </c>
      <c r="U857">
        <v>0</v>
      </c>
    </row>
    <row r="858" spans="1:21" x14ac:dyDescent="0.25">
      <c r="A858" t="s">
        <v>4579</v>
      </c>
      <c r="B858" t="s">
        <v>4580</v>
      </c>
      <c r="C858" t="s">
        <v>1898</v>
      </c>
      <c r="D858" t="s">
        <v>4581</v>
      </c>
      <c r="E858" t="s">
        <v>4582</v>
      </c>
      <c r="F858" t="s">
        <v>1445</v>
      </c>
      <c r="G858" t="s">
        <v>1215</v>
      </c>
      <c r="H858" t="s">
        <v>401</v>
      </c>
      <c r="I858" t="s">
        <v>401</v>
      </c>
      <c r="J858" t="s">
        <v>401</v>
      </c>
      <c r="K858" t="s">
        <v>401</v>
      </c>
      <c r="L858" t="s">
        <v>1215</v>
      </c>
      <c r="M858" t="s">
        <v>1215</v>
      </c>
      <c r="N858" t="s">
        <v>1215</v>
      </c>
      <c r="O858" t="s">
        <v>401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</row>
    <row r="859" spans="1:21" x14ac:dyDescent="0.25">
      <c r="A859" t="s">
        <v>4583</v>
      </c>
      <c r="B859" t="s">
        <v>4584</v>
      </c>
      <c r="C859" t="s">
        <v>4585</v>
      </c>
      <c r="D859" t="s">
        <v>4586</v>
      </c>
      <c r="E859" t="s">
        <v>4587</v>
      </c>
      <c r="F859" t="s">
        <v>1445</v>
      </c>
      <c r="G859" t="s">
        <v>1215</v>
      </c>
      <c r="H859" t="s">
        <v>401</v>
      </c>
      <c r="I859" t="s">
        <v>401</v>
      </c>
      <c r="J859" t="s">
        <v>401</v>
      </c>
      <c r="K859" t="s">
        <v>401</v>
      </c>
      <c r="L859" t="s">
        <v>1215</v>
      </c>
      <c r="M859" t="s">
        <v>1215</v>
      </c>
      <c r="N859" t="s">
        <v>1215</v>
      </c>
      <c r="O859" t="s">
        <v>401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</row>
    <row r="860" spans="1:21" x14ac:dyDescent="0.25">
      <c r="A860" t="s">
        <v>4588</v>
      </c>
      <c r="B860" t="s">
        <v>3178</v>
      </c>
      <c r="C860" t="s">
        <v>4589</v>
      </c>
      <c r="D860" t="s">
        <v>4590</v>
      </c>
      <c r="E860" t="s">
        <v>4591</v>
      </c>
      <c r="F860" t="s">
        <v>1445</v>
      </c>
      <c r="G860" t="s">
        <v>1215</v>
      </c>
      <c r="H860" t="s">
        <v>401</v>
      </c>
      <c r="I860" t="s">
        <v>401</v>
      </c>
      <c r="J860" t="s">
        <v>401</v>
      </c>
      <c r="K860" t="s">
        <v>401</v>
      </c>
      <c r="L860" t="s">
        <v>1215</v>
      </c>
      <c r="M860" t="s">
        <v>1215</v>
      </c>
      <c r="N860" t="s">
        <v>1215</v>
      </c>
      <c r="O860" t="s">
        <v>401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</row>
    <row r="861" spans="1:21" x14ac:dyDescent="0.25">
      <c r="A861" t="s">
        <v>4592</v>
      </c>
      <c r="B861" t="s">
        <v>4593</v>
      </c>
      <c r="C861" t="s">
        <v>4594</v>
      </c>
      <c r="D861" t="s">
        <v>4595</v>
      </c>
      <c r="E861" t="s">
        <v>4596</v>
      </c>
      <c r="F861" t="s">
        <v>2259</v>
      </c>
      <c r="G861" t="s">
        <v>1215</v>
      </c>
      <c r="H861" t="s">
        <v>402</v>
      </c>
      <c r="I861" t="s">
        <v>402</v>
      </c>
      <c r="J861" t="s">
        <v>401</v>
      </c>
      <c r="K861" t="s">
        <v>401</v>
      </c>
      <c r="L861" t="s">
        <v>1215</v>
      </c>
      <c r="M861" t="s">
        <v>1215</v>
      </c>
      <c r="N861" t="s">
        <v>1215</v>
      </c>
      <c r="O861" t="s">
        <v>402</v>
      </c>
      <c r="P861">
        <v>13</v>
      </c>
      <c r="Q861">
        <v>11</v>
      </c>
      <c r="R861">
        <v>0</v>
      </c>
      <c r="S861">
        <v>109</v>
      </c>
      <c r="T861">
        <v>0</v>
      </c>
      <c r="U861">
        <v>0</v>
      </c>
    </row>
    <row r="862" spans="1:21" x14ac:dyDescent="0.25">
      <c r="A862" t="s">
        <v>4597</v>
      </c>
      <c r="B862" t="s">
        <v>3549</v>
      </c>
      <c r="C862" t="s">
        <v>4598</v>
      </c>
      <c r="D862" t="s">
        <v>4599</v>
      </c>
      <c r="E862" t="s">
        <v>4600</v>
      </c>
      <c r="F862" t="s">
        <v>2924</v>
      </c>
      <c r="G862" t="s">
        <v>1215</v>
      </c>
      <c r="H862" t="s">
        <v>402</v>
      </c>
      <c r="I862" t="s">
        <v>402</v>
      </c>
      <c r="J862" t="s">
        <v>401</v>
      </c>
      <c r="K862" t="s">
        <v>401</v>
      </c>
      <c r="L862" t="s">
        <v>1215</v>
      </c>
      <c r="M862" t="s">
        <v>1215</v>
      </c>
      <c r="N862" t="s">
        <v>1215</v>
      </c>
      <c r="O862" t="s">
        <v>402</v>
      </c>
      <c r="P862">
        <v>78</v>
      </c>
      <c r="Q862">
        <v>1</v>
      </c>
      <c r="R862">
        <v>0</v>
      </c>
      <c r="S862">
        <v>0</v>
      </c>
      <c r="T862">
        <v>0</v>
      </c>
      <c r="U862">
        <v>0</v>
      </c>
    </row>
    <row r="863" spans="1:21" x14ac:dyDescent="0.25">
      <c r="A863" t="s">
        <v>4601</v>
      </c>
      <c r="B863" t="s">
        <v>4602</v>
      </c>
      <c r="C863" t="s">
        <v>4603</v>
      </c>
      <c r="D863" t="s">
        <v>4604</v>
      </c>
      <c r="E863" t="s">
        <v>4605</v>
      </c>
      <c r="F863" t="s">
        <v>1411</v>
      </c>
      <c r="G863" t="s">
        <v>1215</v>
      </c>
      <c r="H863" t="s">
        <v>402</v>
      </c>
      <c r="I863" t="s">
        <v>401</v>
      </c>
      <c r="J863" t="s">
        <v>401</v>
      </c>
      <c r="K863" t="s">
        <v>401</v>
      </c>
      <c r="L863" t="s">
        <v>1215</v>
      </c>
      <c r="M863" t="s">
        <v>1215</v>
      </c>
      <c r="N863" t="s">
        <v>1215</v>
      </c>
      <c r="O863" t="s">
        <v>402</v>
      </c>
      <c r="P863">
        <v>66</v>
      </c>
      <c r="Q863">
        <v>0</v>
      </c>
      <c r="R863">
        <v>0</v>
      </c>
      <c r="S863">
        <v>0</v>
      </c>
      <c r="T863">
        <v>0</v>
      </c>
      <c r="U863">
        <v>0</v>
      </c>
    </row>
    <row r="864" spans="1:21" x14ac:dyDescent="0.25">
      <c r="A864" t="s">
        <v>4606</v>
      </c>
      <c r="B864" t="s">
        <v>1056</v>
      </c>
      <c r="C864" t="s">
        <v>1057</v>
      </c>
      <c r="D864" t="s">
        <v>1058</v>
      </c>
      <c r="E864" t="s">
        <v>1059</v>
      </c>
      <c r="F864" t="s">
        <v>400</v>
      </c>
      <c r="G864" t="s">
        <v>1215</v>
      </c>
      <c r="H864" t="s">
        <v>401</v>
      </c>
      <c r="I864" t="s">
        <v>401</v>
      </c>
      <c r="J864" t="s">
        <v>401</v>
      </c>
      <c r="K864" t="s">
        <v>402</v>
      </c>
      <c r="L864" t="s">
        <v>812</v>
      </c>
      <c r="M864" t="s">
        <v>1060</v>
      </c>
      <c r="N864" t="s">
        <v>1215</v>
      </c>
      <c r="O864" t="s">
        <v>402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</row>
    <row r="865" spans="1:21" x14ac:dyDescent="0.25">
      <c r="A865" t="s">
        <v>4607</v>
      </c>
      <c r="B865" t="s">
        <v>4608</v>
      </c>
      <c r="C865" t="s">
        <v>4609</v>
      </c>
      <c r="D865" t="s">
        <v>4610</v>
      </c>
      <c r="E865" t="s">
        <v>4611</v>
      </c>
      <c r="F865" t="s">
        <v>1445</v>
      </c>
      <c r="G865" t="s">
        <v>1215</v>
      </c>
      <c r="H865" t="s">
        <v>402</v>
      </c>
      <c r="I865" t="s">
        <v>401</v>
      </c>
      <c r="J865" t="s">
        <v>401</v>
      </c>
      <c r="K865" t="s">
        <v>401</v>
      </c>
      <c r="L865" t="s">
        <v>1215</v>
      </c>
      <c r="M865" t="s">
        <v>1215</v>
      </c>
      <c r="N865" t="s">
        <v>2487</v>
      </c>
      <c r="O865" t="s">
        <v>402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</row>
    <row r="866" spans="1:21" x14ac:dyDescent="0.25">
      <c r="A866" t="s">
        <v>4612</v>
      </c>
      <c r="B866" t="s">
        <v>4613</v>
      </c>
      <c r="C866" t="s">
        <v>4614</v>
      </c>
      <c r="D866" t="s">
        <v>4615</v>
      </c>
      <c r="E866" t="s">
        <v>4616</v>
      </c>
      <c r="F866" t="s">
        <v>1547</v>
      </c>
      <c r="G866" t="s">
        <v>1215</v>
      </c>
      <c r="H866" t="s">
        <v>401</v>
      </c>
      <c r="I866" t="s">
        <v>402</v>
      </c>
      <c r="J866" t="s">
        <v>401</v>
      </c>
      <c r="K866" t="s">
        <v>402</v>
      </c>
      <c r="L866" t="s">
        <v>403</v>
      </c>
      <c r="M866" t="s">
        <v>4617</v>
      </c>
      <c r="N866" t="s">
        <v>1215</v>
      </c>
      <c r="O866" t="s">
        <v>402</v>
      </c>
      <c r="P866">
        <v>0</v>
      </c>
      <c r="Q866">
        <v>0</v>
      </c>
      <c r="R866">
        <v>29</v>
      </c>
      <c r="S866">
        <v>61</v>
      </c>
      <c r="T866">
        <v>0</v>
      </c>
      <c r="U866">
        <v>0</v>
      </c>
    </row>
    <row r="867" spans="1:21" x14ac:dyDescent="0.25">
      <c r="A867" t="s">
        <v>4618</v>
      </c>
      <c r="B867" t="s">
        <v>2963</v>
      </c>
      <c r="C867" t="s">
        <v>4619</v>
      </c>
      <c r="D867" t="s">
        <v>4620</v>
      </c>
      <c r="E867" t="s">
        <v>4621</v>
      </c>
      <c r="F867" t="s">
        <v>1445</v>
      </c>
      <c r="G867" t="s">
        <v>1215</v>
      </c>
      <c r="H867" t="s">
        <v>401</v>
      </c>
      <c r="I867" t="s">
        <v>402</v>
      </c>
      <c r="J867" t="s">
        <v>401</v>
      </c>
      <c r="K867" t="s">
        <v>402</v>
      </c>
      <c r="L867" t="s">
        <v>403</v>
      </c>
      <c r="M867" t="s">
        <v>4622</v>
      </c>
      <c r="N867" t="s">
        <v>1215</v>
      </c>
      <c r="O867" t="s">
        <v>402</v>
      </c>
      <c r="P867">
        <v>0</v>
      </c>
      <c r="Q867">
        <v>0</v>
      </c>
      <c r="R867">
        <v>377</v>
      </c>
      <c r="S867">
        <v>0</v>
      </c>
      <c r="T867">
        <v>0</v>
      </c>
      <c r="U867">
        <v>0</v>
      </c>
    </row>
    <row r="868" spans="1:21" x14ac:dyDescent="0.25">
      <c r="A868" t="s">
        <v>4623</v>
      </c>
      <c r="B868" t="s">
        <v>1061</v>
      </c>
      <c r="C868" t="s">
        <v>1062</v>
      </c>
      <c r="D868" t="s">
        <v>1063</v>
      </c>
      <c r="E868" t="s">
        <v>1064</v>
      </c>
      <c r="F868" t="s">
        <v>400</v>
      </c>
      <c r="G868" t="s">
        <v>1215</v>
      </c>
      <c r="H868" t="s">
        <v>402</v>
      </c>
      <c r="I868" t="s">
        <v>401</v>
      </c>
      <c r="J868" t="s">
        <v>401</v>
      </c>
      <c r="K868" t="s">
        <v>402</v>
      </c>
      <c r="L868" t="s">
        <v>409</v>
      </c>
      <c r="M868" t="s">
        <v>400</v>
      </c>
      <c r="N868" t="s">
        <v>1215</v>
      </c>
      <c r="O868" t="s">
        <v>402</v>
      </c>
      <c r="P868">
        <v>2</v>
      </c>
      <c r="Q868">
        <v>4</v>
      </c>
      <c r="R868">
        <v>0</v>
      </c>
      <c r="S868">
        <v>0</v>
      </c>
      <c r="T868">
        <v>0</v>
      </c>
      <c r="U868">
        <v>0</v>
      </c>
    </row>
    <row r="869" spans="1:21" x14ac:dyDescent="0.25">
      <c r="A869" t="s">
        <v>4624</v>
      </c>
      <c r="B869" t="s">
        <v>1065</v>
      </c>
      <c r="C869" t="s">
        <v>776</v>
      </c>
      <c r="D869" t="s">
        <v>1066</v>
      </c>
      <c r="E869" t="s">
        <v>1067</v>
      </c>
      <c r="F869" t="s">
        <v>400</v>
      </c>
      <c r="G869" t="s">
        <v>1215</v>
      </c>
      <c r="H869" t="s">
        <v>401</v>
      </c>
      <c r="I869" t="s">
        <v>402</v>
      </c>
      <c r="J869" t="s">
        <v>401</v>
      </c>
      <c r="K869" t="s">
        <v>401</v>
      </c>
      <c r="L869" t="s">
        <v>1215</v>
      </c>
      <c r="M869" t="s">
        <v>1215</v>
      </c>
      <c r="N869" t="s">
        <v>1215</v>
      </c>
      <c r="O869" t="s">
        <v>402</v>
      </c>
      <c r="P869">
        <v>0</v>
      </c>
      <c r="Q869">
        <v>0</v>
      </c>
      <c r="R869">
        <v>14</v>
      </c>
      <c r="S869">
        <v>0</v>
      </c>
      <c r="T869">
        <v>0</v>
      </c>
      <c r="U869">
        <v>0</v>
      </c>
    </row>
    <row r="870" spans="1:21" x14ac:dyDescent="0.25">
      <c r="A870" t="s">
        <v>4625</v>
      </c>
      <c r="B870" t="s">
        <v>1068</v>
      </c>
      <c r="C870" t="s">
        <v>1069</v>
      </c>
      <c r="D870" t="s">
        <v>1070</v>
      </c>
      <c r="E870" t="s">
        <v>1071</v>
      </c>
      <c r="F870" t="s">
        <v>400</v>
      </c>
      <c r="G870" t="s">
        <v>1215</v>
      </c>
      <c r="H870" t="s">
        <v>402</v>
      </c>
      <c r="I870" t="s">
        <v>401</v>
      </c>
      <c r="J870" t="s">
        <v>401</v>
      </c>
      <c r="K870" t="s">
        <v>401</v>
      </c>
      <c r="L870" t="s">
        <v>1215</v>
      </c>
      <c r="M870" t="s">
        <v>1215</v>
      </c>
      <c r="N870" t="s">
        <v>1215</v>
      </c>
      <c r="O870" t="s">
        <v>402</v>
      </c>
      <c r="P870">
        <v>0</v>
      </c>
      <c r="Q870">
        <v>93</v>
      </c>
      <c r="R870">
        <v>0</v>
      </c>
      <c r="S870">
        <v>0</v>
      </c>
      <c r="T870">
        <v>0</v>
      </c>
      <c r="U870">
        <v>0</v>
      </c>
    </row>
    <row r="871" spans="1:21" x14ac:dyDescent="0.25">
      <c r="A871" t="s">
        <v>4626</v>
      </c>
      <c r="B871" t="s">
        <v>4627</v>
      </c>
      <c r="C871" t="s">
        <v>4628</v>
      </c>
      <c r="D871" t="s">
        <v>4629</v>
      </c>
      <c r="E871" t="s">
        <v>4630</v>
      </c>
      <c r="F871" t="s">
        <v>1384</v>
      </c>
      <c r="G871" t="s">
        <v>1215</v>
      </c>
      <c r="H871" t="s">
        <v>402</v>
      </c>
      <c r="I871" t="s">
        <v>401</v>
      </c>
      <c r="J871" t="s">
        <v>401</v>
      </c>
      <c r="K871" t="s">
        <v>401</v>
      </c>
      <c r="L871" t="s">
        <v>1215</v>
      </c>
      <c r="M871" t="s">
        <v>1215</v>
      </c>
      <c r="N871" t="s">
        <v>1215</v>
      </c>
      <c r="O871" t="s">
        <v>402</v>
      </c>
      <c r="P871">
        <v>23</v>
      </c>
      <c r="Q871">
        <v>2</v>
      </c>
      <c r="R871">
        <v>0</v>
      </c>
      <c r="S871">
        <v>0</v>
      </c>
      <c r="T871">
        <v>0</v>
      </c>
      <c r="U871">
        <v>0</v>
      </c>
    </row>
    <row r="872" spans="1:21" x14ac:dyDescent="0.25">
      <c r="A872" t="s">
        <v>4631</v>
      </c>
      <c r="B872" t="s">
        <v>3178</v>
      </c>
      <c r="C872" t="s">
        <v>4632</v>
      </c>
      <c r="D872" t="s">
        <v>4633</v>
      </c>
      <c r="E872" t="s">
        <v>4634</v>
      </c>
      <c r="F872" t="s">
        <v>4387</v>
      </c>
      <c r="G872" t="s">
        <v>1215</v>
      </c>
      <c r="H872" t="s">
        <v>401</v>
      </c>
      <c r="I872" t="s">
        <v>401</v>
      </c>
      <c r="J872" t="s">
        <v>401</v>
      </c>
      <c r="K872" t="s">
        <v>402</v>
      </c>
      <c r="L872" t="s">
        <v>409</v>
      </c>
      <c r="M872" t="s">
        <v>4387</v>
      </c>
      <c r="N872" t="s">
        <v>1215</v>
      </c>
      <c r="O872" t="s">
        <v>402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</row>
    <row r="873" spans="1:21" x14ac:dyDescent="0.25">
      <c r="A873" t="s">
        <v>4635</v>
      </c>
      <c r="B873" t="s">
        <v>2988</v>
      </c>
      <c r="C873" t="s">
        <v>2989</v>
      </c>
      <c r="D873" t="s">
        <v>4636</v>
      </c>
      <c r="E873" t="s">
        <v>4637</v>
      </c>
      <c r="F873" t="s">
        <v>2712</v>
      </c>
      <c r="G873" t="s">
        <v>1215</v>
      </c>
      <c r="H873" t="s">
        <v>402</v>
      </c>
      <c r="I873" t="s">
        <v>402</v>
      </c>
      <c r="J873" t="s">
        <v>401</v>
      </c>
      <c r="K873" t="s">
        <v>402</v>
      </c>
      <c r="L873" t="s">
        <v>409</v>
      </c>
      <c r="M873" t="s">
        <v>2850</v>
      </c>
      <c r="N873" t="s">
        <v>1215</v>
      </c>
      <c r="O873" t="s">
        <v>402</v>
      </c>
      <c r="P873">
        <v>1</v>
      </c>
      <c r="Q873">
        <v>0</v>
      </c>
      <c r="R873">
        <v>81</v>
      </c>
      <c r="S873">
        <v>0</v>
      </c>
      <c r="T873">
        <v>0</v>
      </c>
      <c r="U873">
        <v>0</v>
      </c>
    </row>
    <row r="874" spans="1:21" x14ac:dyDescent="0.25">
      <c r="A874" t="s">
        <v>4638</v>
      </c>
      <c r="B874" t="s">
        <v>1342</v>
      </c>
      <c r="C874" t="s">
        <v>4479</v>
      </c>
      <c r="D874" t="s">
        <v>4639</v>
      </c>
      <c r="E874" t="s">
        <v>4640</v>
      </c>
      <c r="F874" t="s">
        <v>1384</v>
      </c>
      <c r="G874" t="s">
        <v>1215</v>
      </c>
      <c r="H874" t="s">
        <v>402</v>
      </c>
      <c r="I874" t="s">
        <v>402</v>
      </c>
      <c r="J874" t="s">
        <v>401</v>
      </c>
      <c r="K874" t="s">
        <v>401</v>
      </c>
      <c r="L874" t="s">
        <v>1215</v>
      </c>
      <c r="M874" t="s">
        <v>1215</v>
      </c>
      <c r="N874" t="s">
        <v>1215</v>
      </c>
      <c r="O874" t="s">
        <v>402</v>
      </c>
      <c r="P874">
        <v>0</v>
      </c>
      <c r="Q874">
        <v>0</v>
      </c>
      <c r="R874">
        <v>59</v>
      </c>
      <c r="S874">
        <v>0</v>
      </c>
      <c r="T874">
        <v>0</v>
      </c>
      <c r="U874">
        <v>0</v>
      </c>
    </row>
    <row r="875" spans="1:21" x14ac:dyDescent="0.25">
      <c r="A875" t="s">
        <v>4641</v>
      </c>
      <c r="B875" t="s">
        <v>4642</v>
      </c>
      <c r="C875" t="s">
        <v>4643</v>
      </c>
      <c r="D875" t="s">
        <v>4644</v>
      </c>
      <c r="E875" t="s">
        <v>4645</v>
      </c>
      <c r="F875" t="s">
        <v>1445</v>
      </c>
      <c r="G875" t="s">
        <v>1215</v>
      </c>
      <c r="H875" t="s">
        <v>401</v>
      </c>
      <c r="I875" t="s">
        <v>401</v>
      </c>
      <c r="J875" t="s">
        <v>401</v>
      </c>
      <c r="K875" t="s">
        <v>401</v>
      </c>
      <c r="L875" t="s">
        <v>1215</v>
      </c>
      <c r="M875" t="s">
        <v>1215</v>
      </c>
      <c r="N875" t="s">
        <v>1215</v>
      </c>
      <c r="O875" t="s">
        <v>401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</row>
    <row r="876" spans="1:21" x14ac:dyDescent="0.25">
      <c r="A876" t="s">
        <v>4646</v>
      </c>
      <c r="B876" t="s">
        <v>13</v>
      </c>
      <c r="C876" t="s">
        <v>318</v>
      </c>
      <c r="D876" t="s">
        <v>1072</v>
      </c>
      <c r="E876" t="s">
        <v>92</v>
      </c>
      <c r="F876" t="s">
        <v>400</v>
      </c>
      <c r="G876" t="s">
        <v>1215</v>
      </c>
      <c r="H876" t="s">
        <v>402</v>
      </c>
      <c r="I876" t="s">
        <v>401</v>
      </c>
      <c r="J876" t="s">
        <v>401</v>
      </c>
      <c r="K876" t="s">
        <v>402</v>
      </c>
      <c r="L876" t="s">
        <v>409</v>
      </c>
      <c r="M876" t="s">
        <v>400</v>
      </c>
      <c r="N876" t="s">
        <v>4647</v>
      </c>
      <c r="O876" t="s">
        <v>402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</row>
    <row r="877" spans="1:21" x14ac:dyDescent="0.25">
      <c r="A877" t="s">
        <v>4648</v>
      </c>
      <c r="B877" t="s">
        <v>4</v>
      </c>
      <c r="C877" t="s">
        <v>1073</v>
      </c>
      <c r="D877" t="s">
        <v>1074</v>
      </c>
      <c r="E877" t="s">
        <v>1075</v>
      </c>
      <c r="F877" t="s">
        <v>400</v>
      </c>
      <c r="G877" t="s">
        <v>1215</v>
      </c>
      <c r="H877" t="s">
        <v>401</v>
      </c>
      <c r="I877" t="s">
        <v>401</v>
      </c>
      <c r="J877" t="s">
        <v>401</v>
      </c>
      <c r="K877" t="s">
        <v>401</v>
      </c>
      <c r="L877" t="s">
        <v>1215</v>
      </c>
      <c r="M877" t="s">
        <v>1215</v>
      </c>
      <c r="N877" t="s">
        <v>1215</v>
      </c>
      <c r="O877" t="s">
        <v>401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</row>
    <row r="878" spans="1:21" x14ac:dyDescent="0.25">
      <c r="A878" t="s">
        <v>4649</v>
      </c>
      <c r="B878" t="s">
        <v>37</v>
      </c>
      <c r="C878" t="s">
        <v>261</v>
      </c>
      <c r="D878" t="s">
        <v>1076</v>
      </c>
      <c r="E878" t="s">
        <v>141</v>
      </c>
      <c r="F878" t="s">
        <v>400</v>
      </c>
      <c r="G878" t="s">
        <v>1215</v>
      </c>
      <c r="H878" t="s">
        <v>401</v>
      </c>
      <c r="I878" t="s">
        <v>401</v>
      </c>
      <c r="J878" t="s">
        <v>401</v>
      </c>
      <c r="K878" t="s">
        <v>402</v>
      </c>
      <c r="L878" t="s">
        <v>812</v>
      </c>
      <c r="M878" t="s">
        <v>1077</v>
      </c>
      <c r="N878" t="s">
        <v>1215</v>
      </c>
      <c r="O878" t="s">
        <v>402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</row>
    <row r="879" spans="1:21" x14ac:dyDescent="0.25">
      <c r="A879" t="s">
        <v>4650</v>
      </c>
      <c r="B879" t="s">
        <v>11</v>
      </c>
      <c r="C879" t="s">
        <v>285</v>
      </c>
      <c r="D879" t="s">
        <v>299</v>
      </c>
      <c r="E879" t="s">
        <v>121</v>
      </c>
      <c r="F879" t="s">
        <v>400</v>
      </c>
      <c r="G879" t="s">
        <v>1215</v>
      </c>
      <c r="H879" t="s">
        <v>401</v>
      </c>
      <c r="I879" t="s">
        <v>401</v>
      </c>
      <c r="J879" t="s">
        <v>401</v>
      </c>
      <c r="K879" t="s">
        <v>402</v>
      </c>
      <c r="L879" t="s">
        <v>409</v>
      </c>
      <c r="M879" t="s">
        <v>1078</v>
      </c>
      <c r="N879" t="s">
        <v>1215</v>
      </c>
      <c r="O879" t="s">
        <v>402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</row>
    <row r="880" spans="1:21" x14ac:dyDescent="0.25">
      <c r="A880" t="s">
        <v>4651</v>
      </c>
      <c r="B880" t="s">
        <v>43</v>
      </c>
      <c r="C880" t="s">
        <v>298</v>
      </c>
      <c r="D880" t="s">
        <v>1079</v>
      </c>
      <c r="E880" t="s">
        <v>167</v>
      </c>
      <c r="F880" t="s">
        <v>400</v>
      </c>
      <c r="G880" t="s">
        <v>1215</v>
      </c>
      <c r="H880" t="s">
        <v>401</v>
      </c>
      <c r="I880" t="s">
        <v>401</v>
      </c>
      <c r="J880" t="s">
        <v>401</v>
      </c>
      <c r="K880" t="s">
        <v>402</v>
      </c>
      <c r="L880" t="s">
        <v>409</v>
      </c>
      <c r="M880" t="s">
        <v>1078</v>
      </c>
      <c r="N880" t="s">
        <v>1215</v>
      </c>
      <c r="O880" t="s">
        <v>402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</row>
    <row r="881" spans="1:21" x14ac:dyDescent="0.25">
      <c r="A881" t="s">
        <v>4652</v>
      </c>
      <c r="B881" t="s">
        <v>25</v>
      </c>
      <c r="C881" t="s">
        <v>341</v>
      </c>
      <c r="D881" t="s">
        <v>1080</v>
      </c>
      <c r="E881" t="s">
        <v>152</v>
      </c>
      <c r="F881" t="s">
        <v>400</v>
      </c>
      <c r="G881" t="s">
        <v>1215</v>
      </c>
      <c r="H881" t="s">
        <v>402</v>
      </c>
      <c r="I881" t="s">
        <v>401</v>
      </c>
      <c r="J881" t="s">
        <v>401</v>
      </c>
      <c r="K881" t="s">
        <v>401</v>
      </c>
      <c r="L881" t="s">
        <v>1215</v>
      </c>
      <c r="M881" t="s">
        <v>1215</v>
      </c>
      <c r="N881" t="s">
        <v>4653</v>
      </c>
      <c r="O881" t="s">
        <v>402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</row>
    <row r="882" spans="1:21" x14ac:dyDescent="0.25">
      <c r="A882" t="s">
        <v>4654</v>
      </c>
      <c r="B882" t="s">
        <v>1082</v>
      </c>
      <c r="C882" t="s">
        <v>1083</v>
      </c>
      <c r="D882" t="s">
        <v>1084</v>
      </c>
      <c r="E882" t="s">
        <v>1085</v>
      </c>
      <c r="F882" t="s">
        <v>400</v>
      </c>
      <c r="G882" t="s">
        <v>1215</v>
      </c>
      <c r="H882" t="s">
        <v>402</v>
      </c>
      <c r="I882" t="s">
        <v>401</v>
      </c>
      <c r="J882" t="s">
        <v>401</v>
      </c>
      <c r="K882" t="s">
        <v>401</v>
      </c>
      <c r="L882" t="s">
        <v>1215</v>
      </c>
      <c r="M882" t="s">
        <v>1215</v>
      </c>
      <c r="N882" t="s">
        <v>1215</v>
      </c>
      <c r="O882" t="s">
        <v>402</v>
      </c>
      <c r="P882">
        <v>0</v>
      </c>
      <c r="Q882">
        <v>28</v>
      </c>
      <c r="R882">
        <v>0</v>
      </c>
      <c r="S882">
        <v>0</v>
      </c>
      <c r="T882">
        <v>0</v>
      </c>
      <c r="U882">
        <v>0</v>
      </c>
    </row>
    <row r="883" spans="1:21" x14ac:dyDescent="0.25">
      <c r="A883" t="s">
        <v>4655</v>
      </c>
      <c r="B883" t="s">
        <v>4656</v>
      </c>
      <c r="C883" t="s">
        <v>4657</v>
      </c>
      <c r="D883" t="s">
        <v>4658</v>
      </c>
      <c r="E883" t="s">
        <v>4659</v>
      </c>
      <c r="F883" t="s">
        <v>1547</v>
      </c>
      <c r="G883" t="s">
        <v>1215</v>
      </c>
      <c r="H883" t="s">
        <v>401</v>
      </c>
      <c r="I883" t="s">
        <v>401</v>
      </c>
      <c r="J883" t="s">
        <v>401</v>
      </c>
      <c r="K883" t="s">
        <v>401</v>
      </c>
      <c r="L883" t="s">
        <v>1215</v>
      </c>
      <c r="M883" t="s">
        <v>1215</v>
      </c>
      <c r="N883" t="s">
        <v>1215</v>
      </c>
      <c r="O883" t="s">
        <v>401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</row>
    <row r="884" spans="1:21" x14ac:dyDescent="0.25">
      <c r="A884" t="s">
        <v>4660</v>
      </c>
      <c r="B884" t="s">
        <v>4661</v>
      </c>
      <c r="C884" t="s">
        <v>4662</v>
      </c>
      <c r="D884" t="s">
        <v>4663</v>
      </c>
      <c r="E884" t="s">
        <v>4664</v>
      </c>
      <c r="F884" t="s">
        <v>4326</v>
      </c>
      <c r="G884" t="s">
        <v>1215</v>
      </c>
      <c r="H884" t="s">
        <v>401</v>
      </c>
      <c r="I884" t="s">
        <v>402</v>
      </c>
      <c r="J884" t="s">
        <v>401</v>
      </c>
      <c r="K884" t="s">
        <v>402</v>
      </c>
      <c r="L884" t="s">
        <v>403</v>
      </c>
      <c r="M884" t="s">
        <v>4326</v>
      </c>
      <c r="N884" t="s">
        <v>1215</v>
      </c>
      <c r="O884" t="s">
        <v>402</v>
      </c>
      <c r="P884">
        <v>0</v>
      </c>
      <c r="Q884">
        <v>0</v>
      </c>
      <c r="R884">
        <v>50</v>
      </c>
      <c r="S884">
        <v>0</v>
      </c>
      <c r="T884">
        <v>0</v>
      </c>
      <c r="U884">
        <v>0</v>
      </c>
    </row>
    <row r="885" spans="1:21" x14ac:dyDescent="0.25">
      <c r="A885" t="s">
        <v>4665</v>
      </c>
      <c r="B885" t="s">
        <v>4666</v>
      </c>
      <c r="C885" t="s">
        <v>4667</v>
      </c>
      <c r="D885" t="s">
        <v>4668</v>
      </c>
      <c r="E885" t="s">
        <v>4669</v>
      </c>
      <c r="F885" t="s">
        <v>4326</v>
      </c>
      <c r="G885" t="s">
        <v>1215</v>
      </c>
      <c r="H885" t="s">
        <v>401</v>
      </c>
      <c r="I885" t="s">
        <v>401</v>
      </c>
      <c r="J885" t="s">
        <v>401</v>
      </c>
      <c r="K885" t="s">
        <v>401</v>
      </c>
      <c r="L885" t="s">
        <v>1215</v>
      </c>
      <c r="M885" t="s">
        <v>1215</v>
      </c>
      <c r="N885" t="s">
        <v>1215</v>
      </c>
      <c r="O885" t="s">
        <v>401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</row>
    <row r="886" spans="1:21" x14ac:dyDescent="0.25">
      <c r="A886" t="s">
        <v>4670</v>
      </c>
      <c r="B886" t="s">
        <v>4671</v>
      </c>
      <c r="C886" t="s">
        <v>4672</v>
      </c>
      <c r="D886" t="s">
        <v>4673</v>
      </c>
      <c r="E886" t="s">
        <v>4674</v>
      </c>
      <c r="F886" t="s">
        <v>4326</v>
      </c>
      <c r="G886" t="s">
        <v>1215</v>
      </c>
      <c r="H886" t="s">
        <v>401</v>
      </c>
      <c r="I886" t="s">
        <v>402</v>
      </c>
      <c r="J886" t="s">
        <v>401</v>
      </c>
      <c r="K886" t="s">
        <v>402</v>
      </c>
      <c r="L886" t="s">
        <v>409</v>
      </c>
      <c r="M886" t="s">
        <v>4326</v>
      </c>
      <c r="N886" t="s">
        <v>1215</v>
      </c>
      <c r="O886" t="s">
        <v>402</v>
      </c>
      <c r="P886">
        <v>0</v>
      </c>
      <c r="Q886">
        <v>0</v>
      </c>
      <c r="R886">
        <v>0</v>
      </c>
      <c r="S886">
        <v>48</v>
      </c>
      <c r="T886">
        <v>0</v>
      </c>
      <c r="U886">
        <v>0</v>
      </c>
    </row>
    <row r="887" spans="1:21" x14ac:dyDescent="0.25">
      <c r="A887" t="s">
        <v>4675</v>
      </c>
      <c r="B887" t="s">
        <v>4453</v>
      </c>
      <c r="C887" t="s">
        <v>4454</v>
      </c>
      <c r="D887" t="s">
        <v>4676</v>
      </c>
      <c r="E887" t="s">
        <v>4677</v>
      </c>
      <c r="F887" t="s">
        <v>1831</v>
      </c>
      <c r="G887" t="s">
        <v>1215</v>
      </c>
      <c r="H887" t="s">
        <v>402</v>
      </c>
      <c r="I887" t="s">
        <v>401</v>
      </c>
      <c r="J887" t="s">
        <v>401</v>
      </c>
      <c r="K887" t="s">
        <v>401</v>
      </c>
      <c r="L887" t="s">
        <v>1215</v>
      </c>
      <c r="M887" t="s">
        <v>1215</v>
      </c>
      <c r="N887" t="s">
        <v>1215</v>
      </c>
      <c r="O887" t="s">
        <v>402</v>
      </c>
      <c r="P887">
        <v>238</v>
      </c>
      <c r="Q887">
        <v>296</v>
      </c>
      <c r="R887">
        <v>0</v>
      </c>
      <c r="S887">
        <v>0</v>
      </c>
      <c r="T887">
        <v>0</v>
      </c>
      <c r="U887">
        <v>0</v>
      </c>
    </row>
    <row r="888" spans="1:21" x14ac:dyDescent="0.25">
      <c r="A888" t="s">
        <v>4678</v>
      </c>
      <c r="B888" t="s">
        <v>4679</v>
      </c>
      <c r="C888" t="s">
        <v>4680</v>
      </c>
      <c r="D888" t="s">
        <v>4681</v>
      </c>
      <c r="E888" t="s">
        <v>4682</v>
      </c>
      <c r="F888" t="s">
        <v>2453</v>
      </c>
      <c r="G888" t="s">
        <v>1215</v>
      </c>
      <c r="H888" t="s">
        <v>401</v>
      </c>
      <c r="I888" t="s">
        <v>402</v>
      </c>
      <c r="J888" t="s">
        <v>402</v>
      </c>
      <c r="K888" t="s">
        <v>402</v>
      </c>
      <c r="L888" t="s">
        <v>403</v>
      </c>
      <c r="M888" t="s">
        <v>2453</v>
      </c>
      <c r="N888" t="s">
        <v>1215</v>
      </c>
      <c r="O888" t="s">
        <v>402</v>
      </c>
      <c r="P888">
        <v>0</v>
      </c>
      <c r="Q888">
        <v>0</v>
      </c>
      <c r="R888">
        <v>0</v>
      </c>
      <c r="S888">
        <v>93</v>
      </c>
      <c r="T888">
        <v>0</v>
      </c>
      <c r="U888">
        <v>0</v>
      </c>
    </row>
    <row r="889" spans="1:21" x14ac:dyDescent="0.25">
      <c r="A889" t="s">
        <v>4683</v>
      </c>
      <c r="B889" t="s">
        <v>4684</v>
      </c>
      <c r="C889" t="s">
        <v>4685</v>
      </c>
      <c r="D889" t="s">
        <v>4686</v>
      </c>
      <c r="E889" t="s">
        <v>4687</v>
      </c>
      <c r="F889" t="s">
        <v>1411</v>
      </c>
      <c r="G889" t="s">
        <v>1215</v>
      </c>
      <c r="H889" t="s">
        <v>401</v>
      </c>
      <c r="I889" t="s">
        <v>401</v>
      </c>
      <c r="J889" t="s">
        <v>401</v>
      </c>
      <c r="K889" t="s">
        <v>401</v>
      </c>
      <c r="L889" t="s">
        <v>1215</v>
      </c>
      <c r="M889" t="s">
        <v>1215</v>
      </c>
      <c r="N889" t="s">
        <v>1215</v>
      </c>
      <c r="O889" t="s">
        <v>401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</row>
    <row r="890" spans="1:21" x14ac:dyDescent="0.25">
      <c r="A890" t="s">
        <v>4688</v>
      </c>
      <c r="B890" t="s">
        <v>4689</v>
      </c>
      <c r="C890" t="s">
        <v>4690</v>
      </c>
      <c r="D890" t="s">
        <v>4691</v>
      </c>
      <c r="E890" t="s">
        <v>4692</v>
      </c>
      <c r="F890" t="s">
        <v>1411</v>
      </c>
      <c r="G890" t="s">
        <v>1215</v>
      </c>
      <c r="H890" t="s">
        <v>401</v>
      </c>
      <c r="I890" t="s">
        <v>401</v>
      </c>
      <c r="J890" t="s">
        <v>401</v>
      </c>
      <c r="K890" t="s">
        <v>401</v>
      </c>
      <c r="L890" t="s">
        <v>1215</v>
      </c>
      <c r="M890" t="s">
        <v>1215</v>
      </c>
      <c r="N890" t="s">
        <v>1215</v>
      </c>
      <c r="O890" t="s">
        <v>401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</row>
    <row r="891" spans="1:21" x14ac:dyDescent="0.25">
      <c r="A891" t="s">
        <v>4693</v>
      </c>
      <c r="B891" t="s">
        <v>1603</v>
      </c>
      <c r="C891" t="s">
        <v>3133</v>
      </c>
      <c r="D891" t="s">
        <v>4694</v>
      </c>
      <c r="E891" t="s">
        <v>4695</v>
      </c>
      <c r="F891" t="s">
        <v>2924</v>
      </c>
      <c r="G891" t="s">
        <v>1215</v>
      </c>
      <c r="H891" t="s">
        <v>402</v>
      </c>
      <c r="I891" t="s">
        <v>401</v>
      </c>
      <c r="J891" t="s">
        <v>401</v>
      </c>
      <c r="K891" t="s">
        <v>401</v>
      </c>
      <c r="L891" t="s">
        <v>1215</v>
      </c>
      <c r="M891" t="s">
        <v>1215</v>
      </c>
      <c r="N891" t="s">
        <v>1215</v>
      </c>
      <c r="O891" t="s">
        <v>402</v>
      </c>
      <c r="P891">
        <v>6</v>
      </c>
      <c r="Q891">
        <v>0</v>
      </c>
      <c r="R891">
        <v>0</v>
      </c>
      <c r="S891">
        <v>0</v>
      </c>
      <c r="T891">
        <v>0</v>
      </c>
      <c r="U891">
        <v>0</v>
      </c>
    </row>
    <row r="892" spans="1:21" x14ac:dyDescent="0.25">
      <c r="A892" t="s">
        <v>4696</v>
      </c>
      <c r="B892" t="s">
        <v>4697</v>
      </c>
      <c r="C892" t="s">
        <v>4698</v>
      </c>
      <c r="D892" t="s">
        <v>4699</v>
      </c>
      <c r="E892" t="s">
        <v>4700</v>
      </c>
      <c r="F892" t="s">
        <v>1411</v>
      </c>
      <c r="G892" t="s">
        <v>1215</v>
      </c>
      <c r="H892" t="s">
        <v>402</v>
      </c>
      <c r="I892" t="s">
        <v>402</v>
      </c>
      <c r="J892" t="s">
        <v>401</v>
      </c>
      <c r="K892" t="s">
        <v>401</v>
      </c>
      <c r="L892" t="s">
        <v>1215</v>
      </c>
      <c r="M892" t="s">
        <v>1215</v>
      </c>
      <c r="N892" t="s">
        <v>1215</v>
      </c>
      <c r="O892" t="s">
        <v>402</v>
      </c>
      <c r="P892">
        <v>0</v>
      </c>
      <c r="Q892">
        <v>0</v>
      </c>
      <c r="R892">
        <v>34</v>
      </c>
      <c r="S892">
        <v>0</v>
      </c>
      <c r="T892">
        <v>0</v>
      </c>
      <c r="U892">
        <v>0</v>
      </c>
    </row>
    <row r="893" spans="1:21" x14ac:dyDescent="0.25">
      <c r="A893" t="s">
        <v>4701</v>
      </c>
      <c r="B893" t="s">
        <v>1086</v>
      </c>
      <c r="C893" t="s">
        <v>1087</v>
      </c>
      <c r="D893" t="s">
        <v>1088</v>
      </c>
      <c r="E893" t="s">
        <v>1089</v>
      </c>
      <c r="F893" t="s">
        <v>400</v>
      </c>
      <c r="G893" t="s">
        <v>1215</v>
      </c>
      <c r="H893" t="s">
        <v>401</v>
      </c>
      <c r="I893" t="s">
        <v>401</v>
      </c>
      <c r="J893" t="s">
        <v>401</v>
      </c>
      <c r="K893" t="s">
        <v>401</v>
      </c>
      <c r="L893" t="s">
        <v>1215</v>
      </c>
      <c r="M893" t="s">
        <v>1215</v>
      </c>
      <c r="N893" t="s">
        <v>1215</v>
      </c>
      <c r="O893" t="s">
        <v>401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</row>
    <row r="894" spans="1:21" x14ac:dyDescent="0.25">
      <c r="A894" t="s">
        <v>4702</v>
      </c>
      <c r="B894" t="s">
        <v>4703</v>
      </c>
      <c r="C894" t="s">
        <v>522</v>
      </c>
      <c r="D894" t="s">
        <v>4704</v>
      </c>
      <c r="E894" t="s">
        <v>4705</v>
      </c>
      <c r="F894" t="s">
        <v>1445</v>
      </c>
      <c r="G894" t="s">
        <v>1237</v>
      </c>
      <c r="H894" t="s">
        <v>402</v>
      </c>
      <c r="I894" t="s">
        <v>401</v>
      </c>
      <c r="J894" t="s">
        <v>401</v>
      </c>
      <c r="K894" t="s">
        <v>401</v>
      </c>
      <c r="L894" t="s">
        <v>1215</v>
      </c>
      <c r="M894" t="s">
        <v>1215</v>
      </c>
      <c r="N894" t="s">
        <v>1215</v>
      </c>
      <c r="O894" t="s">
        <v>401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</row>
    <row r="895" spans="1:21" x14ac:dyDescent="0.25">
      <c r="A895" t="s">
        <v>4706</v>
      </c>
      <c r="B895" t="s">
        <v>4707</v>
      </c>
      <c r="C895" t="s">
        <v>2900</v>
      </c>
      <c r="D895" t="s">
        <v>4708</v>
      </c>
      <c r="E895" t="s">
        <v>4709</v>
      </c>
      <c r="F895" t="s">
        <v>1445</v>
      </c>
      <c r="G895" t="s">
        <v>1237</v>
      </c>
      <c r="H895" t="s">
        <v>402</v>
      </c>
      <c r="I895" t="s">
        <v>401</v>
      </c>
      <c r="J895" t="s">
        <v>401</v>
      </c>
      <c r="K895" t="s">
        <v>401</v>
      </c>
      <c r="L895" t="s">
        <v>1215</v>
      </c>
      <c r="M895" t="s">
        <v>1215</v>
      </c>
      <c r="N895" t="s">
        <v>4710</v>
      </c>
      <c r="O895" t="s">
        <v>402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</row>
    <row r="896" spans="1:21" x14ac:dyDescent="0.25">
      <c r="A896" t="s">
        <v>4711</v>
      </c>
      <c r="B896" t="s">
        <v>3465</v>
      </c>
      <c r="C896" t="s">
        <v>887</v>
      </c>
      <c r="D896" t="s">
        <v>4712</v>
      </c>
      <c r="E896" t="s">
        <v>4713</v>
      </c>
      <c r="F896" t="s">
        <v>1445</v>
      </c>
      <c r="G896" t="s">
        <v>1215</v>
      </c>
      <c r="H896" t="s">
        <v>401</v>
      </c>
      <c r="I896" t="s">
        <v>401</v>
      </c>
      <c r="J896" t="s">
        <v>401</v>
      </c>
      <c r="K896" t="s">
        <v>401</v>
      </c>
      <c r="L896" t="s">
        <v>1215</v>
      </c>
      <c r="M896" t="s">
        <v>1215</v>
      </c>
      <c r="N896" t="s">
        <v>1215</v>
      </c>
      <c r="O896" t="s">
        <v>401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</row>
    <row r="897" spans="1:21" x14ac:dyDescent="0.25">
      <c r="A897" t="s">
        <v>4714</v>
      </c>
      <c r="B897" t="s">
        <v>4715</v>
      </c>
      <c r="C897" t="s">
        <v>900</v>
      </c>
      <c r="D897" t="s">
        <v>4716</v>
      </c>
      <c r="E897" t="s">
        <v>4717</v>
      </c>
      <c r="F897" t="s">
        <v>1445</v>
      </c>
      <c r="G897" t="s">
        <v>1237</v>
      </c>
      <c r="H897" t="s">
        <v>402</v>
      </c>
      <c r="I897" t="s">
        <v>401</v>
      </c>
      <c r="J897" t="s">
        <v>401</v>
      </c>
      <c r="K897" t="s">
        <v>401</v>
      </c>
      <c r="L897" t="s">
        <v>1215</v>
      </c>
      <c r="M897" t="s">
        <v>1215</v>
      </c>
      <c r="N897" t="s">
        <v>4718</v>
      </c>
      <c r="O897" t="s">
        <v>402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</row>
    <row r="898" spans="1:21" x14ac:dyDescent="0.25">
      <c r="A898" t="s">
        <v>4719</v>
      </c>
      <c r="B898" t="s">
        <v>4720</v>
      </c>
      <c r="C898" t="s">
        <v>522</v>
      </c>
      <c r="D898" t="s">
        <v>4721</v>
      </c>
      <c r="E898" t="s">
        <v>4722</v>
      </c>
      <c r="F898" t="s">
        <v>1445</v>
      </c>
      <c r="G898" t="s">
        <v>1215</v>
      </c>
      <c r="H898" t="s">
        <v>402</v>
      </c>
      <c r="I898" t="s">
        <v>401</v>
      </c>
      <c r="J898" t="s">
        <v>401</v>
      </c>
      <c r="K898" t="s">
        <v>401</v>
      </c>
      <c r="L898" t="s">
        <v>1215</v>
      </c>
      <c r="M898" t="s">
        <v>1215</v>
      </c>
      <c r="N898" t="s">
        <v>4710</v>
      </c>
      <c r="O898" t="s">
        <v>402</v>
      </c>
      <c r="P898">
        <v>0</v>
      </c>
      <c r="Q898">
        <v>43</v>
      </c>
      <c r="R898">
        <v>0</v>
      </c>
      <c r="S898">
        <v>0</v>
      </c>
      <c r="T898">
        <v>0</v>
      </c>
      <c r="U898">
        <v>0</v>
      </c>
    </row>
    <row r="899" spans="1:21" x14ac:dyDescent="0.25">
      <c r="A899" t="s">
        <v>4723</v>
      </c>
      <c r="B899" t="s">
        <v>4724</v>
      </c>
      <c r="C899" t="s">
        <v>568</v>
      </c>
      <c r="D899" t="s">
        <v>4725</v>
      </c>
      <c r="E899" t="s">
        <v>4726</v>
      </c>
      <c r="F899" t="s">
        <v>1445</v>
      </c>
      <c r="G899" t="s">
        <v>1215</v>
      </c>
      <c r="H899" t="s">
        <v>402</v>
      </c>
      <c r="I899" t="s">
        <v>401</v>
      </c>
      <c r="J899" t="s">
        <v>401</v>
      </c>
      <c r="K899" t="s">
        <v>401</v>
      </c>
      <c r="L899" t="s">
        <v>1215</v>
      </c>
      <c r="M899" t="s">
        <v>1215</v>
      </c>
      <c r="N899" t="s">
        <v>4727</v>
      </c>
      <c r="O899" t="s">
        <v>402</v>
      </c>
      <c r="P899">
        <v>0</v>
      </c>
      <c r="Q899">
        <v>23</v>
      </c>
      <c r="R899">
        <v>0</v>
      </c>
      <c r="S899">
        <v>0</v>
      </c>
      <c r="T899">
        <v>0</v>
      </c>
      <c r="U899">
        <v>0</v>
      </c>
    </row>
    <row r="900" spans="1:21" x14ac:dyDescent="0.25">
      <c r="A900" t="s">
        <v>4728</v>
      </c>
      <c r="B900" t="s">
        <v>4729</v>
      </c>
      <c r="C900" t="s">
        <v>875</v>
      </c>
      <c r="D900" t="s">
        <v>4730</v>
      </c>
      <c r="E900" t="s">
        <v>4731</v>
      </c>
      <c r="F900" t="s">
        <v>1411</v>
      </c>
      <c r="G900" t="s">
        <v>1215</v>
      </c>
      <c r="H900" t="s">
        <v>402</v>
      </c>
      <c r="I900" t="s">
        <v>401</v>
      </c>
      <c r="J900" t="s">
        <v>401</v>
      </c>
      <c r="K900" t="s">
        <v>401</v>
      </c>
      <c r="L900" t="s">
        <v>1215</v>
      </c>
      <c r="M900" t="s">
        <v>1215</v>
      </c>
      <c r="N900" t="s">
        <v>1215</v>
      </c>
      <c r="O900" t="s">
        <v>401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</row>
    <row r="901" spans="1:21" x14ac:dyDescent="0.25">
      <c r="A901" t="s">
        <v>4732</v>
      </c>
      <c r="B901" t="s">
        <v>4733</v>
      </c>
      <c r="C901" t="s">
        <v>1471</v>
      </c>
      <c r="D901" t="s">
        <v>4734</v>
      </c>
      <c r="E901" t="s">
        <v>4735</v>
      </c>
      <c r="F901" t="s">
        <v>1411</v>
      </c>
      <c r="G901" t="s">
        <v>1215</v>
      </c>
      <c r="H901" t="s">
        <v>401</v>
      </c>
      <c r="I901" t="s">
        <v>401</v>
      </c>
      <c r="J901" t="s">
        <v>401</v>
      </c>
      <c r="K901" t="s">
        <v>401</v>
      </c>
      <c r="L901" t="s">
        <v>1215</v>
      </c>
      <c r="M901" t="s">
        <v>1215</v>
      </c>
      <c r="N901" t="s">
        <v>1215</v>
      </c>
      <c r="O901" t="s">
        <v>401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</row>
    <row r="902" spans="1:21" x14ac:dyDescent="0.25">
      <c r="A902" t="s">
        <v>4736</v>
      </c>
      <c r="B902" t="s">
        <v>4737</v>
      </c>
      <c r="C902" t="s">
        <v>713</v>
      </c>
      <c r="D902" t="s">
        <v>4738</v>
      </c>
      <c r="E902" t="s">
        <v>4739</v>
      </c>
      <c r="F902" t="s">
        <v>1445</v>
      </c>
      <c r="G902" t="s">
        <v>1215</v>
      </c>
      <c r="H902" t="s">
        <v>402</v>
      </c>
      <c r="I902" t="s">
        <v>401</v>
      </c>
      <c r="J902" t="s">
        <v>401</v>
      </c>
      <c r="K902" t="s">
        <v>401</v>
      </c>
      <c r="L902" t="s">
        <v>1215</v>
      </c>
      <c r="M902" t="s">
        <v>1215</v>
      </c>
      <c r="N902" t="s">
        <v>1215</v>
      </c>
      <c r="O902" t="s">
        <v>402</v>
      </c>
      <c r="P902">
        <v>0</v>
      </c>
      <c r="Q902">
        <v>2</v>
      </c>
      <c r="R902">
        <v>0</v>
      </c>
      <c r="S902">
        <v>0</v>
      </c>
      <c r="T902">
        <v>0</v>
      </c>
      <c r="U902">
        <v>0</v>
      </c>
    </row>
    <row r="903" spans="1:21" x14ac:dyDescent="0.25">
      <c r="A903" t="s">
        <v>4740</v>
      </c>
      <c r="B903" t="s">
        <v>4389</v>
      </c>
      <c r="C903" t="s">
        <v>2503</v>
      </c>
      <c r="D903" t="s">
        <v>4741</v>
      </c>
      <c r="E903" t="s">
        <v>4742</v>
      </c>
      <c r="F903" t="s">
        <v>1445</v>
      </c>
      <c r="G903" t="s">
        <v>1215</v>
      </c>
      <c r="H903" t="s">
        <v>402</v>
      </c>
      <c r="I903" t="s">
        <v>402</v>
      </c>
      <c r="J903" t="s">
        <v>401</v>
      </c>
      <c r="K903" t="s">
        <v>401</v>
      </c>
      <c r="L903" t="s">
        <v>1215</v>
      </c>
      <c r="M903" t="s">
        <v>1215</v>
      </c>
      <c r="N903" t="s">
        <v>1215</v>
      </c>
      <c r="O903" t="s">
        <v>402</v>
      </c>
      <c r="P903">
        <v>0</v>
      </c>
      <c r="Q903">
        <v>0</v>
      </c>
      <c r="R903">
        <v>100</v>
      </c>
      <c r="S903">
        <v>0</v>
      </c>
      <c r="T903">
        <v>0</v>
      </c>
      <c r="U903">
        <v>0</v>
      </c>
    </row>
    <row r="904" spans="1:21" x14ac:dyDescent="0.25">
      <c r="A904" t="s">
        <v>4743</v>
      </c>
      <c r="B904" t="s">
        <v>1234</v>
      </c>
      <c r="C904" t="s">
        <v>1142</v>
      </c>
      <c r="D904" t="s">
        <v>4744</v>
      </c>
      <c r="E904" t="s">
        <v>4745</v>
      </c>
      <c r="F904" t="s">
        <v>1411</v>
      </c>
      <c r="G904" t="s">
        <v>1215</v>
      </c>
      <c r="H904" t="s">
        <v>402</v>
      </c>
      <c r="I904" t="s">
        <v>401</v>
      </c>
      <c r="J904" t="s">
        <v>401</v>
      </c>
      <c r="K904" t="s">
        <v>401</v>
      </c>
      <c r="L904" t="s">
        <v>1215</v>
      </c>
      <c r="M904" t="s">
        <v>1215</v>
      </c>
      <c r="N904" t="s">
        <v>1215</v>
      </c>
      <c r="O904" t="s">
        <v>402</v>
      </c>
      <c r="P904">
        <v>80</v>
      </c>
      <c r="Q904">
        <v>1</v>
      </c>
      <c r="R904">
        <v>0</v>
      </c>
      <c r="S904">
        <v>0</v>
      </c>
      <c r="T904">
        <v>0</v>
      </c>
      <c r="U904">
        <v>0</v>
      </c>
    </row>
    <row r="905" spans="1:21" x14ac:dyDescent="0.25">
      <c r="A905" t="s">
        <v>4746</v>
      </c>
      <c r="B905" t="s">
        <v>2036</v>
      </c>
      <c r="C905" t="s">
        <v>1471</v>
      </c>
      <c r="D905" t="s">
        <v>4747</v>
      </c>
      <c r="E905" t="s">
        <v>4748</v>
      </c>
      <c r="F905" t="s">
        <v>1411</v>
      </c>
      <c r="G905" t="s">
        <v>1215</v>
      </c>
      <c r="H905" t="s">
        <v>402</v>
      </c>
      <c r="I905" t="s">
        <v>401</v>
      </c>
      <c r="J905" t="s">
        <v>401</v>
      </c>
      <c r="K905" t="s">
        <v>401</v>
      </c>
      <c r="L905" t="s">
        <v>1215</v>
      </c>
      <c r="M905" t="s">
        <v>1215</v>
      </c>
      <c r="N905" t="s">
        <v>1215</v>
      </c>
      <c r="O905" t="s">
        <v>402</v>
      </c>
      <c r="P905">
        <v>31</v>
      </c>
      <c r="Q905">
        <v>0</v>
      </c>
      <c r="R905">
        <v>0</v>
      </c>
      <c r="S905">
        <v>0</v>
      </c>
      <c r="T905">
        <v>0</v>
      </c>
      <c r="U905">
        <v>0</v>
      </c>
    </row>
    <row r="906" spans="1:21" x14ac:dyDescent="0.25">
      <c r="A906" t="s">
        <v>4749</v>
      </c>
      <c r="B906" t="s">
        <v>4750</v>
      </c>
      <c r="C906" t="s">
        <v>1752</v>
      </c>
      <c r="D906" t="s">
        <v>4751</v>
      </c>
      <c r="E906" t="s">
        <v>4752</v>
      </c>
      <c r="F906" t="s">
        <v>1748</v>
      </c>
      <c r="G906" t="s">
        <v>1215</v>
      </c>
      <c r="H906" t="s">
        <v>402</v>
      </c>
      <c r="I906" t="s">
        <v>401</v>
      </c>
      <c r="J906" t="s">
        <v>401</v>
      </c>
      <c r="K906" t="s">
        <v>401</v>
      </c>
      <c r="L906" t="s">
        <v>1215</v>
      </c>
      <c r="M906" t="s">
        <v>1215</v>
      </c>
      <c r="N906" t="s">
        <v>1215</v>
      </c>
      <c r="O906" t="s">
        <v>402</v>
      </c>
      <c r="P906">
        <v>7</v>
      </c>
      <c r="Q906">
        <v>0</v>
      </c>
      <c r="R906">
        <v>0</v>
      </c>
      <c r="S906">
        <v>0</v>
      </c>
      <c r="T906">
        <v>0</v>
      </c>
      <c r="U906">
        <v>0</v>
      </c>
    </row>
    <row r="907" spans="1:21" x14ac:dyDescent="0.25">
      <c r="A907" t="s">
        <v>4753</v>
      </c>
      <c r="B907" t="s">
        <v>2345</v>
      </c>
      <c r="C907" t="s">
        <v>4754</v>
      </c>
      <c r="D907" t="s">
        <v>4755</v>
      </c>
      <c r="E907" t="s">
        <v>4756</v>
      </c>
      <c r="F907" t="s">
        <v>2712</v>
      </c>
      <c r="G907" t="s">
        <v>1215</v>
      </c>
      <c r="H907" t="s">
        <v>402</v>
      </c>
      <c r="I907" t="s">
        <v>401</v>
      </c>
      <c r="J907" t="s">
        <v>401</v>
      </c>
      <c r="K907" t="s">
        <v>401</v>
      </c>
      <c r="L907" t="s">
        <v>1215</v>
      </c>
      <c r="M907" t="s">
        <v>1215</v>
      </c>
      <c r="N907" t="s">
        <v>1215</v>
      </c>
      <c r="O907" t="s">
        <v>402</v>
      </c>
      <c r="P907">
        <v>247</v>
      </c>
      <c r="Q907">
        <v>0</v>
      </c>
      <c r="R907">
        <v>0</v>
      </c>
      <c r="S907">
        <v>0</v>
      </c>
      <c r="T907">
        <v>0</v>
      </c>
      <c r="U907">
        <v>0</v>
      </c>
    </row>
    <row r="908" spans="1:21" x14ac:dyDescent="0.25">
      <c r="A908" t="s">
        <v>4757</v>
      </c>
      <c r="B908" t="s">
        <v>2429</v>
      </c>
      <c r="C908" t="s">
        <v>3133</v>
      </c>
      <c r="D908" t="s">
        <v>4758</v>
      </c>
      <c r="E908" t="s">
        <v>4759</v>
      </c>
      <c r="F908" t="s">
        <v>1411</v>
      </c>
      <c r="G908" t="s">
        <v>1215</v>
      </c>
      <c r="H908" t="s">
        <v>402</v>
      </c>
      <c r="I908" t="s">
        <v>401</v>
      </c>
      <c r="J908" t="s">
        <v>401</v>
      </c>
      <c r="K908" t="s">
        <v>401</v>
      </c>
      <c r="L908" t="s">
        <v>1215</v>
      </c>
      <c r="M908" t="s">
        <v>1215</v>
      </c>
      <c r="N908" t="s">
        <v>4718</v>
      </c>
      <c r="O908" t="s">
        <v>402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</row>
    <row r="909" spans="1:21" x14ac:dyDescent="0.25">
      <c r="A909" t="s">
        <v>4760</v>
      </c>
      <c r="B909" t="s">
        <v>4761</v>
      </c>
      <c r="C909" t="s">
        <v>4762</v>
      </c>
      <c r="D909" t="s">
        <v>4763</v>
      </c>
      <c r="E909" t="s">
        <v>4764</v>
      </c>
      <c r="F909" t="s">
        <v>1445</v>
      </c>
      <c r="G909" t="s">
        <v>1215</v>
      </c>
      <c r="H909" t="s">
        <v>401</v>
      </c>
      <c r="I909" t="s">
        <v>401</v>
      </c>
      <c r="J909" t="s">
        <v>401</v>
      </c>
      <c r="K909" t="s">
        <v>401</v>
      </c>
      <c r="L909" t="s">
        <v>1215</v>
      </c>
      <c r="M909" t="s">
        <v>1215</v>
      </c>
      <c r="N909" t="s">
        <v>1215</v>
      </c>
      <c r="O909" t="s">
        <v>401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</row>
    <row r="910" spans="1:21" x14ac:dyDescent="0.25">
      <c r="A910" t="s">
        <v>4765</v>
      </c>
      <c r="B910" t="s">
        <v>4766</v>
      </c>
      <c r="C910" t="s">
        <v>4767</v>
      </c>
      <c r="D910" t="s">
        <v>4768</v>
      </c>
      <c r="E910" t="s">
        <v>4769</v>
      </c>
      <c r="F910" t="s">
        <v>1411</v>
      </c>
      <c r="G910" t="s">
        <v>1215</v>
      </c>
      <c r="H910" t="s">
        <v>402</v>
      </c>
      <c r="I910" t="s">
        <v>401</v>
      </c>
      <c r="J910" t="s">
        <v>401</v>
      </c>
      <c r="K910" t="s">
        <v>401</v>
      </c>
      <c r="L910" t="s">
        <v>1215</v>
      </c>
      <c r="M910" t="s">
        <v>1215</v>
      </c>
      <c r="N910" t="s">
        <v>1215</v>
      </c>
      <c r="O910" t="s">
        <v>402</v>
      </c>
      <c r="P910">
        <v>10</v>
      </c>
      <c r="Q910">
        <v>0</v>
      </c>
      <c r="R910">
        <v>0</v>
      </c>
      <c r="S910">
        <v>0</v>
      </c>
      <c r="T910">
        <v>0</v>
      </c>
      <c r="U910">
        <v>0</v>
      </c>
    </row>
    <row r="911" spans="1:21" x14ac:dyDescent="0.25">
      <c r="A911" t="s">
        <v>4770</v>
      </c>
      <c r="B911" t="s">
        <v>4771</v>
      </c>
      <c r="C911" t="s">
        <v>4772</v>
      </c>
      <c r="D911" t="s">
        <v>4773</v>
      </c>
      <c r="E911" t="s">
        <v>4774</v>
      </c>
      <c r="F911" t="s">
        <v>1384</v>
      </c>
      <c r="G911" t="s">
        <v>1215</v>
      </c>
      <c r="H911" t="s">
        <v>401</v>
      </c>
      <c r="I911" t="s">
        <v>401</v>
      </c>
      <c r="J911" t="s">
        <v>401</v>
      </c>
      <c r="K911" t="s">
        <v>401</v>
      </c>
      <c r="L911" t="s">
        <v>1215</v>
      </c>
      <c r="M911" t="s">
        <v>1215</v>
      </c>
      <c r="N911" t="s">
        <v>1215</v>
      </c>
      <c r="O911" t="s">
        <v>401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</row>
    <row r="912" spans="1:21" x14ac:dyDescent="0.25">
      <c r="A912" t="s">
        <v>4775</v>
      </c>
      <c r="B912" t="s">
        <v>2411</v>
      </c>
      <c r="C912" t="s">
        <v>1883</v>
      </c>
      <c r="D912" t="s">
        <v>4776</v>
      </c>
      <c r="E912" t="s">
        <v>4777</v>
      </c>
      <c r="F912" t="s">
        <v>1411</v>
      </c>
      <c r="G912" t="s">
        <v>1215</v>
      </c>
      <c r="H912" t="s">
        <v>402</v>
      </c>
      <c r="I912" t="s">
        <v>401</v>
      </c>
      <c r="J912" t="s">
        <v>401</v>
      </c>
      <c r="K912" t="s">
        <v>401</v>
      </c>
      <c r="L912" t="s">
        <v>1215</v>
      </c>
      <c r="M912" t="s">
        <v>1215</v>
      </c>
      <c r="N912" t="s">
        <v>1215</v>
      </c>
      <c r="O912" t="s">
        <v>402</v>
      </c>
      <c r="P912">
        <v>13</v>
      </c>
      <c r="Q912">
        <v>0</v>
      </c>
      <c r="R912">
        <v>0</v>
      </c>
      <c r="S912">
        <v>0</v>
      </c>
      <c r="T912">
        <v>0</v>
      </c>
      <c r="U912">
        <v>0</v>
      </c>
    </row>
    <row r="913" spans="1:21" x14ac:dyDescent="0.25">
      <c r="A913" t="s">
        <v>4778</v>
      </c>
      <c r="B913" t="s">
        <v>4779</v>
      </c>
      <c r="C913" t="s">
        <v>4780</v>
      </c>
      <c r="D913" t="s">
        <v>4781</v>
      </c>
      <c r="E913" t="s">
        <v>4782</v>
      </c>
      <c r="F913" t="s">
        <v>1445</v>
      </c>
      <c r="G913" t="s">
        <v>1215</v>
      </c>
      <c r="H913" t="s">
        <v>401</v>
      </c>
      <c r="I913" t="s">
        <v>401</v>
      </c>
      <c r="J913" t="s">
        <v>401</v>
      </c>
      <c r="K913" t="s">
        <v>401</v>
      </c>
      <c r="L913" t="s">
        <v>1215</v>
      </c>
      <c r="M913" t="s">
        <v>1215</v>
      </c>
      <c r="N913" t="s">
        <v>1215</v>
      </c>
      <c r="O913" t="s">
        <v>401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</row>
    <row r="914" spans="1:21" x14ac:dyDescent="0.25">
      <c r="A914" t="s">
        <v>4783</v>
      </c>
      <c r="B914" t="s">
        <v>29</v>
      </c>
      <c r="C914" t="s">
        <v>360</v>
      </c>
      <c r="D914" t="s">
        <v>1090</v>
      </c>
      <c r="E914" t="s">
        <v>361</v>
      </c>
      <c r="F914" t="s">
        <v>400</v>
      </c>
      <c r="G914" t="s">
        <v>1215</v>
      </c>
      <c r="H914" t="s">
        <v>402</v>
      </c>
      <c r="I914" t="s">
        <v>401</v>
      </c>
      <c r="J914" t="s">
        <v>401</v>
      </c>
      <c r="K914" t="s">
        <v>401</v>
      </c>
      <c r="L914" t="s">
        <v>1215</v>
      </c>
      <c r="M914" t="s">
        <v>1215</v>
      </c>
      <c r="N914" t="s">
        <v>1215</v>
      </c>
      <c r="O914" t="s">
        <v>401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</row>
    <row r="915" spans="1:21" x14ac:dyDescent="0.25">
      <c r="A915" t="s">
        <v>4784</v>
      </c>
      <c r="B915" t="s">
        <v>4785</v>
      </c>
      <c r="C915" t="s">
        <v>4786</v>
      </c>
      <c r="D915" t="s">
        <v>4787</v>
      </c>
      <c r="E915" t="s">
        <v>4788</v>
      </c>
      <c r="F915" t="s">
        <v>1411</v>
      </c>
      <c r="G915" t="s">
        <v>1215</v>
      </c>
      <c r="H915" t="s">
        <v>402</v>
      </c>
      <c r="I915" t="s">
        <v>401</v>
      </c>
      <c r="J915" t="s">
        <v>401</v>
      </c>
      <c r="K915" t="s">
        <v>401</v>
      </c>
      <c r="L915" t="s">
        <v>1215</v>
      </c>
      <c r="M915" t="s">
        <v>1215</v>
      </c>
      <c r="N915" t="s">
        <v>1215</v>
      </c>
      <c r="O915" t="s">
        <v>402</v>
      </c>
      <c r="P915">
        <v>21</v>
      </c>
      <c r="Q915">
        <v>0</v>
      </c>
      <c r="R915">
        <v>0</v>
      </c>
      <c r="S915">
        <v>0</v>
      </c>
      <c r="T915">
        <v>0</v>
      </c>
      <c r="U915">
        <v>0</v>
      </c>
    </row>
    <row r="916" spans="1:21" x14ac:dyDescent="0.25">
      <c r="A916" t="s">
        <v>4789</v>
      </c>
      <c r="B916" t="s">
        <v>845</v>
      </c>
      <c r="C916" t="s">
        <v>875</v>
      </c>
      <c r="D916" t="s">
        <v>1091</v>
      </c>
      <c r="E916" t="s">
        <v>1092</v>
      </c>
      <c r="F916" t="s">
        <v>400</v>
      </c>
      <c r="G916" t="s">
        <v>1215</v>
      </c>
      <c r="H916" t="s">
        <v>402</v>
      </c>
      <c r="I916" t="s">
        <v>401</v>
      </c>
      <c r="J916" t="s">
        <v>401</v>
      </c>
      <c r="K916" t="s">
        <v>401</v>
      </c>
      <c r="L916" t="s">
        <v>1215</v>
      </c>
      <c r="M916" t="s">
        <v>1215</v>
      </c>
      <c r="N916" t="s">
        <v>4790</v>
      </c>
      <c r="O916" t="s">
        <v>402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</row>
    <row r="917" spans="1:21" x14ac:dyDescent="0.25">
      <c r="A917" t="s">
        <v>4791</v>
      </c>
      <c r="B917" t="s">
        <v>1093</v>
      </c>
      <c r="C917" t="s">
        <v>1094</v>
      </c>
      <c r="D917" t="s">
        <v>1095</v>
      </c>
      <c r="E917" t="s">
        <v>1096</v>
      </c>
      <c r="F917" t="s">
        <v>400</v>
      </c>
      <c r="G917" t="s">
        <v>1215</v>
      </c>
      <c r="H917" t="s">
        <v>402</v>
      </c>
      <c r="I917" t="s">
        <v>402</v>
      </c>
      <c r="J917" t="s">
        <v>401</v>
      </c>
      <c r="K917" t="s">
        <v>401</v>
      </c>
      <c r="L917" t="s">
        <v>1215</v>
      </c>
      <c r="M917" t="s">
        <v>1215</v>
      </c>
      <c r="N917" t="s">
        <v>1215</v>
      </c>
      <c r="O917" t="s">
        <v>402</v>
      </c>
      <c r="P917">
        <v>68</v>
      </c>
      <c r="Q917">
        <v>312</v>
      </c>
      <c r="R917">
        <v>177</v>
      </c>
      <c r="S917">
        <v>120</v>
      </c>
      <c r="T917">
        <v>0</v>
      </c>
      <c r="U917">
        <v>0</v>
      </c>
    </row>
    <row r="918" spans="1:21" x14ac:dyDescent="0.25">
      <c r="A918" t="s">
        <v>4792</v>
      </c>
      <c r="B918" t="s">
        <v>4793</v>
      </c>
      <c r="C918" t="s">
        <v>4794</v>
      </c>
      <c r="D918" t="s">
        <v>4795</v>
      </c>
      <c r="E918" t="s">
        <v>4796</v>
      </c>
      <c r="F918" t="s">
        <v>1226</v>
      </c>
      <c r="G918" t="s">
        <v>1463</v>
      </c>
      <c r="H918" t="s">
        <v>401</v>
      </c>
      <c r="I918" t="s">
        <v>402</v>
      </c>
      <c r="J918" t="s">
        <v>401</v>
      </c>
      <c r="K918" t="s">
        <v>402</v>
      </c>
      <c r="L918" t="s">
        <v>403</v>
      </c>
      <c r="M918" t="s">
        <v>1464</v>
      </c>
      <c r="N918" t="s">
        <v>1215</v>
      </c>
      <c r="O918" t="s">
        <v>402</v>
      </c>
      <c r="P918">
        <v>0</v>
      </c>
      <c r="Q918">
        <v>0</v>
      </c>
      <c r="R918">
        <v>38</v>
      </c>
      <c r="S918">
        <v>0</v>
      </c>
      <c r="T918">
        <v>0</v>
      </c>
      <c r="U918">
        <v>0</v>
      </c>
    </row>
    <row r="919" spans="1:21" x14ac:dyDescent="0.25">
      <c r="A919" t="s">
        <v>4797</v>
      </c>
      <c r="B919" t="s">
        <v>4798</v>
      </c>
      <c r="C919" t="s">
        <v>4799</v>
      </c>
      <c r="D919" t="s">
        <v>4800</v>
      </c>
      <c r="E919" t="s">
        <v>4801</v>
      </c>
      <c r="F919" t="s">
        <v>1384</v>
      </c>
      <c r="G919" t="s">
        <v>1215</v>
      </c>
      <c r="H919" t="s">
        <v>402</v>
      </c>
      <c r="I919" t="s">
        <v>401</v>
      </c>
      <c r="J919" t="s">
        <v>401</v>
      </c>
      <c r="K919" t="s">
        <v>401</v>
      </c>
      <c r="L919" t="s">
        <v>1215</v>
      </c>
      <c r="M919" t="s">
        <v>1215</v>
      </c>
      <c r="N919" t="s">
        <v>1215</v>
      </c>
      <c r="O919" t="s">
        <v>402</v>
      </c>
      <c r="P919">
        <v>16</v>
      </c>
      <c r="Q919">
        <v>2</v>
      </c>
      <c r="R919">
        <v>0</v>
      </c>
      <c r="S919">
        <v>0</v>
      </c>
      <c r="T919">
        <v>0</v>
      </c>
      <c r="U919">
        <v>0</v>
      </c>
    </row>
    <row r="920" spans="1:21" x14ac:dyDescent="0.25">
      <c r="A920" t="s">
        <v>4802</v>
      </c>
      <c r="B920" t="s">
        <v>3465</v>
      </c>
      <c r="C920" t="s">
        <v>887</v>
      </c>
      <c r="D920" t="s">
        <v>4712</v>
      </c>
      <c r="E920" t="s">
        <v>4803</v>
      </c>
      <c r="F920" t="s">
        <v>1445</v>
      </c>
      <c r="G920" t="s">
        <v>1215</v>
      </c>
      <c r="H920" t="s">
        <v>402</v>
      </c>
      <c r="I920" t="s">
        <v>401</v>
      </c>
      <c r="J920" t="s">
        <v>401</v>
      </c>
      <c r="K920" t="s">
        <v>401</v>
      </c>
      <c r="L920" t="s">
        <v>1215</v>
      </c>
      <c r="M920" t="s">
        <v>1215</v>
      </c>
      <c r="N920" t="s">
        <v>4718</v>
      </c>
      <c r="O920" t="s">
        <v>402</v>
      </c>
      <c r="P920">
        <v>0</v>
      </c>
      <c r="Q920">
        <v>24</v>
      </c>
      <c r="R920">
        <v>0</v>
      </c>
      <c r="S920">
        <v>0</v>
      </c>
      <c r="T920">
        <v>0</v>
      </c>
      <c r="U920">
        <v>0</v>
      </c>
    </row>
    <row r="921" spans="1:21" x14ac:dyDescent="0.25">
      <c r="A921" t="s">
        <v>4804</v>
      </c>
      <c r="B921" t="s">
        <v>1414</v>
      </c>
      <c r="C921" t="s">
        <v>336</v>
      </c>
      <c r="D921" t="s">
        <v>4805</v>
      </c>
      <c r="E921" t="s">
        <v>4806</v>
      </c>
      <c r="F921" t="s">
        <v>1411</v>
      </c>
      <c r="G921" t="s">
        <v>1215</v>
      </c>
      <c r="H921" t="s">
        <v>401</v>
      </c>
      <c r="I921" t="s">
        <v>401</v>
      </c>
      <c r="J921" t="s">
        <v>401</v>
      </c>
      <c r="K921" t="s">
        <v>401</v>
      </c>
      <c r="L921" t="s">
        <v>1215</v>
      </c>
      <c r="M921" t="s">
        <v>1215</v>
      </c>
      <c r="N921" t="s">
        <v>1215</v>
      </c>
      <c r="O921" t="s">
        <v>401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</row>
    <row r="922" spans="1:21" x14ac:dyDescent="0.25">
      <c r="A922" t="s">
        <v>4807</v>
      </c>
      <c r="B922" t="s">
        <v>1097</v>
      </c>
      <c r="C922" t="s">
        <v>262</v>
      </c>
      <c r="D922" t="s">
        <v>1098</v>
      </c>
      <c r="E922" t="s">
        <v>263</v>
      </c>
      <c r="F922" t="s">
        <v>400</v>
      </c>
      <c r="G922" t="s">
        <v>1215</v>
      </c>
      <c r="H922" t="s">
        <v>401</v>
      </c>
      <c r="I922" t="s">
        <v>401</v>
      </c>
      <c r="J922" t="s">
        <v>401</v>
      </c>
      <c r="K922" t="s">
        <v>401</v>
      </c>
      <c r="L922" t="s">
        <v>1215</v>
      </c>
      <c r="M922" t="s">
        <v>1215</v>
      </c>
      <c r="N922" t="s">
        <v>1215</v>
      </c>
      <c r="O922" t="s">
        <v>401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</row>
    <row r="923" spans="1:21" x14ac:dyDescent="0.25">
      <c r="A923" t="s">
        <v>4808</v>
      </c>
      <c r="B923" t="s">
        <v>2288</v>
      </c>
      <c r="C923" t="s">
        <v>4809</v>
      </c>
      <c r="D923" t="s">
        <v>4810</v>
      </c>
      <c r="E923" t="s">
        <v>4811</v>
      </c>
      <c r="F923" t="s">
        <v>1445</v>
      </c>
      <c r="G923" t="s">
        <v>1215</v>
      </c>
      <c r="H923" t="s">
        <v>402</v>
      </c>
      <c r="I923" t="s">
        <v>401</v>
      </c>
      <c r="J923" t="s">
        <v>401</v>
      </c>
      <c r="K923" t="s">
        <v>401</v>
      </c>
      <c r="L923" t="s">
        <v>1215</v>
      </c>
      <c r="M923" t="s">
        <v>1215</v>
      </c>
      <c r="N923" t="s">
        <v>4812</v>
      </c>
      <c r="O923" t="s">
        <v>402</v>
      </c>
      <c r="P923">
        <v>0</v>
      </c>
      <c r="Q923">
        <v>6</v>
      </c>
      <c r="R923">
        <v>0</v>
      </c>
      <c r="S923">
        <v>0</v>
      </c>
      <c r="T923">
        <v>0</v>
      </c>
      <c r="U923">
        <v>0</v>
      </c>
    </row>
    <row r="924" spans="1:21" x14ac:dyDescent="0.25">
      <c r="A924" t="s">
        <v>4813</v>
      </c>
      <c r="B924" t="s">
        <v>4814</v>
      </c>
      <c r="C924" t="s">
        <v>4815</v>
      </c>
      <c r="D924" t="s">
        <v>4816</v>
      </c>
      <c r="E924" t="s">
        <v>4817</v>
      </c>
      <c r="F924" t="s">
        <v>1445</v>
      </c>
      <c r="G924" t="s">
        <v>4818</v>
      </c>
      <c r="H924" t="s">
        <v>402</v>
      </c>
      <c r="I924" t="s">
        <v>401</v>
      </c>
      <c r="J924" t="s">
        <v>401</v>
      </c>
      <c r="K924" t="s">
        <v>401</v>
      </c>
      <c r="L924" t="s">
        <v>1215</v>
      </c>
      <c r="M924" t="s">
        <v>1215</v>
      </c>
      <c r="N924" t="s">
        <v>2487</v>
      </c>
      <c r="O924" t="s">
        <v>402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</row>
    <row r="925" spans="1:21" x14ac:dyDescent="0.25">
      <c r="A925" t="s">
        <v>4819</v>
      </c>
      <c r="B925" t="s">
        <v>4820</v>
      </c>
      <c r="C925" t="s">
        <v>4821</v>
      </c>
      <c r="D925" t="s">
        <v>4822</v>
      </c>
      <c r="E925" t="s">
        <v>4823</v>
      </c>
      <c r="F925" t="s">
        <v>2869</v>
      </c>
      <c r="G925" t="s">
        <v>1215</v>
      </c>
      <c r="H925" t="s">
        <v>402</v>
      </c>
      <c r="I925" t="s">
        <v>401</v>
      </c>
      <c r="J925" t="s">
        <v>401</v>
      </c>
      <c r="K925" t="s">
        <v>401</v>
      </c>
      <c r="L925" t="s">
        <v>1215</v>
      </c>
      <c r="M925" t="s">
        <v>1215</v>
      </c>
      <c r="N925" t="s">
        <v>1215</v>
      </c>
      <c r="O925" t="s">
        <v>402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</row>
    <row r="926" spans="1:21" x14ac:dyDescent="0.25">
      <c r="A926" t="s">
        <v>4824</v>
      </c>
      <c r="B926" t="s">
        <v>21</v>
      </c>
      <c r="C926" t="s">
        <v>900</v>
      </c>
      <c r="D926" t="s">
        <v>4825</v>
      </c>
      <c r="E926" t="s">
        <v>4826</v>
      </c>
      <c r="F926" t="s">
        <v>1445</v>
      </c>
      <c r="G926" t="s">
        <v>1215</v>
      </c>
      <c r="H926" t="s">
        <v>401</v>
      </c>
      <c r="I926" t="s">
        <v>402</v>
      </c>
      <c r="J926" t="s">
        <v>401</v>
      </c>
      <c r="K926" t="s">
        <v>401</v>
      </c>
      <c r="L926" t="s">
        <v>1215</v>
      </c>
      <c r="M926" t="s">
        <v>1215</v>
      </c>
      <c r="N926" t="s">
        <v>1215</v>
      </c>
      <c r="O926" t="s">
        <v>402</v>
      </c>
      <c r="P926">
        <v>0</v>
      </c>
      <c r="Q926">
        <v>0</v>
      </c>
      <c r="R926">
        <v>15</v>
      </c>
      <c r="S926">
        <v>0</v>
      </c>
      <c r="T926">
        <v>0</v>
      </c>
      <c r="U926">
        <v>0</v>
      </c>
    </row>
    <row r="927" spans="1:21" x14ac:dyDescent="0.25">
      <c r="A927" t="s">
        <v>4827</v>
      </c>
      <c r="B927" t="s">
        <v>4828</v>
      </c>
      <c r="C927" t="s">
        <v>4829</v>
      </c>
      <c r="D927" t="s">
        <v>4830</v>
      </c>
      <c r="E927" t="s">
        <v>4831</v>
      </c>
      <c r="F927" t="s">
        <v>1445</v>
      </c>
      <c r="G927" t="s">
        <v>4818</v>
      </c>
      <c r="H927" t="s">
        <v>402</v>
      </c>
      <c r="I927" t="s">
        <v>401</v>
      </c>
      <c r="J927" t="s">
        <v>401</v>
      </c>
      <c r="K927" t="s">
        <v>401</v>
      </c>
      <c r="L927" t="s">
        <v>1215</v>
      </c>
      <c r="M927" t="s">
        <v>1215</v>
      </c>
      <c r="N927" t="s">
        <v>3458</v>
      </c>
      <c r="O927" t="s">
        <v>402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</row>
    <row r="928" spans="1:21" x14ac:dyDescent="0.25">
      <c r="A928" t="s">
        <v>4832</v>
      </c>
      <c r="B928" t="s">
        <v>4274</v>
      </c>
      <c r="C928" t="s">
        <v>4833</v>
      </c>
      <c r="D928" t="s">
        <v>4834</v>
      </c>
      <c r="E928" t="s">
        <v>4835</v>
      </c>
      <c r="F928" t="s">
        <v>1445</v>
      </c>
      <c r="G928" t="s">
        <v>4818</v>
      </c>
      <c r="H928" t="s">
        <v>402</v>
      </c>
      <c r="I928" t="s">
        <v>401</v>
      </c>
      <c r="J928" t="s">
        <v>401</v>
      </c>
      <c r="K928" t="s">
        <v>401</v>
      </c>
      <c r="L928" t="s">
        <v>1215</v>
      </c>
      <c r="M928" t="s">
        <v>1215</v>
      </c>
      <c r="N928" t="s">
        <v>4812</v>
      </c>
      <c r="O928" t="s">
        <v>402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</row>
    <row r="929" spans="1:21" x14ac:dyDescent="0.25">
      <c r="A929" t="s">
        <v>4836</v>
      </c>
      <c r="B929" t="s">
        <v>4837</v>
      </c>
      <c r="C929" t="s">
        <v>4838</v>
      </c>
      <c r="D929" t="s">
        <v>4839</v>
      </c>
      <c r="E929" t="s">
        <v>4840</v>
      </c>
      <c r="F929" t="s">
        <v>1445</v>
      </c>
      <c r="G929" t="s">
        <v>4818</v>
      </c>
      <c r="H929" t="s">
        <v>402</v>
      </c>
      <c r="I929" t="s">
        <v>401</v>
      </c>
      <c r="J929" t="s">
        <v>401</v>
      </c>
      <c r="K929" t="s">
        <v>401</v>
      </c>
      <c r="L929" t="s">
        <v>1215</v>
      </c>
      <c r="M929" t="s">
        <v>1215</v>
      </c>
      <c r="N929" t="s">
        <v>2834</v>
      </c>
      <c r="O929" t="s">
        <v>402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</row>
    <row r="930" spans="1:21" x14ac:dyDescent="0.25">
      <c r="A930" t="s">
        <v>4841</v>
      </c>
      <c r="B930" t="s">
        <v>4842</v>
      </c>
      <c r="C930" t="s">
        <v>4843</v>
      </c>
      <c r="D930" t="s">
        <v>4844</v>
      </c>
      <c r="E930" t="s">
        <v>4845</v>
      </c>
      <c r="F930" t="s">
        <v>1445</v>
      </c>
      <c r="G930" t="s">
        <v>4818</v>
      </c>
      <c r="H930" t="s">
        <v>402</v>
      </c>
      <c r="I930" t="s">
        <v>401</v>
      </c>
      <c r="J930" t="s">
        <v>401</v>
      </c>
      <c r="K930" t="s">
        <v>401</v>
      </c>
      <c r="L930" t="s">
        <v>1215</v>
      </c>
      <c r="M930" t="s">
        <v>1215</v>
      </c>
      <c r="N930" t="s">
        <v>3458</v>
      </c>
      <c r="O930" t="s">
        <v>402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</row>
    <row r="931" spans="1:21" x14ac:dyDescent="0.25">
      <c r="A931" t="s">
        <v>4846</v>
      </c>
      <c r="B931" t="s">
        <v>4847</v>
      </c>
      <c r="C931" t="s">
        <v>4848</v>
      </c>
      <c r="D931" t="s">
        <v>4849</v>
      </c>
      <c r="E931" t="s">
        <v>4850</v>
      </c>
      <c r="F931" t="s">
        <v>1445</v>
      </c>
      <c r="G931" t="s">
        <v>4818</v>
      </c>
      <c r="H931" t="s">
        <v>401</v>
      </c>
      <c r="I931" t="s">
        <v>401</v>
      </c>
      <c r="J931" t="s">
        <v>401</v>
      </c>
      <c r="K931" t="s">
        <v>401</v>
      </c>
      <c r="L931" t="s">
        <v>1215</v>
      </c>
      <c r="M931" t="s">
        <v>1215</v>
      </c>
      <c r="N931" t="s">
        <v>1215</v>
      </c>
      <c r="O931" t="s">
        <v>401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</row>
    <row r="932" spans="1:21" x14ac:dyDescent="0.25">
      <c r="A932" t="s">
        <v>4851</v>
      </c>
      <c r="B932" t="s">
        <v>1342</v>
      </c>
      <c r="C932" t="s">
        <v>4852</v>
      </c>
      <c r="D932" t="s">
        <v>4853</v>
      </c>
      <c r="E932" t="s">
        <v>4854</v>
      </c>
      <c r="F932" t="s">
        <v>1445</v>
      </c>
      <c r="G932" t="s">
        <v>4818</v>
      </c>
      <c r="H932" t="s">
        <v>402</v>
      </c>
      <c r="I932" t="s">
        <v>401</v>
      </c>
      <c r="J932" t="s">
        <v>401</v>
      </c>
      <c r="K932" t="s">
        <v>401</v>
      </c>
      <c r="L932" t="s">
        <v>1215</v>
      </c>
      <c r="M932" t="s">
        <v>1215</v>
      </c>
      <c r="N932" t="s">
        <v>3458</v>
      </c>
      <c r="O932" t="s">
        <v>402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</row>
    <row r="933" spans="1:21" x14ac:dyDescent="0.25">
      <c r="A933" t="s">
        <v>4855</v>
      </c>
      <c r="B933" t="s">
        <v>4856</v>
      </c>
      <c r="C933" t="s">
        <v>4857</v>
      </c>
      <c r="D933" t="s">
        <v>4858</v>
      </c>
      <c r="E933" t="s">
        <v>4859</v>
      </c>
      <c r="F933" t="s">
        <v>1445</v>
      </c>
      <c r="G933" t="s">
        <v>4818</v>
      </c>
      <c r="H933" t="s">
        <v>402</v>
      </c>
      <c r="I933" t="s">
        <v>401</v>
      </c>
      <c r="J933" t="s">
        <v>401</v>
      </c>
      <c r="K933" t="s">
        <v>401</v>
      </c>
      <c r="L933" t="s">
        <v>1215</v>
      </c>
      <c r="M933" t="s">
        <v>1215</v>
      </c>
      <c r="N933" t="s">
        <v>2834</v>
      </c>
      <c r="O933" t="s">
        <v>402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</row>
    <row r="934" spans="1:21" x14ac:dyDescent="0.25">
      <c r="A934" t="s">
        <v>4860</v>
      </c>
      <c r="B934" t="s">
        <v>2245</v>
      </c>
      <c r="C934" t="s">
        <v>3480</v>
      </c>
      <c r="D934" t="s">
        <v>4861</v>
      </c>
      <c r="E934" t="s">
        <v>4862</v>
      </c>
      <c r="F934" t="s">
        <v>1384</v>
      </c>
      <c r="G934" t="s">
        <v>1215</v>
      </c>
      <c r="H934" t="s">
        <v>402</v>
      </c>
      <c r="I934" t="s">
        <v>401</v>
      </c>
      <c r="J934" t="s">
        <v>401</v>
      </c>
      <c r="K934" t="s">
        <v>401</v>
      </c>
      <c r="L934" t="s">
        <v>1215</v>
      </c>
      <c r="M934" t="s">
        <v>1215</v>
      </c>
      <c r="N934" t="s">
        <v>1215</v>
      </c>
      <c r="O934" t="s">
        <v>402</v>
      </c>
      <c r="P934">
        <v>29</v>
      </c>
      <c r="Q934">
        <v>29</v>
      </c>
      <c r="R934">
        <v>0</v>
      </c>
      <c r="S934">
        <v>0</v>
      </c>
      <c r="T934">
        <v>0</v>
      </c>
      <c r="U934">
        <v>0</v>
      </c>
    </row>
    <row r="935" spans="1:21" x14ac:dyDescent="0.25">
      <c r="A935" t="s">
        <v>4863</v>
      </c>
      <c r="B935" t="s">
        <v>3465</v>
      </c>
      <c r="C935" t="s">
        <v>4864</v>
      </c>
      <c r="D935" t="s">
        <v>4865</v>
      </c>
      <c r="E935" t="s">
        <v>4866</v>
      </c>
      <c r="F935" t="s">
        <v>1226</v>
      </c>
      <c r="G935" t="s">
        <v>1232</v>
      </c>
      <c r="H935" t="s">
        <v>402</v>
      </c>
      <c r="I935" t="s">
        <v>402</v>
      </c>
      <c r="J935" t="s">
        <v>401</v>
      </c>
      <c r="K935" t="s">
        <v>402</v>
      </c>
      <c r="L935" t="s">
        <v>409</v>
      </c>
      <c r="M935" t="s">
        <v>1226</v>
      </c>
      <c r="N935" t="s">
        <v>1215</v>
      </c>
      <c r="O935" t="s">
        <v>402</v>
      </c>
      <c r="P935">
        <v>0</v>
      </c>
      <c r="Q935">
        <v>2</v>
      </c>
      <c r="R935">
        <v>68</v>
      </c>
      <c r="S935">
        <v>223</v>
      </c>
      <c r="T935">
        <v>0</v>
      </c>
      <c r="U935">
        <v>0</v>
      </c>
    </row>
    <row r="936" spans="1:21" x14ac:dyDescent="0.25">
      <c r="A936" t="s">
        <v>4867</v>
      </c>
      <c r="B936" t="s">
        <v>485</v>
      </c>
      <c r="C936" t="s">
        <v>1099</v>
      </c>
      <c r="D936" t="s">
        <v>1100</v>
      </c>
      <c r="E936" t="s">
        <v>1101</v>
      </c>
      <c r="F936" t="s">
        <v>400</v>
      </c>
      <c r="G936" t="s">
        <v>1215</v>
      </c>
      <c r="H936" t="s">
        <v>402</v>
      </c>
      <c r="I936" t="s">
        <v>402</v>
      </c>
      <c r="J936" t="s">
        <v>401</v>
      </c>
      <c r="K936" t="s">
        <v>401</v>
      </c>
      <c r="L936" t="s">
        <v>1215</v>
      </c>
      <c r="M936" t="s">
        <v>1215</v>
      </c>
      <c r="N936" t="s">
        <v>1215</v>
      </c>
      <c r="O936" t="s">
        <v>402</v>
      </c>
      <c r="P936">
        <v>35</v>
      </c>
      <c r="Q936">
        <v>0</v>
      </c>
      <c r="R936">
        <v>56</v>
      </c>
      <c r="S936">
        <v>0</v>
      </c>
      <c r="T936">
        <v>0</v>
      </c>
      <c r="U936">
        <v>0</v>
      </c>
    </row>
    <row r="937" spans="1:21" x14ac:dyDescent="0.25">
      <c r="A937" t="s">
        <v>4868</v>
      </c>
      <c r="B937" t="s">
        <v>2460</v>
      </c>
      <c r="C937" t="s">
        <v>1872</v>
      </c>
      <c r="D937" t="s">
        <v>4869</v>
      </c>
      <c r="E937" t="s">
        <v>4870</v>
      </c>
      <c r="F937" t="s">
        <v>2671</v>
      </c>
      <c r="G937" t="s">
        <v>1215</v>
      </c>
      <c r="H937" t="s">
        <v>401</v>
      </c>
      <c r="I937" t="s">
        <v>402</v>
      </c>
      <c r="J937" t="s">
        <v>401</v>
      </c>
      <c r="K937" t="s">
        <v>402</v>
      </c>
      <c r="L937" t="s">
        <v>409</v>
      </c>
      <c r="M937" t="s">
        <v>4871</v>
      </c>
      <c r="N937" t="s">
        <v>1215</v>
      </c>
      <c r="O937" t="s">
        <v>402</v>
      </c>
      <c r="P937">
        <v>0</v>
      </c>
      <c r="Q937">
        <v>0</v>
      </c>
      <c r="R937">
        <v>0</v>
      </c>
      <c r="S937">
        <v>79</v>
      </c>
      <c r="T937">
        <v>0</v>
      </c>
      <c r="U937">
        <v>0</v>
      </c>
    </row>
    <row r="938" spans="1:21" x14ac:dyDescent="0.25">
      <c r="A938" t="s">
        <v>4872</v>
      </c>
      <c r="B938" t="s">
        <v>4873</v>
      </c>
      <c r="C938" t="s">
        <v>4874</v>
      </c>
      <c r="D938" t="s">
        <v>4875</v>
      </c>
      <c r="E938" t="s">
        <v>4876</v>
      </c>
      <c r="F938" t="s">
        <v>1226</v>
      </c>
      <c r="G938" t="s">
        <v>1178</v>
      </c>
      <c r="H938" t="s">
        <v>401</v>
      </c>
      <c r="I938" t="s">
        <v>401</v>
      </c>
      <c r="J938" t="s">
        <v>401</v>
      </c>
      <c r="K938" t="s">
        <v>402</v>
      </c>
      <c r="L938" t="s">
        <v>409</v>
      </c>
      <c r="M938" t="s">
        <v>1263</v>
      </c>
      <c r="N938" t="s">
        <v>1215</v>
      </c>
      <c r="O938" t="s">
        <v>402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</row>
    <row r="939" spans="1:21" x14ac:dyDescent="0.25">
      <c r="A939" t="s">
        <v>4877</v>
      </c>
      <c r="B939" t="s">
        <v>2593</v>
      </c>
      <c r="C939" t="s">
        <v>4878</v>
      </c>
      <c r="D939" t="s">
        <v>4879</v>
      </c>
      <c r="E939" t="s">
        <v>4880</v>
      </c>
      <c r="F939" t="s">
        <v>2671</v>
      </c>
      <c r="G939" t="s">
        <v>1215</v>
      </c>
      <c r="H939" t="s">
        <v>401</v>
      </c>
      <c r="I939" t="s">
        <v>402</v>
      </c>
      <c r="J939" t="s">
        <v>401</v>
      </c>
      <c r="K939" t="s">
        <v>402</v>
      </c>
      <c r="L939" t="s">
        <v>403</v>
      </c>
      <c r="M939" t="s">
        <v>4871</v>
      </c>
      <c r="N939" t="s">
        <v>1215</v>
      </c>
      <c r="O939" t="s">
        <v>402</v>
      </c>
      <c r="P939">
        <v>0</v>
      </c>
      <c r="Q939">
        <v>0</v>
      </c>
      <c r="R939">
        <v>79</v>
      </c>
      <c r="S939">
        <v>0</v>
      </c>
      <c r="T939">
        <v>0</v>
      </c>
      <c r="U939">
        <v>0</v>
      </c>
    </row>
    <row r="940" spans="1:21" x14ac:dyDescent="0.25">
      <c r="A940" t="s">
        <v>4881</v>
      </c>
      <c r="B940" t="s">
        <v>1273</v>
      </c>
      <c r="C940" t="s">
        <v>4882</v>
      </c>
      <c r="D940" t="s">
        <v>4883</v>
      </c>
      <c r="E940" t="s">
        <v>4884</v>
      </c>
      <c r="F940" t="s">
        <v>1445</v>
      </c>
      <c r="G940" t="s">
        <v>4818</v>
      </c>
      <c r="H940" t="s">
        <v>402</v>
      </c>
      <c r="I940" t="s">
        <v>401</v>
      </c>
      <c r="J940" t="s">
        <v>401</v>
      </c>
      <c r="K940" t="s">
        <v>401</v>
      </c>
      <c r="L940" t="s">
        <v>1215</v>
      </c>
      <c r="M940" t="s">
        <v>1215</v>
      </c>
      <c r="N940" t="s">
        <v>2834</v>
      </c>
      <c r="O940" t="s">
        <v>402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</row>
    <row r="941" spans="1:21" x14ac:dyDescent="0.25">
      <c r="A941" t="s">
        <v>4885</v>
      </c>
      <c r="B941" t="s">
        <v>4886</v>
      </c>
      <c r="C941" t="s">
        <v>4887</v>
      </c>
      <c r="D941" t="s">
        <v>4888</v>
      </c>
      <c r="E941" t="s">
        <v>4889</v>
      </c>
      <c r="F941" t="s">
        <v>1445</v>
      </c>
      <c r="G941" t="s">
        <v>4818</v>
      </c>
      <c r="H941" t="s">
        <v>402</v>
      </c>
      <c r="I941" t="s">
        <v>401</v>
      </c>
      <c r="J941" t="s">
        <v>401</v>
      </c>
      <c r="K941" t="s">
        <v>401</v>
      </c>
      <c r="L941" t="s">
        <v>1215</v>
      </c>
      <c r="M941" t="s">
        <v>1215</v>
      </c>
      <c r="N941" t="s">
        <v>2834</v>
      </c>
      <c r="O941" t="s">
        <v>402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</row>
    <row r="942" spans="1:21" x14ac:dyDescent="0.25">
      <c r="A942" t="s">
        <v>4890</v>
      </c>
      <c r="B942" t="s">
        <v>4891</v>
      </c>
      <c r="C942" t="s">
        <v>4892</v>
      </c>
      <c r="D942" t="s">
        <v>4893</v>
      </c>
      <c r="E942" t="s">
        <v>4894</v>
      </c>
      <c r="F942" t="s">
        <v>1445</v>
      </c>
      <c r="G942" t="s">
        <v>4818</v>
      </c>
      <c r="H942" t="s">
        <v>402</v>
      </c>
      <c r="I942" t="s">
        <v>401</v>
      </c>
      <c r="J942" t="s">
        <v>401</v>
      </c>
      <c r="K942" t="s">
        <v>401</v>
      </c>
      <c r="L942" t="s">
        <v>1215</v>
      </c>
      <c r="M942" t="s">
        <v>1215</v>
      </c>
      <c r="N942" t="s">
        <v>2834</v>
      </c>
      <c r="O942" t="s">
        <v>402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</row>
    <row r="943" spans="1:21" x14ac:dyDescent="0.25">
      <c r="A943" t="s">
        <v>4895</v>
      </c>
      <c r="B943" t="s">
        <v>1800</v>
      </c>
      <c r="C943" t="s">
        <v>4896</v>
      </c>
      <c r="D943" t="s">
        <v>4897</v>
      </c>
      <c r="E943" t="s">
        <v>4898</v>
      </c>
      <c r="F943" t="s">
        <v>1445</v>
      </c>
      <c r="G943" t="s">
        <v>4818</v>
      </c>
      <c r="H943" t="s">
        <v>402</v>
      </c>
      <c r="I943" t="s">
        <v>401</v>
      </c>
      <c r="J943" t="s">
        <v>401</v>
      </c>
      <c r="K943" t="s">
        <v>401</v>
      </c>
      <c r="L943" t="s">
        <v>1215</v>
      </c>
      <c r="M943" t="s">
        <v>1215</v>
      </c>
      <c r="N943" t="s">
        <v>4812</v>
      </c>
      <c r="O943" t="s">
        <v>402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</row>
    <row r="944" spans="1:21" x14ac:dyDescent="0.25">
      <c r="A944" t="s">
        <v>4899</v>
      </c>
      <c r="B944" t="s">
        <v>4900</v>
      </c>
      <c r="C944" t="s">
        <v>4901</v>
      </c>
      <c r="D944" t="s">
        <v>4902</v>
      </c>
      <c r="E944" t="s">
        <v>4903</v>
      </c>
      <c r="F944" t="s">
        <v>1445</v>
      </c>
      <c r="G944" t="s">
        <v>4818</v>
      </c>
      <c r="H944" t="s">
        <v>402</v>
      </c>
      <c r="I944" t="s">
        <v>401</v>
      </c>
      <c r="J944" t="s">
        <v>401</v>
      </c>
      <c r="K944" t="s">
        <v>401</v>
      </c>
      <c r="L944" t="s">
        <v>1215</v>
      </c>
      <c r="M944" t="s">
        <v>1215</v>
      </c>
      <c r="N944" t="s">
        <v>2834</v>
      </c>
      <c r="O944" t="s">
        <v>402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</row>
    <row r="945" spans="1:21" x14ac:dyDescent="0.25">
      <c r="A945" t="s">
        <v>4904</v>
      </c>
      <c r="B945" t="s">
        <v>1347</v>
      </c>
      <c r="C945" t="s">
        <v>4905</v>
      </c>
      <c r="D945" t="s">
        <v>4906</v>
      </c>
      <c r="E945" t="s">
        <v>4907</v>
      </c>
      <c r="F945" t="s">
        <v>1384</v>
      </c>
      <c r="G945" t="s">
        <v>1215</v>
      </c>
      <c r="H945" t="s">
        <v>401</v>
      </c>
      <c r="I945" t="s">
        <v>401</v>
      </c>
      <c r="J945" t="s">
        <v>401</v>
      </c>
      <c r="K945" t="s">
        <v>401</v>
      </c>
      <c r="L945" t="s">
        <v>1215</v>
      </c>
      <c r="M945" t="s">
        <v>1215</v>
      </c>
      <c r="N945" t="s">
        <v>1215</v>
      </c>
      <c r="O945" t="s">
        <v>401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</row>
    <row r="946" spans="1:21" x14ac:dyDescent="0.25">
      <c r="A946" t="s">
        <v>4908</v>
      </c>
      <c r="B946" t="s">
        <v>5</v>
      </c>
      <c r="C946" t="s">
        <v>4909</v>
      </c>
      <c r="D946" t="s">
        <v>4910</v>
      </c>
      <c r="E946" t="s">
        <v>4911</v>
      </c>
      <c r="F946" t="s">
        <v>1445</v>
      </c>
      <c r="G946" t="s">
        <v>1237</v>
      </c>
      <c r="H946" t="s">
        <v>402</v>
      </c>
      <c r="I946" t="s">
        <v>401</v>
      </c>
      <c r="J946" t="s">
        <v>401</v>
      </c>
      <c r="K946" t="s">
        <v>401</v>
      </c>
      <c r="L946" t="s">
        <v>1215</v>
      </c>
      <c r="M946" t="s">
        <v>1215</v>
      </c>
      <c r="N946" t="s">
        <v>4727</v>
      </c>
      <c r="O946" t="s">
        <v>402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</row>
    <row r="947" spans="1:21" x14ac:dyDescent="0.25">
      <c r="A947" t="s">
        <v>4912</v>
      </c>
      <c r="B947" t="s">
        <v>4913</v>
      </c>
      <c r="C947" t="s">
        <v>4914</v>
      </c>
      <c r="D947" t="s">
        <v>4915</v>
      </c>
      <c r="E947" t="s">
        <v>4916</v>
      </c>
      <c r="F947" t="s">
        <v>1445</v>
      </c>
      <c r="G947" t="s">
        <v>4818</v>
      </c>
      <c r="H947" t="s">
        <v>402</v>
      </c>
      <c r="I947" t="s">
        <v>401</v>
      </c>
      <c r="J947" t="s">
        <v>401</v>
      </c>
      <c r="K947" t="s">
        <v>401</v>
      </c>
      <c r="L947" t="s">
        <v>1215</v>
      </c>
      <c r="M947" t="s">
        <v>1215</v>
      </c>
      <c r="N947" t="s">
        <v>3458</v>
      </c>
      <c r="O947" t="s">
        <v>402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</row>
    <row r="948" spans="1:21" x14ac:dyDescent="0.25">
      <c r="A948" t="s">
        <v>4917</v>
      </c>
      <c r="B948" t="s">
        <v>4918</v>
      </c>
      <c r="C948" t="s">
        <v>4919</v>
      </c>
      <c r="D948" t="s">
        <v>4920</v>
      </c>
      <c r="E948" t="s">
        <v>4921</v>
      </c>
      <c r="F948" t="s">
        <v>2556</v>
      </c>
      <c r="G948" t="s">
        <v>1215</v>
      </c>
      <c r="H948" t="s">
        <v>401</v>
      </c>
      <c r="I948" t="s">
        <v>401</v>
      </c>
      <c r="J948" t="s">
        <v>401</v>
      </c>
      <c r="K948" t="s">
        <v>402</v>
      </c>
      <c r="L948" t="s">
        <v>812</v>
      </c>
      <c r="M948" t="s">
        <v>2045</v>
      </c>
      <c r="N948" t="s">
        <v>1215</v>
      </c>
      <c r="O948" t="s">
        <v>402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</row>
    <row r="949" spans="1:21" x14ac:dyDescent="0.25">
      <c r="A949" t="s">
        <v>4922</v>
      </c>
      <c r="B949" t="s">
        <v>1690</v>
      </c>
      <c r="C949" t="s">
        <v>2241</v>
      </c>
      <c r="D949" t="s">
        <v>4923</v>
      </c>
      <c r="E949" t="s">
        <v>4924</v>
      </c>
      <c r="F949" t="s">
        <v>2556</v>
      </c>
      <c r="G949" t="s">
        <v>1215</v>
      </c>
      <c r="H949" t="s">
        <v>401</v>
      </c>
      <c r="I949" t="s">
        <v>401</v>
      </c>
      <c r="J949" t="s">
        <v>401</v>
      </c>
      <c r="K949" t="s">
        <v>402</v>
      </c>
      <c r="L949" t="s">
        <v>812</v>
      </c>
      <c r="M949" t="s">
        <v>2045</v>
      </c>
      <c r="N949" t="s">
        <v>1215</v>
      </c>
      <c r="O949" t="s">
        <v>401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</row>
    <row r="950" spans="1:21" x14ac:dyDescent="0.25">
      <c r="A950" t="s">
        <v>4925</v>
      </c>
      <c r="B950" t="s">
        <v>4926</v>
      </c>
      <c r="C950" t="s">
        <v>4927</v>
      </c>
      <c r="D950" t="s">
        <v>4928</v>
      </c>
      <c r="E950" t="s">
        <v>4929</v>
      </c>
      <c r="F950" t="s">
        <v>2556</v>
      </c>
      <c r="G950" t="s">
        <v>1215</v>
      </c>
      <c r="H950" t="s">
        <v>401</v>
      </c>
      <c r="I950" t="s">
        <v>401</v>
      </c>
      <c r="J950" t="s">
        <v>401</v>
      </c>
      <c r="K950" t="s">
        <v>402</v>
      </c>
      <c r="L950" t="s">
        <v>812</v>
      </c>
      <c r="M950" t="s">
        <v>2045</v>
      </c>
      <c r="N950" t="s">
        <v>1215</v>
      </c>
      <c r="O950" t="s">
        <v>401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</row>
    <row r="951" spans="1:21" x14ac:dyDescent="0.25">
      <c r="A951" t="s">
        <v>4930</v>
      </c>
      <c r="B951" t="s">
        <v>4931</v>
      </c>
      <c r="C951" t="s">
        <v>4932</v>
      </c>
      <c r="D951" t="s">
        <v>4933</v>
      </c>
      <c r="E951" t="s">
        <v>4934</v>
      </c>
      <c r="F951" t="s">
        <v>2556</v>
      </c>
      <c r="G951" t="s">
        <v>1215</v>
      </c>
      <c r="H951" t="s">
        <v>401</v>
      </c>
      <c r="I951" t="s">
        <v>401</v>
      </c>
      <c r="J951" t="s">
        <v>401</v>
      </c>
      <c r="K951" t="s">
        <v>402</v>
      </c>
      <c r="L951" t="s">
        <v>812</v>
      </c>
      <c r="M951" t="s">
        <v>2045</v>
      </c>
      <c r="N951" t="s">
        <v>1215</v>
      </c>
      <c r="O951" t="s">
        <v>402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</row>
    <row r="952" spans="1:21" x14ac:dyDescent="0.25">
      <c r="A952" t="s">
        <v>4935</v>
      </c>
      <c r="B952" t="s">
        <v>4936</v>
      </c>
      <c r="C952" t="s">
        <v>4937</v>
      </c>
      <c r="D952" t="s">
        <v>4938</v>
      </c>
      <c r="E952" t="s">
        <v>4939</v>
      </c>
      <c r="F952" t="s">
        <v>2556</v>
      </c>
      <c r="G952" t="s">
        <v>1215</v>
      </c>
      <c r="H952" t="s">
        <v>401</v>
      </c>
      <c r="I952" t="s">
        <v>401</v>
      </c>
      <c r="J952" t="s">
        <v>401</v>
      </c>
      <c r="K952" t="s">
        <v>402</v>
      </c>
      <c r="L952" t="s">
        <v>812</v>
      </c>
      <c r="M952" t="s">
        <v>2045</v>
      </c>
      <c r="N952" t="s">
        <v>1215</v>
      </c>
      <c r="O952" t="s">
        <v>401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</row>
    <row r="953" spans="1:21" x14ac:dyDescent="0.25">
      <c r="A953" t="s">
        <v>4940</v>
      </c>
      <c r="B953" t="s">
        <v>4941</v>
      </c>
      <c r="C953" t="s">
        <v>4942</v>
      </c>
      <c r="D953" t="s">
        <v>4943</v>
      </c>
      <c r="E953" t="s">
        <v>4944</v>
      </c>
      <c r="F953" t="s">
        <v>2556</v>
      </c>
      <c r="G953" t="s">
        <v>1215</v>
      </c>
      <c r="H953" t="s">
        <v>401</v>
      </c>
      <c r="I953" t="s">
        <v>401</v>
      </c>
      <c r="J953" t="s">
        <v>401</v>
      </c>
      <c r="K953" t="s">
        <v>402</v>
      </c>
      <c r="L953" t="s">
        <v>812</v>
      </c>
      <c r="M953" t="s">
        <v>2045</v>
      </c>
      <c r="N953" t="s">
        <v>1215</v>
      </c>
      <c r="O953" t="s">
        <v>401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</row>
    <row r="954" spans="1:21" x14ac:dyDescent="0.25">
      <c r="A954" t="s">
        <v>4945</v>
      </c>
      <c r="B954" t="s">
        <v>4946</v>
      </c>
      <c r="C954" t="s">
        <v>4947</v>
      </c>
      <c r="D954" t="s">
        <v>4948</v>
      </c>
      <c r="E954" t="s">
        <v>4949</v>
      </c>
      <c r="F954" t="s">
        <v>1445</v>
      </c>
      <c r="G954" t="s">
        <v>4818</v>
      </c>
      <c r="H954" t="s">
        <v>402</v>
      </c>
      <c r="I954" t="s">
        <v>401</v>
      </c>
      <c r="J954" t="s">
        <v>401</v>
      </c>
      <c r="K954" t="s">
        <v>401</v>
      </c>
      <c r="L954" t="s">
        <v>1215</v>
      </c>
      <c r="M954" t="s">
        <v>1215</v>
      </c>
      <c r="N954" t="s">
        <v>2487</v>
      </c>
      <c r="O954" t="s">
        <v>402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</row>
    <row r="955" spans="1:21" x14ac:dyDescent="0.25">
      <c r="A955" t="s">
        <v>4950</v>
      </c>
      <c r="B955" t="s">
        <v>4951</v>
      </c>
      <c r="C955" t="s">
        <v>4952</v>
      </c>
      <c r="D955" t="s">
        <v>4953</v>
      </c>
      <c r="E955" t="s">
        <v>4954</v>
      </c>
      <c r="F955" t="s">
        <v>1445</v>
      </c>
      <c r="G955" t="s">
        <v>4818</v>
      </c>
      <c r="H955" t="s">
        <v>402</v>
      </c>
      <c r="I955" t="s">
        <v>401</v>
      </c>
      <c r="J955" t="s">
        <v>401</v>
      </c>
      <c r="K955" t="s">
        <v>401</v>
      </c>
      <c r="L955" t="s">
        <v>1215</v>
      </c>
      <c r="M955" t="s">
        <v>1215</v>
      </c>
      <c r="N955" t="s">
        <v>4812</v>
      </c>
      <c r="O955" t="s">
        <v>402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</row>
    <row r="956" spans="1:21" x14ac:dyDescent="0.25">
      <c r="A956" t="s">
        <v>4955</v>
      </c>
      <c r="B956" t="s">
        <v>3030</v>
      </c>
      <c r="C956" t="s">
        <v>4956</v>
      </c>
      <c r="D956" t="s">
        <v>4957</v>
      </c>
      <c r="E956" t="s">
        <v>4958</v>
      </c>
      <c r="F956" t="s">
        <v>1445</v>
      </c>
      <c r="G956" t="s">
        <v>4818</v>
      </c>
      <c r="H956" t="s">
        <v>402</v>
      </c>
      <c r="I956" t="s">
        <v>401</v>
      </c>
      <c r="J956" t="s">
        <v>401</v>
      </c>
      <c r="K956" t="s">
        <v>401</v>
      </c>
      <c r="L956" t="s">
        <v>1215</v>
      </c>
      <c r="M956" t="s">
        <v>1215</v>
      </c>
      <c r="N956" t="s">
        <v>3458</v>
      </c>
      <c r="O956" t="s">
        <v>402</v>
      </c>
      <c r="P956">
        <v>0</v>
      </c>
      <c r="Q956">
        <v>11</v>
      </c>
      <c r="R956">
        <v>0</v>
      </c>
      <c r="S956">
        <v>0</v>
      </c>
      <c r="T956">
        <v>0</v>
      </c>
      <c r="U956">
        <v>0</v>
      </c>
    </row>
    <row r="957" spans="1:21" x14ac:dyDescent="0.25">
      <c r="A957" t="s">
        <v>4959</v>
      </c>
      <c r="B957" t="s">
        <v>4960</v>
      </c>
      <c r="C957" t="s">
        <v>1786</v>
      </c>
      <c r="D957" t="s">
        <v>4961</v>
      </c>
      <c r="E957" t="s">
        <v>4962</v>
      </c>
      <c r="F957" t="s">
        <v>1445</v>
      </c>
      <c r="G957" t="s">
        <v>4818</v>
      </c>
      <c r="H957" t="s">
        <v>401</v>
      </c>
      <c r="I957" t="s">
        <v>401</v>
      </c>
      <c r="J957" t="s">
        <v>401</v>
      </c>
      <c r="K957" t="s">
        <v>401</v>
      </c>
      <c r="L957" t="s">
        <v>1215</v>
      </c>
      <c r="M957" t="s">
        <v>1215</v>
      </c>
      <c r="N957" t="s">
        <v>1215</v>
      </c>
      <c r="O957" t="s">
        <v>401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</row>
    <row r="958" spans="1:21" x14ac:dyDescent="0.25">
      <c r="A958" t="s">
        <v>4963</v>
      </c>
      <c r="B958" t="s">
        <v>4355</v>
      </c>
      <c r="C958" t="s">
        <v>4964</v>
      </c>
      <c r="D958" t="s">
        <v>4965</v>
      </c>
      <c r="E958" t="s">
        <v>4966</v>
      </c>
      <c r="F958" t="s">
        <v>1954</v>
      </c>
      <c r="G958" t="s">
        <v>1215</v>
      </c>
      <c r="H958" t="s">
        <v>401</v>
      </c>
      <c r="I958" t="s">
        <v>401</v>
      </c>
      <c r="J958" t="s">
        <v>401</v>
      </c>
      <c r="K958" t="s">
        <v>402</v>
      </c>
      <c r="L958" t="s">
        <v>812</v>
      </c>
      <c r="M958" t="s">
        <v>1955</v>
      </c>
      <c r="N958" t="s">
        <v>1215</v>
      </c>
      <c r="O958" t="s">
        <v>402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</row>
    <row r="959" spans="1:21" x14ac:dyDescent="0.25">
      <c r="A959" t="s">
        <v>4967</v>
      </c>
      <c r="B959" t="s">
        <v>1892</v>
      </c>
      <c r="C959" t="s">
        <v>4968</v>
      </c>
      <c r="D959" t="s">
        <v>4969</v>
      </c>
      <c r="E959" t="s">
        <v>4970</v>
      </c>
      <c r="F959" t="s">
        <v>1954</v>
      </c>
      <c r="G959" t="s">
        <v>1215</v>
      </c>
      <c r="H959" t="s">
        <v>401</v>
      </c>
      <c r="I959" t="s">
        <v>401</v>
      </c>
      <c r="J959" t="s">
        <v>401</v>
      </c>
      <c r="K959" t="s">
        <v>402</v>
      </c>
      <c r="L959" t="s">
        <v>812</v>
      </c>
      <c r="M959" t="s">
        <v>1955</v>
      </c>
      <c r="N959" t="s">
        <v>1215</v>
      </c>
      <c r="O959" t="s">
        <v>402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</row>
    <row r="960" spans="1:21" x14ac:dyDescent="0.25">
      <c r="A960" t="s">
        <v>4971</v>
      </c>
      <c r="B960" t="s">
        <v>485</v>
      </c>
      <c r="C960" t="s">
        <v>4972</v>
      </c>
      <c r="D960" t="s">
        <v>4973</v>
      </c>
      <c r="E960" t="s">
        <v>4974</v>
      </c>
      <c r="F960" t="s">
        <v>1954</v>
      </c>
      <c r="G960" t="s">
        <v>1215</v>
      </c>
      <c r="H960" t="s">
        <v>401</v>
      </c>
      <c r="I960" t="s">
        <v>401</v>
      </c>
      <c r="J960" t="s">
        <v>401</v>
      </c>
      <c r="K960" t="s">
        <v>402</v>
      </c>
      <c r="L960" t="s">
        <v>812</v>
      </c>
      <c r="M960" t="s">
        <v>1955</v>
      </c>
      <c r="N960" t="s">
        <v>1215</v>
      </c>
      <c r="O960" t="s">
        <v>402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</row>
    <row r="961" spans="1:21" x14ac:dyDescent="0.25">
      <c r="A961" t="s">
        <v>4975</v>
      </c>
      <c r="B961" t="s">
        <v>2887</v>
      </c>
      <c r="C961" t="s">
        <v>4976</v>
      </c>
      <c r="D961" t="s">
        <v>4977</v>
      </c>
      <c r="E961" t="s">
        <v>4978</v>
      </c>
      <c r="F961" t="s">
        <v>1954</v>
      </c>
      <c r="G961" t="s">
        <v>1215</v>
      </c>
      <c r="H961" t="s">
        <v>401</v>
      </c>
      <c r="I961" t="s">
        <v>401</v>
      </c>
      <c r="J961" t="s">
        <v>401</v>
      </c>
      <c r="K961" t="s">
        <v>402</v>
      </c>
      <c r="L961" t="s">
        <v>812</v>
      </c>
      <c r="M961" t="s">
        <v>1955</v>
      </c>
      <c r="N961" t="s">
        <v>1215</v>
      </c>
      <c r="O961" t="s">
        <v>402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</row>
    <row r="962" spans="1:21" x14ac:dyDescent="0.25">
      <c r="A962" t="s">
        <v>4979</v>
      </c>
      <c r="B962" t="s">
        <v>817</v>
      </c>
      <c r="C962" t="s">
        <v>4980</v>
      </c>
      <c r="D962" t="s">
        <v>4981</v>
      </c>
      <c r="E962" t="s">
        <v>4982</v>
      </c>
      <c r="F962" t="s">
        <v>1954</v>
      </c>
      <c r="G962" t="s">
        <v>1215</v>
      </c>
      <c r="H962" t="s">
        <v>401</v>
      </c>
      <c r="I962" t="s">
        <v>401</v>
      </c>
      <c r="J962" t="s">
        <v>401</v>
      </c>
      <c r="K962" t="s">
        <v>402</v>
      </c>
      <c r="L962" t="s">
        <v>812</v>
      </c>
      <c r="M962" t="s">
        <v>1955</v>
      </c>
      <c r="N962" t="s">
        <v>1215</v>
      </c>
      <c r="O962" t="s">
        <v>402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</row>
    <row r="963" spans="1:21" x14ac:dyDescent="0.25">
      <c r="A963" t="s">
        <v>4983</v>
      </c>
      <c r="B963" t="s">
        <v>4984</v>
      </c>
      <c r="C963" t="s">
        <v>4985</v>
      </c>
      <c r="D963" t="s">
        <v>4986</v>
      </c>
      <c r="E963" t="s">
        <v>4987</v>
      </c>
      <c r="F963" t="s">
        <v>1954</v>
      </c>
      <c r="G963" t="s">
        <v>1215</v>
      </c>
      <c r="H963" t="s">
        <v>401</v>
      </c>
      <c r="I963" t="s">
        <v>401</v>
      </c>
      <c r="J963" t="s">
        <v>401</v>
      </c>
      <c r="K963" t="s">
        <v>402</v>
      </c>
      <c r="L963" t="s">
        <v>812</v>
      </c>
      <c r="M963" t="s">
        <v>1955</v>
      </c>
      <c r="N963" t="s">
        <v>1215</v>
      </c>
      <c r="O963" t="s">
        <v>402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</row>
    <row r="964" spans="1:21" x14ac:dyDescent="0.25">
      <c r="A964" t="s">
        <v>4988</v>
      </c>
      <c r="B964" t="s">
        <v>1102</v>
      </c>
      <c r="C964" t="s">
        <v>1103</v>
      </c>
      <c r="D964" t="s">
        <v>1104</v>
      </c>
      <c r="E964" t="s">
        <v>1105</v>
      </c>
      <c r="F964" t="s">
        <v>400</v>
      </c>
      <c r="G964" t="s">
        <v>1215</v>
      </c>
      <c r="H964" t="s">
        <v>402</v>
      </c>
      <c r="I964" t="s">
        <v>401</v>
      </c>
      <c r="J964" t="s">
        <v>401</v>
      </c>
      <c r="K964" t="s">
        <v>401</v>
      </c>
      <c r="L964" t="s">
        <v>1215</v>
      </c>
      <c r="M964" t="s">
        <v>1215</v>
      </c>
      <c r="N964" t="s">
        <v>1215</v>
      </c>
      <c r="O964" t="s">
        <v>402</v>
      </c>
      <c r="P964">
        <v>15</v>
      </c>
      <c r="Q964">
        <v>40</v>
      </c>
      <c r="R964">
        <v>0</v>
      </c>
      <c r="S964">
        <v>0</v>
      </c>
      <c r="T964">
        <v>0</v>
      </c>
      <c r="U964">
        <v>0</v>
      </c>
    </row>
    <row r="965" spans="1:21" x14ac:dyDescent="0.25">
      <c r="A965" t="s">
        <v>4989</v>
      </c>
      <c r="B965" t="s">
        <v>2274</v>
      </c>
      <c r="C965" t="s">
        <v>4990</v>
      </c>
      <c r="D965" t="s">
        <v>4991</v>
      </c>
      <c r="E965" t="s">
        <v>4992</v>
      </c>
      <c r="F965" t="s">
        <v>1326</v>
      </c>
      <c r="G965" t="s">
        <v>1215</v>
      </c>
      <c r="H965" t="s">
        <v>401</v>
      </c>
      <c r="I965" t="s">
        <v>401</v>
      </c>
      <c r="J965" t="s">
        <v>401</v>
      </c>
      <c r="K965" t="s">
        <v>401</v>
      </c>
      <c r="L965" t="s">
        <v>1215</v>
      </c>
      <c r="M965" t="s">
        <v>1215</v>
      </c>
      <c r="N965" t="s">
        <v>1215</v>
      </c>
      <c r="O965" t="s">
        <v>401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</row>
    <row r="966" spans="1:21" x14ac:dyDescent="0.25">
      <c r="A966" t="s">
        <v>4993</v>
      </c>
      <c r="B966" t="s">
        <v>4994</v>
      </c>
      <c r="C966" t="s">
        <v>4995</v>
      </c>
      <c r="D966" t="s">
        <v>4996</v>
      </c>
      <c r="E966" t="s">
        <v>4997</v>
      </c>
      <c r="F966" t="s">
        <v>1226</v>
      </c>
      <c r="G966" t="s">
        <v>1205</v>
      </c>
      <c r="H966" t="s">
        <v>402</v>
      </c>
      <c r="I966" t="s">
        <v>401</v>
      </c>
      <c r="J966" t="s">
        <v>401</v>
      </c>
      <c r="K966" t="s">
        <v>401</v>
      </c>
      <c r="L966" t="s">
        <v>1215</v>
      </c>
      <c r="M966" t="s">
        <v>1215</v>
      </c>
      <c r="N966" t="s">
        <v>1215</v>
      </c>
      <c r="O966" t="s">
        <v>402</v>
      </c>
      <c r="P966">
        <v>15</v>
      </c>
      <c r="Q966">
        <v>0</v>
      </c>
      <c r="R966">
        <v>0</v>
      </c>
      <c r="S966">
        <v>0</v>
      </c>
      <c r="T966">
        <v>0</v>
      </c>
      <c r="U966">
        <v>0</v>
      </c>
    </row>
    <row r="967" spans="1:21" x14ac:dyDescent="0.25">
      <c r="A967" t="s">
        <v>4998</v>
      </c>
      <c r="B967" t="s">
        <v>4999</v>
      </c>
      <c r="C967" t="s">
        <v>5000</v>
      </c>
      <c r="D967" t="s">
        <v>5001</v>
      </c>
      <c r="E967" t="s">
        <v>5002</v>
      </c>
      <c r="F967" t="s">
        <v>2259</v>
      </c>
      <c r="G967" t="s">
        <v>1215</v>
      </c>
      <c r="H967" t="s">
        <v>402</v>
      </c>
      <c r="I967" t="s">
        <v>402</v>
      </c>
      <c r="J967" t="s">
        <v>401</v>
      </c>
      <c r="K967" t="s">
        <v>401</v>
      </c>
      <c r="L967" t="s">
        <v>1215</v>
      </c>
      <c r="M967" t="s">
        <v>1215</v>
      </c>
      <c r="N967" t="s">
        <v>1215</v>
      </c>
      <c r="O967" t="s">
        <v>402</v>
      </c>
      <c r="P967">
        <v>0</v>
      </c>
      <c r="Q967">
        <v>8</v>
      </c>
      <c r="R967">
        <v>0</v>
      </c>
      <c r="S967">
        <v>16</v>
      </c>
      <c r="T967">
        <v>0</v>
      </c>
      <c r="U967">
        <v>0</v>
      </c>
    </row>
    <row r="968" spans="1:21" x14ac:dyDescent="0.25">
      <c r="A968" t="s">
        <v>5003</v>
      </c>
      <c r="B968" t="s">
        <v>5004</v>
      </c>
      <c r="C968" t="s">
        <v>5005</v>
      </c>
      <c r="D968" t="s">
        <v>5006</v>
      </c>
      <c r="E968" t="s">
        <v>5007</v>
      </c>
      <c r="F968" t="s">
        <v>2671</v>
      </c>
      <c r="G968" t="s">
        <v>1215</v>
      </c>
      <c r="H968" t="s">
        <v>402</v>
      </c>
      <c r="I968" t="s">
        <v>401</v>
      </c>
      <c r="J968" t="s">
        <v>401</v>
      </c>
      <c r="K968" t="s">
        <v>401</v>
      </c>
      <c r="L968" t="s">
        <v>1215</v>
      </c>
      <c r="M968" t="s">
        <v>1215</v>
      </c>
      <c r="N968" t="s">
        <v>1215</v>
      </c>
      <c r="O968" t="s">
        <v>402</v>
      </c>
      <c r="P968">
        <v>35</v>
      </c>
      <c r="Q968">
        <v>44</v>
      </c>
      <c r="R968">
        <v>0</v>
      </c>
      <c r="S968">
        <v>0</v>
      </c>
      <c r="T968">
        <v>0</v>
      </c>
      <c r="U968">
        <v>0</v>
      </c>
    </row>
    <row r="969" spans="1:21" x14ac:dyDescent="0.25">
      <c r="A969" t="s">
        <v>5008</v>
      </c>
      <c r="B969" t="s">
        <v>5009</v>
      </c>
      <c r="C969" t="s">
        <v>5010</v>
      </c>
      <c r="D969" t="s">
        <v>5011</v>
      </c>
      <c r="E969" t="s">
        <v>5012</v>
      </c>
      <c r="F969" t="s">
        <v>2259</v>
      </c>
      <c r="G969" t="s">
        <v>1215</v>
      </c>
      <c r="H969" t="s">
        <v>401</v>
      </c>
      <c r="I969" t="s">
        <v>401</v>
      </c>
      <c r="J969" t="s">
        <v>401</v>
      </c>
      <c r="K969" t="s">
        <v>401</v>
      </c>
      <c r="L969" t="s">
        <v>1215</v>
      </c>
      <c r="M969" t="s">
        <v>1215</v>
      </c>
      <c r="N969" t="s">
        <v>1215</v>
      </c>
      <c r="O969" t="s">
        <v>401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</row>
    <row r="970" spans="1:21" x14ac:dyDescent="0.25">
      <c r="A970" t="s">
        <v>5013</v>
      </c>
      <c r="B970" t="s">
        <v>1603</v>
      </c>
      <c r="C970" t="s">
        <v>5014</v>
      </c>
      <c r="D970" t="s">
        <v>5015</v>
      </c>
      <c r="E970" t="s">
        <v>5016</v>
      </c>
      <c r="F970" t="s">
        <v>2924</v>
      </c>
      <c r="G970" t="s">
        <v>1215</v>
      </c>
      <c r="H970" t="s">
        <v>402</v>
      </c>
      <c r="I970" t="s">
        <v>401</v>
      </c>
      <c r="J970" t="s">
        <v>401</v>
      </c>
      <c r="K970" t="s">
        <v>401</v>
      </c>
      <c r="L970" t="s">
        <v>1215</v>
      </c>
      <c r="M970" t="s">
        <v>1215</v>
      </c>
      <c r="N970" t="s">
        <v>1215</v>
      </c>
      <c r="O970" t="s">
        <v>402</v>
      </c>
      <c r="P970">
        <v>80</v>
      </c>
      <c r="Q970">
        <v>4</v>
      </c>
      <c r="R970">
        <v>0</v>
      </c>
      <c r="S970">
        <v>0</v>
      </c>
      <c r="T970">
        <v>0</v>
      </c>
      <c r="U970">
        <v>0</v>
      </c>
    </row>
    <row r="971" spans="1:21" x14ac:dyDescent="0.25">
      <c r="A971" t="s">
        <v>5017</v>
      </c>
      <c r="B971" t="s">
        <v>5018</v>
      </c>
      <c r="C971" t="s">
        <v>5019</v>
      </c>
      <c r="D971" t="s">
        <v>5020</v>
      </c>
      <c r="E971" t="s">
        <v>5021</v>
      </c>
      <c r="F971" t="s">
        <v>1445</v>
      </c>
      <c r="G971" t="s">
        <v>1215</v>
      </c>
      <c r="H971" t="s">
        <v>401</v>
      </c>
      <c r="I971" t="s">
        <v>401</v>
      </c>
      <c r="J971" t="s">
        <v>401</v>
      </c>
      <c r="K971" t="s">
        <v>402</v>
      </c>
      <c r="L971" t="s">
        <v>409</v>
      </c>
      <c r="M971" t="s">
        <v>2487</v>
      </c>
      <c r="N971" t="s">
        <v>1215</v>
      </c>
      <c r="O971" t="s">
        <v>402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</row>
    <row r="972" spans="1:21" x14ac:dyDescent="0.25">
      <c r="A972" t="s">
        <v>5022</v>
      </c>
      <c r="B972" t="s">
        <v>5023</v>
      </c>
      <c r="C972" t="s">
        <v>5024</v>
      </c>
      <c r="D972" t="s">
        <v>5025</v>
      </c>
      <c r="E972" t="s">
        <v>5026</v>
      </c>
      <c r="F972" t="s">
        <v>1445</v>
      </c>
      <c r="G972" t="s">
        <v>1215</v>
      </c>
      <c r="H972" t="s">
        <v>401</v>
      </c>
      <c r="I972" t="s">
        <v>401</v>
      </c>
      <c r="J972" t="s">
        <v>401</v>
      </c>
      <c r="K972" t="s">
        <v>402</v>
      </c>
      <c r="L972" t="s">
        <v>409</v>
      </c>
      <c r="M972" t="s">
        <v>5027</v>
      </c>
      <c r="N972" t="s">
        <v>1215</v>
      </c>
      <c r="O972" t="s">
        <v>402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</row>
    <row r="973" spans="1:21" x14ac:dyDescent="0.25">
      <c r="A973" t="s">
        <v>5028</v>
      </c>
      <c r="B973" t="s">
        <v>1690</v>
      </c>
      <c r="C973" t="s">
        <v>5029</v>
      </c>
      <c r="D973" t="s">
        <v>5030</v>
      </c>
      <c r="E973" t="s">
        <v>5031</v>
      </c>
      <c r="F973" t="s">
        <v>1445</v>
      </c>
      <c r="G973" t="s">
        <v>1215</v>
      </c>
      <c r="H973" t="s">
        <v>401</v>
      </c>
      <c r="I973" t="s">
        <v>401</v>
      </c>
      <c r="J973" t="s">
        <v>401</v>
      </c>
      <c r="K973" t="s">
        <v>402</v>
      </c>
      <c r="L973" t="s">
        <v>409</v>
      </c>
      <c r="M973" t="s">
        <v>1446</v>
      </c>
      <c r="N973" t="s">
        <v>1215</v>
      </c>
      <c r="O973" t="s">
        <v>402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</row>
    <row r="974" spans="1:21" x14ac:dyDescent="0.25">
      <c r="A974" t="s">
        <v>5032</v>
      </c>
      <c r="B974" t="s">
        <v>1093</v>
      </c>
      <c r="C974" t="s">
        <v>713</v>
      </c>
      <c r="D974" t="s">
        <v>5033</v>
      </c>
      <c r="E974" t="s">
        <v>5034</v>
      </c>
      <c r="F974" t="s">
        <v>1445</v>
      </c>
      <c r="G974" t="s">
        <v>1215</v>
      </c>
      <c r="H974" t="s">
        <v>402</v>
      </c>
      <c r="I974" t="s">
        <v>401</v>
      </c>
      <c r="J974" t="s">
        <v>401</v>
      </c>
      <c r="K974" t="s">
        <v>401</v>
      </c>
      <c r="L974" t="s">
        <v>1215</v>
      </c>
      <c r="M974" t="s">
        <v>1215</v>
      </c>
      <c r="N974" t="s">
        <v>4727</v>
      </c>
      <c r="O974" t="s">
        <v>402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</row>
    <row r="975" spans="1:21" x14ac:dyDescent="0.25">
      <c r="A975" t="s">
        <v>5035</v>
      </c>
      <c r="B975" t="s">
        <v>5036</v>
      </c>
      <c r="C975" t="s">
        <v>5037</v>
      </c>
      <c r="D975" t="s">
        <v>5038</v>
      </c>
      <c r="E975" t="s">
        <v>5039</v>
      </c>
      <c r="F975" t="s">
        <v>4326</v>
      </c>
      <c r="G975" t="s">
        <v>1215</v>
      </c>
      <c r="H975" t="s">
        <v>402</v>
      </c>
      <c r="I975" t="s">
        <v>401</v>
      </c>
      <c r="J975" t="s">
        <v>401</v>
      </c>
      <c r="K975" t="s">
        <v>402</v>
      </c>
      <c r="L975" t="s">
        <v>409</v>
      </c>
      <c r="M975" t="s">
        <v>4326</v>
      </c>
      <c r="N975" t="s">
        <v>1215</v>
      </c>
      <c r="O975" t="s">
        <v>402</v>
      </c>
      <c r="P975">
        <v>50</v>
      </c>
      <c r="Q975">
        <v>0</v>
      </c>
      <c r="R975">
        <v>0</v>
      </c>
      <c r="S975">
        <v>0</v>
      </c>
      <c r="T975">
        <v>0</v>
      </c>
      <c r="U975">
        <v>0</v>
      </c>
    </row>
    <row r="976" spans="1:21" x14ac:dyDescent="0.25">
      <c r="A976" t="s">
        <v>5040</v>
      </c>
      <c r="B976" t="s">
        <v>1106</v>
      </c>
      <c r="C976" t="s">
        <v>1107</v>
      </c>
      <c r="D976" t="s">
        <v>1108</v>
      </c>
      <c r="E976" t="s">
        <v>1109</v>
      </c>
      <c r="F976" t="s">
        <v>400</v>
      </c>
      <c r="G976" t="s">
        <v>1215</v>
      </c>
      <c r="H976" t="s">
        <v>401</v>
      </c>
      <c r="I976" t="s">
        <v>401</v>
      </c>
      <c r="J976" t="s">
        <v>401</v>
      </c>
      <c r="K976" t="s">
        <v>401</v>
      </c>
      <c r="L976" t="s">
        <v>1215</v>
      </c>
      <c r="M976" t="s">
        <v>1215</v>
      </c>
      <c r="N976" t="s">
        <v>1215</v>
      </c>
      <c r="O976" t="s">
        <v>401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</row>
    <row r="977" spans="1:21" x14ac:dyDescent="0.25">
      <c r="A977" t="s">
        <v>5041</v>
      </c>
      <c r="B977" t="s">
        <v>1110</v>
      </c>
      <c r="C977" t="s">
        <v>1111</v>
      </c>
      <c r="D977" t="s">
        <v>1112</v>
      </c>
      <c r="E977" t="s">
        <v>1113</v>
      </c>
      <c r="F977" t="s">
        <v>400</v>
      </c>
      <c r="G977" t="s">
        <v>1215</v>
      </c>
      <c r="H977" t="s">
        <v>401</v>
      </c>
      <c r="I977" t="s">
        <v>402</v>
      </c>
      <c r="J977" t="s">
        <v>401</v>
      </c>
      <c r="K977" t="s">
        <v>402</v>
      </c>
      <c r="L977" t="s">
        <v>403</v>
      </c>
      <c r="M977" t="s">
        <v>650</v>
      </c>
      <c r="N977" t="s">
        <v>1215</v>
      </c>
      <c r="O977" t="s">
        <v>402</v>
      </c>
      <c r="P977">
        <v>0</v>
      </c>
      <c r="Q977">
        <v>0</v>
      </c>
      <c r="R977">
        <v>0</v>
      </c>
      <c r="S977">
        <v>90</v>
      </c>
      <c r="T977">
        <v>0</v>
      </c>
      <c r="U977">
        <v>0</v>
      </c>
    </row>
    <row r="978" spans="1:21" x14ac:dyDescent="0.25">
      <c r="A978" t="s">
        <v>5042</v>
      </c>
      <c r="B978" t="s">
        <v>1114</v>
      </c>
      <c r="C978" t="s">
        <v>713</v>
      </c>
      <c r="D978" t="s">
        <v>1115</v>
      </c>
      <c r="E978" t="s">
        <v>1116</v>
      </c>
      <c r="F978" t="s">
        <v>400</v>
      </c>
      <c r="G978" t="s">
        <v>1215</v>
      </c>
      <c r="H978" t="s">
        <v>402</v>
      </c>
      <c r="I978" t="s">
        <v>401</v>
      </c>
      <c r="J978" t="s">
        <v>401</v>
      </c>
      <c r="K978" t="s">
        <v>401</v>
      </c>
      <c r="L978" t="s">
        <v>1215</v>
      </c>
      <c r="M978" t="s">
        <v>1215</v>
      </c>
      <c r="N978" t="s">
        <v>1117</v>
      </c>
      <c r="O978" t="s">
        <v>402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</row>
    <row r="979" spans="1:21" x14ac:dyDescent="0.25">
      <c r="A979" t="s">
        <v>5043</v>
      </c>
      <c r="B979" t="s">
        <v>1466</v>
      </c>
      <c r="C979" t="s">
        <v>5044</v>
      </c>
      <c r="D979" t="s">
        <v>5045</v>
      </c>
      <c r="E979" t="s">
        <v>5046</v>
      </c>
      <c r="F979" t="s">
        <v>3844</v>
      </c>
      <c r="G979" t="s">
        <v>1215</v>
      </c>
      <c r="H979" t="s">
        <v>401</v>
      </c>
      <c r="I979" t="s">
        <v>402</v>
      </c>
      <c r="J979" t="s">
        <v>401</v>
      </c>
      <c r="K979" t="s">
        <v>401</v>
      </c>
      <c r="L979" t="s">
        <v>1215</v>
      </c>
      <c r="M979" t="s">
        <v>1215</v>
      </c>
      <c r="N979" t="s">
        <v>1215</v>
      </c>
      <c r="O979" t="s">
        <v>402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</row>
    <row r="980" spans="1:21" x14ac:dyDescent="0.25">
      <c r="A980" t="s">
        <v>5047</v>
      </c>
      <c r="B980" t="s">
        <v>5048</v>
      </c>
      <c r="C980" t="s">
        <v>5049</v>
      </c>
      <c r="D980" t="s">
        <v>5050</v>
      </c>
      <c r="E980" t="s">
        <v>5051</v>
      </c>
      <c r="F980" t="s">
        <v>1326</v>
      </c>
      <c r="G980" t="s">
        <v>1215</v>
      </c>
      <c r="H980" t="s">
        <v>402</v>
      </c>
      <c r="I980" t="s">
        <v>402</v>
      </c>
      <c r="J980" t="s">
        <v>401</v>
      </c>
      <c r="K980" t="s">
        <v>401</v>
      </c>
      <c r="L980" t="s">
        <v>1215</v>
      </c>
      <c r="M980" t="s">
        <v>1215</v>
      </c>
      <c r="N980" t="s">
        <v>1215</v>
      </c>
      <c r="O980" t="s">
        <v>402</v>
      </c>
      <c r="P980">
        <v>38</v>
      </c>
      <c r="Q980">
        <v>6</v>
      </c>
      <c r="R980">
        <v>0</v>
      </c>
      <c r="S980">
        <v>0</v>
      </c>
      <c r="T980">
        <v>0</v>
      </c>
      <c r="U980">
        <v>0</v>
      </c>
    </row>
    <row r="981" spans="1:21" x14ac:dyDescent="0.25">
      <c r="A981" t="s">
        <v>5052</v>
      </c>
      <c r="B981" t="s">
        <v>5053</v>
      </c>
      <c r="C981" t="s">
        <v>5054</v>
      </c>
      <c r="D981" t="s">
        <v>5055</v>
      </c>
      <c r="E981" t="s">
        <v>5056</v>
      </c>
      <c r="F981" t="s">
        <v>1226</v>
      </c>
      <c r="G981" t="s">
        <v>1205</v>
      </c>
      <c r="H981" t="s">
        <v>401</v>
      </c>
      <c r="I981" t="s">
        <v>402</v>
      </c>
      <c r="J981" t="s">
        <v>401</v>
      </c>
      <c r="K981" t="s">
        <v>401</v>
      </c>
      <c r="L981" t="s">
        <v>1215</v>
      </c>
      <c r="M981" t="s">
        <v>1215</v>
      </c>
      <c r="N981" t="s">
        <v>1215</v>
      </c>
      <c r="O981" t="s">
        <v>402</v>
      </c>
      <c r="P981">
        <v>0</v>
      </c>
      <c r="Q981">
        <v>0</v>
      </c>
      <c r="R981">
        <v>15</v>
      </c>
      <c r="S981">
        <v>0</v>
      </c>
      <c r="T981">
        <v>0</v>
      </c>
      <c r="U981">
        <v>0</v>
      </c>
    </row>
    <row r="982" spans="1:21" x14ac:dyDescent="0.25">
      <c r="A982" t="s">
        <v>5057</v>
      </c>
      <c r="B982" t="s">
        <v>307</v>
      </c>
      <c r="C982" t="s">
        <v>1118</v>
      </c>
      <c r="D982" t="s">
        <v>1119</v>
      </c>
      <c r="E982" t="s">
        <v>1120</v>
      </c>
      <c r="F982" t="s">
        <v>400</v>
      </c>
      <c r="G982" t="s">
        <v>1215</v>
      </c>
      <c r="H982" t="s">
        <v>402</v>
      </c>
      <c r="I982" t="s">
        <v>401</v>
      </c>
      <c r="J982" t="s">
        <v>401</v>
      </c>
      <c r="K982" t="s">
        <v>401</v>
      </c>
      <c r="L982" t="s">
        <v>1215</v>
      </c>
      <c r="M982" t="s">
        <v>1215</v>
      </c>
      <c r="N982" t="s">
        <v>659</v>
      </c>
      <c r="O982" t="s">
        <v>402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</row>
    <row r="983" spans="1:21" x14ac:dyDescent="0.25">
      <c r="A983" t="s">
        <v>5058</v>
      </c>
      <c r="B983" t="s">
        <v>5059</v>
      </c>
      <c r="C983" t="s">
        <v>5060</v>
      </c>
      <c r="D983" t="s">
        <v>5061</v>
      </c>
      <c r="E983" t="s">
        <v>5062</v>
      </c>
      <c r="F983" t="s">
        <v>1226</v>
      </c>
      <c r="G983" t="s">
        <v>1232</v>
      </c>
      <c r="H983" t="s">
        <v>402</v>
      </c>
      <c r="I983" t="s">
        <v>401</v>
      </c>
      <c r="J983" t="s">
        <v>401</v>
      </c>
      <c r="K983" t="s">
        <v>401</v>
      </c>
      <c r="L983" t="s">
        <v>1215</v>
      </c>
      <c r="M983" t="s">
        <v>1215</v>
      </c>
      <c r="N983" t="s">
        <v>1215</v>
      </c>
      <c r="O983" t="s">
        <v>402</v>
      </c>
      <c r="P983">
        <v>52</v>
      </c>
      <c r="Q983">
        <v>211</v>
      </c>
      <c r="R983">
        <v>0</v>
      </c>
      <c r="S983">
        <v>0</v>
      </c>
      <c r="T983">
        <v>0</v>
      </c>
      <c r="U983">
        <v>0</v>
      </c>
    </row>
    <row r="984" spans="1:21" x14ac:dyDescent="0.25">
      <c r="A984" t="s">
        <v>5063</v>
      </c>
      <c r="B984" t="s">
        <v>5064</v>
      </c>
      <c r="C984" t="s">
        <v>5065</v>
      </c>
      <c r="D984" t="s">
        <v>5066</v>
      </c>
      <c r="E984" t="s">
        <v>5067</v>
      </c>
      <c r="F984" t="s">
        <v>1226</v>
      </c>
      <c r="G984" t="s">
        <v>1463</v>
      </c>
      <c r="H984" t="s">
        <v>402</v>
      </c>
      <c r="I984" t="s">
        <v>401</v>
      </c>
      <c r="J984" t="s">
        <v>401</v>
      </c>
      <c r="K984" t="s">
        <v>401</v>
      </c>
      <c r="L984" t="s">
        <v>1215</v>
      </c>
      <c r="M984" t="s">
        <v>1215</v>
      </c>
      <c r="N984" t="s">
        <v>4337</v>
      </c>
      <c r="O984" t="s">
        <v>402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</row>
    <row r="985" spans="1:21" x14ac:dyDescent="0.25">
      <c r="A985" t="s">
        <v>5068</v>
      </c>
      <c r="B985" t="s">
        <v>1337</v>
      </c>
      <c r="C985" t="s">
        <v>5069</v>
      </c>
      <c r="D985" t="s">
        <v>5070</v>
      </c>
      <c r="E985" t="s">
        <v>5071</v>
      </c>
      <c r="F985" t="s">
        <v>1445</v>
      </c>
      <c r="G985" t="s">
        <v>1215</v>
      </c>
      <c r="H985" t="s">
        <v>401</v>
      </c>
      <c r="I985" t="s">
        <v>401</v>
      </c>
      <c r="J985" t="s">
        <v>401</v>
      </c>
      <c r="K985" t="s">
        <v>402</v>
      </c>
      <c r="L985" t="s">
        <v>403</v>
      </c>
      <c r="M985" t="s">
        <v>1445</v>
      </c>
      <c r="N985" t="s">
        <v>1215</v>
      </c>
      <c r="O985" t="s">
        <v>402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</row>
    <row r="986" spans="1:21" x14ac:dyDescent="0.25">
      <c r="A986" t="s">
        <v>5072</v>
      </c>
      <c r="B986" t="s">
        <v>4511</v>
      </c>
      <c r="C986" t="s">
        <v>4512</v>
      </c>
      <c r="D986" t="s">
        <v>5073</v>
      </c>
      <c r="E986" t="s">
        <v>5074</v>
      </c>
      <c r="F986" t="s">
        <v>1411</v>
      </c>
      <c r="G986" t="s">
        <v>1215</v>
      </c>
      <c r="H986" t="s">
        <v>402</v>
      </c>
      <c r="I986" t="s">
        <v>401</v>
      </c>
      <c r="J986" t="s">
        <v>401</v>
      </c>
      <c r="K986" t="s">
        <v>401</v>
      </c>
      <c r="L986" t="s">
        <v>1215</v>
      </c>
      <c r="M986" t="s">
        <v>1215</v>
      </c>
      <c r="N986" t="s">
        <v>1215</v>
      </c>
      <c r="O986" t="s">
        <v>402</v>
      </c>
      <c r="P986">
        <v>13</v>
      </c>
      <c r="Q986">
        <v>1</v>
      </c>
      <c r="R986">
        <v>0</v>
      </c>
      <c r="S986">
        <v>0</v>
      </c>
      <c r="T986">
        <v>0</v>
      </c>
      <c r="U986">
        <v>0</v>
      </c>
    </row>
    <row r="987" spans="1:21" x14ac:dyDescent="0.25">
      <c r="A987" t="s">
        <v>5075</v>
      </c>
      <c r="B987" t="s">
        <v>5076</v>
      </c>
      <c r="C987" t="s">
        <v>5077</v>
      </c>
      <c r="D987" t="s">
        <v>5078</v>
      </c>
      <c r="E987" t="s">
        <v>5079</v>
      </c>
      <c r="F987" t="s">
        <v>1411</v>
      </c>
      <c r="G987" t="s">
        <v>1215</v>
      </c>
      <c r="H987" t="s">
        <v>401</v>
      </c>
      <c r="I987" t="s">
        <v>401</v>
      </c>
      <c r="J987" t="s">
        <v>401</v>
      </c>
      <c r="K987" t="s">
        <v>402</v>
      </c>
      <c r="L987" t="s">
        <v>403</v>
      </c>
      <c r="M987" t="s">
        <v>1411</v>
      </c>
      <c r="N987" t="s">
        <v>1215</v>
      </c>
      <c r="O987" t="s">
        <v>402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</row>
    <row r="988" spans="1:21" x14ac:dyDescent="0.25">
      <c r="A988" t="s">
        <v>5080</v>
      </c>
      <c r="B988" t="s">
        <v>1121</v>
      </c>
      <c r="C988" t="s">
        <v>1122</v>
      </c>
      <c r="D988" t="s">
        <v>1123</v>
      </c>
      <c r="E988" t="s">
        <v>1124</v>
      </c>
      <c r="F988" t="s">
        <v>400</v>
      </c>
      <c r="G988" t="s">
        <v>1215</v>
      </c>
      <c r="H988" t="s">
        <v>401</v>
      </c>
      <c r="I988" t="s">
        <v>401</v>
      </c>
      <c r="J988" t="s">
        <v>401</v>
      </c>
      <c r="K988" t="s">
        <v>401</v>
      </c>
      <c r="L988" t="s">
        <v>1215</v>
      </c>
      <c r="M988" t="s">
        <v>1215</v>
      </c>
      <c r="N988" t="s">
        <v>1215</v>
      </c>
      <c r="O988" t="s">
        <v>401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</row>
    <row r="989" spans="1:21" x14ac:dyDescent="0.25">
      <c r="A989" t="s">
        <v>5081</v>
      </c>
      <c r="B989" t="s">
        <v>4656</v>
      </c>
      <c r="C989" t="s">
        <v>5082</v>
      </c>
      <c r="D989" t="s">
        <v>5083</v>
      </c>
      <c r="E989" t="s">
        <v>5084</v>
      </c>
      <c r="F989" t="s">
        <v>1547</v>
      </c>
      <c r="G989" t="s">
        <v>1215</v>
      </c>
      <c r="H989" t="s">
        <v>402</v>
      </c>
      <c r="I989" t="s">
        <v>401</v>
      </c>
      <c r="J989" t="s">
        <v>401</v>
      </c>
      <c r="K989" t="s">
        <v>401</v>
      </c>
      <c r="L989" t="s">
        <v>1215</v>
      </c>
      <c r="M989" t="s">
        <v>1215</v>
      </c>
      <c r="N989" t="s">
        <v>1215</v>
      </c>
      <c r="O989" t="s">
        <v>402</v>
      </c>
      <c r="P989">
        <v>18</v>
      </c>
      <c r="Q989">
        <v>5</v>
      </c>
      <c r="R989">
        <v>0</v>
      </c>
      <c r="S989">
        <v>0</v>
      </c>
      <c r="T989">
        <v>0</v>
      </c>
      <c r="U989">
        <v>0</v>
      </c>
    </row>
    <row r="990" spans="1:21" x14ac:dyDescent="0.25">
      <c r="A990" t="s">
        <v>5085</v>
      </c>
      <c r="B990" t="s">
        <v>5086</v>
      </c>
      <c r="C990" t="s">
        <v>5087</v>
      </c>
      <c r="D990" t="s">
        <v>5088</v>
      </c>
      <c r="E990" t="s">
        <v>5089</v>
      </c>
      <c r="F990" t="s">
        <v>3810</v>
      </c>
      <c r="G990" t="s">
        <v>1215</v>
      </c>
      <c r="H990" t="s">
        <v>402</v>
      </c>
      <c r="I990" t="s">
        <v>402</v>
      </c>
      <c r="J990" t="s">
        <v>401</v>
      </c>
      <c r="K990" t="s">
        <v>401</v>
      </c>
      <c r="L990" t="s">
        <v>1215</v>
      </c>
      <c r="M990" t="s">
        <v>1215</v>
      </c>
      <c r="N990" t="s">
        <v>1215</v>
      </c>
      <c r="O990" t="s">
        <v>401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</row>
    <row r="991" spans="1:21" x14ac:dyDescent="0.25">
      <c r="A991" t="s">
        <v>5090</v>
      </c>
      <c r="B991" t="s">
        <v>448</v>
      </c>
      <c r="C991" t="s">
        <v>1125</v>
      </c>
      <c r="D991" t="s">
        <v>1126</v>
      </c>
      <c r="E991" t="s">
        <v>1127</v>
      </c>
      <c r="F991" t="s">
        <v>400</v>
      </c>
      <c r="G991" t="s">
        <v>1215</v>
      </c>
      <c r="H991" t="s">
        <v>401</v>
      </c>
      <c r="I991" t="s">
        <v>401</v>
      </c>
      <c r="J991" t="s">
        <v>401</v>
      </c>
      <c r="K991" t="s">
        <v>401</v>
      </c>
      <c r="L991" t="s">
        <v>1215</v>
      </c>
      <c r="M991" t="s">
        <v>1215</v>
      </c>
      <c r="N991" t="s">
        <v>1215</v>
      </c>
      <c r="O991" t="s">
        <v>401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</row>
    <row r="992" spans="1:21" x14ac:dyDescent="0.25">
      <c r="A992" t="s">
        <v>5091</v>
      </c>
      <c r="B992" t="s">
        <v>1128</v>
      </c>
      <c r="C992" t="s">
        <v>1129</v>
      </c>
      <c r="D992" t="s">
        <v>1130</v>
      </c>
      <c r="E992" t="s">
        <v>1131</v>
      </c>
      <c r="F992" t="s">
        <v>400</v>
      </c>
      <c r="G992" t="s">
        <v>1215</v>
      </c>
      <c r="H992" t="s">
        <v>402</v>
      </c>
      <c r="I992" t="s">
        <v>401</v>
      </c>
      <c r="J992" t="s">
        <v>401</v>
      </c>
      <c r="K992" t="s">
        <v>401</v>
      </c>
      <c r="L992" t="s">
        <v>1215</v>
      </c>
      <c r="M992" t="s">
        <v>1215</v>
      </c>
      <c r="N992" t="s">
        <v>1215</v>
      </c>
      <c r="O992" t="s">
        <v>402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</row>
    <row r="993" spans="1:21" x14ac:dyDescent="0.25">
      <c r="A993" t="s">
        <v>5092</v>
      </c>
      <c r="B993" t="s">
        <v>717</v>
      </c>
      <c r="C993" t="s">
        <v>713</v>
      </c>
      <c r="D993" t="s">
        <v>5093</v>
      </c>
      <c r="E993" t="s">
        <v>5094</v>
      </c>
      <c r="F993" t="s">
        <v>1445</v>
      </c>
      <c r="G993" t="s">
        <v>1215</v>
      </c>
      <c r="H993" t="s">
        <v>402</v>
      </c>
      <c r="I993" t="s">
        <v>401</v>
      </c>
      <c r="J993" t="s">
        <v>401</v>
      </c>
      <c r="K993" t="s">
        <v>401</v>
      </c>
      <c r="L993" t="s">
        <v>1215</v>
      </c>
      <c r="M993" t="s">
        <v>1215</v>
      </c>
      <c r="N993" t="s">
        <v>4727</v>
      </c>
      <c r="O993" t="s">
        <v>402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</row>
    <row r="994" spans="1:21" x14ac:dyDescent="0.25">
      <c r="A994" t="s">
        <v>5095</v>
      </c>
      <c r="B994" t="s">
        <v>2460</v>
      </c>
      <c r="C994" t="s">
        <v>5096</v>
      </c>
      <c r="D994" t="s">
        <v>5097</v>
      </c>
      <c r="E994" t="s">
        <v>5098</v>
      </c>
      <c r="F994" t="s">
        <v>2671</v>
      </c>
      <c r="G994" t="s">
        <v>1215</v>
      </c>
      <c r="H994" t="s">
        <v>402</v>
      </c>
      <c r="I994" t="s">
        <v>401</v>
      </c>
      <c r="J994" t="s">
        <v>401</v>
      </c>
      <c r="K994" t="s">
        <v>401</v>
      </c>
      <c r="L994" t="s">
        <v>1215</v>
      </c>
      <c r="M994" t="s">
        <v>1215</v>
      </c>
      <c r="N994" t="s">
        <v>1215</v>
      </c>
      <c r="O994" t="s">
        <v>402</v>
      </c>
      <c r="P994">
        <v>44</v>
      </c>
      <c r="Q994">
        <v>35</v>
      </c>
      <c r="R994">
        <v>0</v>
      </c>
      <c r="S994">
        <v>0</v>
      </c>
      <c r="T994">
        <v>0</v>
      </c>
      <c r="U994">
        <v>0</v>
      </c>
    </row>
    <row r="995" spans="1:21" x14ac:dyDescent="0.25">
      <c r="A995" t="s">
        <v>5099</v>
      </c>
      <c r="B995" t="s">
        <v>4684</v>
      </c>
      <c r="C995" t="s">
        <v>5100</v>
      </c>
      <c r="D995" t="s">
        <v>5101</v>
      </c>
      <c r="E995" t="s">
        <v>5102</v>
      </c>
      <c r="F995" t="s">
        <v>1411</v>
      </c>
      <c r="G995" t="s">
        <v>1215</v>
      </c>
      <c r="H995" t="s">
        <v>402</v>
      </c>
      <c r="I995" t="s">
        <v>401</v>
      </c>
      <c r="J995" t="s">
        <v>401</v>
      </c>
      <c r="K995" t="s">
        <v>401</v>
      </c>
      <c r="L995" t="s">
        <v>1215</v>
      </c>
      <c r="M995" t="s">
        <v>1215</v>
      </c>
      <c r="N995" t="s">
        <v>1215</v>
      </c>
      <c r="O995" t="s">
        <v>402</v>
      </c>
      <c r="P995">
        <v>6</v>
      </c>
      <c r="Q995">
        <v>1</v>
      </c>
      <c r="R995">
        <v>0</v>
      </c>
      <c r="S995">
        <v>0</v>
      </c>
      <c r="T995">
        <v>0</v>
      </c>
      <c r="U995">
        <v>0</v>
      </c>
    </row>
    <row r="996" spans="1:21" x14ac:dyDescent="0.25">
      <c r="A996" t="s">
        <v>5103</v>
      </c>
      <c r="B996" t="s">
        <v>4409</v>
      </c>
      <c r="C996" t="s">
        <v>5104</v>
      </c>
      <c r="D996" t="s">
        <v>5105</v>
      </c>
      <c r="E996" t="s">
        <v>5106</v>
      </c>
      <c r="F996" t="s">
        <v>1445</v>
      </c>
      <c r="G996" t="s">
        <v>1215</v>
      </c>
      <c r="H996" t="s">
        <v>401</v>
      </c>
      <c r="I996" t="s">
        <v>402</v>
      </c>
      <c r="J996" t="s">
        <v>401</v>
      </c>
      <c r="K996" t="s">
        <v>401</v>
      </c>
      <c r="L996" t="s">
        <v>1215</v>
      </c>
      <c r="M996" t="s">
        <v>1215</v>
      </c>
      <c r="N996" t="s">
        <v>1215</v>
      </c>
      <c r="O996" t="s">
        <v>402</v>
      </c>
      <c r="P996">
        <v>0</v>
      </c>
      <c r="Q996">
        <v>0</v>
      </c>
      <c r="R996">
        <v>34</v>
      </c>
      <c r="S996">
        <v>0</v>
      </c>
      <c r="T996">
        <v>0</v>
      </c>
      <c r="U996">
        <v>0</v>
      </c>
    </row>
    <row r="997" spans="1:21" x14ac:dyDescent="0.25">
      <c r="A997" t="s">
        <v>5107</v>
      </c>
      <c r="B997" t="s">
        <v>5108</v>
      </c>
      <c r="C997" t="s">
        <v>5109</v>
      </c>
      <c r="D997" t="s">
        <v>5110</v>
      </c>
      <c r="E997" t="s">
        <v>5111</v>
      </c>
      <c r="F997" t="s">
        <v>1445</v>
      </c>
      <c r="G997" t="s">
        <v>1215</v>
      </c>
      <c r="H997" t="s">
        <v>402</v>
      </c>
      <c r="I997" t="s">
        <v>401</v>
      </c>
      <c r="J997" t="s">
        <v>401</v>
      </c>
      <c r="K997" t="s">
        <v>401</v>
      </c>
      <c r="L997" t="s">
        <v>1215</v>
      </c>
      <c r="M997" t="s">
        <v>1215</v>
      </c>
      <c r="N997" t="s">
        <v>1215</v>
      </c>
      <c r="O997" t="s">
        <v>402</v>
      </c>
      <c r="P997">
        <v>34</v>
      </c>
      <c r="Q997">
        <v>0</v>
      </c>
      <c r="R997">
        <v>0</v>
      </c>
      <c r="S997">
        <v>0</v>
      </c>
      <c r="T997">
        <v>0</v>
      </c>
      <c r="U997">
        <v>0</v>
      </c>
    </row>
    <row r="998" spans="1:21" x14ac:dyDescent="0.25">
      <c r="A998" t="s">
        <v>5112</v>
      </c>
      <c r="B998" t="s">
        <v>1414</v>
      </c>
      <c r="C998" t="s">
        <v>5113</v>
      </c>
      <c r="D998" t="s">
        <v>5114</v>
      </c>
      <c r="E998" t="s">
        <v>5115</v>
      </c>
      <c r="F998" t="s">
        <v>1445</v>
      </c>
      <c r="G998" t="s">
        <v>1215</v>
      </c>
      <c r="H998" t="s">
        <v>401</v>
      </c>
      <c r="I998" t="s">
        <v>401</v>
      </c>
      <c r="J998" t="s">
        <v>401</v>
      </c>
      <c r="K998" t="s">
        <v>402</v>
      </c>
      <c r="L998" t="s">
        <v>409</v>
      </c>
      <c r="M998" t="s">
        <v>1445</v>
      </c>
      <c r="N998" t="s">
        <v>1215</v>
      </c>
      <c r="O998" t="s">
        <v>402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</row>
    <row r="999" spans="1:21" x14ac:dyDescent="0.25">
      <c r="A999" t="s">
        <v>5116</v>
      </c>
      <c r="B999" t="s">
        <v>4689</v>
      </c>
      <c r="C999" t="s">
        <v>4690</v>
      </c>
      <c r="D999" t="s">
        <v>5117</v>
      </c>
      <c r="E999" t="s">
        <v>5118</v>
      </c>
      <c r="F999" t="s">
        <v>1411</v>
      </c>
      <c r="G999" t="s">
        <v>1215</v>
      </c>
      <c r="H999" t="s">
        <v>402</v>
      </c>
      <c r="I999" t="s">
        <v>401</v>
      </c>
      <c r="J999" t="s">
        <v>401</v>
      </c>
      <c r="K999" t="s">
        <v>401</v>
      </c>
      <c r="L999" t="s">
        <v>1215</v>
      </c>
      <c r="M999" t="s">
        <v>1215</v>
      </c>
      <c r="N999" t="s">
        <v>1215</v>
      </c>
      <c r="O999" t="s">
        <v>402</v>
      </c>
      <c r="P999">
        <v>6</v>
      </c>
      <c r="Q999">
        <v>8</v>
      </c>
      <c r="R999">
        <v>0</v>
      </c>
      <c r="S999">
        <v>0</v>
      </c>
      <c r="T999">
        <v>0</v>
      </c>
      <c r="U999">
        <v>0</v>
      </c>
    </row>
    <row r="1000" spans="1:21" x14ac:dyDescent="0.25">
      <c r="A1000" t="s">
        <v>5119</v>
      </c>
      <c r="B1000" t="s">
        <v>2993</v>
      </c>
      <c r="C1000" t="s">
        <v>5120</v>
      </c>
      <c r="D1000" t="s">
        <v>5121</v>
      </c>
      <c r="E1000" t="s">
        <v>5122</v>
      </c>
      <c r="F1000" t="s">
        <v>1226</v>
      </c>
      <c r="G1000" t="s">
        <v>1178</v>
      </c>
      <c r="H1000" t="s">
        <v>401</v>
      </c>
      <c r="I1000" t="s">
        <v>401</v>
      </c>
      <c r="J1000" t="s">
        <v>401</v>
      </c>
      <c r="K1000" t="s">
        <v>402</v>
      </c>
      <c r="L1000" t="s">
        <v>409</v>
      </c>
      <c r="M1000" t="s">
        <v>1263</v>
      </c>
      <c r="N1000" t="s">
        <v>1215</v>
      </c>
      <c r="O1000" t="s">
        <v>402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</row>
    <row r="1001" spans="1:21" x14ac:dyDescent="0.25">
      <c r="A1001" t="s">
        <v>5123</v>
      </c>
      <c r="B1001" t="s">
        <v>5124</v>
      </c>
      <c r="C1001" t="s">
        <v>5125</v>
      </c>
      <c r="D1001" t="s">
        <v>5126</v>
      </c>
      <c r="E1001" t="s">
        <v>5127</v>
      </c>
      <c r="F1001" t="s">
        <v>3810</v>
      </c>
      <c r="G1001" t="s">
        <v>1215</v>
      </c>
      <c r="H1001" t="s">
        <v>401</v>
      </c>
      <c r="I1001" t="s">
        <v>402</v>
      </c>
      <c r="J1001" t="s">
        <v>401</v>
      </c>
      <c r="K1001" t="s">
        <v>402</v>
      </c>
      <c r="L1001" t="s">
        <v>403</v>
      </c>
      <c r="M1001" t="s">
        <v>3810</v>
      </c>
      <c r="N1001" t="s">
        <v>1215</v>
      </c>
      <c r="O1001" t="s">
        <v>402</v>
      </c>
      <c r="P1001">
        <v>0</v>
      </c>
      <c r="Q1001">
        <v>0</v>
      </c>
      <c r="R1001">
        <v>0</v>
      </c>
      <c r="S1001">
        <v>60</v>
      </c>
      <c r="T1001">
        <v>0</v>
      </c>
      <c r="U1001">
        <v>0</v>
      </c>
    </row>
    <row r="1002" spans="1:21" x14ac:dyDescent="0.25">
      <c r="A1002" t="s">
        <v>5128</v>
      </c>
      <c r="B1002" t="s">
        <v>5129</v>
      </c>
      <c r="C1002" t="s">
        <v>5130</v>
      </c>
      <c r="D1002" t="s">
        <v>5131</v>
      </c>
      <c r="E1002" t="s">
        <v>5132</v>
      </c>
      <c r="F1002" t="s">
        <v>2924</v>
      </c>
      <c r="G1002" t="s">
        <v>97</v>
      </c>
      <c r="H1002" t="s">
        <v>402</v>
      </c>
      <c r="I1002" t="s">
        <v>401</v>
      </c>
      <c r="J1002" t="s">
        <v>401</v>
      </c>
      <c r="K1002" t="s">
        <v>401</v>
      </c>
      <c r="L1002" t="s">
        <v>1215</v>
      </c>
      <c r="M1002" t="s">
        <v>1215</v>
      </c>
      <c r="N1002" t="s">
        <v>1215</v>
      </c>
      <c r="O1002" t="s">
        <v>401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</row>
    <row r="1003" spans="1:21" x14ac:dyDescent="0.25">
      <c r="A1003" t="s">
        <v>5133</v>
      </c>
      <c r="B1003" t="s">
        <v>1603</v>
      </c>
      <c r="C1003" t="s">
        <v>5134</v>
      </c>
      <c r="D1003" t="s">
        <v>5135</v>
      </c>
      <c r="E1003" t="s">
        <v>5136</v>
      </c>
      <c r="F1003" t="s">
        <v>2453</v>
      </c>
      <c r="G1003" t="s">
        <v>1215</v>
      </c>
      <c r="H1003" t="s">
        <v>401</v>
      </c>
      <c r="I1003" t="s">
        <v>402</v>
      </c>
      <c r="J1003" t="s">
        <v>401</v>
      </c>
      <c r="K1003" t="s">
        <v>401</v>
      </c>
      <c r="L1003" t="s">
        <v>1215</v>
      </c>
      <c r="M1003" t="s">
        <v>1215</v>
      </c>
      <c r="N1003" t="s">
        <v>1215</v>
      </c>
      <c r="O1003" t="s">
        <v>401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</row>
    <row r="1004" spans="1:21" x14ac:dyDescent="0.25">
      <c r="A1004" t="s">
        <v>5137</v>
      </c>
      <c r="B1004" t="s">
        <v>5138</v>
      </c>
      <c r="C1004" t="s">
        <v>5139</v>
      </c>
      <c r="D1004" t="s">
        <v>5140</v>
      </c>
      <c r="E1004" t="s">
        <v>5141</v>
      </c>
      <c r="F1004" t="s">
        <v>2453</v>
      </c>
      <c r="G1004" t="s">
        <v>1215</v>
      </c>
      <c r="H1004" t="s">
        <v>402</v>
      </c>
      <c r="I1004" t="s">
        <v>401</v>
      </c>
      <c r="J1004" t="s">
        <v>401</v>
      </c>
      <c r="K1004" t="s">
        <v>401</v>
      </c>
      <c r="L1004" t="s">
        <v>1215</v>
      </c>
      <c r="M1004" t="s">
        <v>1215</v>
      </c>
      <c r="N1004" t="s">
        <v>1215</v>
      </c>
      <c r="O1004" t="s">
        <v>402</v>
      </c>
      <c r="P1004">
        <v>26</v>
      </c>
      <c r="Q1004">
        <v>0</v>
      </c>
      <c r="R1004">
        <v>0</v>
      </c>
      <c r="S1004">
        <v>0</v>
      </c>
      <c r="T1004">
        <v>0</v>
      </c>
      <c r="U1004">
        <v>0</v>
      </c>
    </row>
    <row r="1005" spans="1:21" x14ac:dyDescent="0.25">
      <c r="A1005" t="s">
        <v>5142</v>
      </c>
      <c r="B1005" t="s">
        <v>1132</v>
      </c>
      <c r="C1005" t="s">
        <v>495</v>
      </c>
      <c r="D1005" t="s">
        <v>1133</v>
      </c>
      <c r="E1005" t="s">
        <v>1134</v>
      </c>
      <c r="F1005" t="s">
        <v>400</v>
      </c>
      <c r="G1005" t="s">
        <v>1215</v>
      </c>
      <c r="H1005" t="s">
        <v>402</v>
      </c>
      <c r="I1005" t="s">
        <v>402</v>
      </c>
      <c r="J1005" t="s">
        <v>401</v>
      </c>
      <c r="K1005" t="s">
        <v>401</v>
      </c>
      <c r="L1005" t="s">
        <v>1215</v>
      </c>
      <c r="M1005" t="s">
        <v>1215</v>
      </c>
      <c r="N1005" t="s">
        <v>1215</v>
      </c>
      <c r="O1005" t="s">
        <v>402</v>
      </c>
      <c r="P1005">
        <v>20</v>
      </c>
      <c r="Q1005">
        <v>0</v>
      </c>
      <c r="R1005">
        <v>23</v>
      </c>
      <c r="S1005">
        <v>0</v>
      </c>
      <c r="T1005">
        <v>0</v>
      </c>
      <c r="U1005">
        <v>0</v>
      </c>
    </row>
    <row r="1006" spans="1:21" x14ac:dyDescent="0.25">
      <c r="A1006" t="s">
        <v>5143</v>
      </c>
      <c r="B1006" t="s">
        <v>32</v>
      </c>
      <c r="C1006" t="s">
        <v>355</v>
      </c>
      <c r="D1006" t="s">
        <v>1135</v>
      </c>
      <c r="E1006" t="s">
        <v>180</v>
      </c>
      <c r="F1006" t="s">
        <v>400</v>
      </c>
      <c r="G1006" t="s">
        <v>1215</v>
      </c>
      <c r="H1006" t="s">
        <v>402</v>
      </c>
      <c r="I1006" t="s">
        <v>401</v>
      </c>
      <c r="J1006" t="s">
        <v>401</v>
      </c>
      <c r="K1006" t="s">
        <v>401</v>
      </c>
      <c r="L1006" t="s">
        <v>1215</v>
      </c>
      <c r="M1006" t="s">
        <v>1215</v>
      </c>
      <c r="N1006" t="s">
        <v>1136</v>
      </c>
      <c r="O1006" t="s">
        <v>402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</row>
    <row r="1007" spans="1:21" x14ac:dyDescent="0.25">
      <c r="A1007" t="s">
        <v>5144</v>
      </c>
      <c r="B1007" t="s">
        <v>1137</v>
      </c>
      <c r="C1007" t="s">
        <v>1138</v>
      </c>
      <c r="D1007" t="s">
        <v>1139</v>
      </c>
      <c r="E1007" t="s">
        <v>1140</v>
      </c>
      <c r="F1007" t="s">
        <v>400</v>
      </c>
      <c r="G1007" t="s">
        <v>1215</v>
      </c>
      <c r="H1007" t="s">
        <v>401</v>
      </c>
      <c r="I1007" t="s">
        <v>401</v>
      </c>
      <c r="J1007" t="s">
        <v>401</v>
      </c>
      <c r="K1007" t="s">
        <v>402</v>
      </c>
      <c r="L1007" t="s">
        <v>409</v>
      </c>
      <c r="M1007" t="s">
        <v>400</v>
      </c>
      <c r="N1007" t="s">
        <v>1215</v>
      </c>
      <c r="O1007" t="s">
        <v>402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</row>
    <row r="1008" spans="1:21" x14ac:dyDescent="0.25">
      <c r="A1008" t="s">
        <v>5145</v>
      </c>
      <c r="B1008" t="s">
        <v>5146</v>
      </c>
      <c r="C1008" t="s">
        <v>1103</v>
      </c>
      <c r="D1008" t="s">
        <v>5147</v>
      </c>
      <c r="E1008" t="s">
        <v>5148</v>
      </c>
      <c r="F1008" t="s">
        <v>2259</v>
      </c>
      <c r="G1008" t="s">
        <v>1215</v>
      </c>
      <c r="H1008" t="s">
        <v>402</v>
      </c>
      <c r="I1008" t="s">
        <v>401</v>
      </c>
      <c r="J1008" t="s">
        <v>401</v>
      </c>
      <c r="K1008" t="s">
        <v>401</v>
      </c>
      <c r="L1008" t="s">
        <v>1215</v>
      </c>
      <c r="M1008" t="s">
        <v>1215</v>
      </c>
      <c r="N1008" t="s">
        <v>1215</v>
      </c>
      <c r="O1008" t="s">
        <v>402</v>
      </c>
      <c r="P1008">
        <v>131</v>
      </c>
      <c r="Q1008">
        <v>0</v>
      </c>
      <c r="R1008">
        <v>0</v>
      </c>
      <c r="S1008">
        <v>0</v>
      </c>
      <c r="T1008">
        <v>0</v>
      </c>
      <c r="U1008">
        <v>0</v>
      </c>
    </row>
    <row r="1009" spans="1:21" x14ac:dyDescent="0.25">
      <c r="A1009" t="s">
        <v>5149</v>
      </c>
      <c r="B1009" t="s">
        <v>1527</v>
      </c>
      <c r="C1009" t="s">
        <v>5150</v>
      </c>
      <c r="D1009" t="s">
        <v>5151</v>
      </c>
      <c r="E1009" t="s">
        <v>5152</v>
      </c>
      <c r="F1009" t="s">
        <v>2556</v>
      </c>
      <c r="G1009" t="s">
        <v>1215</v>
      </c>
      <c r="H1009" t="s">
        <v>401</v>
      </c>
      <c r="I1009" t="s">
        <v>401</v>
      </c>
      <c r="J1009" t="s">
        <v>401</v>
      </c>
      <c r="K1009" t="s">
        <v>401</v>
      </c>
      <c r="L1009" t="s">
        <v>1215</v>
      </c>
      <c r="M1009" t="s">
        <v>1215</v>
      </c>
      <c r="N1009" t="s">
        <v>1215</v>
      </c>
      <c r="O1009" t="s">
        <v>402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</row>
    <row r="1010" spans="1:21" x14ac:dyDescent="0.25">
      <c r="A1010" t="s">
        <v>5153</v>
      </c>
      <c r="B1010" t="s">
        <v>5154</v>
      </c>
      <c r="C1010" t="s">
        <v>5155</v>
      </c>
      <c r="D1010" t="s">
        <v>5156</v>
      </c>
      <c r="E1010" t="s">
        <v>5157</v>
      </c>
      <c r="F1010" t="s">
        <v>2556</v>
      </c>
      <c r="G1010" t="s">
        <v>1215</v>
      </c>
      <c r="H1010" t="s">
        <v>401</v>
      </c>
      <c r="I1010" t="s">
        <v>401</v>
      </c>
      <c r="J1010" t="s">
        <v>401</v>
      </c>
      <c r="K1010" t="s">
        <v>401</v>
      </c>
      <c r="L1010" t="s">
        <v>1215</v>
      </c>
      <c r="M1010" t="s">
        <v>1215</v>
      </c>
      <c r="N1010" t="s">
        <v>1215</v>
      </c>
      <c r="O1010" t="s">
        <v>402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</row>
    <row r="1011" spans="1:21" x14ac:dyDescent="0.25">
      <c r="A1011" t="s">
        <v>5158</v>
      </c>
      <c r="B1011" t="s">
        <v>2026</v>
      </c>
      <c r="C1011" t="s">
        <v>5159</v>
      </c>
      <c r="D1011" t="s">
        <v>5160</v>
      </c>
      <c r="E1011" t="s">
        <v>5161</v>
      </c>
      <c r="F1011" t="s">
        <v>2556</v>
      </c>
      <c r="G1011" t="s">
        <v>1215</v>
      </c>
      <c r="H1011" t="s">
        <v>401</v>
      </c>
      <c r="I1011" t="s">
        <v>401</v>
      </c>
      <c r="J1011" t="s">
        <v>401</v>
      </c>
      <c r="K1011" t="s">
        <v>401</v>
      </c>
      <c r="L1011" t="s">
        <v>1215</v>
      </c>
      <c r="M1011" t="s">
        <v>1215</v>
      </c>
      <c r="N1011" t="s">
        <v>1215</v>
      </c>
      <c r="O1011" t="s">
        <v>402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</row>
    <row r="1012" spans="1:21" x14ac:dyDescent="0.25">
      <c r="A1012" t="s">
        <v>5162</v>
      </c>
      <c r="B1012" t="s">
        <v>5163</v>
      </c>
      <c r="C1012" t="s">
        <v>5164</v>
      </c>
      <c r="D1012" t="s">
        <v>5165</v>
      </c>
      <c r="E1012" t="s">
        <v>5166</v>
      </c>
      <c r="F1012" t="s">
        <v>2556</v>
      </c>
      <c r="G1012" t="s">
        <v>1215</v>
      </c>
      <c r="H1012" t="s">
        <v>401</v>
      </c>
      <c r="I1012" t="s">
        <v>401</v>
      </c>
      <c r="J1012" t="s">
        <v>401</v>
      </c>
      <c r="K1012" t="s">
        <v>401</v>
      </c>
      <c r="L1012" t="s">
        <v>1215</v>
      </c>
      <c r="M1012" t="s">
        <v>1215</v>
      </c>
      <c r="N1012" t="s">
        <v>1215</v>
      </c>
      <c r="O1012" t="s">
        <v>402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</row>
    <row r="1013" spans="1:21" x14ac:dyDescent="0.25">
      <c r="A1013" t="s">
        <v>5167</v>
      </c>
      <c r="B1013" t="s">
        <v>5168</v>
      </c>
      <c r="C1013" t="s">
        <v>5169</v>
      </c>
      <c r="D1013" t="s">
        <v>5170</v>
      </c>
      <c r="E1013" t="s">
        <v>5171</v>
      </c>
      <c r="F1013" t="s">
        <v>2556</v>
      </c>
      <c r="G1013" t="s">
        <v>1215</v>
      </c>
      <c r="H1013" t="s">
        <v>401</v>
      </c>
      <c r="I1013" t="s">
        <v>401</v>
      </c>
      <c r="J1013" t="s">
        <v>401</v>
      </c>
      <c r="K1013" t="s">
        <v>401</v>
      </c>
      <c r="L1013" t="s">
        <v>1215</v>
      </c>
      <c r="M1013" t="s">
        <v>1215</v>
      </c>
      <c r="N1013" t="s">
        <v>1215</v>
      </c>
      <c r="O1013" t="s">
        <v>402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</row>
    <row r="1014" spans="1:21" x14ac:dyDescent="0.25">
      <c r="A1014" t="s">
        <v>5172</v>
      </c>
      <c r="B1014" t="s">
        <v>1141</v>
      </c>
      <c r="C1014" t="s">
        <v>1142</v>
      </c>
      <c r="D1014" t="s">
        <v>1143</v>
      </c>
      <c r="E1014" t="s">
        <v>1144</v>
      </c>
      <c r="F1014" t="s">
        <v>400</v>
      </c>
      <c r="G1014" t="s">
        <v>1215</v>
      </c>
      <c r="H1014" t="s">
        <v>401</v>
      </c>
      <c r="I1014" t="s">
        <v>402</v>
      </c>
      <c r="J1014" t="s">
        <v>401</v>
      </c>
      <c r="K1014" t="s">
        <v>401</v>
      </c>
      <c r="L1014" t="s">
        <v>1215</v>
      </c>
      <c r="M1014" t="s">
        <v>1215</v>
      </c>
      <c r="N1014" t="s">
        <v>1215</v>
      </c>
      <c r="O1014" t="s">
        <v>402</v>
      </c>
      <c r="P1014">
        <v>0</v>
      </c>
      <c r="Q1014">
        <v>0</v>
      </c>
      <c r="R1014">
        <v>81</v>
      </c>
      <c r="S1014">
        <v>0</v>
      </c>
      <c r="T1014">
        <v>0</v>
      </c>
      <c r="U1014">
        <v>0</v>
      </c>
    </row>
    <row r="1015" spans="1:21" x14ac:dyDescent="0.25">
      <c r="A1015" t="s">
        <v>5173</v>
      </c>
      <c r="B1015" t="s">
        <v>2691</v>
      </c>
      <c r="C1015" t="s">
        <v>5174</v>
      </c>
      <c r="D1015" t="s">
        <v>5175</v>
      </c>
      <c r="E1015" t="s">
        <v>5176</v>
      </c>
      <c r="F1015" t="s">
        <v>3844</v>
      </c>
      <c r="G1015" t="s">
        <v>1215</v>
      </c>
      <c r="H1015" t="s">
        <v>402</v>
      </c>
      <c r="I1015" t="s">
        <v>402</v>
      </c>
      <c r="J1015" t="s">
        <v>401</v>
      </c>
      <c r="K1015" t="s">
        <v>401</v>
      </c>
      <c r="L1015" t="s">
        <v>1215</v>
      </c>
      <c r="M1015" t="s">
        <v>1215</v>
      </c>
      <c r="N1015" t="s">
        <v>1215</v>
      </c>
      <c r="O1015" t="s">
        <v>402</v>
      </c>
      <c r="P1015">
        <v>0</v>
      </c>
      <c r="Q1015">
        <v>0</v>
      </c>
      <c r="R1015">
        <v>64</v>
      </c>
      <c r="S1015">
        <v>78</v>
      </c>
      <c r="T1015">
        <v>0</v>
      </c>
      <c r="U1015">
        <v>0</v>
      </c>
    </row>
    <row r="1016" spans="1:21" x14ac:dyDescent="0.25">
      <c r="A1016" t="s">
        <v>5177</v>
      </c>
      <c r="B1016" t="s">
        <v>5178</v>
      </c>
      <c r="C1016" t="s">
        <v>779</v>
      </c>
      <c r="D1016" t="s">
        <v>5179</v>
      </c>
      <c r="E1016" t="s">
        <v>5180</v>
      </c>
      <c r="F1016" t="s">
        <v>1547</v>
      </c>
      <c r="G1016" t="s">
        <v>1215</v>
      </c>
      <c r="H1016" t="s">
        <v>401</v>
      </c>
      <c r="I1016" t="s">
        <v>401</v>
      </c>
      <c r="J1016" t="s">
        <v>401</v>
      </c>
      <c r="K1016" t="s">
        <v>401</v>
      </c>
      <c r="L1016" t="s">
        <v>1215</v>
      </c>
      <c r="M1016" t="s">
        <v>1215</v>
      </c>
      <c r="N1016" t="s">
        <v>1215</v>
      </c>
      <c r="O1016" t="s">
        <v>401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</row>
    <row r="1017" spans="1:21" x14ac:dyDescent="0.25">
      <c r="A1017" t="s">
        <v>5181</v>
      </c>
      <c r="B1017" t="s">
        <v>5182</v>
      </c>
      <c r="C1017" t="s">
        <v>611</v>
      </c>
      <c r="D1017" t="s">
        <v>5183</v>
      </c>
      <c r="E1017" t="s">
        <v>5184</v>
      </c>
      <c r="F1017" t="s">
        <v>1586</v>
      </c>
      <c r="G1017" t="s">
        <v>1215</v>
      </c>
      <c r="H1017" t="s">
        <v>402</v>
      </c>
      <c r="I1017" t="s">
        <v>401</v>
      </c>
      <c r="J1017" t="s">
        <v>401</v>
      </c>
      <c r="K1017" t="s">
        <v>402</v>
      </c>
      <c r="L1017" t="s">
        <v>409</v>
      </c>
      <c r="M1017" t="s">
        <v>1841</v>
      </c>
      <c r="N1017" t="s">
        <v>1215</v>
      </c>
      <c r="O1017" t="s">
        <v>402</v>
      </c>
      <c r="P1017">
        <v>1</v>
      </c>
      <c r="Q1017">
        <v>277</v>
      </c>
      <c r="R1017">
        <v>0</v>
      </c>
      <c r="S1017">
        <v>0</v>
      </c>
      <c r="T1017">
        <v>0</v>
      </c>
      <c r="U1017">
        <v>0</v>
      </c>
    </row>
    <row r="1018" spans="1:21" x14ac:dyDescent="0.25">
      <c r="A1018" t="s">
        <v>5185</v>
      </c>
      <c r="B1018" t="s">
        <v>5186</v>
      </c>
      <c r="C1018" t="s">
        <v>5187</v>
      </c>
      <c r="D1018" t="s">
        <v>5188</v>
      </c>
      <c r="E1018" t="s">
        <v>5189</v>
      </c>
      <c r="F1018" t="s">
        <v>2453</v>
      </c>
      <c r="G1018" t="s">
        <v>1215</v>
      </c>
      <c r="H1018" t="s">
        <v>402</v>
      </c>
      <c r="I1018" t="s">
        <v>401</v>
      </c>
      <c r="J1018" t="s">
        <v>401</v>
      </c>
      <c r="K1018" t="s">
        <v>401</v>
      </c>
      <c r="L1018" t="s">
        <v>1215</v>
      </c>
      <c r="M1018" t="s">
        <v>1215</v>
      </c>
      <c r="N1018" t="s">
        <v>1215</v>
      </c>
      <c r="O1018" t="s">
        <v>402</v>
      </c>
      <c r="P1018">
        <v>10</v>
      </c>
      <c r="Q1018">
        <v>1</v>
      </c>
      <c r="R1018">
        <v>0</v>
      </c>
      <c r="S1018">
        <v>0</v>
      </c>
      <c r="T1018">
        <v>0</v>
      </c>
      <c r="U1018">
        <v>0</v>
      </c>
    </row>
    <row r="1019" spans="1:21" x14ac:dyDescent="0.25">
      <c r="A1019" t="s">
        <v>5190</v>
      </c>
      <c r="B1019" t="s">
        <v>1843</v>
      </c>
      <c r="C1019" t="s">
        <v>5191</v>
      </c>
      <c r="D1019" t="s">
        <v>5192</v>
      </c>
      <c r="E1019" t="s">
        <v>5193</v>
      </c>
      <c r="F1019" t="s">
        <v>2453</v>
      </c>
      <c r="G1019" t="s">
        <v>1215</v>
      </c>
      <c r="H1019" t="s">
        <v>402</v>
      </c>
      <c r="I1019" t="s">
        <v>401</v>
      </c>
      <c r="J1019" t="s">
        <v>401</v>
      </c>
      <c r="K1019" t="s">
        <v>401</v>
      </c>
      <c r="L1019" t="s">
        <v>1215</v>
      </c>
      <c r="M1019" t="s">
        <v>1215</v>
      </c>
      <c r="N1019" t="s">
        <v>1215</v>
      </c>
      <c r="O1019" t="s">
        <v>402</v>
      </c>
      <c r="P1019">
        <v>31</v>
      </c>
      <c r="Q1019">
        <v>1</v>
      </c>
      <c r="R1019">
        <v>0</v>
      </c>
      <c r="S1019">
        <v>0</v>
      </c>
      <c r="T1019">
        <v>0</v>
      </c>
      <c r="U1019">
        <v>0</v>
      </c>
    </row>
    <row r="1020" spans="1:21" x14ac:dyDescent="0.25">
      <c r="A1020" t="s">
        <v>5194</v>
      </c>
      <c r="B1020" t="s">
        <v>1357</v>
      </c>
      <c r="C1020" t="s">
        <v>5195</v>
      </c>
      <c r="D1020" t="s">
        <v>5196</v>
      </c>
      <c r="E1020" t="s">
        <v>5197</v>
      </c>
      <c r="F1020" t="s">
        <v>2453</v>
      </c>
      <c r="G1020" t="s">
        <v>1215</v>
      </c>
      <c r="H1020" t="s">
        <v>402</v>
      </c>
      <c r="I1020" t="s">
        <v>401</v>
      </c>
      <c r="J1020" t="s">
        <v>401</v>
      </c>
      <c r="K1020" t="s">
        <v>401</v>
      </c>
      <c r="L1020" t="s">
        <v>1215</v>
      </c>
      <c r="M1020" t="s">
        <v>1215</v>
      </c>
      <c r="N1020" t="s">
        <v>1215</v>
      </c>
      <c r="O1020" t="s">
        <v>402</v>
      </c>
      <c r="P1020">
        <v>11</v>
      </c>
      <c r="Q1020">
        <v>14</v>
      </c>
      <c r="R1020">
        <v>0</v>
      </c>
      <c r="S1020">
        <v>0</v>
      </c>
      <c r="T1020">
        <v>0</v>
      </c>
      <c r="U1020">
        <v>0</v>
      </c>
    </row>
    <row r="1021" spans="1:21" x14ac:dyDescent="0.25">
      <c r="A1021" t="s">
        <v>5198</v>
      </c>
      <c r="B1021" t="s">
        <v>5199</v>
      </c>
      <c r="C1021" t="s">
        <v>5200</v>
      </c>
      <c r="D1021" t="s">
        <v>5201</v>
      </c>
      <c r="E1021" t="s">
        <v>5202</v>
      </c>
      <c r="F1021" t="s">
        <v>2453</v>
      </c>
      <c r="G1021" t="s">
        <v>1215</v>
      </c>
      <c r="H1021" t="s">
        <v>402</v>
      </c>
      <c r="I1021" t="s">
        <v>402</v>
      </c>
      <c r="J1021" t="s">
        <v>401</v>
      </c>
      <c r="K1021" t="s">
        <v>401</v>
      </c>
      <c r="L1021" t="s">
        <v>1215</v>
      </c>
      <c r="M1021" t="s">
        <v>1215</v>
      </c>
      <c r="N1021" t="s">
        <v>1215</v>
      </c>
      <c r="O1021" t="s">
        <v>402</v>
      </c>
      <c r="P1021">
        <v>112</v>
      </c>
      <c r="Q1021">
        <v>15</v>
      </c>
      <c r="R1021">
        <v>2</v>
      </c>
      <c r="S1021">
        <v>2</v>
      </c>
      <c r="T1021">
        <v>0</v>
      </c>
      <c r="U1021">
        <v>0</v>
      </c>
    </row>
    <row r="1022" spans="1:21" x14ac:dyDescent="0.25">
      <c r="A1022" t="s">
        <v>5203</v>
      </c>
      <c r="B1022" t="s">
        <v>1145</v>
      </c>
      <c r="C1022" t="s">
        <v>871</v>
      </c>
      <c r="D1022" t="s">
        <v>1146</v>
      </c>
      <c r="E1022" t="s">
        <v>1147</v>
      </c>
      <c r="F1022" t="s">
        <v>400</v>
      </c>
      <c r="G1022" t="s">
        <v>1215</v>
      </c>
      <c r="H1022" t="s">
        <v>402</v>
      </c>
      <c r="I1022" t="s">
        <v>401</v>
      </c>
      <c r="J1022" t="s">
        <v>401</v>
      </c>
      <c r="K1022" t="s">
        <v>401</v>
      </c>
      <c r="L1022" t="s">
        <v>1215</v>
      </c>
      <c r="M1022" t="s">
        <v>1215</v>
      </c>
      <c r="N1022" t="s">
        <v>1148</v>
      </c>
      <c r="O1022" t="s">
        <v>402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</row>
    <row r="1023" spans="1:21" x14ac:dyDescent="0.25">
      <c r="A1023" t="s">
        <v>5204</v>
      </c>
      <c r="B1023" t="s">
        <v>5205</v>
      </c>
      <c r="C1023" t="s">
        <v>5206</v>
      </c>
      <c r="D1023" t="s">
        <v>5207</v>
      </c>
      <c r="E1023" t="s">
        <v>5208</v>
      </c>
      <c r="F1023" t="s">
        <v>2556</v>
      </c>
      <c r="G1023" t="s">
        <v>1215</v>
      </c>
      <c r="H1023" t="s">
        <v>401</v>
      </c>
      <c r="I1023" t="s">
        <v>401</v>
      </c>
      <c r="J1023" t="s">
        <v>401</v>
      </c>
      <c r="K1023" t="s">
        <v>401</v>
      </c>
      <c r="L1023" t="s">
        <v>1215</v>
      </c>
      <c r="M1023" t="s">
        <v>1215</v>
      </c>
      <c r="N1023" t="s">
        <v>1215</v>
      </c>
      <c r="O1023" t="s">
        <v>402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</row>
    <row r="1024" spans="1:21" x14ac:dyDescent="0.25">
      <c r="A1024" t="s">
        <v>5209</v>
      </c>
      <c r="B1024" t="s">
        <v>5210</v>
      </c>
      <c r="C1024" t="s">
        <v>5211</v>
      </c>
      <c r="D1024" t="s">
        <v>5212</v>
      </c>
      <c r="E1024" t="s">
        <v>5213</v>
      </c>
      <c r="F1024" t="s">
        <v>2556</v>
      </c>
      <c r="G1024" t="s">
        <v>1215</v>
      </c>
      <c r="H1024" t="s">
        <v>401</v>
      </c>
      <c r="I1024" t="s">
        <v>401</v>
      </c>
      <c r="J1024" t="s">
        <v>401</v>
      </c>
      <c r="K1024" t="s">
        <v>401</v>
      </c>
      <c r="L1024" t="s">
        <v>1215</v>
      </c>
      <c r="M1024" t="s">
        <v>1215</v>
      </c>
      <c r="N1024" t="s">
        <v>1215</v>
      </c>
      <c r="O1024" t="s">
        <v>402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</row>
    <row r="1025" spans="1:21" x14ac:dyDescent="0.25">
      <c r="A1025" t="s">
        <v>5214</v>
      </c>
      <c r="B1025" t="s">
        <v>2311</v>
      </c>
      <c r="C1025" t="s">
        <v>5215</v>
      </c>
      <c r="D1025" t="s">
        <v>5216</v>
      </c>
      <c r="E1025" t="s">
        <v>5217</v>
      </c>
      <c r="F1025" t="s">
        <v>2556</v>
      </c>
      <c r="G1025" t="s">
        <v>1215</v>
      </c>
      <c r="H1025" t="s">
        <v>401</v>
      </c>
      <c r="I1025" t="s">
        <v>401</v>
      </c>
      <c r="J1025" t="s">
        <v>401</v>
      </c>
      <c r="K1025" t="s">
        <v>401</v>
      </c>
      <c r="L1025" t="s">
        <v>1215</v>
      </c>
      <c r="M1025" t="s">
        <v>1215</v>
      </c>
      <c r="N1025" t="s">
        <v>1215</v>
      </c>
      <c r="O1025" t="s">
        <v>402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</row>
    <row r="1026" spans="1:21" x14ac:dyDescent="0.25">
      <c r="A1026" t="s">
        <v>5218</v>
      </c>
      <c r="B1026" t="s">
        <v>4750</v>
      </c>
      <c r="C1026" t="s">
        <v>5219</v>
      </c>
      <c r="D1026" t="s">
        <v>5220</v>
      </c>
      <c r="E1026" t="s">
        <v>5221</v>
      </c>
      <c r="F1026" t="s">
        <v>2556</v>
      </c>
      <c r="G1026" t="s">
        <v>1215</v>
      </c>
      <c r="H1026" t="s">
        <v>401</v>
      </c>
      <c r="I1026" t="s">
        <v>401</v>
      </c>
      <c r="J1026" t="s">
        <v>401</v>
      </c>
      <c r="K1026" t="s">
        <v>401</v>
      </c>
      <c r="L1026" t="s">
        <v>1215</v>
      </c>
      <c r="M1026" t="s">
        <v>1215</v>
      </c>
      <c r="N1026" t="s">
        <v>1215</v>
      </c>
      <c r="O1026" t="s">
        <v>402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</row>
    <row r="1027" spans="1:21" x14ac:dyDescent="0.25">
      <c r="A1027" t="s">
        <v>5222</v>
      </c>
      <c r="B1027" t="s">
        <v>5223</v>
      </c>
      <c r="C1027" t="s">
        <v>5224</v>
      </c>
      <c r="D1027" t="s">
        <v>5225</v>
      </c>
      <c r="E1027" t="s">
        <v>5226</v>
      </c>
      <c r="F1027" t="s">
        <v>2556</v>
      </c>
      <c r="G1027" t="s">
        <v>1215</v>
      </c>
      <c r="H1027" t="s">
        <v>401</v>
      </c>
      <c r="I1027" t="s">
        <v>401</v>
      </c>
      <c r="J1027" t="s">
        <v>401</v>
      </c>
      <c r="K1027" t="s">
        <v>402</v>
      </c>
      <c r="L1027" t="s">
        <v>812</v>
      </c>
      <c r="M1027" t="s">
        <v>2045</v>
      </c>
      <c r="N1027" t="s">
        <v>1215</v>
      </c>
      <c r="O1027" t="s">
        <v>402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</row>
    <row r="1028" spans="1:21" x14ac:dyDescent="0.25">
      <c r="A1028" t="s">
        <v>5227</v>
      </c>
      <c r="B1028" t="s">
        <v>5228</v>
      </c>
      <c r="C1028" t="s">
        <v>5229</v>
      </c>
      <c r="D1028" t="s">
        <v>5230</v>
      </c>
      <c r="E1028" t="s">
        <v>5231</v>
      </c>
      <c r="F1028" t="s">
        <v>2556</v>
      </c>
      <c r="G1028" t="s">
        <v>1215</v>
      </c>
      <c r="H1028" t="s">
        <v>401</v>
      </c>
      <c r="I1028" t="s">
        <v>401</v>
      </c>
      <c r="J1028" t="s">
        <v>401</v>
      </c>
      <c r="K1028" t="s">
        <v>401</v>
      </c>
      <c r="L1028" t="s">
        <v>1215</v>
      </c>
      <c r="M1028" t="s">
        <v>1215</v>
      </c>
      <c r="N1028" t="s">
        <v>1215</v>
      </c>
      <c r="O1028" t="s">
        <v>402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</row>
    <row r="1029" spans="1:21" x14ac:dyDescent="0.25">
      <c r="A1029" t="s">
        <v>5232</v>
      </c>
      <c r="B1029" t="s">
        <v>5233</v>
      </c>
      <c r="C1029" t="s">
        <v>5234</v>
      </c>
      <c r="D1029" t="s">
        <v>5235</v>
      </c>
      <c r="E1029" t="s">
        <v>5236</v>
      </c>
      <c r="F1029" t="s">
        <v>1954</v>
      </c>
      <c r="G1029" t="s">
        <v>1215</v>
      </c>
      <c r="H1029" t="s">
        <v>401</v>
      </c>
      <c r="I1029" t="s">
        <v>401</v>
      </c>
      <c r="J1029" t="s">
        <v>401</v>
      </c>
      <c r="K1029" t="s">
        <v>402</v>
      </c>
      <c r="L1029" t="s">
        <v>812</v>
      </c>
      <c r="M1029" t="s">
        <v>2045</v>
      </c>
      <c r="N1029" t="s">
        <v>1215</v>
      </c>
      <c r="O1029" t="s">
        <v>402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</row>
    <row r="1030" spans="1:21" x14ac:dyDescent="0.25">
      <c r="A1030" t="s">
        <v>5237</v>
      </c>
      <c r="B1030" t="s">
        <v>5238</v>
      </c>
      <c r="C1030" t="s">
        <v>656</v>
      </c>
      <c r="D1030" t="s">
        <v>5239</v>
      </c>
      <c r="E1030" t="s">
        <v>5240</v>
      </c>
      <c r="F1030" t="s">
        <v>1445</v>
      </c>
      <c r="G1030" t="s">
        <v>4818</v>
      </c>
      <c r="H1030" t="s">
        <v>402</v>
      </c>
      <c r="I1030" t="s">
        <v>401</v>
      </c>
      <c r="J1030" t="s">
        <v>401</v>
      </c>
      <c r="K1030" t="s">
        <v>401</v>
      </c>
      <c r="L1030" t="s">
        <v>1215</v>
      </c>
      <c r="M1030" t="s">
        <v>1215</v>
      </c>
      <c r="N1030" t="s">
        <v>3458</v>
      </c>
      <c r="O1030" t="s">
        <v>402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</row>
    <row r="1031" spans="1:21" x14ac:dyDescent="0.25">
      <c r="A1031" t="s">
        <v>5241</v>
      </c>
      <c r="B1031" t="s">
        <v>1149</v>
      </c>
      <c r="C1031" t="s">
        <v>1150</v>
      </c>
      <c r="D1031" t="s">
        <v>1151</v>
      </c>
      <c r="E1031" t="s">
        <v>1152</v>
      </c>
      <c r="F1031" t="s">
        <v>400</v>
      </c>
      <c r="G1031" t="s">
        <v>1215</v>
      </c>
      <c r="H1031" t="s">
        <v>402</v>
      </c>
      <c r="I1031" t="s">
        <v>401</v>
      </c>
      <c r="J1031" t="s">
        <v>401</v>
      </c>
      <c r="K1031" t="s">
        <v>401</v>
      </c>
      <c r="L1031" t="s">
        <v>1215</v>
      </c>
      <c r="M1031" t="s">
        <v>1215</v>
      </c>
      <c r="N1031" t="s">
        <v>1215</v>
      </c>
      <c r="O1031" t="s">
        <v>402</v>
      </c>
      <c r="P1031">
        <v>22</v>
      </c>
      <c r="Q1031">
        <v>0</v>
      </c>
      <c r="R1031">
        <v>0</v>
      </c>
      <c r="S1031">
        <v>0</v>
      </c>
      <c r="T1031">
        <v>0</v>
      </c>
      <c r="U1031">
        <v>0</v>
      </c>
    </row>
    <row r="1032" spans="1:21" x14ac:dyDescent="0.25">
      <c r="A1032" t="s">
        <v>5242</v>
      </c>
      <c r="B1032" t="s">
        <v>39</v>
      </c>
      <c r="C1032" t="s">
        <v>333</v>
      </c>
      <c r="D1032" t="s">
        <v>1153</v>
      </c>
      <c r="E1032" t="s">
        <v>198</v>
      </c>
      <c r="F1032" t="s">
        <v>400</v>
      </c>
      <c r="G1032" t="s">
        <v>1215</v>
      </c>
      <c r="H1032" t="s">
        <v>402</v>
      </c>
      <c r="I1032" t="s">
        <v>401</v>
      </c>
      <c r="J1032" t="s">
        <v>401</v>
      </c>
      <c r="K1032" t="s">
        <v>401</v>
      </c>
      <c r="L1032" t="s">
        <v>1215</v>
      </c>
      <c r="M1032" t="s">
        <v>1215</v>
      </c>
      <c r="N1032" t="s">
        <v>1154</v>
      </c>
      <c r="O1032" t="s">
        <v>402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</row>
    <row r="1033" spans="1:21" x14ac:dyDescent="0.25">
      <c r="A1033" t="s">
        <v>5243</v>
      </c>
      <c r="B1033" t="s">
        <v>19</v>
      </c>
      <c r="C1033" t="s">
        <v>331</v>
      </c>
      <c r="D1033" t="s">
        <v>1155</v>
      </c>
      <c r="E1033" t="s">
        <v>106</v>
      </c>
      <c r="F1033" t="s">
        <v>400</v>
      </c>
      <c r="G1033" t="s">
        <v>1215</v>
      </c>
      <c r="H1033" t="s">
        <v>402</v>
      </c>
      <c r="I1033" t="s">
        <v>401</v>
      </c>
      <c r="J1033" t="s">
        <v>401</v>
      </c>
      <c r="K1033" t="s">
        <v>401</v>
      </c>
      <c r="L1033" t="s">
        <v>1215</v>
      </c>
      <c r="M1033" t="s">
        <v>1215</v>
      </c>
      <c r="N1033" t="s">
        <v>4653</v>
      </c>
      <c r="O1033" t="s">
        <v>402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</row>
    <row r="1034" spans="1:21" x14ac:dyDescent="0.25">
      <c r="A1034" t="s">
        <v>5244</v>
      </c>
      <c r="B1034" t="s">
        <v>1448</v>
      </c>
      <c r="C1034" t="s">
        <v>5245</v>
      </c>
      <c r="D1034" t="s">
        <v>5246</v>
      </c>
      <c r="E1034" t="s">
        <v>5247</v>
      </c>
      <c r="F1034" t="s">
        <v>1326</v>
      </c>
      <c r="G1034" t="s">
        <v>1215</v>
      </c>
      <c r="H1034" t="s">
        <v>402</v>
      </c>
      <c r="I1034" t="s">
        <v>401</v>
      </c>
      <c r="J1034" t="s">
        <v>401</v>
      </c>
      <c r="K1034" t="s">
        <v>401</v>
      </c>
      <c r="L1034" t="s">
        <v>1215</v>
      </c>
      <c r="M1034" t="s">
        <v>1215</v>
      </c>
      <c r="N1034" t="s">
        <v>1215</v>
      </c>
      <c r="O1034" t="s">
        <v>402</v>
      </c>
      <c r="P1034">
        <v>15</v>
      </c>
      <c r="Q1034">
        <v>0</v>
      </c>
      <c r="R1034">
        <v>0</v>
      </c>
      <c r="S1034">
        <v>0</v>
      </c>
      <c r="T1034">
        <v>0</v>
      </c>
      <c r="U1034">
        <v>0</v>
      </c>
    </row>
    <row r="1035" spans="1:21" x14ac:dyDescent="0.25">
      <c r="A1035" t="s">
        <v>5248</v>
      </c>
      <c r="B1035" t="s">
        <v>5249</v>
      </c>
      <c r="C1035" t="s">
        <v>2912</v>
      </c>
      <c r="D1035" t="s">
        <v>5250</v>
      </c>
      <c r="E1035" t="s">
        <v>5251</v>
      </c>
      <c r="F1035" t="s">
        <v>1586</v>
      </c>
      <c r="G1035" t="s">
        <v>1215</v>
      </c>
      <c r="H1035" t="s">
        <v>402</v>
      </c>
      <c r="I1035" t="s">
        <v>401</v>
      </c>
      <c r="J1035" t="s">
        <v>401</v>
      </c>
      <c r="K1035" t="s">
        <v>402</v>
      </c>
      <c r="L1035" t="s">
        <v>409</v>
      </c>
      <c r="M1035" t="s">
        <v>1586</v>
      </c>
      <c r="N1035" t="s">
        <v>1215</v>
      </c>
      <c r="O1035" t="s">
        <v>402</v>
      </c>
      <c r="P1035">
        <v>389</v>
      </c>
      <c r="Q1035">
        <v>450</v>
      </c>
      <c r="R1035">
        <v>0</v>
      </c>
      <c r="S1035">
        <v>0</v>
      </c>
      <c r="T1035">
        <v>0</v>
      </c>
      <c r="U1035">
        <v>0</v>
      </c>
    </row>
    <row r="1036" spans="1:21" x14ac:dyDescent="0.25">
      <c r="A1036" t="s">
        <v>5252</v>
      </c>
      <c r="B1036" t="s">
        <v>5253</v>
      </c>
      <c r="C1036" t="s">
        <v>5254</v>
      </c>
      <c r="D1036" t="s">
        <v>5255</v>
      </c>
      <c r="E1036" t="s">
        <v>5256</v>
      </c>
      <c r="F1036" t="s">
        <v>1954</v>
      </c>
      <c r="G1036" t="s">
        <v>1215</v>
      </c>
      <c r="H1036" t="s">
        <v>401</v>
      </c>
      <c r="I1036" t="s">
        <v>401</v>
      </c>
      <c r="J1036" t="s">
        <v>401</v>
      </c>
      <c r="K1036" t="s">
        <v>402</v>
      </c>
      <c r="L1036" t="s">
        <v>812</v>
      </c>
      <c r="M1036" t="s">
        <v>5257</v>
      </c>
      <c r="N1036" t="s">
        <v>1215</v>
      </c>
      <c r="O1036" t="s">
        <v>402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</row>
    <row r="1037" spans="1:21" x14ac:dyDescent="0.25">
      <c r="A1037" t="s">
        <v>5258</v>
      </c>
      <c r="B1037" t="s">
        <v>448</v>
      </c>
      <c r="C1037" t="s">
        <v>5259</v>
      </c>
      <c r="D1037" t="s">
        <v>5260</v>
      </c>
      <c r="E1037" t="s">
        <v>5261</v>
      </c>
      <c r="F1037" t="s">
        <v>1954</v>
      </c>
      <c r="G1037" t="s">
        <v>1215</v>
      </c>
      <c r="H1037" t="s">
        <v>401</v>
      </c>
      <c r="I1037" t="s">
        <v>401</v>
      </c>
      <c r="J1037" t="s">
        <v>401</v>
      </c>
      <c r="K1037" t="s">
        <v>402</v>
      </c>
      <c r="L1037" t="s">
        <v>812</v>
      </c>
      <c r="M1037" t="s">
        <v>5257</v>
      </c>
      <c r="N1037" t="s">
        <v>1215</v>
      </c>
      <c r="O1037" t="s">
        <v>402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</row>
    <row r="1038" spans="1:21" x14ac:dyDescent="0.25">
      <c r="A1038" t="s">
        <v>5262</v>
      </c>
      <c r="B1038" t="s">
        <v>5263</v>
      </c>
      <c r="C1038" t="s">
        <v>5264</v>
      </c>
      <c r="D1038" t="s">
        <v>5265</v>
      </c>
      <c r="E1038" t="s">
        <v>5266</v>
      </c>
      <c r="F1038" t="s">
        <v>1954</v>
      </c>
      <c r="G1038" t="s">
        <v>1215</v>
      </c>
      <c r="H1038" t="s">
        <v>401</v>
      </c>
      <c r="I1038" t="s">
        <v>401</v>
      </c>
      <c r="J1038" t="s">
        <v>401</v>
      </c>
      <c r="K1038" t="s">
        <v>402</v>
      </c>
      <c r="L1038" t="s">
        <v>812</v>
      </c>
      <c r="M1038" t="s">
        <v>5257</v>
      </c>
      <c r="N1038" t="s">
        <v>1215</v>
      </c>
      <c r="O1038" t="s">
        <v>402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</row>
    <row r="1039" spans="1:21" x14ac:dyDescent="0.25">
      <c r="A1039" t="s">
        <v>5267</v>
      </c>
      <c r="B1039" t="s">
        <v>5268</v>
      </c>
      <c r="C1039" t="s">
        <v>5269</v>
      </c>
      <c r="D1039" t="s">
        <v>5270</v>
      </c>
      <c r="E1039" t="s">
        <v>5271</v>
      </c>
      <c r="F1039" t="s">
        <v>1954</v>
      </c>
      <c r="G1039" t="s">
        <v>1215</v>
      </c>
      <c r="H1039" t="s">
        <v>401</v>
      </c>
      <c r="I1039" t="s">
        <v>401</v>
      </c>
      <c r="J1039" t="s">
        <v>401</v>
      </c>
      <c r="K1039" t="s">
        <v>402</v>
      </c>
      <c r="L1039" t="s">
        <v>812</v>
      </c>
      <c r="M1039" t="s">
        <v>5257</v>
      </c>
      <c r="N1039" t="s">
        <v>1215</v>
      </c>
      <c r="O1039" t="s">
        <v>402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</row>
    <row r="1040" spans="1:21" x14ac:dyDescent="0.25">
      <c r="A1040" t="s">
        <v>5272</v>
      </c>
      <c r="B1040" t="s">
        <v>5273</v>
      </c>
      <c r="C1040" t="s">
        <v>5274</v>
      </c>
      <c r="D1040" t="s">
        <v>5275</v>
      </c>
      <c r="E1040" t="s">
        <v>5276</v>
      </c>
      <c r="F1040" t="s">
        <v>1954</v>
      </c>
      <c r="G1040" t="s">
        <v>1215</v>
      </c>
      <c r="H1040" t="s">
        <v>401</v>
      </c>
      <c r="I1040" t="s">
        <v>401</v>
      </c>
      <c r="J1040" t="s">
        <v>401</v>
      </c>
      <c r="K1040" t="s">
        <v>402</v>
      </c>
      <c r="L1040" t="s">
        <v>812</v>
      </c>
      <c r="M1040" t="s">
        <v>1965</v>
      </c>
      <c r="N1040" t="s">
        <v>1215</v>
      </c>
      <c r="O1040" t="s">
        <v>402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</row>
    <row r="1041" spans="1:21" x14ac:dyDescent="0.25">
      <c r="A1041" t="s">
        <v>5277</v>
      </c>
      <c r="B1041" t="s">
        <v>1957</v>
      </c>
      <c r="C1041" t="s">
        <v>1958</v>
      </c>
      <c r="D1041" t="s">
        <v>1959</v>
      </c>
      <c r="E1041" t="s">
        <v>5278</v>
      </c>
      <c r="F1041" t="s">
        <v>1954</v>
      </c>
      <c r="G1041" t="s">
        <v>1215</v>
      </c>
      <c r="H1041" t="s">
        <v>401</v>
      </c>
      <c r="I1041" t="s">
        <v>401</v>
      </c>
      <c r="J1041" t="s">
        <v>401</v>
      </c>
      <c r="K1041" t="s">
        <v>402</v>
      </c>
      <c r="L1041" t="s">
        <v>812</v>
      </c>
      <c r="M1041" t="s">
        <v>1965</v>
      </c>
      <c r="N1041" t="s">
        <v>1215</v>
      </c>
      <c r="O1041" t="s">
        <v>402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</row>
    <row r="1042" spans="1:21" x14ac:dyDescent="0.25">
      <c r="A1042" t="s">
        <v>5279</v>
      </c>
      <c r="B1042" t="s">
        <v>5280</v>
      </c>
      <c r="C1042" t="s">
        <v>3137</v>
      </c>
      <c r="D1042" t="s">
        <v>5281</v>
      </c>
      <c r="E1042" t="s">
        <v>5282</v>
      </c>
      <c r="F1042" t="s">
        <v>1445</v>
      </c>
      <c r="G1042" t="s">
        <v>1215</v>
      </c>
      <c r="H1042" t="s">
        <v>402</v>
      </c>
      <c r="I1042" t="s">
        <v>401</v>
      </c>
      <c r="J1042" t="s">
        <v>401</v>
      </c>
      <c r="K1042" t="s">
        <v>401</v>
      </c>
      <c r="L1042" t="s">
        <v>1215</v>
      </c>
      <c r="M1042" t="s">
        <v>1215</v>
      </c>
      <c r="N1042" t="s">
        <v>4710</v>
      </c>
      <c r="O1042" t="s">
        <v>402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</row>
    <row r="1043" spans="1:21" x14ac:dyDescent="0.25">
      <c r="A1043" t="s">
        <v>5283</v>
      </c>
      <c r="B1043" t="s">
        <v>1156</v>
      </c>
      <c r="C1043" t="s">
        <v>1157</v>
      </c>
      <c r="D1043" t="s">
        <v>1158</v>
      </c>
      <c r="E1043" t="s">
        <v>1159</v>
      </c>
      <c r="F1043" t="s">
        <v>400</v>
      </c>
      <c r="G1043" t="s">
        <v>1215</v>
      </c>
      <c r="H1043" t="s">
        <v>402</v>
      </c>
      <c r="I1043" t="s">
        <v>401</v>
      </c>
      <c r="J1043" t="s">
        <v>401</v>
      </c>
      <c r="K1043" t="s">
        <v>401</v>
      </c>
      <c r="L1043" t="s">
        <v>1215</v>
      </c>
      <c r="M1043" t="s">
        <v>1215</v>
      </c>
      <c r="N1043" t="s">
        <v>423</v>
      </c>
      <c r="O1043" t="s">
        <v>402</v>
      </c>
      <c r="P1043">
        <v>1</v>
      </c>
      <c r="Q1043">
        <v>10</v>
      </c>
      <c r="R1043">
        <v>0</v>
      </c>
      <c r="S1043">
        <v>0</v>
      </c>
      <c r="T1043">
        <v>0</v>
      </c>
      <c r="U1043">
        <v>0</v>
      </c>
    </row>
    <row r="1044" spans="1:21" x14ac:dyDescent="0.25">
      <c r="A1044" t="s">
        <v>5284</v>
      </c>
      <c r="B1044" t="s">
        <v>5285</v>
      </c>
      <c r="C1044" t="s">
        <v>5286</v>
      </c>
      <c r="D1044" t="s">
        <v>5287</v>
      </c>
      <c r="E1044" t="s">
        <v>5288</v>
      </c>
      <c r="F1044" t="s">
        <v>1226</v>
      </c>
      <c r="G1044" t="s">
        <v>1232</v>
      </c>
      <c r="H1044" t="s">
        <v>402</v>
      </c>
      <c r="I1044" t="s">
        <v>401</v>
      </c>
      <c r="J1044" t="s">
        <v>401</v>
      </c>
      <c r="K1044" t="s">
        <v>401</v>
      </c>
      <c r="L1044" t="s">
        <v>1215</v>
      </c>
      <c r="M1044" t="s">
        <v>1215</v>
      </c>
      <c r="N1044" t="s">
        <v>1215</v>
      </c>
      <c r="O1044" t="s">
        <v>402</v>
      </c>
      <c r="P1044">
        <v>86</v>
      </c>
      <c r="Q1044">
        <v>20</v>
      </c>
      <c r="R1044">
        <v>0</v>
      </c>
      <c r="S1044">
        <v>0</v>
      </c>
      <c r="T1044">
        <v>0</v>
      </c>
      <c r="U1044">
        <v>0</v>
      </c>
    </row>
    <row r="1045" spans="1:21" x14ac:dyDescent="0.25">
      <c r="A1045" t="s">
        <v>5289</v>
      </c>
      <c r="B1045" t="s">
        <v>5290</v>
      </c>
      <c r="C1045" t="s">
        <v>5291</v>
      </c>
      <c r="D1045" t="s">
        <v>5292</v>
      </c>
      <c r="E1045" t="s">
        <v>5293</v>
      </c>
      <c r="F1045" t="s">
        <v>3810</v>
      </c>
      <c r="G1045" t="s">
        <v>1215</v>
      </c>
      <c r="H1045" t="s">
        <v>402</v>
      </c>
      <c r="I1045" t="s">
        <v>402</v>
      </c>
      <c r="J1045" t="s">
        <v>401</v>
      </c>
      <c r="K1045" t="s">
        <v>401</v>
      </c>
      <c r="L1045" t="s">
        <v>1215</v>
      </c>
      <c r="M1045" t="s">
        <v>1215</v>
      </c>
      <c r="N1045" t="s">
        <v>1215</v>
      </c>
      <c r="O1045" t="s">
        <v>402</v>
      </c>
      <c r="P1045">
        <v>20</v>
      </c>
      <c r="Q1045">
        <v>8</v>
      </c>
      <c r="R1045">
        <v>6</v>
      </c>
      <c r="S1045">
        <v>0</v>
      </c>
      <c r="T1045">
        <v>0</v>
      </c>
      <c r="U1045">
        <v>0</v>
      </c>
    </row>
    <row r="1046" spans="1:21" x14ac:dyDescent="0.25">
      <c r="A1046" t="s">
        <v>5294</v>
      </c>
      <c r="B1046" t="s">
        <v>5295</v>
      </c>
      <c r="C1046" t="s">
        <v>1997</v>
      </c>
      <c r="D1046" t="s">
        <v>5296</v>
      </c>
      <c r="E1046" t="s">
        <v>5297</v>
      </c>
      <c r="F1046" t="s">
        <v>3810</v>
      </c>
      <c r="G1046" t="s">
        <v>1215</v>
      </c>
      <c r="H1046" t="s">
        <v>402</v>
      </c>
      <c r="I1046" t="s">
        <v>401</v>
      </c>
      <c r="J1046" t="s">
        <v>401</v>
      </c>
      <c r="K1046" t="s">
        <v>401</v>
      </c>
      <c r="L1046" t="s">
        <v>1215</v>
      </c>
      <c r="M1046" t="s">
        <v>1215</v>
      </c>
      <c r="N1046" t="s">
        <v>1215</v>
      </c>
      <c r="O1046" t="s">
        <v>402</v>
      </c>
      <c r="P1046">
        <v>8</v>
      </c>
      <c r="Q1046">
        <v>26</v>
      </c>
      <c r="R1046">
        <v>0</v>
      </c>
      <c r="S1046">
        <v>0</v>
      </c>
      <c r="T1046">
        <v>0</v>
      </c>
      <c r="U1046">
        <v>0</v>
      </c>
    </row>
    <row r="1047" spans="1:21" x14ac:dyDescent="0.25">
      <c r="A1047" t="s">
        <v>5298</v>
      </c>
      <c r="B1047" t="s">
        <v>5299</v>
      </c>
      <c r="C1047" t="s">
        <v>5300</v>
      </c>
      <c r="D1047" t="s">
        <v>5301</v>
      </c>
      <c r="E1047" t="s">
        <v>5302</v>
      </c>
      <c r="F1047" t="s">
        <v>1547</v>
      </c>
      <c r="G1047" t="s">
        <v>1215</v>
      </c>
      <c r="H1047" t="s">
        <v>402</v>
      </c>
      <c r="I1047" t="s">
        <v>401</v>
      </c>
      <c r="J1047" t="s">
        <v>401</v>
      </c>
      <c r="K1047" t="s">
        <v>401</v>
      </c>
      <c r="L1047" t="s">
        <v>1215</v>
      </c>
      <c r="M1047" t="s">
        <v>1215</v>
      </c>
      <c r="N1047" t="s">
        <v>1215</v>
      </c>
      <c r="O1047" t="s">
        <v>402</v>
      </c>
      <c r="P1047">
        <v>12</v>
      </c>
      <c r="Q1047">
        <v>28</v>
      </c>
      <c r="R1047">
        <v>0</v>
      </c>
      <c r="S1047">
        <v>0</v>
      </c>
      <c r="T1047">
        <v>0</v>
      </c>
      <c r="U1047">
        <v>0</v>
      </c>
    </row>
    <row r="1048" spans="1:21" x14ac:dyDescent="0.25">
      <c r="A1048" t="s">
        <v>5303</v>
      </c>
      <c r="B1048" t="s">
        <v>21</v>
      </c>
      <c r="C1048" t="s">
        <v>22</v>
      </c>
      <c r="D1048" t="s">
        <v>89</v>
      </c>
      <c r="E1048" t="s">
        <v>90</v>
      </c>
      <c r="F1048" t="s">
        <v>400</v>
      </c>
      <c r="G1048" t="s">
        <v>1215</v>
      </c>
      <c r="H1048" t="s">
        <v>402</v>
      </c>
      <c r="I1048" t="s">
        <v>401</v>
      </c>
      <c r="J1048" t="s">
        <v>401</v>
      </c>
      <c r="K1048" t="s">
        <v>401</v>
      </c>
      <c r="L1048" t="s">
        <v>1215</v>
      </c>
      <c r="M1048" t="s">
        <v>1215</v>
      </c>
      <c r="N1048" t="s">
        <v>1081</v>
      </c>
      <c r="O1048" t="s">
        <v>402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</row>
    <row r="1049" spans="1:21" x14ac:dyDescent="0.25">
      <c r="A1049" t="s">
        <v>5304</v>
      </c>
      <c r="B1049" t="s">
        <v>5305</v>
      </c>
      <c r="C1049" t="s">
        <v>5306</v>
      </c>
      <c r="D1049" t="s">
        <v>5307</v>
      </c>
      <c r="E1049" t="s">
        <v>5308</v>
      </c>
      <c r="F1049" t="s">
        <v>2453</v>
      </c>
      <c r="G1049" t="s">
        <v>1191</v>
      </c>
      <c r="H1049" t="s">
        <v>401</v>
      </c>
      <c r="I1049" t="s">
        <v>402</v>
      </c>
      <c r="J1049" t="s">
        <v>401</v>
      </c>
      <c r="K1049" t="s">
        <v>402</v>
      </c>
      <c r="L1049" t="s">
        <v>403</v>
      </c>
      <c r="M1049" t="s">
        <v>5309</v>
      </c>
      <c r="N1049" t="s">
        <v>1215</v>
      </c>
      <c r="O1049" t="s">
        <v>402</v>
      </c>
      <c r="P1049">
        <v>0</v>
      </c>
      <c r="Q1049">
        <v>0</v>
      </c>
      <c r="R1049">
        <v>115</v>
      </c>
      <c r="S1049">
        <v>0</v>
      </c>
      <c r="T1049">
        <v>0</v>
      </c>
      <c r="U1049">
        <v>0</v>
      </c>
    </row>
    <row r="1050" spans="1:21" x14ac:dyDescent="0.25">
      <c r="A1050" t="s">
        <v>5310</v>
      </c>
      <c r="B1050" t="s">
        <v>5311</v>
      </c>
      <c r="C1050" t="s">
        <v>5312</v>
      </c>
      <c r="D1050" t="s">
        <v>5313</v>
      </c>
      <c r="E1050" t="s">
        <v>5314</v>
      </c>
      <c r="F1050" t="s">
        <v>2453</v>
      </c>
      <c r="G1050" t="s">
        <v>1191</v>
      </c>
      <c r="H1050" t="s">
        <v>402</v>
      </c>
      <c r="I1050" t="s">
        <v>402</v>
      </c>
      <c r="J1050" t="s">
        <v>401</v>
      </c>
      <c r="K1050" t="s">
        <v>401</v>
      </c>
      <c r="L1050" t="s">
        <v>1215</v>
      </c>
      <c r="M1050" t="s">
        <v>1215</v>
      </c>
      <c r="N1050" t="s">
        <v>1215</v>
      </c>
      <c r="O1050" t="s">
        <v>402</v>
      </c>
      <c r="P1050">
        <v>115</v>
      </c>
      <c r="Q1050">
        <v>0</v>
      </c>
      <c r="R1050">
        <v>24</v>
      </c>
      <c r="S1050">
        <v>0</v>
      </c>
      <c r="T1050">
        <v>0</v>
      </c>
      <c r="U1050">
        <v>0</v>
      </c>
    </row>
    <row r="1051" spans="1:21" x14ac:dyDescent="0.25">
      <c r="A1051" t="s">
        <v>5315</v>
      </c>
      <c r="B1051" t="s">
        <v>5316</v>
      </c>
      <c r="C1051" t="s">
        <v>5317</v>
      </c>
      <c r="D1051" t="s">
        <v>5318</v>
      </c>
      <c r="E1051" t="s">
        <v>5319</v>
      </c>
      <c r="F1051" t="s">
        <v>2453</v>
      </c>
      <c r="G1051" t="s">
        <v>1191</v>
      </c>
      <c r="H1051" t="s">
        <v>402</v>
      </c>
      <c r="I1051" t="s">
        <v>401</v>
      </c>
      <c r="J1051" t="s">
        <v>401</v>
      </c>
      <c r="K1051" t="s">
        <v>401</v>
      </c>
      <c r="L1051" t="s">
        <v>1215</v>
      </c>
      <c r="M1051" t="s">
        <v>1215</v>
      </c>
      <c r="N1051" t="s">
        <v>1215</v>
      </c>
      <c r="O1051" t="s">
        <v>402</v>
      </c>
      <c r="P1051">
        <v>24</v>
      </c>
      <c r="Q1051">
        <v>0</v>
      </c>
      <c r="R1051">
        <v>0</v>
      </c>
      <c r="S1051">
        <v>0</v>
      </c>
      <c r="T1051">
        <v>0</v>
      </c>
      <c r="U1051">
        <v>0</v>
      </c>
    </row>
    <row r="1052" spans="1:21" x14ac:dyDescent="0.25">
      <c r="A1052" t="s">
        <v>5320</v>
      </c>
      <c r="B1052" t="s">
        <v>5321</v>
      </c>
      <c r="C1052" t="s">
        <v>5321</v>
      </c>
      <c r="D1052" t="s">
        <v>5322</v>
      </c>
      <c r="E1052" t="s">
        <v>5323</v>
      </c>
      <c r="F1052" t="s">
        <v>1411</v>
      </c>
      <c r="G1052" t="s">
        <v>1215</v>
      </c>
      <c r="H1052" t="s">
        <v>402</v>
      </c>
      <c r="I1052" t="s">
        <v>401</v>
      </c>
      <c r="J1052" t="s">
        <v>401</v>
      </c>
      <c r="K1052" t="s">
        <v>401</v>
      </c>
      <c r="L1052" t="s">
        <v>1215</v>
      </c>
      <c r="M1052" t="s">
        <v>1215</v>
      </c>
      <c r="N1052" t="s">
        <v>1215</v>
      </c>
      <c r="O1052" t="s">
        <v>402</v>
      </c>
      <c r="P1052">
        <v>15</v>
      </c>
      <c r="Q1052">
        <v>0</v>
      </c>
      <c r="R1052">
        <v>0</v>
      </c>
      <c r="S1052">
        <v>0</v>
      </c>
      <c r="T1052">
        <v>0</v>
      </c>
      <c r="U1052">
        <v>0</v>
      </c>
    </row>
    <row r="1053" spans="1:21" x14ac:dyDescent="0.25">
      <c r="A1053" t="s">
        <v>5324</v>
      </c>
      <c r="B1053" t="s">
        <v>55</v>
      </c>
      <c r="C1053" t="s">
        <v>358</v>
      </c>
      <c r="D1053" t="s">
        <v>1160</v>
      </c>
      <c r="E1053" t="s">
        <v>100</v>
      </c>
      <c r="F1053" t="s">
        <v>400</v>
      </c>
      <c r="G1053" t="s">
        <v>1215</v>
      </c>
      <c r="H1053" t="s">
        <v>402</v>
      </c>
      <c r="I1053" t="s">
        <v>401</v>
      </c>
      <c r="J1053" t="s">
        <v>401</v>
      </c>
      <c r="K1053" t="s">
        <v>401</v>
      </c>
      <c r="L1053" t="s">
        <v>1215</v>
      </c>
      <c r="M1053" t="s">
        <v>1215</v>
      </c>
      <c r="N1053" t="s">
        <v>5325</v>
      </c>
      <c r="O1053" t="s">
        <v>402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</row>
    <row r="1054" spans="1:21" x14ac:dyDescent="0.25">
      <c r="A1054" t="s">
        <v>5326</v>
      </c>
      <c r="B1054" t="s">
        <v>1161</v>
      </c>
      <c r="C1054" t="s">
        <v>572</v>
      </c>
      <c r="D1054" t="s">
        <v>1162</v>
      </c>
      <c r="E1054" t="s">
        <v>1163</v>
      </c>
      <c r="F1054" t="s">
        <v>400</v>
      </c>
      <c r="G1054" t="s">
        <v>1215</v>
      </c>
      <c r="H1054" t="s">
        <v>402</v>
      </c>
      <c r="I1054" t="s">
        <v>401</v>
      </c>
      <c r="J1054" t="s">
        <v>401</v>
      </c>
      <c r="K1054" t="s">
        <v>401</v>
      </c>
      <c r="L1054" t="s">
        <v>1215</v>
      </c>
      <c r="M1054" t="s">
        <v>1215</v>
      </c>
      <c r="N1054" t="s">
        <v>1117</v>
      </c>
      <c r="O1054" t="s">
        <v>402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</row>
    <row r="1055" spans="1:21" x14ac:dyDescent="0.25">
      <c r="A1055" t="s">
        <v>5327</v>
      </c>
      <c r="B1055" t="s">
        <v>5328</v>
      </c>
      <c r="C1055" t="s">
        <v>5329</v>
      </c>
      <c r="D1055" t="s">
        <v>5330</v>
      </c>
      <c r="E1055" t="s">
        <v>5331</v>
      </c>
      <c r="F1055" t="s">
        <v>1384</v>
      </c>
      <c r="G1055" t="s">
        <v>1215</v>
      </c>
      <c r="H1055" t="s">
        <v>401</v>
      </c>
      <c r="I1055" t="s">
        <v>402</v>
      </c>
      <c r="J1055" t="s">
        <v>401</v>
      </c>
      <c r="K1055" t="s">
        <v>401</v>
      </c>
      <c r="L1055" t="s">
        <v>1215</v>
      </c>
      <c r="M1055" t="s">
        <v>1215</v>
      </c>
      <c r="N1055" t="s">
        <v>1215</v>
      </c>
      <c r="O1055" t="s">
        <v>402</v>
      </c>
      <c r="P1055">
        <v>0</v>
      </c>
      <c r="Q1055">
        <v>0</v>
      </c>
      <c r="R1055">
        <v>70</v>
      </c>
      <c r="S1055">
        <v>1</v>
      </c>
      <c r="T1055">
        <v>0</v>
      </c>
      <c r="U1055">
        <v>0</v>
      </c>
    </row>
    <row r="1056" spans="1:21" x14ac:dyDescent="0.25">
      <c r="A1056" t="s">
        <v>5332</v>
      </c>
      <c r="B1056" t="s">
        <v>5178</v>
      </c>
      <c r="C1056" t="s">
        <v>779</v>
      </c>
      <c r="D1056" t="s">
        <v>5333</v>
      </c>
      <c r="E1056" t="s">
        <v>5334</v>
      </c>
      <c r="F1056" t="s">
        <v>1547</v>
      </c>
      <c r="G1056" t="s">
        <v>1237</v>
      </c>
      <c r="H1056" t="s">
        <v>402</v>
      </c>
      <c r="I1056" t="s">
        <v>401</v>
      </c>
      <c r="J1056" t="s">
        <v>401</v>
      </c>
      <c r="K1056" t="s">
        <v>401</v>
      </c>
      <c r="L1056" t="s">
        <v>1215</v>
      </c>
      <c r="M1056" t="s">
        <v>1215</v>
      </c>
      <c r="N1056" t="s">
        <v>1215</v>
      </c>
      <c r="O1056" t="s">
        <v>402</v>
      </c>
      <c r="P1056">
        <v>9</v>
      </c>
      <c r="Q1056">
        <v>0</v>
      </c>
      <c r="R1056">
        <v>0</v>
      </c>
      <c r="S1056">
        <v>0</v>
      </c>
      <c r="T1056">
        <v>0</v>
      </c>
      <c r="U1056">
        <v>0</v>
      </c>
    </row>
    <row r="1057" spans="1:21" x14ac:dyDescent="0.25">
      <c r="A1057" t="s">
        <v>5335</v>
      </c>
      <c r="B1057" t="s">
        <v>1164</v>
      </c>
      <c r="C1057" t="s">
        <v>1165</v>
      </c>
      <c r="D1057" t="s">
        <v>1166</v>
      </c>
      <c r="E1057" t="s">
        <v>1167</v>
      </c>
      <c r="F1057" t="s">
        <v>400</v>
      </c>
      <c r="G1057" t="s">
        <v>1215</v>
      </c>
      <c r="H1057" t="s">
        <v>401</v>
      </c>
      <c r="I1057" t="s">
        <v>402</v>
      </c>
      <c r="J1057" t="s">
        <v>401</v>
      </c>
      <c r="K1057" t="s">
        <v>402</v>
      </c>
      <c r="L1057" t="s">
        <v>409</v>
      </c>
      <c r="M1057" t="s">
        <v>1168</v>
      </c>
      <c r="N1057" t="s">
        <v>1215</v>
      </c>
      <c r="O1057" t="s">
        <v>402</v>
      </c>
      <c r="P1057">
        <v>0</v>
      </c>
      <c r="Q1057">
        <v>0</v>
      </c>
      <c r="R1057">
        <v>84</v>
      </c>
      <c r="S1057">
        <v>113</v>
      </c>
      <c r="T1057">
        <v>0</v>
      </c>
      <c r="U1057">
        <v>0</v>
      </c>
    </row>
    <row r="1058" spans="1:21" x14ac:dyDescent="0.25">
      <c r="A1058" t="s">
        <v>5336</v>
      </c>
      <c r="B1058" t="s">
        <v>1169</v>
      </c>
      <c r="C1058" t="s">
        <v>1170</v>
      </c>
      <c r="D1058" t="s">
        <v>1171</v>
      </c>
      <c r="E1058" t="s">
        <v>1172</v>
      </c>
      <c r="F1058" t="s">
        <v>400</v>
      </c>
      <c r="G1058" t="s">
        <v>1215</v>
      </c>
      <c r="H1058" t="s">
        <v>402</v>
      </c>
      <c r="I1058" t="s">
        <v>401</v>
      </c>
      <c r="J1058" t="s">
        <v>401</v>
      </c>
      <c r="K1058" t="s">
        <v>401</v>
      </c>
      <c r="L1058" t="s">
        <v>1215</v>
      </c>
      <c r="M1058" t="s">
        <v>1215</v>
      </c>
      <c r="N1058" t="s">
        <v>844</v>
      </c>
      <c r="O1058" t="s">
        <v>402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</row>
    <row r="1059" spans="1:21" x14ac:dyDescent="0.25">
      <c r="A1059" t="s">
        <v>5337</v>
      </c>
      <c r="B1059" t="s">
        <v>34</v>
      </c>
      <c r="C1059" t="s">
        <v>359</v>
      </c>
      <c r="D1059" t="s">
        <v>1173</v>
      </c>
      <c r="E1059" t="s">
        <v>184</v>
      </c>
      <c r="F1059" t="s">
        <v>400</v>
      </c>
      <c r="G1059" t="s">
        <v>1215</v>
      </c>
      <c r="H1059" t="s">
        <v>402</v>
      </c>
      <c r="I1059" t="s">
        <v>401</v>
      </c>
      <c r="J1059" t="s">
        <v>401</v>
      </c>
      <c r="K1059" t="s">
        <v>401</v>
      </c>
      <c r="L1059" t="s">
        <v>1215</v>
      </c>
      <c r="M1059" t="s">
        <v>1215</v>
      </c>
      <c r="N1059" t="s">
        <v>4653</v>
      </c>
      <c r="O1059" t="s">
        <v>402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</row>
    <row r="1060" spans="1:21" x14ac:dyDescent="0.25">
      <c r="A1060" t="s">
        <v>5338</v>
      </c>
      <c r="B1060" t="s">
        <v>1337</v>
      </c>
      <c r="C1060" t="s">
        <v>5339</v>
      </c>
      <c r="D1060" t="s">
        <v>5340</v>
      </c>
      <c r="E1060" t="s">
        <v>5341</v>
      </c>
      <c r="F1060" t="s">
        <v>1445</v>
      </c>
      <c r="G1060" t="s">
        <v>1215</v>
      </c>
      <c r="H1060" t="s">
        <v>402</v>
      </c>
      <c r="I1060" t="s">
        <v>401</v>
      </c>
      <c r="J1060" t="s">
        <v>401</v>
      </c>
      <c r="K1060" t="s">
        <v>401</v>
      </c>
      <c r="L1060" t="s">
        <v>1215</v>
      </c>
      <c r="M1060" t="s">
        <v>1215</v>
      </c>
      <c r="N1060" t="s">
        <v>4812</v>
      </c>
      <c r="O1060" t="s">
        <v>402</v>
      </c>
      <c r="P1060">
        <v>0</v>
      </c>
      <c r="Q1060">
        <v>3</v>
      </c>
      <c r="R1060">
        <v>0</v>
      </c>
      <c r="S1060">
        <v>0</v>
      </c>
      <c r="T1060">
        <v>0</v>
      </c>
      <c r="U1060">
        <v>0</v>
      </c>
    </row>
    <row r="1061" spans="1:21" x14ac:dyDescent="0.25">
      <c r="A1061" t="s">
        <v>5342</v>
      </c>
      <c r="B1061" t="s">
        <v>1174</v>
      </c>
      <c r="C1061" t="s">
        <v>1175</v>
      </c>
      <c r="D1061" t="s">
        <v>1176</v>
      </c>
      <c r="E1061" t="s">
        <v>1177</v>
      </c>
      <c r="F1061" t="s">
        <v>400</v>
      </c>
      <c r="G1061" t="s">
        <v>1178</v>
      </c>
      <c r="H1061" t="s">
        <v>401</v>
      </c>
      <c r="I1061" t="s">
        <v>401</v>
      </c>
      <c r="J1061" t="s">
        <v>401</v>
      </c>
      <c r="K1061" t="s">
        <v>402</v>
      </c>
      <c r="L1061" t="s">
        <v>812</v>
      </c>
      <c r="M1061" t="s">
        <v>1179</v>
      </c>
      <c r="N1061" t="s">
        <v>1215</v>
      </c>
      <c r="O1061" t="s">
        <v>402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</row>
    <row r="1062" spans="1:21" x14ac:dyDescent="0.25">
      <c r="A1062" t="s">
        <v>5343</v>
      </c>
      <c r="B1062" t="s">
        <v>3116</v>
      </c>
      <c r="C1062" t="s">
        <v>2598</v>
      </c>
      <c r="D1062" t="s">
        <v>5344</v>
      </c>
      <c r="E1062" t="s">
        <v>5345</v>
      </c>
      <c r="F1062" t="s">
        <v>1445</v>
      </c>
      <c r="G1062" t="s">
        <v>1237</v>
      </c>
      <c r="H1062" t="s">
        <v>402</v>
      </c>
      <c r="I1062" t="s">
        <v>401</v>
      </c>
      <c r="J1062" t="s">
        <v>401</v>
      </c>
      <c r="K1062" t="s">
        <v>401</v>
      </c>
      <c r="L1062" t="s">
        <v>1215</v>
      </c>
      <c r="M1062" t="s">
        <v>1215</v>
      </c>
      <c r="N1062" t="s">
        <v>4727</v>
      </c>
      <c r="O1062" t="s">
        <v>402</v>
      </c>
      <c r="P1062">
        <v>0</v>
      </c>
      <c r="Q1062">
        <v>2</v>
      </c>
      <c r="R1062">
        <v>0</v>
      </c>
      <c r="S1062">
        <v>0</v>
      </c>
      <c r="T1062">
        <v>0</v>
      </c>
      <c r="U1062">
        <v>0</v>
      </c>
    </row>
    <row r="1063" spans="1:21" x14ac:dyDescent="0.25">
      <c r="A1063" t="s">
        <v>5346</v>
      </c>
      <c r="B1063" t="s">
        <v>1180</v>
      </c>
      <c r="C1063" t="s">
        <v>1181</v>
      </c>
      <c r="D1063" t="s">
        <v>1182</v>
      </c>
      <c r="E1063" t="s">
        <v>1183</v>
      </c>
      <c r="F1063" t="s">
        <v>400</v>
      </c>
      <c r="G1063" t="s">
        <v>1215</v>
      </c>
      <c r="H1063" t="s">
        <v>401</v>
      </c>
      <c r="I1063" t="s">
        <v>401</v>
      </c>
      <c r="J1063" t="s">
        <v>401</v>
      </c>
      <c r="K1063" t="s">
        <v>402</v>
      </c>
      <c r="L1063" t="s">
        <v>403</v>
      </c>
      <c r="M1063" t="s">
        <v>511</v>
      </c>
      <c r="N1063" t="s">
        <v>1215</v>
      </c>
      <c r="O1063" t="s">
        <v>402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</row>
    <row r="1064" spans="1:21" x14ac:dyDescent="0.25">
      <c r="A1064" t="s">
        <v>5347</v>
      </c>
      <c r="B1064" t="s">
        <v>1690</v>
      </c>
      <c r="C1064" t="s">
        <v>5348</v>
      </c>
      <c r="D1064" t="s">
        <v>5349</v>
      </c>
      <c r="E1064" t="s">
        <v>5350</v>
      </c>
      <c r="F1064" t="s">
        <v>1226</v>
      </c>
      <c r="G1064" t="s">
        <v>1178</v>
      </c>
      <c r="H1064" t="s">
        <v>401</v>
      </c>
      <c r="I1064" t="s">
        <v>401</v>
      </c>
      <c r="J1064" t="s">
        <v>401</v>
      </c>
      <c r="K1064" t="s">
        <v>402</v>
      </c>
      <c r="L1064" t="s">
        <v>409</v>
      </c>
      <c r="M1064" t="s">
        <v>1263</v>
      </c>
      <c r="N1064" t="s">
        <v>1215</v>
      </c>
      <c r="O1064" t="s">
        <v>402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</row>
    <row r="1065" spans="1:21" x14ac:dyDescent="0.25">
      <c r="A1065" t="s">
        <v>5351</v>
      </c>
      <c r="B1065" t="s">
        <v>1476</v>
      </c>
      <c r="C1065" t="s">
        <v>495</v>
      </c>
      <c r="D1065" t="s">
        <v>5352</v>
      </c>
      <c r="E1065" t="s">
        <v>5353</v>
      </c>
      <c r="F1065" t="s">
        <v>1445</v>
      </c>
      <c r="G1065" t="s">
        <v>1237</v>
      </c>
      <c r="H1065" t="s">
        <v>402</v>
      </c>
      <c r="I1065" t="s">
        <v>401</v>
      </c>
      <c r="J1065" t="s">
        <v>401</v>
      </c>
      <c r="K1065" t="s">
        <v>401</v>
      </c>
      <c r="L1065" t="s">
        <v>1215</v>
      </c>
      <c r="M1065" t="s">
        <v>1215</v>
      </c>
      <c r="N1065" t="s">
        <v>4718</v>
      </c>
      <c r="O1065" t="s">
        <v>402</v>
      </c>
      <c r="P1065">
        <v>0</v>
      </c>
      <c r="Q1065">
        <v>3</v>
      </c>
      <c r="R1065">
        <v>0</v>
      </c>
      <c r="S1065">
        <v>0</v>
      </c>
      <c r="T1065">
        <v>0</v>
      </c>
      <c r="U1065">
        <v>0</v>
      </c>
    </row>
    <row r="1066" spans="1:21" x14ac:dyDescent="0.25">
      <c r="A1066" t="s">
        <v>5354</v>
      </c>
      <c r="B1066" t="s">
        <v>2698</v>
      </c>
      <c r="C1066" t="s">
        <v>5355</v>
      </c>
      <c r="D1066" t="s">
        <v>5356</v>
      </c>
      <c r="E1066" t="s">
        <v>5357</v>
      </c>
      <c r="F1066" t="s">
        <v>2712</v>
      </c>
      <c r="G1066" t="s">
        <v>1215</v>
      </c>
      <c r="H1066" t="s">
        <v>402</v>
      </c>
      <c r="I1066" t="s">
        <v>402</v>
      </c>
      <c r="J1066" t="s">
        <v>401</v>
      </c>
      <c r="K1066" t="s">
        <v>402</v>
      </c>
      <c r="L1066" t="s">
        <v>409</v>
      </c>
      <c r="M1066" t="s">
        <v>5358</v>
      </c>
      <c r="N1066" t="s">
        <v>1215</v>
      </c>
      <c r="O1066" t="s">
        <v>402</v>
      </c>
      <c r="P1066">
        <v>0</v>
      </c>
      <c r="Q1066">
        <v>38</v>
      </c>
      <c r="R1066">
        <v>160</v>
      </c>
      <c r="S1066">
        <v>316</v>
      </c>
      <c r="T1066">
        <v>0</v>
      </c>
      <c r="U1066">
        <v>0</v>
      </c>
    </row>
    <row r="1067" spans="1:21" x14ac:dyDescent="0.25">
      <c r="A1067" t="s">
        <v>5359</v>
      </c>
      <c r="B1067" t="s">
        <v>1496</v>
      </c>
      <c r="C1067" t="s">
        <v>5360</v>
      </c>
      <c r="D1067" t="s">
        <v>5361</v>
      </c>
      <c r="E1067" t="s">
        <v>5362</v>
      </c>
      <c r="F1067" t="s">
        <v>1215</v>
      </c>
      <c r="G1067" t="s">
        <v>1215</v>
      </c>
      <c r="H1067" t="s">
        <v>401</v>
      </c>
      <c r="I1067" t="s">
        <v>401</v>
      </c>
      <c r="J1067" t="s">
        <v>401</v>
      </c>
      <c r="K1067" t="s">
        <v>402</v>
      </c>
      <c r="L1067" t="s">
        <v>1311</v>
      </c>
      <c r="M1067" t="s">
        <v>1215</v>
      </c>
      <c r="N1067" t="s">
        <v>1215</v>
      </c>
      <c r="O1067" t="s">
        <v>402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</row>
    <row r="1068" spans="1:21" x14ac:dyDescent="0.25">
      <c r="A1068" t="s">
        <v>5363</v>
      </c>
      <c r="B1068" t="s">
        <v>5364</v>
      </c>
      <c r="C1068" t="s">
        <v>3447</v>
      </c>
      <c r="D1068" t="s">
        <v>5365</v>
      </c>
      <c r="E1068" t="s">
        <v>5366</v>
      </c>
      <c r="F1068" t="s">
        <v>4387</v>
      </c>
      <c r="G1068" t="s">
        <v>1232</v>
      </c>
      <c r="H1068" t="s">
        <v>401</v>
      </c>
      <c r="I1068" t="s">
        <v>402</v>
      </c>
      <c r="J1068" t="s">
        <v>401</v>
      </c>
      <c r="K1068" t="s">
        <v>402</v>
      </c>
      <c r="L1068" t="s">
        <v>403</v>
      </c>
      <c r="M1068" t="s">
        <v>4387</v>
      </c>
      <c r="N1068" t="s">
        <v>1215</v>
      </c>
      <c r="O1068" t="s">
        <v>402</v>
      </c>
      <c r="P1068">
        <v>0</v>
      </c>
      <c r="Q1068">
        <v>0</v>
      </c>
      <c r="R1068">
        <v>1</v>
      </c>
      <c r="S1068">
        <v>0</v>
      </c>
      <c r="T1068">
        <v>0</v>
      </c>
      <c r="U1068">
        <v>0</v>
      </c>
    </row>
    <row r="1069" spans="1:21" x14ac:dyDescent="0.25">
      <c r="A1069" t="s">
        <v>5367</v>
      </c>
      <c r="B1069" t="s">
        <v>2895</v>
      </c>
      <c r="C1069" t="s">
        <v>3914</v>
      </c>
      <c r="D1069" t="s">
        <v>5368</v>
      </c>
      <c r="E1069" t="s">
        <v>5369</v>
      </c>
      <c r="F1069" t="s">
        <v>4387</v>
      </c>
      <c r="G1069" t="s">
        <v>1232</v>
      </c>
      <c r="H1069" t="s">
        <v>402</v>
      </c>
      <c r="I1069" t="s">
        <v>401</v>
      </c>
      <c r="J1069" t="s">
        <v>401</v>
      </c>
      <c r="K1069" t="s">
        <v>401</v>
      </c>
      <c r="L1069" t="s">
        <v>1215</v>
      </c>
      <c r="M1069" t="s">
        <v>1215</v>
      </c>
      <c r="N1069" t="s">
        <v>1215</v>
      </c>
      <c r="O1069" t="s">
        <v>402</v>
      </c>
      <c r="P1069">
        <v>1</v>
      </c>
      <c r="Q1069">
        <v>0</v>
      </c>
      <c r="R1069">
        <v>0</v>
      </c>
      <c r="S1069">
        <v>0</v>
      </c>
      <c r="T1069">
        <v>0</v>
      </c>
      <c r="U1069">
        <v>0</v>
      </c>
    </row>
    <row r="1070" spans="1:21" x14ac:dyDescent="0.25">
      <c r="A1070" t="s">
        <v>5370</v>
      </c>
      <c r="B1070" t="s">
        <v>5371</v>
      </c>
      <c r="C1070" t="s">
        <v>5372</v>
      </c>
      <c r="D1070" t="s">
        <v>5373</v>
      </c>
      <c r="E1070" t="s">
        <v>5374</v>
      </c>
      <c r="F1070" t="s">
        <v>4387</v>
      </c>
      <c r="G1070" t="s">
        <v>1232</v>
      </c>
      <c r="H1070" t="s">
        <v>402</v>
      </c>
      <c r="I1070" t="s">
        <v>401</v>
      </c>
      <c r="J1070" t="s">
        <v>401</v>
      </c>
      <c r="K1070" t="s">
        <v>401</v>
      </c>
      <c r="L1070" t="s">
        <v>1215</v>
      </c>
      <c r="M1070" t="s">
        <v>1215</v>
      </c>
      <c r="N1070" t="s">
        <v>1215</v>
      </c>
      <c r="O1070" t="s">
        <v>402</v>
      </c>
      <c r="P1070">
        <v>0</v>
      </c>
      <c r="Q1070">
        <v>1</v>
      </c>
      <c r="R1070">
        <v>0</v>
      </c>
      <c r="S1070">
        <v>0</v>
      </c>
      <c r="T1070">
        <v>0</v>
      </c>
      <c r="U1070">
        <v>0</v>
      </c>
    </row>
    <row r="1071" spans="1:21" x14ac:dyDescent="0.25">
      <c r="A1071" t="s">
        <v>5375</v>
      </c>
      <c r="B1071" t="s">
        <v>1184</v>
      </c>
      <c r="C1071" t="s">
        <v>1185</v>
      </c>
      <c r="D1071" t="s">
        <v>1186</v>
      </c>
      <c r="E1071" t="s">
        <v>1187</v>
      </c>
      <c r="F1071" t="s">
        <v>400</v>
      </c>
      <c r="G1071" t="s">
        <v>1215</v>
      </c>
      <c r="H1071" t="s">
        <v>402</v>
      </c>
      <c r="I1071" t="s">
        <v>402</v>
      </c>
      <c r="J1071" t="s">
        <v>401</v>
      </c>
      <c r="K1071" t="s">
        <v>401</v>
      </c>
      <c r="L1071" t="s">
        <v>1215</v>
      </c>
      <c r="M1071" t="s">
        <v>1215</v>
      </c>
      <c r="N1071" t="s">
        <v>1215</v>
      </c>
      <c r="O1071" t="s">
        <v>402</v>
      </c>
      <c r="P1071">
        <v>2</v>
      </c>
      <c r="Q1071">
        <v>0</v>
      </c>
      <c r="R1071">
        <v>2</v>
      </c>
      <c r="S1071">
        <v>0</v>
      </c>
      <c r="T1071">
        <v>0</v>
      </c>
      <c r="U1071">
        <v>0</v>
      </c>
    </row>
    <row r="1072" spans="1:21" x14ac:dyDescent="0.25">
      <c r="A1072" t="s">
        <v>5376</v>
      </c>
      <c r="B1072" t="s">
        <v>3498</v>
      </c>
      <c r="C1072" t="s">
        <v>5377</v>
      </c>
      <c r="D1072" t="s">
        <v>5378</v>
      </c>
      <c r="E1072" t="s">
        <v>5379</v>
      </c>
      <c r="F1072" t="s">
        <v>4387</v>
      </c>
      <c r="G1072" t="s">
        <v>1191</v>
      </c>
      <c r="H1072" t="s">
        <v>401</v>
      </c>
      <c r="I1072" t="s">
        <v>401</v>
      </c>
      <c r="J1072" t="s">
        <v>401</v>
      </c>
      <c r="K1072" t="s">
        <v>401</v>
      </c>
      <c r="L1072" t="s">
        <v>1215</v>
      </c>
      <c r="M1072" t="s">
        <v>1215</v>
      </c>
      <c r="N1072" t="s">
        <v>1215</v>
      </c>
      <c r="O1072" t="s">
        <v>402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</row>
    <row r="1073" spans="1:21" x14ac:dyDescent="0.25">
      <c r="A1073" t="s">
        <v>5380</v>
      </c>
      <c r="B1073" t="s">
        <v>5381</v>
      </c>
      <c r="C1073" t="s">
        <v>5382</v>
      </c>
      <c r="D1073" t="s">
        <v>5383</v>
      </c>
      <c r="E1073" t="s">
        <v>5384</v>
      </c>
      <c r="F1073" t="s">
        <v>4387</v>
      </c>
      <c r="G1073" t="s">
        <v>1232</v>
      </c>
      <c r="H1073" t="s">
        <v>401</v>
      </c>
      <c r="I1073" t="s">
        <v>402</v>
      </c>
      <c r="J1073" t="s">
        <v>401</v>
      </c>
      <c r="K1073" t="s">
        <v>401</v>
      </c>
      <c r="L1073" t="s">
        <v>1215</v>
      </c>
      <c r="M1073" t="s">
        <v>1215</v>
      </c>
      <c r="N1073" t="s">
        <v>1215</v>
      </c>
      <c r="O1073" t="s">
        <v>402</v>
      </c>
      <c r="P1073">
        <v>0</v>
      </c>
      <c r="Q1073">
        <v>0</v>
      </c>
      <c r="R1073">
        <v>0</v>
      </c>
      <c r="S1073">
        <v>1</v>
      </c>
      <c r="T1073">
        <v>0</v>
      </c>
      <c r="U1073">
        <v>0</v>
      </c>
    </row>
    <row r="1074" spans="1:21" x14ac:dyDescent="0.25">
      <c r="A1074" t="s">
        <v>5385</v>
      </c>
      <c r="B1074" t="s">
        <v>3465</v>
      </c>
      <c r="C1074" t="s">
        <v>887</v>
      </c>
      <c r="D1074" t="s">
        <v>5386</v>
      </c>
      <c r="E1074" t="s">
        <v>5387</v>
      </c>
      <c r="F1074" t="s">
        <v>2304</v>
      </c>
      <c r="G1074" t="s">
        <v>1237</v>
      </c>
      <c r="H1074" t="s">
        <v>402</v>
      </c>
      <c r="I1074" t="s">
        <v>401</v>
      </c>
      <c r="J1074" t="s">
        <v>401</v>
      </c>
      <c r="K1074" t="s">
        <v>401</v>
      </c>
      <c r="L1074" t="s">
        <v>1215</v>
      </c>
      <c r="M1074" t="s">
        <v>1215</v>
      </c>
      <c r="N1074" t="s">
        <v>1215</v>
      </c>
      <c r="O1074" t="s">
        <v>402</v>
      </c>
      <c r="P1074">
        <v>4</v>
      </c>
      <c r="Q1074">
        <v>0</v>
      </c>
      <c r="R1074">
        <v>0</v>
      </c>
      <c r="S1074">
        <v>0</v>
      </c>
      <c r="T1074">
        <v>0</v>
      </c>
      <c r="U1074">
        <v>0</v>
      </c>
    </row>
    <row r="1075" spans="1:21" x14ac:dyDescent="0.25">
      <c r="A1075" t="s">
        <v>5388</v>
      </c>
      <c r="B1075" t="s">
        <v>5389</v>
      </c>
      <c r="C1075" t="s">
        <v>5390</v>
      </c>
      <c r="D1075" t="s">
        <v>5391</v>
      </c>
      <c r="E1075" t="s">
        <v>5392</v>
      </c>
      <c r="F1075" t="s">
        <v>1445</v>
      </c>
      <c r="G1075" t="s">
        <v>4818</v>
      </c>
      <c r="H1075" t="s">
        <v>402</v>
      </c>
      <c r="I1075" t="s">
        <v>401</v>
      </c>
      <c r="J1075" t="s">
        <v>401</v>
      </c>
      <c r="K1075" t="s">
        <v>401</v>
      </c>
      <c r="L1075" t="s">
        <v>1215</v>
      </c>
      <c r="M1075" t="s">
        <v>1215</v>
      </c>
      <c r="N1075" t="s">
        <v>5393</v>
      </c>
      <c r="O1075" t="s">
        <v>402</v>
      </c>
      <c r="P1075">
        <v>0</v>
      </c>
      <c r="Q1075">
        <v>3</v>
      </c>
      <c r="R1075">
        <v>0</v>
      </c>
      <c r="S1075">
        <v>0</v>
      </c>
      <c r="T1075">
        <v>0</v>
      </c>
      <c r="U1075">
        <v>0</v>
      </c>
    </row>
    <row r="1076" spans="1:21" x14ac:dyDescent="0.25">
      <c r="A1076" t="s">
        <v>5394</v>
      </c>
      <c r="B1076" t="s">
        <v>572</v>
      </c>
      <c r="C1076" t="s">
        <v>1188</v>
      </c>
      <c r="D1076" t="s">
        <v>1189</v>
      </c>
      <c r="E1076" t="s">
        <v>1190</v>
      </c>
      <c r="F1076" t="s">
        <v>400</v>
      </c>
      <c r="G1076" t="s">
        <v>1191</v>
      </c>
      <c r="H1076" t="s">
        <v>401</v>
      </c>
      <c r="I1076" t="s">
        <v>401</v>
      </c>
      <c r="J1076" t="s">
        <v>401</v>
      </c>
      <c r="K1076" t="s">
        <v>402</v>
      </c>
      <c r="L1076" t="s">
        <v>812</v>
      </c>
      <c r="M1076" t="s">
        <v>502</v>
      </c>
      <c r="N1076" t="s">
        <v>1215</v>
      </c>
      <c r="O1076" t="s">
        <v>402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</row>
    <row r="1077" spans="1:21" x14ac:dyDescent="0.25">
      <c r="A1077" t="s">
        <v>5395</v>
      </c>
      <c r="B1077" t="s">
        <v>2215</v>
      </c>
      <c r="C1077" t="s">
        <v>3810</v>
      </c>
      <c r="D1077" t="s">
        <v>5396</v>
      </c>
      <c r="E1077" t="s">
        <v>5397</v>
      </c>
      <c r="F1077" t="s">
        <v>1326</v>
      </c>
      <c r="G1077" t="s">
        <v>1232</v>
      </c>
      <c r="H1077" t="s">
        <v>401</v>
      </c>
      <c r="I1077" t="s">
        <v>402</v>
      </c>
      <c r="J1077" t="s">
        <v>401</v>
      </c>
      <c r="K1077" t="s">
        <v>401</v>
      </c>
      <c r="L1077" t="s">
        <v>1215</v>
      </c>
      <c r="M1077" t="s">
        <v>1215</v>
      </c>
      <c r="N1077" t="s">
        <v>1215</v>
      </c>
      <c r="O1077" t="s">
        <v>402</v>
      </c>
      <c r="P1077">
        <v>0</v>
      </c>
      <c r="Q1077">
        <v>0</v>
      </c>
      <c r="R1077">
        <v>44</v>
      </c>
      <c r="S1077">
        <v>0</v>
      </c>
      <c r="T1077">
        <v>0</v>
      </c>
      <c r="U1077">
        <v>0</v>
      </c>
    </row>
    <row r="1078" spans="1:21" x14ac:dyDescent="0.25">
      <c r="A1078" t="s">
        <v>5398</v>
      </c>
      <c r="B1078" t="s">
        <v>5399</v>
      </c>
      <c r="C1078" t="s">
        <v>5400</v>
      </c>
      <c r="D1078" t="s">
        <v>5401</v>
      </c>
      <c r="E1078" t="s">
        <v>5402</v>
      </c>
      <c r="F1078" t="s">
        <v>1954</v>
      </c>
      <c r="G1078" t="s">
        <v>1215</v>
      </c>
      <c r="H1078" t="s">
        <v>401</v>
      </c>
      <c r="I1078" t="s">
        <v>401</v>
      </c>
      <c r="J1078" t="s">
        <v>401</v>
      </c>
      <c r="K1078" t="s">
        <v>402</v>
      </c>
      <c r="L1078" t="s">
        <v>812</v>
      </c>
      <c r="M1078" t="s">
        <v>3988</v>
      </c>
      <c r="N1078" t="s">
        <v>1215</v>
      </c>
      <c r="O1078" t="s">
        <v>402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</row>
    <row r="1079" spans="1:21" x14ac:dyDescent="0.25">
      <c r="A1079" t="s">
        <v>5403</v>
      </c>
      <c r="B1079" t="s">
        <v>5404</v>
      </c>
      <c r="C1079" t="s">
        <v>5405</v>
      </c>
      <c r="D1079" t="s">
        <v>5406</v>
      </c>
      <c r="E1079" t="s">
        <v>5407</v>
      </c>
      <c r="F1079" t="s">
        <v>1954</v>
      </c>
      <c r="G1079" t="s">
        <v>1215</v>
      </c>
      <c r="H1079" t="s">
        <v>401</v>
      </c>
      <c r="I1079" t="s">
        <v>401</v>
      </c>
      <c r="J1079" t="s">
        <v>401</v>
      </c>
      <c r="K1079" t="s">
        <v>402</v>
      </c>
      <c r="L1079" t="s">
        <v>812</v>
      </c>
      <c r="M1079" t="s">
        <v>3988</v>
      </c>
      <c r="N1079" t="s">
        <v>1215</v>
      </c>
      <c r="O1079" t="s">
        <v>402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</row>
    <row r="1080" spans="1:21" x14ac:dyDescent="0.25">
      <c r="A1080" t="s">
        <v>5408</v>
      </c>
      <c r="B1080" t="s">
        <v>5409</v>
      </c>
      <c r="C1080" t="s">
        <v>5410</v>
      </c>
      <c r="D1080" t="s">
        <v>5411</v>
      </c>
      <c r="E1080" t="s">
        <v>5412</v>
      </c>
      <c r="F1080" t="s">
        <v>1954</v>
      </c>
      <c r="G1080" t="s">
        <v>1215</v>
      </c>
      <c r="H1080" t="s">
        <v>401</v>
      </c>
      <c r="I1080" t="s">
        <v>401</v>
      </c>
      <c r="J1080" t="s">
        <v>401</v>
      </c>
      <c r="K1080" t="s">
        <v>402</v>
      </c>
      <c r="L1080" t="s">
        <v>812</v>
      </c>
      <c r="M1080" t="s">
        <v>3988</v>
      </c>
      <c r="N1080" t="s">
        <v>1215</v>
      </c>
      <c r="O1080" t="s">
        <v>402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</row>
    <row r="1081" spans="1:21" x14ac:dyDescent="0.25">
      <c r="A1081" t="s">
        <v>5413</v>
      </c>
      <c r="B1081" t="s">
        <v>5414</v>
      </c>
      <c r="C1081" t="s">
        <v>713</v>
      </c>
      <c r="D1081" t="s">
        <v>5415</v>
      </c>
      <c r="E1081" t="s">
        <v>5416</v>
      </c>
      <c r="F1081" t="s">
        <v>1445</v>
      </c>
      <c r="G1081" t="s">
        <v>1237</v>
      </c>
      <c r="H1081" t="s">
        <v>402</v>
      </c>
      <c r="I1081" t="s">
        <v>401</v>
      </c>
      <c r="J1081" t="s">
        <v>401</v>
      </c>
      <c r="K1081" t="s">
        <v>401</v>
      </c>
      <c r="L1081" t="s">
        <v>1215</v>
      </c>
      <c r="M1081" t="s">
        <v>1215</v>
      </c>
      <c r="N1081" t="s">
        <v>4727</v>
      </c>
      <c r="O1081" t="s">
        <v>402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</row>
    <row r="1082" spans="1:21" x14ac:dyDescent="0.25">
      <c r="A1082" t="s">
        <v>5417</v>
      </c>
      <c r="B1082" t="s">
        <v>5418</v>
      </c>
      <c r="C1082" t="s">
        <v>5419</v>
      </c>
      <c r="D1082" t="s">
        <v>5420</v>
      </c>
      <c r="E1082" t="s">
        <v>5421</v>
      </c>
      <c r="F1082" t="s">
        <v>1445</v>
      </c>
      <c r="G1082" t="s">
        <v>4818</v>
      </c>
      <c r="H1082" t="s">
        <v>402</v>
      </c>
      <c r="I1082" t="s">
        <v>401</v>
      </c>
      <c r="J1082" t="s">
        <v>401</v>
      </c>
      <c r="K1082" t="s">
        <v>401</v>
      </c>
      <c r="L1082" t="s">
        <v>1215</v>
      </c>
      <c r="M1082" t="s">
        <v>1215</v>
      </c>
      <c r="N1082" t="s">
        <v>5393</v>
      </c>
      <c r="O1082" t="s">
        <v>402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</row>
    <row r="1083" spans="1:21" x14ac:dyDescent="0.25">
      <c r="A1083" t="s">
        <v>5422</v>
      </c>
      <c r="B1083" t="s">
        <v>5086</v>
      </c>
      <c r="C1083" t="s">
        <v>5087</v>
      </c>
      <c r="D1083" t="s">
        <v>5088</v>
      </c>
      <c r="E1083" t="s">
        <v>5423</v>
      </c>
      <c r="F1083" t="s">
        <v>3810</v>
      </c>
      <c r="G1083" t="s">
        <v>1215</v>
      </c>
      <c r="H1083" t="s">
        <v>402</v>
      </c>
      <c r="I1083" t="s">
        <v>402</v>
      </c>
      <c r="J1083" t="s">
        <v>401</v>
      </c>
      <c r="K1083" t="s">
        <v>401</v>
      </c>
      <c r="L1083" t="s">
        <v>1215</v>
      </c>
      <c r="M1083" t="s">
        <v>1215</v>
      </c>
      <c r="N1083" t="s">
        <v>1215</v>
      </c>
      <c r="O1083" t="s">
        <v>402</v>
      </c>
      <c r="P1083">
        <v>18</v>
      </c>
      <c r="Q1083">
        <v>0</v>
      </c>
      <c r="R1083">
        <v>40</v>
      </c>
      <c r="S1083">
        <v>0</v>
      </c>
      <c r="T1083">
        <v>0</v>
      </c>
      <c r="U1083">
        <v>0</v>
      </c>
    </row>
    <row r="1084" spans="1:21" x14ac:dyDescent="0.25">
      <c r="A1084" t="s">
        <v>5424</v>
      </c>
      <c r="B1084" t="s">
        <v>5425</v>
      </c>
      <c r="C1084" t="s">
        <v>5426</v>
      </c>
      <c r="D1084" t="s">
        <v>5427</v>
      </c>
      <c r="E1084" t="s">
        <v>5428</v>
      </c>
      <c r="F1084" t="s">
        <v>5429</v>
      </c>
      <c r="G1084" t="s">
        <v>1191</v>
      </c>
      <c r="H1084" t="s">
        <v>402</v>
      </c>
      <c r="I1084" t="s">
        <v>401</v>
      </c>
      <c r="J1084" t="s">
        <v>401</v>
      </c>
      <c r="K1084" t="s">
        <v>401</v>
      </c>
      <c r="L1084" t="s">
        <v>1215</v>
      </c>
      <c r="M1084" t="s">
        <v>1215</v>
      </c>
      <c r="N1084" t="s">
        <v>1215</v>
      </c>
      <c r="O1084" t="s">
        <v>402</v>
      </c>
      <c r="P1084">
        <v>106</v>
      </c>
      <c r="Q1084">
        <v>0</v>
      </c>
      <c r="R1084">
        <v>0</v>
      </c>
      <c r="S1084">
        <v>0</v>
      </c>
      <c r="T1084">
        <v>0</v>
      </c>
      <c r="U1084">
        <v>0</v>
      </c>
    </row>
    <row r="1085" spans="1:21" x14ac:dyDescent="0.25">
      <c r="A1085" t="s">
        <v>5430</v>
      </c>
      <c r="B1085" t="s">
        <v>5431</v>
      </c>
      <c r="C1085" t="s">
        <v>5432</v>
      </c>
      <c r="D1085" t="s">
        <v>5433</v>
      </c>
      <c r="E1085" t="s">
        <v>5434</v>
      </c>
      <c r="F1085" t="s">
        <v>5429</v>
      </c>
      <c r="G1085" t="s">
        <v>1191</v>
      </c>
      <c r="H1085" t="s">
        <v>402</v>
      </c>
      <c r="I1085" t="s">
        <v>401</v>
      </c>
      <c r="J1085" t="s">
        <v>401</v>
      </c>
      <c r="K1085" t="s">
        <v>401</v>
      </c>
      <c r="L1085" t="s">
        <v>1215</v>
      </c>
      <c r="M1085" t="s">
        <v>1215</v>
      </c>
      <c r="N1085" t="s">
        <v>1215</v>
      </c>
      <c r="O1085" t="s">
        <v>402</v>
      </c>
      <c r="P1085">
        <v>0</v>
      </c>
      <c r="Q1085">
        <v>106</v>
      </c>
      <c r="R1085">
        <v>0</v>
      </c>
      <c r="S1085">
        <v>0</v>
      </c>
      <c r="T1085">
        <v>0</v>
      </c>
      <c r="U1085">
        <v>0</v>
      </c>
    </row>
    <row r="1086" spans="1:21" x14ac:dyDescent="0.25">
      <c r="A1086" t="s">
        <v>5435</v>
      </c>
      <c r="B1086" t="s">
        <v>1352</v>
      </c>
      <c r="C1086" t="s">
        <v>5436</v>
      </c>
      <c r="D1086" t="s">
        <v>5437</v>
      </c>
      <c r="E1086" t="s">
        <v>5438</v>
      </c>
      <c r="F1086" t="s">
        <v>5429</v>
      </c>
      <c r="G1086" t="s">
        <v>1191</v>
      </c>
      <c r="H1086" t="s">
        <v>401</v>
      </c>
      <c r="I1086" t="s">
        <v>402</v>
      </c>
      <c r="J1086" t="s">
        <v>401</v>
      </c>
      <c r="K1086" t="s">
        <v>401</v>
      </c>
      <c r="L1086" t="s">
        <v>1215</v>
      </c>
      <c r="M1086" t="s">
        <v>1215</v>
      </c>
      <c r="N1086" t="s">
        <v>1215</v>
      </c>
      <c r="O1086" t="s">
        <v>402</v>
      </c>
      <c r="P1086">
        <v>0</v>
      </c>
      <c r="Q1086">
        <v>0</v>
      </c>
      <c r="R1086">
        <v>106</v>
      </c>
      <c r="S1086">
        <v>0</v>
      </c>
      <c r="T1086">
        <v>0</v>
      </c>
      <c r="U1086">
        <v>0</v>
      </c>
    </row>
    <row r="1087" spans="1:21" x14ac:dyDescent="0.25">
      <c r="A1087" t="s">
        <v>5439</v>
      </c>
      <c r="B1087" t="s">
        <v>5440</v>
      </c>
      <c r="C1087" t="s">
        <v>5441</v>
      </c>
      <c r="D1087" t="s">
        <v>5442</v>
      </c>
      <c r="E1087" t="s">
        <v>5443</v>
      </c>
      <c r="F1087" t="s">
        <v>5429</v>
      </c>
      <c r="G1087" t="s">
        <v>1191</v>
      </c>
      <c r="H1087" t="s">
        <v>401</v>
      </c>
      <c r="I1087" t="s">
        <v>402</v>
      </c>
      <c r="J1087" t="s">
        <v>401</v>
      </c>
      <c r="K1087" t="s">
        <v>402</v>
      </c>
      <c r="L1087" t="s">
        <v>403</v>
      </c>
      <c r="M1087" t="s">
        <v>1215</v>
      </c>
      <c r="N1087" t="s">
        <v>1215</v>
      </c>
      <c r="O1087" t="s">
        <v>402</v>
      </c>
      <c r="P1087">
        <v>0</v>
      </c>
      <c r="Q1087">
        <v>0</v>
      </c>
      <c r="R1087">
        <v>0</v>
      </c>
      <c r="S1087">
        <v>106</v>
      </c>
      <c r="T1087">
        <v>0</v>
      </c>
      <c r="U1087">
        <v>0</v>
      </c>
    </row>
    <row r="1088" spans="1:21" x14ac:dyDescent="0.25">
      <c r="A1088" t="s">
        <v>5444</v>
      </c>
      <c r="B1088" t="s">
        <v>1192</v>
      </c>
      <c r="C1088" t="s">
        <v>1193</v>
      </c>
      <c r="D1088" t="s">
        <v>1194</v>
      </c>
      <c r="E1088" t="s">
        <v>1195</v>
      </c>
      <c r="F1088" t="s">
        <v>400</v>
      </c>
      <c r="G1088" t="s">
        <v>1215</v>
      </c>
      <c r="H1088" t="s">
        <v>401</v>
      </c>
      <c r="I1088" t="s">
        <v>402</v>
      </c>
      <c r="J1088" t="s">
        <v>401</v>
      </c>
      <c r="K1088" t="s">
        <v>402</v>
      </c>
      <c r="L1088" t="s">
        <v>403</v>
      </c>
      <c r="M1088" t="s">
        <v>1196</v>
      </c>
      <c r="N1088" t="s">
        <v>1215</v>
      </c>
      <c r="O1088" t="s">
        <v>402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</row>
    <row r="1089" spans="1:21" x14ac:dyDescent="0.25">
      <c r="A1089" t="s">
        <v>5445</v>
      </c>
      <c r="B1089" t="s">
        <v>4715</v>
      </c>
      <c r="C1089" t="s">
        <v>555</v>
      </c>
      <c r="D1089" t="s">
        <v>5446</v>
      </c>
      <c r="E1089" t="s">
        <v>5447</v>
      </c>
      <c r="F1089" t="s">
        <v>1226</v>
      </c>
      <c r="G1089" t="s">
        <v>1215</v>
      </c>
      <c r="H1089" t="s">
        <v>402</v>
      </c>
      <c r="I1089" t="s">
        <v>401</v>
      </c>
      <c r="J1089" t="s">
        <v>401</v>
      </c>
      <c r="K1089" t="s">
        <v>401</v>
      </c>
      <c r="L1089" t="s">
        <v>1215</v>
      </c>
      <c r="M1089" t="s">
        <v>1215</v>
      </c>
      <c r="N1089" t="s">
        <v>1215</v>
      </c>
      <c r="O1089" t="s">
        <v>402</v>
      </c>
      <c r="P1089">
        <v>75</v>
      </c>
      <c r="Q1089">
        <v>0</v>
      </c>
      <c r="R1089">
        <v>0</v>
      </c>
      <c r="S1089">
        <v>0</v>
      </c>
      <c r="T1089">
        <v>0</v>
      </c>
      <c r="U1089">
        <v>0</v>
      </c>
    </row>
    <row r="1090" spans="1:21" x14ac:dyDescent="0.25">
      <c r="A1090" t="s">
        <v>5448</v>
      </c>
      <c r="B1090" t="s">
        <v>24</v>
      </c>
      <c r="C1090" t="s">
        <v>336</v>
      </c>
      <c r="D1090" t="s">
        <v>1197</v>
      </c>
      <c r="E1090" t="s">
        <v>176</v>
      </c>
      <c r="F1090" t="s">
        <v>400</v>
      </c>
      <c r="G1090" t="s">
        <v>1191</v>
      </c>
      <c r="H1090" t="s">
        <v>402</v>
      </c>
      <c r="I1090" t="s">
        <v>401</v>
      </c>
      <c r="J1090" t="s">
        <v>401</v>
      </c>
      <c r="K1090" t="s">
        <v>401</v>
      </c>
      <c r="L1090" t="s">
        <v>1215</v>
      </c>
      <c r="M1090" t="s">
        <v>1215</v>
      </c>
      <c r="N1090" t="s">
        <v>1081</v>
      </c>
      <c r="O1090" t="s">
        <v>402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</row>
    <row r="1091" spans="1:21" x14ac:dyDescent="0.25">
      <c r="A1091" t="s">
        <v>5449</v>
      </c>
      <c r="B1091" t="s">
        <v>682</v>
      </c>
      <c r="C1091" t="s">
        <v>5450</v>
      </c>
      <c r="D1091" t="s">
        <v>5451</v>
      </c>
      <c r="E1091" t="s">
        <v>5452</v>
      </c>
      <c r="F1091" t="s">
        <v>1226</v>
      </c>
      <c r="G1091" t="s">
        <v>1232</v>
      </c>
      <c r="H1091" t="s">
        <v>402</v>
      </c>
      <c r="I1091" t="s">
        <v>402</v>
      </c>
      <c r="J1091" t="s">
        <v>401</v>
      </c>
      <c r="K1091" t="s">
        <v>401</v>
      </c>
      <c r="L1091" t="s">
        <v>1215</v>
      </c>
      <c r="M1091" t="s">
        <v>1215</v>
      </c>
      <c r="N1091" t="s">
        <v>1215</v>
      </c>
      <c r="O1091" t="s">
        <v>402</v>
      </c>
      <c r="P1091">
        <v>52</v>
      </c>
      <c r="Q1091">
        <v>21</v>
      </c>
      <c r="R1091">
        <v>0</v>
      </c>
      <c r="S1091">
        <v>0</v>
      </c>
      <c r="T1091">
        <v>0</v>
      </c>
      <c r="U1091">
        <v>0</v>
      </c>
    </row>
    <row r="1092" spans="1:21" x14ac:dyDescent="0.25">
      <c r="A1092" t="s">
        <v>5453</v>
      </c>
      <c r="B1092" t="s">
        <v>5454</v>
      </c>
      <c r="C1092" t="s">
        <v>5455</v>
      </c>
      <c r="D1092" t="s">
        <v>5456</v>
      </c>
      <c r="E1092" t="s">
        <v>5457</v>
      </c>
      <c r="F1092" t="s">
        <v>2695</v>
      </c>
      <c r="G1092" t="s">
        <v>1232</v>
      </c>
      <c r="H1092" t="s">
        <v>402</v>
      </c>
      <c r="I1092" t="s">
        <v>402</v>
      </c>
      <c r="J1092" t="s">
        <v>401</v>
      </c>
      <c r="K1092" t="s">
        <v>401</v>
      </c>
      <c r="L1092" t="s">
        <v>1215</v>
      </c>
      <c r="M1092" t="s">
        <v>1215</v>
      </c>
      <c r="N1092" t="s">
        <v>1215</v>
      </c>
      <c r="O1092" t="s">
        <v>402</v>
      </c>
      <c r="P1092">
        <v>55</v>
      </c>
      <c r="Q1092">
        <v>0</v>
      </c>
      <c r="R1092">
        <v>39</v>
      </c>
      <c r="S1092">
        <v>0</v>
      </c>
      <c r="T1092">
        <v>0</v>
      </c>
      <c r="U1092">
        <v>0</v>
      </c>
    </row>
    <row r="1093" spans="1:21" x14ac:dyDescent="0.25">
      <c r="A1093" t="s">
        <v>5458</v>
      </c>
      <c r="B1093" t="s">
        <v>40</v>
      </c>
      <c r="C1093" t="s">
        <v>365</v>
      </c>
      <c r="D1093" t="s">
        <v>1198</v>
      </c>
      <c r="E1093" t="s">
        <v>1199</v>
      </c>
      <c r="F1093" t="s">
        <v>400</v>
      </c>
      <c r="G1093" t="s">
        <v>1191</v>
      </c>
      <c r="H1093" t="s">
        <v>402</v>
      </c>
      <c r="I1093" t="s">
        <v>401</v>
      </c>
      <c r="J1093" t="s">
        <v>401</v>
      </c>
      <c r="K1093" t="s">
        <v>401</v>
      </c>
      <c r="L1093" t="s">
        <v>1215</v>
      </c>
      <c r="M1093" t="s">
        <v>1215</v>
      </c>
      <c r="N1093" t="s">
        <v>1154</v>
      </c>
      <c r="O1093" t="s">
        <v>402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</row>
    <row r="1094" spans="1:21" x14ac:dyDescent="0.25">
      <c r="A1094" t="s">
        <v>5459</v>
      </c>
      <c r="B1094" t="s">
        <v>2949</v>
      </c>
      <c r="C1094" t="s">
        <v>5460</v>
      </c>
      <c r="D1094" t="s">
        <v>5461</v>
      </c>
      <c r="E1094" t="s">
        <v>5462</v>
      </c>
      <c r="F1094" t="s">
        <v>1384</v>
      </c>
      <c r="G1094" t="s">
        <v>1232</v>
      </c>
      <c r="H1094" t="s">
        <v>402</v>
      </c>
      <c r="I1094" t="s">
        <v>401</v>
      </c>
      <c r="J1094" t="s">
        <v>401</v>
      </c>
      <c r="K1094" t="s">
        <v>401</v>
      </c>
      <c r="L1094" t="s">
        <v>1215</v>
      </c>
      <c r="M1094" t="s">
        <v>1215</v>
      </c>
      <c r="N1094" t="s">
        <v>1215</v>
      </c>
      <c r="O1094" t="s">
        <v>402</v>
      </c>
      <c r="P1094">
        <v>31</v>
      </c>
      <c r="Q1094">
        <v>0</v>
      </c>
      <c r="R1094">
        <v>0</v>
      </c>
      <c r="S1094">
        <v>0</v>
      </c>
      <c r="T1094">
        <v>0</v>
      </c>
      <c r="U1094">
        <v>0</v>
      </c>
    </row>
    <row r="1095" spans="1:21" x14ac:dyDescent="0.25">
      <c r="A1095" t="s">
        <v>5463</v>
      </c>
      <c r="B1095" t="s">
        <v>2963</v>
      </c>
      <c r="C1095" t="s">
        <v>5464</v>
      </c>
      <c r="D1095" t="s">
        <v>5465</v>
      </c>
      <c r="E1095" t="s">
        <v>5466</v>
      </c>
      <c r="F1095" t="s">
        <v>1215</v>
      </c>
      <c r="G1095" t="s">
        <v>1215</v>
      </c>
      <c r="H1095" t="s">
        <v>401</v>
      </c>
      <c r="I1095" t="s">
        <v>401</v>
      </c>
      <c r="J1095" t="s">
        <v>401</v>
      </c>
      <c r="K1095" t="s">
        <v>401</v>
      </c>
      <c r="L1095" t="s">
        <v>1215</v>
      </c>
      <c r="M1095" t="s">
        <v>1215</v>
      </c>
      <c r="N1095" t="s">
        <v>1215</v>
      </c>
      <c r="O1095" t="s">
        <v>402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</row>
    <row r="1096" spans="1:21" x14ac:dyDescent="0.25">
      <c r="A1096" t="s">
        <v>5467</v>
      </c>
      <c r="B1096" t="s">
        <v>31</v>
      </c>
      <c r="C1096" t="s">
        <v>354</v>
      </c>
      <c r="D1096" t="s">
        <v>1200</v>
      </c>
      <c r="E1096" t="s">
        <v>154</v>
      </c>
      <c r="F1096" t="s">
        <v>400</v>
      </c>
      <c r="G1096" t="s">
        <v>1191</v>
      </c>
      <c r="H1096" t="s">
        <v>402</v>
      </c>
      <c r="I1096" t="s">
        <v>401</v>
      </c>
      <c r="J1096" t="s">
        <v>401</v>
      </c>
      <c r="K1096" t="s">
        <v>401</v>
      </c>
      <c r="L1096" t="s">
        <v>1215</v>
      </c>
      <c r="M1096" t="s">
        <v>1215</v>
      </c>
      <c r="N1096" t="s">
        <v>1081</v>
      </c>
      <c r="O1096" t="s">
        <v>402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</row>
    <row r="1097" spans="1:21" x14ac:dyDescent="0.25">
      <c r="A1097" t="s">
        <v>5468</v>
      </c>
      <c r="B1097" t="s">
        <v>1357</v>
      </c>
      <c r="C1097" t="s">
        <v>924</v>
      </c>
      <c r="D1097" t="s">
        <v>5469</v>
      </c>
      <c r="E1097" t="s">
        <v>5470</v>
      </c>
      <c r="F1097" t="s">
        <v>1411</v>
      </c>
      <c r="G1097" t="s">
        <v>1237</v>
      </c>
      <c r="H1097" t="s">
        <v>401</v>
      </c>
      <c r="I1097" t="s">
        <v>402</v>
      </c>
      <c r="J1097" t="s">
        <v>401</v>
      </c>
      <c r="K1097" t="s">
        <v>401</v>
      </c>
      <c r="L1097" t="s">
        <v>1215</v>
      </c>
      <c r="M1097" t="s">
        <v>1215</v>
      </c>
      <c r="N1097" t="s">
        <v>1215</v>
      </c>
      <c r="O1097" t="s">
        <v>402</v>
      </c>
      <c r="P1097">
        <v>0</v>
      </c>
      <c r="Q1097">
        <v>0</v>
      </c>
      <c r="R1097">
        <v>14</v>
      </c>
      <c r="S1097">
        <v>2</v>
      </c>
      <c r="T1097">
        <v>0</v>
      </c>
      <c r="U1097">
        <v>0</v>
      </c>
    </row>
    <row r="1098" spans="1:21" x14ac:dyDescent="0.25">
      <c r="A1098" t="s">
        <v>5471</v>
      </c>
      <c r="B1098" t="s">
        <v>5472</v>
      </c>
      <c r="C1098" t="s">
        <v>5473</v>
      </c>
      <c r="D1098" t="s">
        <v>5474</v>
      </c>
      <c r="E1098" t="s">
        <v>5475</v>
      </c>
      <c r="F1098" t="s">
        <v>1445</v>
      </c>
      <c r="G1098" t="s">
        <v>4818</v>
      </c>
      <c r="H1098" t="s">
        <v>402</v>
      </c>
      <c r="I1098" t="s">
        <v>401</v>
      </c>
      <c r="J1098" t="s">
        <v>401</v>
      </c>
      <c r="K1098" t="s">
        <v>401</v>
      </c>
      <c r="L1098" t="s">
        <v>1215</v>
      </c>
      <c r="M1098" t="s">
        <v>1215</v>
      </c>
      <c r="N1098" t="s">
        <v>2834</v>
      </c>
      <c r="O1098" t="s">
        <v>402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</row>
    <row r="1099" spans="1:21" x14ac:dyDescent="0.25">
      <c r="A1099" t="s">
        <v>5476</v>
      </c>
      <c r="B1099" t="s">
        <v>5477</v>
      </c>
      <c r="C1099" t="s">
        <v>5478</v>
      </c>
      <c r="D1099" t="s">
        <v>5479</v>
      </c>
      <c r="E1099" t="s">
        <v>5480</v>
      </c>
      <c r="F1099" t="s">
        <v>1226</v>
      </c>
      <c r="G1099" t="s">
        <v>1191</v>
      </c>
      <c r="H1099" t="s">
        <v>402</v>
      </c>
      <c r="I1099" t="s">
        <v>401</v>
      </c>
      <c r="J1099" t="s">
        <v>401</v>
      </c>
      <c r="K1099" t="s">
        <v>401</v>
      </c>
      <c r="L1099" t="s">
        <v>1215</v>
      </c>
      <c r="M1099" t="s">
        <v>1215</v>
      </c>
      <c r="N1099" t="s">
        <v>1215</v>
      </c>
      <c r="O1099" t="s">
        <v>402</v>
      </c>
      <c r="P1099">
        <v>0</v>
      </c>
      <c r="Q1099">
        <v>274</v>
      </c>
      <c r="R1099">
        <v>0</v>
      </c>
      <c r="S1099">
        <v>0</v>
      </c>
      <c r="T1099">
        <v>0</v>
      </c>
      <c r="U1099">
        <v>0</v>
      </c>
    </row>
    <row r="1100" spans="1:21" x14ac:dyDescent="0.25">
      <c r="A1100" t="s">
        <v>5481</v>
      </c>
      <c r="B1100" t="s">
        <v>2895</v>
      </c>
      <c r="C1100" t="s">
        <v>2896</v>
      </c>
      <c r="D1100" t="s">
        <v>2897</v>
      </c>
      <c r="E1100" t="s">
        <v>5482</v>
      </c>
      <c r="F1100" t="s">
        <v>1226</v>
      </c>
      <c r="G1100" t="s">
        <v>1237</v>
      </c>
      <c r="H1100" t="s">
        <v>402</v>
      </c>
      <c r="I1100" t="s">
        <v>401</v>
      </c>
      <c r="J1100" t="s">
        <v>401</v>
      </c>
      <c r="K1100" t="s">
        <v>401</v>
      </c>
      <c r="L1100" t="s">
        <v>1215</v>
      </c>
      <c r="M1100" t="s">
        <v>1215</v>
      </c>
      <c r="N1100" t="s">
        <v>1215</v>
      </c>
      <c r="O1100" t="s">
        <v>402</v>
      </c>
      <c r="P1100">
        <v>100</v>
      </c>
      <c r="Q1100">
        <v>0</v>
      </c>
      <c r="R1100">
        <v>0</v>
      </c>
      <c r="S1100">
        <v>0</v>
      </c>
      <c r="T1100">
        <v>0</v>
      </c>
      <c r="U1100">
        <v>0</v>
      </c>
    </row>
    <row r="1101" spans="1:21" x14ac:dyDescent="0.25">
      <c r="A1101" t="s">
        <v>5483</v>
      </c>
      <c r="B1101" t="s">
        <v>5484</v>
      </c>
      <c r="C1101" t="s">
        <v>5485</v>
      </c>
      <c r="D1101" t="s">
        <v>5486</v>
      </c>
      <c r="E1101" t="s">
        <v>5487</v>
      </c>
      <c r="F1101" t="s">
        <v>1411</v>
      </c>
      <c r="G1101" t="s">
        <v>1232</v>
      </c>
      <c r="H1101" t="s">
        <v>402</v>
      </c>
      <c r="I1101" t="s">
        <v>401</v>
      </c>
      <c r="J1101" t="s">
        <v>401</v>
      </c>
      <c r="K1101" t="s">
        <v>401</v>
      </c>
      <c r="L1101" t="s">
        <v>1215</v>
      </c>
      <c r="M1101" t="s">
        <v>1215</v>
      </c>
      <c r="N1101" t="s">
        <v>1215</v>
      </c>
      <c r="O1101" t="s">
        <v>402</v>
      </c>
      <c r="P1101">
        <v>1</v>
      </c>
      <c r="Q1101">
        <v>0</v>
      </c>
      <c r="R1101">
        <v>0</v>
      </c>
      <c r="S1101">
        <v>0</v>
      </c>
      <c r="T1101">
        <v>0</v>
      </c>
      <c r="U1101">
        <v>0</v>
      </c>
    </row>
    <row r="1102" spans="1:21" x14ac:dyDescent="0.25">
      <c r="A1102" t="s">
        <v>5488</v>
      </c>
      <c r="B1102" t="s">
        <v>5129</v>
      </c>
      <c r="C1102" t="s">
        <v>5130</v>
      </c>
      <c r="D1102" t="s">
        <v>5131</v>
      </c>
      <c r="E1102" t="s">
        <v>5489</v>
      </c>
      <c r="F1102" t="s">
        <v>2924</v>
      </c>
      <c r="G1102" t="s">
        <v>97</v>
      </c>
      <c r="H1102" t="s">
        <v>402</v>
      </c>
      <c r="I1102" t="s">
        <v>401</v>
      </c>
      <c r="J1102" t="s">
        <v>401</v>
      </c>
      <c r="K1102" t="s">
        <v>401</v>
      </c>
      <c r="L1102" t="s">
        <v>1215</v>
      </c>
      <c r="M1102" t="s">
        <v>1215</v>
      </c>
      <c r="N1102" t="s">
        <v>1215</v>
      </c>
      <c r="O1102" t="s">
        <v>402</v>
      </c>
      <c r="P1102">
        <v>98</v>
      </c>
      <c r="Q1102">
        <v>37</v>
      </c>
      <c r="R1102">
        <v>0</v>
      </c>
      <c r="S1102">
        <v>0</v>
      </c>
      <c r="T1102">
        <v>0</v>
      </c>
      <c r="U1102">
        <v>0</v>
      </c>
    </row>
    <row r="1103" spans="1:21" x14ac:dyDescent="0.25">
      <c r="A1103" t="s">
        <v>5490</v>
      </c>
      <c r="B1103" t="s">
        <v>5491</v>
      </c>
      <c r="C1103" t="s">
        <v>495</v>
      </c>
      <c r="D1103" t="s">
        <v>5492</v>
      </c>
      <c r="E1103" t="s">
        <v>5493</v>
      </c>
      <c r="F1103" t="s">
        <v>1411</v>
      </c>
      <c r="G1103" t="s">
        <v>1191</v>
      </c>
      <c r="H1103" t="s">
        <v>402</v>
      </c>
      <c r="I1103" t="s">
        <v>401</v>
      </c>
      <c r="J1103" t="s">
        <v>401</v>
      </c>
      <c r="K1103" t="s">
        <v>401</v>
      </c>
      <c r="L1103" t="s">
        <v>1215</v>
      </c>
      <c r="M1103" t="s">
        <v>1215</v>
      </c>
      <c r="N1103" t="s">
        <v>1215</v>
      </c>
      <c r="O1103" t="s">
        <v>402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</row>
    <row r="1104" spans="1:21" x14ac:dyDescent="0.25">
      <c r="A1104" t="s">
        <v>5494</v>
      </c>
      <c r="B1104" t="s">
        <v>1201</v>
      </c>
      <c r="C1104" t="s">
        <v>1202</v>
      </c>
      <c r="D1104" t="s">
        <v>1203</v>
      </c>
      <c r="E1104" t="s">
        <v>1204</v>
      </c>
      <c r="F1104" t="s">
        <v>400</v>
      </c>
      <c r="G1104" t="s">
        <v>1205</v>
      </c>
      <c r="H1104" t="s">
        <v>402</v>
      </c>
      <c r="I1104" t="s">
        <v>402</v>
      </c>
      <c r="J1104" t="s">
        <v>401</v>
      </c>
      <c r="K1104" t="s">
        <v>401</v>
      </c>
      <c r="L1104" t="s">
        <v>1215</v>
      </c>
      <c r="M1104" t="s">
        <v>1215</v>
      </c>
      <c r="N1104" t="s">
        <v>1215</v>
      </c>
      <c r="O1104" t="s">
        <v>402</v>
      </c>
      <c r="P1104">
        <v>0</v>
      </c>
      <c r="Q1104">
        <v>0</v>
      </c>
      <c r="R1104">
        <v>74</v>
      </c>
      <c r="S1104">
        <v>0</v>
      </c>
      <c r="T1104">
        <v>0</v>
      </c>
      <c r="U1104">
        <v>0</v>
      </c>
    </row>
    <row r="1105" spans="1:21" x14ac:dyDescent="0.25">
      <c r="A1105" t="s">
        <v>5495</v>
      </c>
      <c r="B1105" t="s">
        <v>2036</v>
      </c>
      <c r="C1105" t="s">
        <v>5496</v>
      </c>
      <c r="D1105" t="s">
        <v>5497</v>
      </c>
      <c r="E1105" t="s">
        <v>5498</v>
      </c>
      <c r="F1105" t="s">
        <v>1384</v>
      </c>
      <c r="G1105" t="s">
        <v>1232</v>
      </c>
      <c r="H1105" t="s">
        <v>402</v>
      </c>
      <c r="I1105" t="s">
        <v>402</v>
      </c>
      <c r="J1105" t="s">
        <v>401</v>
      </c>
      <c r="K1105" t="s">
        <v>401</v>
      </c>
      <c r="L1105" t="s">
        <v>1215</v>
      </c>
      <c r="M1105" t="s">
        <v>1215</v>
      </c>
      <c r="N1105" t="s">
        <v>1215</v>
      </c>
      <c r="O1105" t="s">
        <v>402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</row>
    <row r="1106" spans="1:21" x14ac:dyDescent="0.25">
      <c r="A1106" t="s">
        <v>5499</v>
      </c>
      <c r="B1106" t="s">
        <v>3178</v>
      </c>
      <c r="C1106" t="s">
        <v>5500</v>
      </c>
      <c r="D1106" t="s">
        <v>5501</v>
      </c>
      <c r="E1106" t="s">
        <v>5502</v>
      </c>
      <c r="F1106" t="s">
        <v>1954</v>
      </c>
      <c r="G1106" t="s">
        <v>1178</v>
      </c>
      <c r="H1106" t="s">
        <v>401</v>
      </c>
      <c r="I1106" t="s">
        <v>401</v>
      </c>
      <c r="J1106" t="s">
        <v>401</v>
      </c>
      <c r="K1106" t="s">
        <v>402</v>
      </c>
      <c r="L1106" t="s">
        <v>812</v>
      </c>
      <c r="M1106" t="s">
        <v>1965</v>
      </c>
      <c r="N1106" t="s">
        <v>1215</v>
      </c>
      <c r="O1106" t="s">
        <v>402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</row>
    <row r="1107" spans="1:21" x14ac:dyDescent="0.25">
      <c r="A1107" t="s">
        <v>5503</v>
      </c>
      <c r="B1107" t="s">
        <v>5504</v>
      </c>
      <c r="C1107" t="s">
        <v>5505</v>
      </c>
      <c r="D1107" t="s">
        <v>5506</v>
      </c>
      <c r="E1107" t="s">
        <v>5507</v>
      </c>
      <c r="F1107" t="s">
        <v>1954</v>
      </c>
      <c r="G1107" t="s">
        <v>1178</v>
      </c>
      <c r="H1107" t="s">
        <v>401</v>
      </c>
      <c r="I1107" t="s">
        <v>401</v>
      </c>
      <c r="J1107" t="s">
        <v>401</v>
      </c>
      <c r="K1107" t="s">
        <v>402</v>
      </c>
      <c r="L1107" t="s">
        <v>812</v>
      </c>
      <c r="M1107" t="s">
        <v>1965</v>
      </c>
      <c r="N1107" t="s">
        <v>1215</v>
      </c>
      <c r="O1107" t="s">
        <v>402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</row>
  </sheetData>
  <sheetProtection password="C543" sheet="1" objects="1" scenarios="1"/>
  <protectedRanges>
    <protectedRange password="CFF7" sqref="A1:U1048576" name="CadencyUserList" securityDescriptor="O:WDG:WDD:(D;;CC;;;S-1-5-21-1840781496-1316034093-1539857752-130457)(D;;CC;;;S-1-5-21-1840781496-1316034093-1539857752-112611)"/>
  </protectedRange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99"/>
  </sheetPr>
  <dimension ref="A1:AG100"/>
  <sheetViews>
    <sheetView showGridLines="0" zoomScale="80" zoomScaleNormal="80" workbookViewId="0">
      <pane xSplit="6" ySplit="4" topLeftCell="K5" activePane="bottomRight" state="frozen"/>
      <selection pane="topRight" activeCell="G1" sqref="G1"/>
      <selection pane="bottomLeft" activeCell="A5" sqref="A5"/>
      <selection pane="bottomRight" activeCell="D3" sqref="D3"/>
    </sheetView>
  </sheetViews>
  <sheetFormatPr baseColWidth="10" defaultColWidth="11.5703125" defaultRowHeight="15" x14ac:dyDescent="0.25"/>
  <cols>
    <col min="1" max="1" width="20.5703125" bestFit="1" customWidth="1"/>
    <col min="2" max="2" width="13.28515625" customWidth="1"/>
    <col min="3" max="3" width="18.28515625" bestFit="1" customWidth="1"/>
    <col min="4" max="4" width="15.28515625" bestFit="1" customWidth="1"/>
    <col min="5" max="5" width="21" customWidth="1"/>
    <col min="6" max="6" width="14.85546875" style="1" bestFit="1" customWidth="1"/>
    <col min="7" max="7" width="11" style="1" customWidth="1"/>
    <col min="8" max="8" width="9.85546875" style="1" customWidth="1"/>
    <col min="9" max="9" width="11.7109375" style="1" customWidth="1"/>
    <col min="10" max="10" width="7.5703125" style="1" customWidth="1"/>
    <col min="11" max="11" width="9.42578125" style="1" customWidth="1"/>
    <col min="12" max="12" width="8.85546875" style="1" customWidth="1"/>
    <col min="13" max="14" width="9.140625" style="1" customWidth="1"/>
    <col min="15" max="15" width="9.5703125" style="1" customWidth="1"/>
    <col min="16" max="16" width="9.85546875" style="1" customWidth="1"/>
    <col min="17" max="17" width="9.28515625" style="1" customWidth="1"/>
    <col min="18" max="18" width="11.42578125" style="3"/>
    <col min="19" max="23" width="11.42578125" style="3" customWidth="1"/>
    <col min="24" max="24" width="11.42578125" style="3"/>
    <col min="25" max="25" width="46.7109375" style="2" bestFit="1" customWidth="1"/>
    <col min="26" max="26" width="6" hidden="1" customWidth="1"/>
    <col min="29" max="29" width="21.5703125" customWidth="1"/>
  </cols>
  <sheetData>
    <row r="1" spans="1:33" ht="14.45" x14ac:dyDescent="0.3">
      <c r="A1" s="240" t="s">
        <v>5508</v>
      </c>
      <c r="C1" s="238" t="s">
        <v>6031</v>
      </c>
      <c r="D1" s="239">
        <v>43235</v>
      </c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S1" s="10"/>
      <c r="T1" s="10"/>
      <c r="Y1" s="11"/>
    </row>
    <row r="2" spans="1:33" s="237" customFormat="1" ht="14.45" x14ac:dyDescent="0.3">
      <c r="C2" s="238" t="s">
        <v>7379</v>
      </c>
      <c r="D2" s="239" t="s">
        <v>8345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41"/>
      <c r="S2" s="10"/>
      <c r="T2" s="10"/>
      <c r="U2" s="41"/>
      <c r="V2" s="41"/>
      <c r="W2" s="41"/>
      <c r="X2" s="41"/>
      <c r="Y2" s="11"/>
    </row>
    <row r="3" spans="1:33" ht="14.45" x14ac:dyDescent="0.3">
      <c r="E3" s="12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25">
        <f t="shared" ref="R3:X3" si="0">COUNTA(R5:R45)</f>
        <v>26</v>
      </c>
      <c r="S3" s="25">
        <f t="shared" si="0"/>
        <v>26</v>
      </c>
      <c r="T3" s="145">
        <f t="shared" si="0"/>
        <v>7</v>
      </c>
      <c r="U3" s="25">
        <f t="shared" si="0"/>
        <v>25</v>
      </c>
      <c r="V3" s="25">
        <f t="shared" si="0"/>
        <v>24</v>
      </c>
      <c r="W3" s="25">
        <f t="shared" si="0"/>
        <v>26</v>
      </c>
      <c r="X3" s="25">
        <f t="shared" si="0"/>
        <v>19</v>
      </c>
    </row>
    <row r="4" spans="1:33" ht="27.75" customHeight="1" x14ac:dyDescent="0.3">
      <c r="A4" s="26" t="s">
        <v>7116</v>
      </c>
      <c r="B4" s="26" t="s">
        <v>375</v>
      </c>
      <c r="C4" s="26" t="s">
        <v>6024</v>
      </c>
      <c r="D4" s="26" t="s">
        <v>57</v>
      </c>
      <c r="E4" s="26" t="s">
        <v>58</v>
      </c>
      <c r="F4" s="27" t="s">
        <v>65</v>
      </c>
      <c r="G4" s="13" t="s">
        <v>7154</v>
      </c>
      <c r="H4" s="13" t="s">
        <v>7155</v>
      </c>
      <c r="I4" s="13" t="s">
        <v>7156</v>
      </c>
      <c r="J4" s="13" t="s">
        <v>7157</v>
      </c>
      <c r="K4" s="13" t="s">
        <v>7158</v>
      </c>
      <c r="L4" s="13" t="s">
        <v>7159</v>
      </c>
      <c r="M4" s="13" t="s">
        <v>7160</v>
      </c>
      <c r="N4" s="13" t="s">
        <v>7161</v>
      </c>
      <c r="O4" s="13" t="s">
        <v>7162</v>
      </c>
      <c r="P4" s="13" t="s">
        <v>7163</v>
      </c>
      <c r="Q4" s="13" t="s">
        <v>7164</v>
      </c>
      <c r="R4" s="13" t="s">
        <v>5509</v>
      </c>
      <c r="S4" s="13" t="s">
        <v>5510</v>
      </c>
      <c r="T4" s="13" t="s">
        <v>5511</v>
      </c>
      <c r="U4" s="13" t="s">
        <v>5512</v>
      </c>
      <c r="V4" s="13" t="s">
        <v>5513</v>
      </c>
      <c r="W4" s="13" t="s">
        <v>5514</v>
      </c>
      <c r="X4" s="13" t="s">
        <v>5515</v>
      </c>
      <c r="Y4" s="14" t="s">
        <v>5516</v>
      </c>
      <c r="AG4" s="15"/>
    </row>
    <row r="5" spans="1:33" ht="14.45" x14ac:dyDescent="0.3">
      <c r="A5" s="7">
        <v>36107</v>
      </c>
      <c r="B5" s="7" t="s">
        <v>80</v>
      </c>
      <c r="C5" s="21" t="s">
        <v>124</v>
      </c>
      <c r="D5" s="112" t="s">
        <v>21</v>
      </c>
      <c r="E5" s="112" t="s">
        <v>224</v>
      </c>
      <c r="F5" s="113" t="s">
        <v>216</v>
      </c>
      <c r="G5" s="160"/>
      <c r="H5" s="160"/>
      <c r="I5" s="160"/>
      <c r="J5" s="160"/>
      <c r="K5" s="158" t="s">
        <v>5517</v>
      </c>
      <c r="L5" s="158" t="s">
        <v>5517</v>
      </c>
      <c r="M5" s="158"/>
      <c r="N5" s="158" t="s">
        <v>5517</v>
      </c>
      <c r="O5" s="158" t="s">
        <v>5517</v>
      </c>
      <c r="P5" s="158" t="s">
        <v>5517</v>
      </c>
      <c r="Q5" s="158" t="s">
        <v>5517</v>
      </c>
      <c r="R5" s="19" t="s">
        <v>5517</v>
      </c>
      <c r="S5" s="19"/>
      <c r="T5" s="19"/>
      <c r="U5" s="19"/>
      <c r="V5" s="19"/>
      <c r="W5" s="19" t="s">
        <v>5517</v>
      </c>
      <c r="X5" s="19" t="s">
        <v>5517</v>
      </c>
      <c r="Y5" s="17"/>
      <c r="Z5">
        <f>+COUNTA(R5:X5)</f>
        <v>3</v>
      </c>
    </row>
    <row r="6" spans="1:33" s="149" customFormat="1" ht="14.45" x14ac:dyDescent="0.3">
      <c r="A6" s="161">
        <v>36241</v>
      </c>
      <c r="B6" s="161" t="s">
        <v>80</v>
      </c>
      <c r="C6" s="156" t="s">
        <v>203</v>
      </c>
      <c r="D6" s="157" t="s">
        <v>47</v>
      </c>
      <c r="E6" s="157" t="s">
        <v>7165</v>
      </c>
      <c r="F6" s="160" t="s">
        <v>216</v>
      </c>
      <c r="G6" s="158" t="s">
        <v>5517</v>
      </c>
      <c r="H6" s="158" t="s">
        <v>5517</v>
      </c>
      <c r="I6" s="158" t="s">
        <v>5517</v>
      </c>
      <c r="J6" s="158" t="s">
        <v>5517</v>
      </c>
      <c r="K6" s="158" t="s">
        <v>5517</v>
      </c>
      <c r="L6" s="158" t="s">
        <v>5517</v>
      </c>
      <c r="M6" s="158"/>
      <c r="N6" s="158" t="s">
        <v>5517</v>
      </c>
      <c r="O6" s="158" t="s">
        <v>5517</v>
      </c>
      <c r="P6" s="158" t="s">
        <v>5517</v>
      </c>
      <c r="Q6" s="158" t="s">
        <v>5517</v>
      </c>
      <c r="R6" s="158"/>
      <c r="S6" s="158"/>
      <c r="T6" s="158"/>
      <c r="U6" s="158"/>
      <c r="V6" s="158"/>
      <c r="W6" s="158"/>
      <c r="X6" s="158"/>
      <c r="Y6" s="163"/>
      <c r="Z6" s="264">
        <f t="shared" ref="Z6:Z43" si="1">+COUNTA(R6:X6)</f>
        <v>0</v>
      </c>
    </row>
    <row r="7" spans="1:33" s="237" customFormat="1" ht="14.45" x14ac:dyDescent="0.3">
      <c r="A7" s="161"/>
      <c r="B7" s="161" t="s">
        <v>1209</v>
      </c>
      <c r="C7" s="241" t="s">
        <v>7381</v>
      </c>
      <c r="D7" s="242" t="s">
        <v>1926</v>
      </c>
      <c r="E7" s="242" t="s">
        <v>7215</v>
      </c>
      <c r="F7" s="243" t="s">
        <v>216</v>
      </c>
      <c r="G7" s="245" t="s">
        <v>5517</v>
      </c>
      <c r="H7" s="245" t="s">
        <v>5517</v>
      </c>
      <c r="I7" s="245" t="s">
        <v>5517</v>
      </c>
      <c r="J7" s="245" t="s">
        <v>5517</v>
      </c>
      <c r="K7" s="245" t="s">
        <v>5517</v>
      </c>
      <c r="L7" s="245" t="s">
        <v>5517</v>
      </c>
      <c r="M7" s="245"/>
      <c r="N7" s="245" t="s">
        <v>5517</v>
      </c>
      <c r="O7" s="245" t="s">
        <v>5517</v>
      </c>
      <c r="P7" s="245" t="s">
        <v>5517</v>
      </c>
      <c r="Q7" s="245" t="s">
        <v>5517</v>
      </c>
      <c r="R7" s="158"/>
      <c r="S7" s="158"/>
      <c r="T7" s="158"/>
      <c r="U7" s="158"/>
      <c r="V7" s="158"/>
      <c r="W7" s="158"/>
      <c r="X7" s="158"/>
      <c r="Y7" s="244" t="s">
        <v>7382</v>
      </c>
      <c r="Z7" s="264">
        <f t="shared" si="1"/>
        <v>0</v>
      </c>
    </row>
    <row r="8" spans="1:33" ht="14.45" x14ac:dyDescent="0.3">
      <c r="A8" s="7">
        <v>36202</v>
      </c>
      <c r="B8" s="7" t="s">
        <v>80</v>
      </c>
      <c r="C8" s="21" t="s">
        <v>171</v>
      </c>
      <c r="D8" s="112" t="s">
        <v>41</v>
      </c>
      <c r="E8" s="112" t="s">
        <v>231</v>
      </c>
      <c r="F8" s="113" t="s">
        <v>209</v>
      </c>
      <c r="G8" s="158" t="s">
        <v>5517</v>
      </c>
      <c r="H8" s="158" t="s">
        <v>5517</v>
      </c>
      <c r="I8" s="158" t="s">
        <v>5517</v>
      </c>
      <c r="J8" s="158" t="s">
        <v>5517</v>
      </c>
      <c r="K8" s="158" t="s">
        <v>5517</v>
      </c>
      <c r="L8" s="158" t="s">
        <v>5517</v>
      </c>
      <c r="M8" s="160"/>
      <c r="N8" s="158" t="s">
        <v>5517</v>
      </c>
      <c r="O8" s="158" t="s">
        <v>5517</v>
      </c>
      <c r="P8" s="158" t="s">
        <v>5517</v>
      </c>
      <c r="Q8" s="158" t="s">
        <v>5517</v>
      </c>
      <c r="R8" s="19"/>
      <c r="S8" s="19"/>
      <c r="T8" s="19"/>
      <c r="U8" s="19"/>
      <c r="V8" s="19"/>
      <c r="W8" s="19" t="s">
        <v>5517</v>
      </c>
      <c r="X8" s="19"/>
      <c r="Y8" s="17"/>
      <c r="Z8" s="264">
        <f t="shared" si="1"/>
        <v>1</v>
      </c>
    </row>
    <row r="9" spans="1:33" x14ac:dyDescent="0.25">
      <c r="A9" s="7">
        <v>1484</v>
      </c>
      <c r="B9" s="136" t="s">
        <v>1209</v>
      </c>
      <c r="C9" s="137" t="s">
        <v>6029</v>
      </c>
      <c r="D9" s="138" t="s">
        <v>50</v>
      </c>
      <c r="E9" s="138" t="s">
        <v>5997</v>
      </c>
      <c r="F9" s="147" t="s">
        <v>216</v>
      </c>
      <c r="G9" s="159"/>
      <c r="H9" s="159"/>
      <c r="I9" s="159"/>
      <c r="J9" s="159"/>
      <c r="K9" s="159"/>
      <c r="L9" s="159"/>
      <c r="M9" s="159"/>
      <c r="N9" s="159"/>
      <c r="O9" s="159"/>
      <c r="P9" s="159"/>
      <c r="Q9" s="159"/>
      <c r="R9" s="142" t="s">
        <v>5517</v>
      </c>
      <c r="S9" s="142" t="s">
        <v>5517</v>
      </c>
      <c r="T9" s="142"/>
      <c r="U9" s="142" t="s">
        <v>5517</v>
      </c>
      <c r="V9" s="142" t="s">
        <v>5517</v>
      </c>
      <c r="W9" s="142" t="s">
        <v>5517</v>
      </c>
      <c r="X9" s="142" t="s">
        <v>5517</v>
      </c>
      <c r="Y9" s="18" t="s">
        <v>7114</v>
      </c>
      <c r="Z9" s="264">
        <f t="shared" si="1"/>
        <v>6</v>
      </c>
    </row>
    <row r="10" spans="1:33" s="237" customFormat="1" x14ac:dyDescent="0.25">
      <c r="A10" s="161">
        <v>1535</v>
      </c>
      <c r="B10" s="151" t="s">
        <v>1209</v>
      </c>
      <c r="C10" s="152" t="s">
        <v>7383</v>
      </c>
      <c r="D10" s="153" t="s">
        <v>7232</v>
      </c>
      <c r="E10" s="153" t="s">
        <v>7233</v>
      </c>
      <c r="F10" s="159" t="s">
        <v>213</v>
      </c>
      <c r="G10" s="245" t="s">
        <v>5517</v>
      </c>
      <c r="H10" s="245" t="s">
        <v>5517</v>
      </c>
      <c r="I10" s="245" t="s">
        <v>5517</v>
      </c>
      <c r="J10" s="245" t="s">
        <v>5517</v>
      </c>
      <c r="K10" s="245" t="s">
        <v>5517</v>
      </c>
      <c r="L10" s="245" t="s">
        <v>5517</v>
      </c>
      <c r="M10" s="245"/>
      <c r="N10" s="245" t="s">
        <v>5517</v>
      </c>
      <c r="O10" s="245" t="s">
        <v>5517</v>
      </c>
      <c r="P10" s="245" t="s">
        <v>5517</v>
      </c>
      <c r="Q10" s="245" t="s">
        <v>5517</v>
      </c>
      <c r="R10" s="262" t="s">
        <v>5517</v>
      </c>
      <c r="S10" s="262" t="s">
        <v>5517</v>
      </c>
      <c r="T10" s="262" t="s">
        <v>5517</v>
      </c>
      <c r="U10" s="262" t="s">
        <v>5517</v>
      </c>
      <c r="V10" s="262" t="s">
        <v>5517</v>
      </c>
      <c r="W10" s="262" t="s">
        <v>5517</v>
      </c>
      <c r="X10" s="262" t="s">
        <v>5517</v>
      </c>
      <c r="Y10" s="244" t="s">
        <v>7382</v>
      </c>
      <c r="Z10" s="264">
        <f t="shared" si="1"/>
        <v>7</v>
      </c>
    </row>
    <row r="11" spans="1:33" x14ac:dyDescent="0.25">
      <c r="A11" s="7">
        <v>28083</v>
      </c>
      <c r="B11" s="7" t="s">
        <v>80</v>
      </c>
      <c r="C11" s="275" t="s">
        <v>201</v>
      </c>
      <c r="D11" s="112" t="s">
        <v>8</v>
      </c>
      <c r="E11" s="112" t="s">
        <v>309</v>
      </c>
      <c r="F11" s="113" t="s">
        <v>209</v>
      </c>
      <c r="G11" s="160"/>
      <c r="H11" s="160"/>
      <c r="I11" s="160"/>
      <c r="J11" s="160"/>
      <c r="K11" s="160"/>
      <c r="L11" s="160"/>
      <c r="M11" s="160"/>
      <c r="N11" s="160"/>
      <c r="O11" s="160"/>
      <c r="P11" s="160"/>
      <c r="Q11" s="160"/>
      <c r="R11" s="19" t="s">
        <v>5517</v>
      </c>
      <c r="S11" s="19" t="s">
        <v>5517</v>
      </c>
      <c r="T11" s="19"/>
      <c r="U11" s="19"/>
      <c r="V11" s="19"/>
      <c r="W11" s="19" t="s">
        <v>5517</v>
      </c>
      <c r="X11" s="19" t="s">
        <v>5517</v>
      </c>
      <c r="Y11" s="272"/>
      <c r="Z11" s="264">
        <f t="shared" si="1"/>
        <v>4</v>
      </c>
    </row>
    <row r="12" spans="1:33" x14ac:dyDescent="0.25">
      <c r="A12" s="7">
        <v>36382</v>
      </c>
      <c r="B12" s="7" t="s">
        <v>1209</v>
      </c>
      <c r="C12" s="276" t="s">
        <v>161</v>
      </c>
      <c r="D12" s="112" t="s">
        <v>49</v>
      </c>
      <c r="E12" s="112" t="s">
        <v>310</v>
      </c>
      <c r="F12" s="148" t="s">
        <v>213</v>
      </c>
      <c r="G12" s="160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9" t="s">
        <v>5517</v>
      </c>
      <c r="S12" s="19" t="s">
        <v>5517</v>
      </c>
      <c r="T12" s="19"/>
      <c r="U12" s="19" t="s">
        <v>5517</v>
      </c>
      <c r="V12" s="19" t="s">
        <v>5517</v>
      </c>
      <c r="W12" s="19" t="s">
        <v>5517</v>
      </c>
      <c r="X12" s="19" t="s">
        <v>5517</v>
      </c>
      <c r="Y12" s="288"/>
      <c r="Z12" s="264">
        <f t="shared" si="1"/>
        <v>6</v>
      </c>
    </row>
    <row r="13" spans="1:33" x14ac:dyDescent="0.25">
      <c r="A13" s="7">
        <v>1301</v>
      </c>
      <c r="B13" s="7" t="s">
        <v>80</v>
      </c>
      <c r="C13" s="21" t="s">
        <v>158</v>
      </c>
      <c r="D13" s="112" t="s">
        <v>9</v>
      </c>
      <c r="E13" s="112" t="s">
        <v>3930</v>
      </c>
      <c r="F13" s="285" t="s">
        <v>209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19"/>
      <c r="S13" s="19" t="s">
        <v>5517</v>
      </c>
      <c r="T13" s="19"/>
      <c r="U13" s="19" t="s">
        <v>5517</v>
      </c>
      <c r="V13" s="19"/>
      <c r="W13" s="19"/>
      <c r="X13" s="19"/>
      <c r="Y13" s="281"/>
      <c r="Z13" s="264">
        <f t="shared" si="1"/>
        <v>2</v>
      </c>
    </row>
    <row r="14" spans="1:33" x14ac:dyDescent="0.25">
      <c r="A14" s="265">
        <v>36177</v>
      </c>
      <c r="B14" s="265" t="s">
        <v>80</v>
      </c>
      <c r="C14" s="275" t="s">
        <v>103</v>
      </c>
      <c r="D14" s="276" t="s">
        <v>10</v>
      </c>
      <c r="E14" s="276" t="s">
        <v>256</v>
      </c>
      <c r="F14" s="286" t="s">
        <v>212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6"/>
      <c r="R14" s="283" t="s">
        <v>5517</v>
      </c>
      <c r="S14" s="283"/>
      <c r="T14" s="283"/>
      <c r="U14" s="283"/>
      <c r="V14" s="283"/>
      <c r="W14" s="283"/>
      <c r="X14" s="283" t="s">
        <v>5517</v>
      </c>
      <c r="Y14" s="154"/>
      <c r="Z14" s="264">
        <f t="shared" si="1"/>
        <v>2</v>
      </c>
    </row>
    <row r="15" spans="1:33" x14ac:dyDescent="0.25">
      <c r="A15" s="274">
        <v>28026</v>
      </c>
      <c r="B15" s="274" t="s">
        <v>1209</v>
      </c>
      <c r="C15" s="267" t="s">
        <v>181</v>
      </c>
      <c r="D15" s="274" t="s">
        <v>12</v>
      </c>
      <c r="E15" s="274" t="s">
        <v>5518</v>
      </c>
      <c r="F15" s="282" t="s">
        <v>209</v>
      </c>
      <c r="G15" s="282"/>
      <c r="H15" s="282"/>
      <c r="I15" s="282"/>
      <c r="J15" s="282"/>
      <c r="K15" s="282"/>
      <c r="L15" s="282"/>
      <c r="M15" s="282"/>
      <c r="N15" s="282"/>
      <c r="O15" s="282"/>
      <c r="P15" s="282"/>
      <c r="Q15" s="282"/>
      <c r="R15" s="279" t="s">
        <v>5517</v>
      </c>
      <c r="S15" s="279" t="s">
        <v>5517</v>
      </c>
      <c r="T15" s="279"/>
      <c r="U15" s="279" t="s">
        <v>5517</v>
      </c>
      <c r="V15" s="279" t="s">
        <v>5517</v>
      </c>
      <c r="W15" s="279" t="s">
        <v>5517</v>
      </c>
      <c r="X15" s="279" t="s">
        <v>5517</v>
      </c>
      <c r="Y15" s="271" t="s">
        <v>7115</v>
      </c>
      <c r="Z15" s="264">
        <f t="shared" si="1"/>
        <v>6</v>
      </c>
    </row>
    <row r="16" spans="1:33" x14ac:dyDescent="0.25">
      <c r="A16" s="7">
        <v>28278</v>
      </c>
      <c r="B16" s="7" t="s">
        <v>80</v>
      </c>
      <c r="C16" s="276" t="s">
        <v>91</v>
      </c>
      <c r="D16" s="112" t="s">
        <v>13</v>
      </c>
      <c r="E16" s="112" t="s">
        <v>318</v>
      </c>
      <c r="F16" s="113" t="s">
        <v>216</v>
      </c>
      <c r="G16" s="158" t="s">
        <v>5517</v>
      </c>
      <c r="H16" s="158" t="s">
        <v>5517</v>
      </c>
      <c r="I16" s="158" t="s">
        <v>5517</v>
      </c>
      <c r="J16" s="158" t="s">
        <v>5517</v>
      </c>
      <c r="K16" s="158" t="s">
        <v>5517</v>
      </c>
      <c r="L16" s="158" t="s">
        <v>5517</v>
      </c>
      <c r="M16" s="160"/>
      <c r="N16" s="158" t="s">
        <v>5517</v>
      </c>
      <c r="O16" s="158" t="s">
        <v>5517</v>
      </c>
      <c r="P16" s="158" t="s">
        <v>5517</v>
      </c>
      <c r="Q16" s="158" t="s">
        <v>5517</v>
      </c>
      <c r="R16" s="19"/>
      <c r="S16" s="19"/>
      <c r="T16" s="283"/>
      <c r="U16" s="19"/>
      <c r="V16" s="19" t="s">
        <v>5517</v>
      </c>
      <c r="W16" s="19"/>
      <c r="X16" s="19"/>
      <c r="Y16" s="18"/>
      <c r="Z16" s="264">
        <f t="shared" si="1"/>
        <v>1</v>
      </c>
    </row>
    <row r="17" spans="1:28" x14ac:dyDescent="0.25">
      <c r="A17" s="7">
        <v>28201</v>
      </c>
      <c r="B17" s="7" t="s">
        <v>80</v>
      </c>
      <c r="C17" s="140" t="s">
        <v>187</v>
      </c>
      <c r="D17" s="112" t="s">
        <v>14</v>
      </c>
      <c r="E17" s="112" t="s">
        <v>319</v>
      </c>
      <c r="F17" s="113" t="s">
        <v>213</v>
      </c>
      <c r="G17" s="158" t="s">
        <v>5517</v>
      </c>
      <c r="H17" s="158" t="s">
        <v>5517</v>
      </c>
      <c r="I17" s="158" t="s">
        <v>5517</v>
      </c>
      <c r="J17" s="158" t="s">
        <v>5517</v>
      </c>
      <c r="K17" s="158" t="s">
        <v>5517</v>
      </c>
      <c r="L17" s="158" t="s">
        <v>5517</v>
      </c>
      <c r="M17" s="160"/>
      <c r="N17" s="158" t="s">
        <v>5517</v>
      </c>
      <c r="O17" s="158" t="s">
        <v>5517</v>
      </c>
      <c r="P17" s="158" t="s">
        <v>5517</v>
      </c>
      <c r="Q17" s="158" t="s">
        <v>5517</v>
      </c>
      <c r="R17" s="19" t="s">
        <v>5517</v>
      </c>
      <c r="S17" s="19" t="s">
        <v>5517</v>
      </c>
      <c r="T17" s="273" t="s">
        <v>5517</v>
      </c>
      <c r="U17" s="19" t="s">
        <v>5517</v>
      </c>
      <c r="V17" s="19" t="s">
        <v>5517</v>
      </c>
      <c r="W17" s="19" t="s">
        <v>5517</v>
      </c>
      <c r="X17" s="19" t="s">
        <v>5517</v>
      </c>
      <c r="Y17" s="139" t="s">
        <v>7113</v>
      </c>
      <c r="Z17" s="264">
        <f t="shared" si="1"/>
        <v>7</v>
      </c>
    </row>
    <row r="18" spans="1:28" s="149" customFormat="1" x14ac:dyDescent="0.25">
      <c r="A18" s="161">
        <v>1278</v>
      </c>
      <c r="B18" s="161" t="s">
        <v>80</v>
      </c>
      <c r="C18" s="156" t="s">
        <v>5519</v>
      </c>
      <c r="D18" s="157" t="s">
        <v>4</v>
      </c>
      <c r="E18" s="157" t="s">
        <v>320</v>
      </c>
      <c r="F18" s="160" t="s">
        <v>213</v>
      </c>
      <c r="G18" s="158" t="s">
        <v>5517</v>
      </c>
      <c r="H18" s="158" t="s">
        <v>5517</v>
      </c>
      <c r="I18" s="158" t="s">
        <v>5517</v>
      </c>
      <c r="J18" s="158" t="s">
        <v>5517</v>
      </c>
      <c r="K18" s="158" t="s">
        <v>5517</v>
      </c>
      <c r="L18" s="158" t="s">
        <v>5517</v>
      </c>
      <c r="M18" s="160"/>
      <c r="N18" s="158" t="s">
        <v>5517</v>
      </c>
      <c r="O18" s="158" t="s">
        <v>5517</v>
      </c>
      <c r="P18" s="158" t="s">
        <v>5517</v>
      </c>
      <c r="Q18" s="158" t="s">
        <v>5517</v>
      </c>
      <c r="R18" s="158" t="s">
        <v>5517</v>
      </c>
      <c r="S18" s="158" t="s">
        <v>5517</v>
      </c>
      <c r="T18" s="158"/>
      <c r="U18" s="158" t="s">
        <v>5517</v>
      </c>
      <c r="V18" s="158" t="s">
        <v>5517</v>
      </c>
      <c r="W18" s="158" t="s">
        <v>5517</v>
      </c>
      <c r="X18" s="158" t="s">
        <v>5517</v>
      </c>
      <c r="Y18" s="272"/>
      <c r="Z18" s="264">
        <f t="shared" si="1"/>
        <v>6</v>
      </c>
    </row>
    <row r="19" spans="1:28" x14ac:dyDescent="0.25">
      <c r="A19" s="7"/>
      <c r="B19" s="7" t="s">
        <v>80</v>
      </c>
      <c r="C19" s="275" t="s">
        <v>102</v>
      </c>
      <c r="D19" s="112" t="s">
        <v>43</v>
      </c>
      <c r="E19" s="112" t="s">
        <v>7166</v>
      </c>
      <c r="F19" s="113" t="s">
        <v>209</v>
      </c>
      <c r="G19" s="283" t="s">
        <v>5517</v>
      </c>
      <c r="H19" s="283" t="s">
        <v>5517</v>
      </c>
      <c r="I19" s="283" t="s">
        <v>5517</v>
      </c>
      <c r="J19" s="283" t="s">
        <v>5517</v>
      </c>
      <c r="K19" s="283" t="s">
        <v>5517</v>
      </c>
      <c r="L19" s="283" t="s">
        <v>5517</v>
      </c>
      <c r="M19" s="160"/>
      <c r="N19" s="283" t="s">
        <v>5517</v>
      </c>
      <c r="O19" s="283" t="s">
        <v>5517</v>
      </c>
      <c r="P19" s="283" t="s">
        <v>5517</v>
      </c>
      <c r="Q19" s="283" t="s">
        <v>5517</v>
      </c>
      <c r="R19" s="19"/>
      <c r="S19" s="19"/>
      <c r="T19" s="146"/>
      <c r="U19" s="19"/>
      <c r="V19" s="19"/>
      <c r="W19" s="19"/>
      <c r="X19" s="19"/>
      <c r="Y19" s="271"/>
      <c r="Z19" s="264">
        <f t="shared" si="1"/>
        <v>0</v>
      </c>
    </row>
    <row r="20" spans="1:28" x14ac:dyDescent="0.25">
      <c r="A20" s="7">
        <v>1459</v>
      </c>
      <c r="B20" s="7" t="s">
        <v>1209</v>
      </c>
      <c r="C20" s="141" t="s">
        <v>6025</v>
      </c>
      <c r="D20" s="112" t="s">
        <v>4</v>
      </c>
      <c r="E20" s="112" t="s">
        <v>5905</v>
      </c>
      <c r="F20" s="113" t="s">
        <v>209</v>
      </c>
      <c r="G20" s="160"/>
      <c r="H20" s="160"/>
      <c r="I20" s="160"/>
      <c r="J20" s="160"/>
      <c r="K20" s="160"/>
      <c r="L20" s="160"/>
      <c r="M20" s="160"/>
      <c r="N20" s="160"/>
      <c r="O20" s="160"/>
      <c r="P20" s="160"/>
      <c r="Q20" s="160"/>
      <c r="R20" s="19" t="s">
        <v>5517</v>
      </c>
      <c r="S20" s="19" t="s">
        <v>5517</v>
      </c>
      <c r="T20" s="283"/>
      <c r="U20" s="19" t="s">
        <v>5517</v>
      </c>
      <c r="V20" s="19" t="s">
        <v>5517</v>
      </c>
      <c r="W20" s="19" t="s">
        <v>5517</v>
      </c>
      <c r="X20" s="19"/>
      <c r="Y20" s="288"/>
      <c r="Z20" s="264">
        <f t="shared" si="1"/>
        <v>5</v>
      </c>
    </row>
    <row r="21" spans="1:28" x14ac:dyDescent="0.25">
      <c r="A21" s="265">
        <v>1166</v>
      </c>
      <c r="B21" s="265" t="s">
        <v>80</v>
      </c>
      <c r="C21" s="276" t="s">
        <v>105</v>
      </c>
      <c r="D21" s="276" t="s">
        <v>19</v>
      </c>
      <c r="E21" s="276" t="s">
        <v>331</v>
      </c>
      <c r="F21" s="285" t="s">
        <v>216</v>
      </c>
      <c r="G21" s="285"/>
      <c r="H21" s="285"/>
      <c r="I21" s="285"/>
      <c r="J21" s="285"/>
      <c r="K21" s="285"/>
      <c r="L21" s="285"/>
      <c r="M21" s="285"/>
      <c r="N21" s="285"/>
      <c r="O21" s="285"/>
      <c r="P21" s="285"/>
      <c r="Q21" s="285"/>
      <c r="R21" s="283" t="s">
        <v>5517</v>
      </c>
      <c r="S21" s="283" t="s">
        <v>5517</v>
      </c>
      <c r="T21" s="273" t="s">
        <v>5517</v>
      </c>
      <c r="U21" s="283" t="s">
        <v>5517</v>
      </c>
      <c r="V21" s="283" t="s">
        <v>5517</v>
      </c>
      <c r="W21" s="283" t="s">
        <v>5517</v>
      </c>
      <c r="X21" s="283"/>
      <c r="Y21" s="272" t="s">
        <v>7113</v>
      </c>
      <c r="Z21" s="264">
        <f t="shared" si="1"/>
        <v>6</v>
      </c>
    </row>
    <row r="22" spans="1:28" x14ac:dyDescent="0.25">
      <c r="A22" s="274">
        <v>1094</v>
      </c>
      <c r="B22" s="274" t="s">
        <v>1209</v>
      </c>
      <c r="C22" s="267" t="s">
        <v>197</v>
      </c>
      <c r="D22" s="274" t="s">
        <v>39</v>
      </c>
      <c r="E22" s="274" t="s">
        <v>333</v>
      </c>
      <c r="F22" s="282" t="s">
        <v>216</v>
      </c>
      <c r="G22" s="282"/>
      <c r="H22" s="282"/>
      <c r="I22" s="282"/>
      <c r="J22" s="282"/>
      <c r="K22" s="282"/>
      <c r="L22" s="282"/>
      <c r="M22" s="282"/>
      <c r="N22" s="282"/>
      <c r="O22" s="282"/>
      <c r="P22" s="282"/>
      <c r="Q22" s="282"/>
      <c r="R22" s="279" t="s">
        <v>5517</v>
      </c>
      <c r="S22" s="279" t="s">
        <v>5517</v>
      </c>
      <c r="T22" s="279"/>
      <c r="U22" s="279" t="s">
        <v>5517</v>
      </c>
      <c r="V22" s="279" t="s">
        <v>5517</v>
      </c>
      <c r="W22" s="279"/>
      <c r="X22" s="279"/>
      <c r="Y22" s="271" t="s">
        <v>7115</v>
      </c>
      <c r="Z22" s="264">
        <f t="shared" si="1"/>
        <v>4</v>
      </c>
    </row>
    <row r="23" spans="1:28" x14ac:dyDescent="0.25">
      <c r="A23" s="7">
        <v>1150</v>
      </c>
      <c r="B23" s="7" t="s">
        <v>80</v>
      </c>
      <c r="C23" s="156" t="s">
        <v>88</v>
      </c>
      <c r="D23" s="112" t="s">
        <v>21</v>
      </c>
      <c r="E23" s="112" t="s">
        <v>22</v>
      </c>
      <c r="F23" s="113" t="s">
        <v>213</v>
      </c>
      <c r="G23" s="283" t="s">
        <v>5517</v>
      </c>
      <c r="H23" s="283" t="s">
        <v>5517</v>
      </c>
      <c r="I23" s="283" t="s">
        <v>5517</v>
      </c>
      <c r="J23" s="283" t="s">
        <v>5517</v>
      </c>
      <c r="K23" s="158" t="s">
        <v>5517</v>
      </c>
      <c r="L23" s="158" t="s">
        <v>5517</v>
      </c>
      <c r="M23" s="283" t="s">
        <v>5517</v>
      </c>
      <c r="N23" s="158" t="s">
        <v>5517</v>
      </c>
      <c r="O23" s="158" t="s">
        <v>5517</v>
      </c>
      <c r="P23" s="158" t="s">
        <v>5517</v>
      </c>
      <c r="Q23" s="158" t="s">
        <v>5517</v>
      </c>
      <c r="R23" s="19" t="s">
        <v>5517</v>
      </c>
      <c r="S23" s="19" t="s">
        <v>5517</v>
      </c>
      <c r="T23" s="273" t="s">
        <v>5517</v>
      </c>
      <c r="U23" s="19" t="s">
        <v>5517</v>
      </c>
      <c r="V23" s="19" t="s">
        <v>5517</v>
      </c>
      <c r="W23" s="19" t="s">
        <v>5517</v>
      </c>
      <c r="X23" s="19" t="s">
        <v>5517</v>
      </c>
      <c r="Y23" s="139" t="s">
        <v>7113</v>
      </c>
      <c r="Z23" s="264">
        <f t="shared" si="1"/>
        <v>7</v>
      </c>
    </row>
    <row r="24" spans="1:28" x14ac:dyDescent="0.25">
      <c r="A24" s="7">
        <v>28267</v>
      </c>
      <c r="B24" s="7" t="s">
        <v>80</v>
      </c>
      <c r="C24" s="275" t="s">
        <v>93</v>
      </c>
      <c r="D24" s="112" t="s">
        <v>23</v>
      </c>
      <c r="E24" s="112" t="s">
        <v>334</v>
      </c>
      <c r="F24" s="113" t="s">
        <v>209</v>
      </c>
      <c r="G24" s="160"/>
      <c r="H24" s="160"/>
      <c r="I24" s="160"/>
      <c r="J24" s="160"/>
      <c r="K24" s="283" t="s">
        <v>5517</v>
      </c>
      <c r="L24" s="283" t="s">
        <v>5517</v>
      </c>
      <c r="M24" s="160"/>
      <c r="N24" s="283" t="s">
        <v>5517</v>
      </c>
      <c r="O24" s="283" t="s">
        <v>5517</v>
      </c>
      <c r="P24" s="283" t="s">
        <v>5517</v>
      </c>
      <c r="Q24" s="283" t="s">
        <v>5517</v>
      </c>
      <c r="R24" s="19" t="s">
        <v>5517</v>
      </c>
      <c r="S24" s="19" t="s">
        <v>5517</v>
      </c>
      <c r="T24" s="19"/>
      <c r="U24" s="19" t="s">
        <v>5517</v>
      </c>
      <c r="V24" s="19" t="s">
        <v>5517</v>
      </c>
      <c r="W24" s="19" t="s">
        <v>5517</v>
      </c>
      <c r="X24" s="19" t="s">
        <v>5517</v>
      </c>
      <c r="Y24" s="155"/>
      <c r="Z24" s="264">
        <f t="shared" si="1"/>
        <v>6</v>
      </c>
    </row>
    <row r="25" spans="1:28" x14ac:dyDescent="0.25">
      <c r="A25" s="7">
        <v>1179</v>
      </c>
      <c r="B25" s="7" t="s">
        <v>80</v>
      </c>
      <c r="C25" s="276" t="s">
        <v>175</v>
      </c>
      <c r="D25" s="112" t="s">
        <v>24</v>
      </c>
      <c r="E25" s="112" t="s">
        <v>336</v>
      </c>
      <c r="F25" s="113" t="s">
        <v>216</v>
      </c>
      <c r="G25" s="285"/>
      <c r="H25" s="285"/>
      <c r="I25" s="285"/>
      <c r="J25" s="285"/>
      <c r="K25" s="285"/>
      <c r="L25" s="285"/>
      <c r="M25" s="160"/>
      <c r="N25" s="285"/>
      <c r="O25" s="285"/>
      <c r="P25" s="285"/>
      <c r="Q25" s="285"/>
      <c r="R25" s="19" t="s">
        <v>5517</v>
      </c>
      <c r="S25" s="19"/>
      <c r="T25" s="158"/>
      <c r="U25" s="19"/>
      <c r="V25" s="19"/>
      <c r="W25" s="19"/>
      <c r="X25" s="19" t="s">
        <v>5517</v>
      </c>
      <c r="Y25" s="272"/>
      <c r="Z25" s="264">
        <f t="shared" si="1"/>
        <v>2</v>
      </c>
      <c r="AB25" s="149"/>
    </row>
    <row r="26" spans="1:28" x14ac:dyDescent="0.25">
      <c r="A26" s="7">
        <v>36770</v>
      </c>
      <c r="B26" s="7" t="s">
        <v>1209</v>
      </c>
      <c r="C26" s="275" t="s">
        <v>164</v>
      </c>
      <c r="D26" s="112" t="s">
        <v>50</v>
      </c>
      <c r="E26" s="112" t="s">
        <v>340</v>
      </c>
      <c r="F26" s="113" t="s">
        <v>213</v>
      </c>
      <c r="G26" s="283" t="s">
        <v>5517</v>
      </c>
      <c r="H26" s="283" t="s">
        <v>5517</v>
      </c>
      <c r="I26" s="283" t="s">
        <v>5517</v>
      </c>
      <c r="J26" s="283" t="s">
        <v>5517</v>
      </c>
      <c r="K26" s="283" t="s">
        <v>5517</v>
      </c>
      <c r="L26" s="283" t="s">
        <v>5517</v>
      </c>
      <c r="M26" s="160"/>
      <c r="N26" s="283" t="s">
        <v>5517</v>
      </c>
      <c r="O26" s="283" t="s">
        <v>5517</v>
      </c>
      <c r="P26" s="283" t="s">
        <v>5517</v>
      </c>
      <c r="Q26" s="283" t="s">
        <v>5517</v>
      </c>
      <c r="R26" s="19" t="s">
        <v>5517</v>
      </c>
      <c r="S26" s="19" t="s">
        <v>5517</v>
      </c>
      <c r="T26" s="283"/>
      <c r="U26" s="19" t="s">
        <v>5517</v>
      </c>
      <c r="V26" s="19" t="s">
        <v>5517</v>
      </c>
      <c r="W26" s="19" t="s">
        <v>5517</v>
      </c>
      <c r="X26" s="19" t="s">
        <v>5517</v>
      </c>
      <c r="Y26" s="288"/>
      <c r="Z26" s="264">
        <f t="shared" si="1"/>
        <v>6</v>
      </c>
      <c r="AB26" s="264"/>
    </row>
    <row r="27" spans="1:28" x14ac:dyDescent="0.25">
      <c r="A27" s="7">
        <v>28205</v>
      </c>
      <c r="B27" s="7" t="s">
        <v>1209</v>
      </c>
      <c r="C27" s="276" t="s">
        <v>151</v>
      </c>
      <c r="D27" s="112" t="s">
        <v>25</v>
      </c>
      <c r="E27" s="112" t="s">
        <v>341</v>
      </c>
      <c r="F27" s="113" t="s">
        <v>216</v>
      </c>
      <c r="G27" s="160"/>
      <c r="H27" s="160"/>
      <c r="I27" s="160"/>
      <c r="J27" s="160"/>
      <c r="K27" s="160"/>
      <c r="L27" s="160"/>
      <c r="M27" s="160"/>
      <c r="N27" s="160"/>
      <c r="O27" s="160"/>
      <c r="P27" s="160"/>
      <c r="Q27" s="160"/>
      <c r="R27" s="19"/>
      <c r="S27" s="19" t="s">
        <v>5517</v>
      </c>
      <c r="T27" s="273" t="s">
        <v>5517</v>
      </c>
      <c r="U27" s="19" t="s">
        <v>5517</v>
      </c>
      <c r="V27" s="19" t="s">
        <v>5517</v>
      </c>
      <c r="W27" s="19" t="s">
        <v>5517</v>
      </c>
      <c r="X27" s="19"/>
      <c r="Y27" s="272" t="s">
        <v>7113</v>
      </c>
      <c r="Z27" s="264">
        <f t="shared" si="1"/>
        <v>5</v>
      </c>
      <c r="AB27" s="280"/>
    </row>
    <row r="28" spans="1:28" x14ac:dyDescent="0.25">
      <c r="A28" s="7">
        <v>28192</v>
      </c>
      <c r="B28" s="150" t="s">
        <v>80</v>
      </c>
      <c r="C28" s="156" t="s">
        <v>109</v>
      </c>
      <c r="D28" s="157" t="s">
        <v>26</v>
      </c>
      <c r="E28" s="157" t="s">
        <v>6064</v>
      </c>
      <c r="F28" s="160" t="s">
        <v>209</v>
      </c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58" t="s">
        <v>5517</v>
      </c>
      <c r="S28" s="158" t="s">
        <v>5517</v>
      </c>
      <c r="T28" s="158"/>
      <c r="U28" s="158" t="s">
        <v>5517</v>
      </c>
      <c r="V28" s="158"/>
      <c r="W28" s="158" t="s">
        <v>5517</v>
      </c>
      <c r="X28" s="158" t="s">
        <v>5517</v>
      </c>
      <c r="Y28" s="271"/>
      <c r="Z28" s="264">
        <f t="shared" si="1"/>
        <v>5</v>
      </c>
    </row>
    <row r="29" spans="1:28" x14ac:dyDescent="0.25">
      <c r="A29" s="7">
        <v>1449</v>
      </c>
      <c r="B29" s="265" t="s">
        <v>1209</v>
      </c>
      <c r="C29" s="275" t="s">
        <v>6026</v>
      </c>
      <c r="D29" s="276" t="s">
        <v>16</v>
      </c>
      <c r="E29" s="276" t="s">
        <v>17</v>
      </c>
      <c r="F29" s="285" t="s">
        <v>209</v>
      </c>
      <c r="G29" s="285"/>
      <c r="H29" s="285"/>
      <c r="I29" s="285"/>
      <c r="J29" s="285"/>
      <c r="K29" s="285"/>
      <c r="L29" s="285"/>
      <c r="M29" s="160"/>
      <c r="N29" s="285"/>
      <c r="O29" s="285"/>
      <c r="P29" s="285"/>
      <c r="Q29" s="285"/>
      <c r="R29" s="283" t="s">
        <v>5517</v>
      </c>
      <c r="S29" s="283" t="s">
        <v>5517</v>
      </c>
      <c r="T29" s="283"/>
      <c r="U29" s="283" t="s">
        <v>5517</v>
      </c>
      <c r="V29" s="283" t="s">
        <v>5517</v>
      </c>
      <c r="W29" s="283" t="s">
        <v>5517</v>
      </c>
      <c r="X29" s="283"/>
      <c r="Y29" s="288"/>
      <c r="Z29" s="264">
        <f t="shared" si="1"/>
        <v>5</v>
      </c>
    </row>
    <row r="30" spans="1:28" s="149" customFormat="1" x14ac:dyDescent="0.25">
      <c r="A30" s="161">
        <v>36103</v>
      </c>
      <c r="B30" s="266" t="s">
        <v>1209</v>
      </c>
      <c r="C30" s="268" t="s">
        <v>7112</v>
      </c>
      <c r="D30" s="269" t="s">
        <v>44</v>
      </c>
      <c r="E30" s="269" t="s">
        <v>267</v>
      </c>
      <c r="F30" s="284" t="s">
        <v>209</v>
      </c>
      <c r="G30" s="158" t="s">
        <v>5517</v>
      </c>
      <c r="H30" s="158" t="s">
        <v>5517</v>
      </c>
      <c r="I30" s="158" t="s">
        <v>5517</v>
      </c>
      <c r="J30" s="158" t="s">
        <v>5517</v>
      </c>
      <c r="K30" s="158" t="s">
        <v>5517</v>
      </c>
      <c r="L30" s="158" t="s">
        <v>5517</v>
      </c>
      <c r="M30" s="160"/>
      <c r="N30" s="158" t="s">
        <v>5517</v>
      </c>
      <c r="O30" s="158" t="s">
        <v>5517</v>
      </c>
      <c r="P30" s="158" t="s">
        <v>5517</v>
      </c>
      <c r="Q30" s="158" t="s">
        <v>5517</v>
      </c>
      <c r="R30" s="277" t="s">
        <v>5517</v>
      </c>
      <c r="S30" s="277" t="s">
        <v>5517</v>
      </c>
      <c r="T30" s="277"/>
      <c r="U30" s="277" t="s">
        <v>5517</v>
      </c>
      <c r="V30" s="277" t="s">
        <v>5517</v>
      </c>
      <c r="W30" s="277" t="s">
        <v>5517</v>
      </c>
      <c r="X30" s="277"/>
      <c r="Y30" s="272" t="s">
        <v>7114</v>
      </c>
      <c r="Z30" s="264">
        <f t="shared" si="1"/>
        <v>5</v>
      </c>
    </row>
    <row r="31" spans="1:28" x14ac:dyDescent="0.25">
      <c r="A31" s="7">
        <v>36248</v>
      </c>
      <c r="B31" s="7" t="s">
        <v>80</v>
      </c>
      <c r="C31" s="21" t="s">
        <v>139</v>
      </c>
      <c r="D31" s="112" t="s">
        <v>51</v>
      </c>
      <c r="E31" s="112" t="s">
        <v>269</v>
      </c>
      <c r="F31" s="113" t="s">
        <v>216</v>
      </c>
      <c r="G31" s="283" t="s">
        <v>5517</v>
      </c>
      <c r="H31" s="283" t="s">
        <v>5517</v>
      </c>
      <c r="I31" s="283" t="s">
        <v>5517</v>
      </c>
      <c r="J31" s="283" t="s">
        <v>5517</v>
      </c>
      <c r="K31" s="283" t="s">
        <v>5517</v>
      </c>
      <c r="L31" s="283" t="s">
        <v>5517</v>
      </c>
      <c r="M31" s="160"/>
      <c r="N31" s="283" t="s">
        <v>5517</v>
      </c>
      <c r="O31" s="283" t="s">
        <v>5517</v>
      </c>
      <c r="P31" s="283" t="s">
        <v>5517</v>
      </c>
      <c r="Q31" s="283" t="s">
        <v>5517</v>
      </c>
      <c r="R31" s="19"/>
      <c r="S31" s="19"/>
      <c r="T31" s="19"/>
      <c r="U31" s="19"/>
      <c r="V31" s="19"/>
      <c r="W31" s="19"/>
      <c r="X31" s="19"/>
      <c r="Y31" s="288"/>
      <c r="Z31" s="264">
        <f t="shared" si="1"/>
        <v>0</v>
      </c>
    </row>
    <row r="32" spans="1:28" x14ac:dyDescent="0.25">
      <c r="A32" s="7">
        <v>1145</v>
      </c>
      <c r="B32" s="7" t="s">
        <v>80</v>
      </c>
      <c r="C32" s="156" t="s">
        <v>83</v>
      </c>
      <c r="D32" s="112" t="s">
        <v>28</v>
      </c>
      <c r="E32" s="112" t="s">
        <v>345</v>
      </c>
      <c r="F32" s="113" t="s">
        <v>216</v>
      </c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9"/>
      <c r="S32" s="19" t="s">
        <v>5517</v>
      </c>
      <c r="T32" s="146"/>
      <c r="U32" s="19" t="s">
        <v>5517</v>
      </c>
      <c r="V32" s="19" t="s">
        <v>5517</v>
      </c>
      <c r="W32" s="19" t="s">
        <v>5517</v>
      </c>
      <c r="X32" s="19"/>
      <c r="Y32" s="278" t="s">
        <v>328</v>
      </c>
      <c r="Z32" s="264">
        <f t="shared" si="1"/>
        <v>4</v>
      </c>
    </row>
    <row r="33" spans="1:33" x14ac:dyDescent="0.25">
      <c r="A33" s="7">
        <v>36498</v>
      </c>
      <c r="B33" s="7" t="s">
        <v>1209</v>
      </c>
      <c r="C33" s="275" t="s">
        <v>6027</v>
      </c>
      <c r="D33" s="141" t="s">
        <v>5638</v>
      </c>
      <c r="E33" s="141" t="s">
        <v>5639</v>
      </c>
      <c r="F33" s="148" t="s">
        <v>209</v>
      </c>
      <c r="G33" s="285"/>
      <c r="H33" s="285"/>
      <c r="I33" s="285"/>
      <c r="J33" s="285"/>
      <c r="K33" s="285"/>
      <c r="L33" s="285"/>
      <c r="M33" s="160"/>
      <c r="N33" s="285"/>
      <c r="O33" s="285"/>
      <c r="P33" s="285"/>
      <c r="Q33" s="285"/>
      <c r="R33" s="19" t="s">
        <v>5517</v>
      </c>
      <c r="S33" s="19" t="s">
        <v>5517</v>
      </c>
      <c r="T33" s="19"/>
      <c r="U33" s="19" t="s">
        <v>5517</v>
      </c>
      <c r="V33" s="19" t="s">
        <v>5517</v>
      </c>
      <c r="W33" s="19" t="s">
        <v>5517</v>
      </c>
      <c r="X33" s="19"/>
      <c r="Y33" s="288"/>
      <c r="Z33" s="264">
        <f t="shared" si="1"/>
        <v>5</v>
      </c>
    </row>
    <row r="34" spans="1:33" x14ac:dyDescent="0.25">
      <c r="A34" s="7">
        <v>36328</v>
      </c>
      <c r="B34" s="7" t="s">
        <v>80</v>
      </c>
      <c r="C34" s="276" t="s">
        <v>155</v>
      </c>
      <c r="D34" s="112" t="s">
        <v>54</v>
      </c>
      <c r="E34" s="112" t="s">
        <v>273</v>
      </c>
      <c r="F34" s="113" t="s">
        <v>216</v>
      </c>
      <c r="G34" s="158" t="s">
        <v>5517</v>
      </c>
      <c r="H34" s="158" t="s">
        <v>5517</v>
      </c>
      <c r="I34" s="158" t="s">
        <v>5517</v>
      </c>
      <c r="J34" s="158" t="s">
        <v>5517</v>
      </c>
      <c r="K34" s="283" t="s">
        <v>5517</v>
      </c>
      <c r="L34" s="283" t="s">
        <v>5517</v>
      </c>
      <c r="M34" s="160"/>
      <c r="N34" s="158" t="s">
        <v>5517</v>
      </c>
      <c r="O34" s="158" t="s">
        <v>5517</v>
      </c>
      <c r="P34" s="158" t="s">
        <v>5517</v>
      </c>
      <c r="Q34" s="158" t="s">
        <v>5517</v>
      </c>
      <c r="R34" s="19" t="s">
        <v>5517</v>
      </c>
      <c r="S34" s="19" t="s">
        <v>5517</v>
      </c>
      <c r="T34" s="158"/>
      <c r="U34" s="19" t="s">
        <v>5517</v>
      </c>
      <c r="V34" s="19" t="s">
        <v>5517</v>
      </c>
      <c r="W34" s="19" t="s">
        <v>5517</v>
      </c>
      <c r="X34" s="19" t="s">
        <v>5517</v>
      </c>
      <c r="Y34" s="139"/>
      <c r="Z34" s="264">
        <f t="shared" si="1"/>
        <v>6</v>
      </c>
    </row>
    <row r="35" spans="1:33" x14ac:dyDescent="0.25">
      <c r="A35" s="7">
        <v>28206</v>
      </c>
      <c r="B35" s="7" t="s">
        <v>80</v>
      </c>
      <c r="C35" s="21" t="s">
        <v>153</v>
      </c>
      <c r="D35" s="157" t="s">
        <v>31</v>
      </c>
      <c r="E35" s="157" t="s">
        <v>354</v>
      </c>
      <c r="F35" s="160" t="s">
        <v>216</v>
      </c>
      <c r="G35" s="283" t="s">
        <v>5517</v>
      </c>
      <c r="H35" s="283" t="s">
        <v>5517</v>
      </c>
      <c r="I35" s="283" t="s">
        <v>5517</v>
      </c>
      <c r="J35" s="283" t="s">
        <v>5517</v>
      </c>
      <c r="K35" s="160"/>
      <c r="L35" s="160"/>
      <c r="M35" s="160"/>
      <c r="N35" s="283" t="s">
        <v>5517</v>
      </c>
      <c r="O35" s="283" t="s">
        <v>5517</v>
      </c>
      <c r="P35" s="283" t="s">
        <v>5517</v>
      </c>
      <c r="Q35" s="283" t="s">
        <v>5517</v>
      </c>
      <c r="R35" s="19" t="s">
        <v>5517</v>
      </c>
      <c r="S35" s="19"/>
      <c r="T35" s="283"/>
      <c r="U35" s="19"/>
      <c r="V35" s="19"/>
      <c r="W35" s="19" t="s">
        <v>5517</v>
      </c>
      <c r="X35" s="19" t="s">
        <v>5517</v>
      </c>
      <c r="Y35" s="18"/>
      <c r="Z35" s="264">
        <f t="shared" si="1"/>
        <v>3</v>
      </c>
    </row>
    <row r="36" spans="1:33" x14ac:dyDescent="0.25">
      <c r="A36" s="7">
        <v>1124</v>
      </c>
      <c r="B36" s="7" t="s">
        <v>1209</v>
      </c>
      <c r="C36" s="21" t="s">
        <v>179</v>
      </c>
      <c r="D36" s="276" t="s">
        <v>32</v>
      </c>
      <c r="E36" s="276" t="s">
        <v>355</v>
      </c>
      <c r="F36" s="285" t="s">
        <v>216</v>
      </c>
      <c r="G36" s="285"/>
      <c r="H36" s="285"/>
      <c r="I36" s="285"/>
      <c r="J36" s="285"/>
      <c r="K36" s="285"/>
      <c r="L36" s="285"/>
      <c r="M36" s="285"/>
      <c r="N36" s="285"/>
      <c r="O36" s="285"/>
      <c r="P36" s="285"/>
      <c r="Q36" s="285"/>
      <c r="R36" s="19"/>
      <c r="S36" s="19" t="s">
        <v>5517</v>
      </c>
      <c r="T36" s="273" t="s">
        <v>5517</v>
      </c>
      <c r="U36" s="19" t="s">
        <v>5517</v>
      </c>
      <c r="V36" s="19" t="s">
        <v>5517</v>
      </c>
      <c r="W36" s="19" t="s">
        <v>5517</v>
      </c>
      <c r="X36" s="19"/>
      <c r="Y36" s="139" t="s">
        <v>7113</v>
      </c>
      <c r="Z36" s="264">
        <f t="shared" si="1"/>
        <v>5</v>
      </c>
    </row>
    <row r="37" spans="1:33" x14ac:dyDescent="0.25">
      <c r="A37" s="7">
        <v>1279</v>
      </c>
      <c r="B37" s="7" t="s">
        <v>1209</v>
      </c>
      <c r="C37" s="21" t="s">
        <v>143</v>
      </c>
      <c r="D37" s="275" t="s">
        <v>33</v>
      </c>
      <c r="E37" s="275" t="s">
        <v>356</v>
      </c>
      <c r="F37" s="287" t="s">
        <v>213</v>
      </c>
      <c r="G37" s="158" t="s">
        <v>5517</v>
      </c>
      <c r="H37" s="158" t="s">
        <v>5517</v>
      </c>
      <c r="I37" s="158" t="s">
        <v>5517</v>
      </c>
      <c r="J37" s="158" t="s">
        <v>5517</v>
      </c>
      <c r="K37" s="283" t="s">
        <v>5517</v>
      </c>
      <c r="L37" s="283" t="s">
        <v>5517</v>
      </c>
      <c r="M37" s="283" t="s">
        <v>5517</v>
      </c>
      <c r="N37" s="158" t="s">
        <v>5517</v>
      </c>
      <c r="O37" s="158" t="s">
        <v>5517</v>
      </c>
      <c r="P37" s="158" t="s">
        <v>5517</v>
      </c>
      <c r="Q37" s="158" t="s">
        <v>5517</v>
      </c>
      <c r="R37" s="283" t="s">
        <v>5517</v>
      </c>
      <c r="S37" s="283" t="s">
        <v>5517</v>
      </c>
      <c r="T37" s="283"/>
      <c r="U37" s="283" t="s">
        <v>5517</v>
      </c>
      <c r="V37" s="283" t="s">
        <v>5517</v>
      </c>
      <c r="W37" s="19" t="s">
        <v>5517</v>
      </c>
      <c r="X37" s="19" t="s">
        <v>5517</v>
      </c>
      <c r="Y37" s="139"/>
      <c r="Z37" s="264">
        <f t="shared" si="1"/>
        <v>6</v>
      </c>
    </row>
    <row r="38" spans="1:33" x14ac:dyDescent="0.25">
      <c r="A38" s="7">
        <v>1227</v>
      </c>
      <c r="B38" s="135" t="s">
        <v>80</v>
      </c>
      <c r="C38" s="140" t="s">
        <v>136</v>
      </c>
      <c r="D38" s="141" t="s">
        <v>34</v>
      </c>
      <c r="E38" s="141" t="s">
        <v>357</v>
      </c>
      <c r="F38" s="148" t="s">
        <v>213</v>
      </c>
      <c r="G38" s="283" t="s">
        <v>5517</v>
      </c>
      <c r="H38" s="283" t="s">
        <v>5517</v>
      </c>
      <c r="I38" s="283" t="s">
        <v>5517</v>
      </c>
      <c r="J38" s="283" t="s">
        <v>5517</v>
      </c>
      <c r="K38" s="160"/>
      <c r="L38" s="160"/>
      <c r="M38" s="160"/>
      <c r="N38" s="283" t="s">
        <v>5517</v>
      </c>
      <c r="O38" s="283" t="s">
        <v>5517</v>
      </c>
      <c r="P38" s="283" t="s">
        <v>5517</v>
      </c>
      <c r="Q38" s="283" t="s">
        <v>5517</v>
      </c>
      <c r="R38" s="262" t="s">
        <v>5517</v>
      </c>
      <c r="S38" s="262" t="s">
        <v>5517</v>
      </c>
      <c r="T38" s="262" t="s">
        <v>5517</v>
      </c>
      <c r="U38" s="262" t="s">
        <v>5517</v>
      </c>
      <c r="V38" s="262" t="s">
        <v>5517</v>
      </c>
      <c r="W38" s="146" t="s">
        <v>5517</v>
      </c>
      <c r="X38" s="146" t="s">
        <v>5517</v>
      </c>
      <c r="Y38" s="155" t="s">
        <v>8339</v>
      </c>
      <c r="Z38" s="264">
        <f t="shared" si="1"/>
        <v>7</v>
      </c>
    </row>
    <row r="39" spans="1:33" x14ac:dyDescent="0.25">
      <c r="A39" s="129">
        <v>1228</v>
      </c>
      <c r="B39" s="135" t="s">
        <v>1209</v>
      </c>
      <c r="C39" s="140" t="s">
        <v>183</v>
      </c>
      <c r="D39" s="141" t="s">
        <v>34</v>
      </c>
      <c r="E39" s="141" t="s">
        <v>359</v>
      </c>
      <c r="F39" s="148" t="s">
        <v>216</v>
      </c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46" t="s">
        <v>5517</v>
      </c>
      <c r="S39" s="146"/>
      <c r="T39" s="146"/>
      <c r="U39" s="146"/>
      <c r="V39" s="146"/>
      <c r="W39" s="146"/>
      <c r="X39" s="146" t="s">
        <v>5517</v>
      </c>
      <c r="Y39" s="272"/>
      <c r="Z39" s="264">
        <f t="shared" si="1"/>
        <v>2</v>
      </c>
    </row>
    <row r="40" spans="1:33" s="237" customFormat="1" x14ac:dyDescent="0.25">
      <c r="A40" s="161">
        <v>28236</v>
      </c>
      <c r="B40" s="161" t="s">
        <v>80</v>
      </c>
      <c r="C40" s="275" t="s">
        <v>185</v>
      </c>
      <c r="D40" s="276" t="s">
        <v>35</v>
      </c>
      <c r="E40" s="276" t="s">
        <v>364</v>
      </c>
      <c r="F40" s="285" t="s">
        <v>213</v>
      </c>
      <c r="G40" s="285"/>
      <c r="H40" s="285"/>
      <c r="I40" s="285"/>
      <c r="J40" s="285"/>
      <c r="K40" s="285"/>
      <c r="L40" s="285"/>
      <c r="M40" s="285"/>
      <c r="N40" s="285"/>
      <c r="O40" s="285"/>
      <c r="P40" s="285"/>
      <c r="Q40" s="285"/>
      <c r="R40" s="158"/>
      <c r="S40" s="158" t="s">
        <v>5517</v>
      </c>
      <c r="T40" s="158"/>
      <c r="U40" s="158" t="s">
        <v>5517</v>
      </c>
      <c r="V40" s="158" t="s">
        <v>5517</v>
      </c>
      <c r="W40" s="158"/>
      <c r="X40" s="158"/>
      <c r="Y40" s="270"/>
      <c r="Z40" s="264">
        <f t="shared" si="1"/>
        <v>3</v>
      </c>
    </row>
    <row r="41" spans="1:33" s="149" customFormat="1" x14ac:dyDescent="0.25">
      <c r="A41" s="161"/>
      <c r="B41" s="161" t="s">
        <v>1209</v>
      </c>
      <c r="C41" s="241" t="s">
        <v>107</v>
      </c>
      <c r="D41" s="242" t="s">
        <v>40</v>
      </c>
      <c r="E41" s="242" t="s">
        <v>365</v>
      </c>
      <c r="F41" s="243" t="s">
        <v>216</v>
      </c>
      <c r="G41" s="245" t="s">
        <v>5517</v>
      </c>
      <c r="H41" s="245" t="s">
        <v>5517</v>
      </c>
      <c r="I41" s="245" t="s">
        <v>5517</v>
      </c>
      <c r="J41" s="245" t="s">
        <v>5517</v>
      </c>
      <c r="K41" s="245" t="s">
        <v>5517</v>
      </c>
      <c r="L41" s="245" t="s">
        <v>5517</v>
      </c>
      <c r="M41" s="243"/>
      <c r="N41" s="245" t="s">
        <v>5517</v>
      </c>
      <c r="O41" s="245" t="s">
        <v>5517</v>
      </c>
      <c r="P41" s="245" t="s">
        <v>5517</v>
      </c>
      <c r="Q41" s="245" t="s">
        <v>5517</v>
      </c>
      <c r="R41" s="158"/>
      <c r="S41" s="158"/>
      <c r="T41" s="158"/>
      <c r="U41" s="158"/>
      <c r="V41" s="158"/>
      <c r="W41" s="158"/>
      <c r="X41" s="158"/>
      <c r="Y41" s="244" t="s">
        <v>7382</v>
      </c>
      <c r="Z41" s="264">
        <f t="shared" si="1"/>
        <v>0</v>
      </c>
    </row>
    <row r="42" spans="1:33" x14ac:dyDescent="0.25">
      <c r="A42" s="150"/>
      <c r="B42" s="150" t="s">
        <v>80</v>
      </c>
      <c r="C42" s="275" t="s">
        <v>122</v>
      </c>
      <c r="D42" s="276" t="s">
        <v>56</v>
      </c>
      <c r="E42" s="276" t="s">
        <v>286</v>
      </c>
      <c r="F42" s="285" t="s">
        <v>213</v>
      </c>
      <c r="G42" s="283" t="s">
        <v>5517</v>
      </c>
      <c r="H42" s="283" t="s">
        <v>5517</v>
      </c>
      <c r="I42" s="283" t="s">
        <v>5517</v>
      </c>
      <c r="J42" s="283" t="s">
        <v>5517</v>
      </c>
      <c r="K42" s="283" t="s">
        <v>5517</v>
      </c>
      <c r="L42" s="283" t="s">
        <v>5517</v>
      </c>
      <c r="M42" s="160"/>
      <c r="N42" s="283" t="s">
        <v>5517</v>
      </c>
      <c r="O42" s="283" t="s">
        <v>5517</v>
      </c>
      <c r="P42" s="283" t="s">
        <v>5517</v>
      </c>
      <c r="Q42" s="283" t="s">
        <v>5517</v>
      </c>
      <c r="R42" s="283"/>
      <c r="S42" s="283"/>
      <c r="T42" s="158"/>
      <c r="U42" s="283"/>
      <c r="V42" s="283"/>
      <c r="W42" s="283"/>
      <c r="X42" s="158"/>
      <c r="Y42" s="278" t="s">
        <v>328</v>
      </c>
      <c r="Z42" s="264">
        <f t="shared" si="1"/>
        <v>0</v>
      </c>
    </row>
    <row r="43" spans="1:33" x14ac:dyDescent="0.25">
      <c r="A43" s="8">
        <v>1450</v>
      </c>
      <c r="B43" s="265" t="s">
        <v>1209</v>
      </c>
      <c r="C43" s="292" t="s">
        <v>6028</v>
      </c>
      <c r="D43" s="292" t="s">
        <v>4</v>
      </c>
      <c r="E43" s="292" t="s">
        <v>15</v>
      </c>
      <c r="F43" s="292" t="s">
        <v>209</v>
      </c>
      <c r="G43" s="293"/>
      <c r="H43" s="293"/>
      <c r="I43" s="293"/>
      <c r="J43" s="293"/>
      <c r="K43" s="293"/>
      <c r="L43" s="293"/>
      <c r="M43" s="293"/>
      <c r="N43" s="293"/>
      <c r="O43" s="293"/>
      <c r="P43" s="293"/>
      <c r="Q43" s="293"/>
      <c r="R43" s="290" t="s">
        <v>5517</v>
      </c>
      <c r="S43" s="290" t="s">
        <v>5517</v>
      </c>
      <c r="T43" s="283"/>
      <c r="U43" s="290" t="s">
        <v>5517</v>
      </c>
      <c r="V43" s="290" t="s">
        <v>5517</v>
      </c>
      <c r="W43" s="290" t="s">
        <v>5517</v>
      </c>
      <c r="X43" s="283"/>
      <c r="Y43" s="291" t="s">
        <v>8340</v>
      </c>
      <c r="Z43" s="264">
        <f t="shared" si="1"/>
        <v>5</v>
      </c>
    </row>
    <row r="44" spans="1:33" x14ac:dyDescent="0.25">
      <c r="A44" s="8"/>
      <c r="B44" s="8"/>
      <c r="C44" s="114"/>
      <c r="D44" s="115"/>
      <c r="E44" s="115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7"/>
      <c r="S44" s="117"/>
      <c r="T44" s="117"/>
      <c r="U44" s="117"/>
      <c r="V44" s="118"/>
      <c r="W44" s="117"/>
      <c r="X44" s="117"/>
      <c r="Y44" s="119"/>
    </row>
    <row r="45" spans="1:33" x14ac:dyDescent="0.25">
      <c r="C45" s="22"/>
      <c r="D45" s="22"/>
      <c r="E45" s="22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6"/>
      <c r="S45" s="6"/>
      <c r="T45" s="6"/>
      <c r="U45" s="6"/>
      <c r="V45" s="6"/>
      <c r="W45" s="6"/>
      <c r="X45" s="6"/>
    </row>
    <row r="46" spans="1:33" x14ac:dyDescent="0.25">
      <c r="A46" s="120" t="s">
        <v>5520</v>
      </c>
      <c r="D46" s="22"/>
      <c r="E46" s="22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16">
        <f>COUNTA(R48:R99)</f>
        <v>20</v>
      </c>
      <c r="S46" s="16">
        <f t="shared" ref="S46:X46" si="2">COUNTA(S48:S99)</f>
        <v>14</v>
      </c>
      <c r="T46" s="143">
        <f t="shared" si="2"/>
        <v>10</v>
      </c>
      <c r="U46" s="16">
        <f t="shared" si="2"/>
        <v>14</v>
      </c>
      <c r="V46" s="16">
        <f t="shared" si="2"/>
        <v>14</v>
      </c>
      <c r="W46" s="16">
        <f t="shared" si="2"/>
        <v>16</v>
      </c>
      <c r="X46" s="16">
        <f t="shared" si="2"/>
        <v>13</v>
      </c>
    </row>
    <row r="47" spans="1:33" ht="27.75" customHeight="1" x14ac:dyDescent="0.25">
      <c r="A47" s="26" t="s">
        <v>7116</v>
      </c>
      <c r="B47" s="26" t="s">
        <v>375</v>
      </c>
      <c r="C47" s="26" t="s">
        <v>6024</v>
      </c>
      <c r="D47" s="26" t="s">
        <v>57</v>
      </c>
      <c r="E47" s="26" t="s">
        <v>58</v>
      </c>
      <c r="F47" s="27" t="s">
        <v>65</v>
      </c>
      <c r="G47" s="13" t="s">
        <v>7154</v>
      </c>
      <c r="H47" s="13" t="s">
        <v>7155</v>
      </c>
      <c r="I47" s="13" t="s">
        <v>7156</v>
      </c>
      <c r="J47" s="13" t="s">
        <v>7157</v>
      </c>
      <c r="K47" s="13" t="s">
        <v>7158</v>
      </c>
      <c r="L47" s="13" t="s">
        <v>7159</v>
      </c>
      <c r="M47" s="13" t="s">
        <v>7160</v>
      </c>
      <c r="N47" s="13" t="s">
        <v>7161</v>
      </c>
      <c r="O47" s="13" t="s">
        <v>7162</v>
      </c>
      <c r="P47" s="13" t="s">
        <v>7163</v>
      </c>
      <c r="Q47" s="13" t="s">
        <v>7164</v>
      </c>
      <c r="R47" s="13" t="s">
        <v>5509</v>
      </c>
      <c r="S47" s="13" t="s">
        <v>5510</v>
      </c>
      <c r="T47" s="13" t="str">
        <f>T4</f>
        <v>spain
414</v>
      </c>
      <c r="U47" s="13" t="s">
        <v>5512</v>
      </c>
      <c r="V47" s="13" t="s">
        <v>5513</v>
      </c>
      <c r="W47" s="13" t="s">
        <v>5514</v>
      </c>
      <c r="X47" s="13" t="s">
        <v>5515</v>
      </c>
      <c r="Y47" s="14" t="s">
        <v>5516</v>
      </c>
      <c r="AG47" s="15"/>
    </row>
    <row r="48" spans="1:33" x14ac:dyDescent="0.25">
      <c r="A48" s="7" t="str">
        <f>IFERROR(VLOOKUP(D48&amp;" "&amp;E48,'Users Tracker'!$D:$G,3,0),"")</f>
        <v/>
      </c>
      <c r="B48" s="7"/>
      <c r="C48" s="23" t="s">
        <v>5521</v>
      </c>
      <c r="D48" s="23" t="s">
        <v>821</v>
      </c>
      <c r="E48" s="23" t="s">
        <v>5522</v>
      </c>
      <c r="F48" s="24"/>
      <c r="G48" s="171"/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6" t="s">
        <v>5517</v>
      </c>
      <c r="S48" s="16" t="s">
        <v>5517</v>
      </c>
      <c r="T48" s="130" t="s">
        <v>5517</v>
      </c>
      <c r="U48" s="16" t="s">
        <v>5517</v>
      </c>
      <c r="V48" s="16" t="s">
        <v>5517</v>
      </c>
      <c r="W48" s="16" t="s">
        <v>5517</v>
      </c>
      <c r="X48" s="25"/>
      <c r="Y48" s="139" t="s">
        <v>7113</v>
      </c>
    </row>
    <row r="49" spans="1:25" x14ac:dyDescent="0.25">
      <c r="A49" s="7" t="str">
        <f>IFERROR(VLOOKUP(D49&amp;" "&amp;E49,'Users Tracker'!$D:$G,3,0),"")</f>
        <v/>
      </c>
      <c r="B49" s="7"/>
      <c r="C49" s="23" t="s">
        <v>5523</v>
      </c>
      <c r="D49" s="23" t="s">
        <v>440</v>
      </c>
      <c r="E49" s="23" t="s">
        <v>5524</v>
      </c>
      <c r="F49" s="24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6" t="s">
        <v>5517</v>
      </c>
      <c r="S49" s="16" t="s">
        <v>5517</v>
      </c>
      <c r="T49" s="130" t="s">
        <v>5517</v>
      </c>
      <c r="U49" s="16" t="s">
        <v>5517</v>
      </c>
      <c r="V49" s="16" t="s">
        <v>5517</v>
      </c>
      <c r="W49" s="16" t="s">
        <v>5517</v>
      </c>
      <c r="X49" s="25"/>
      <c r="Y49" s="139" t="s">
        <v>7113</v>
      </c>
    </row>
    <row r="50" spans="1:25" x14ac:dyDescent="0.25">
      <c r="A50" s="7" t="str">
        <f>IFERROR(VLOOKUP(D50&amp;" "&amp;E50,'Users Tracker'!$D:$G,3,0),"")</f>
        <v/>
      </c>
      <c r="B50" s="7"/>
      <c r="C50" s="23" t="s">
        <v>5525</v>
      </c>
      <c r="D50" s="23" t="s">
        <v>1357</v>
      </c>
      <c r="E50" s="23" t="s">
        <v>5526</v>
      </c>
      <c r="F50" s="24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25"/>
      <c r="S50" s="25"/>
      <c r="T50" s="25"/>
      <c r="U50" s="25"/>
      <c r="V50" s="25"/>
      <c r="W50" s="16" t="s">
        <v>5517</v>
      </c>
      <c r="X50" s="25"/>
      <c r="Y50" s="17"/>
    </row>
    <row r="51" spans="1:25" x14ac:dyDescent="0.25">
      <c r="A51" s="7" t="str">
        <f>IFERROR(VLOOKUP(D51&amp;" "&amp;E51,'Users Tracker'!$D:$G,3,0),"")</f>
        <v/>
      </c>
      <c r="B51" s="7"/>
      <c r="C51" s="23" t="s">
        <v>5527</v>
      </c>
      <c r="D51" s="23" t="s">
        <v>5528</v>
      </c>
      <c r="E51" s="23" t="s">
        <v>5529</v>
      </c>
      <c r="F51" s="24"/>
      <c r="G51" s="171"/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6" t="s">
        <v>5517</v>
      </c>
      <c r="S51" s="25"/>
      <c r="T51" s="25"/>
      <c r="U51" s="25"/>
      <c r="V51" s="25"/>
      <c r="W51" s="25"/>
      <c r="X51" s="25"/>
      <c r="Y51" s="17"/>
    </row>
    <row r="52" spans="1:25" x14ac:dyDescent="0.25">
      <c r="A52" s="7" t="str">
        <f>IFERROR(VLOOKUP(D52&amp;" "&amp;E52,'Users Tracker'!$D:$G,3,0),"")</f>
        <v/>
      </c>
      <c r="B52" s="7"/>
      <c r="C52" s="23" t="s">
        <v>5530</v>
      </c>
      <c r="D52" s="23" t="s">
        <v>5531</v>
      </c>
      <c r="E52" s="23" t="s">
        <v>5532</v>
      </c>
      <c r="F52" s="24"/>
      <c r="G52" s="171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25"/>
      <c r="S52" s="16" t="s">
        <v>5517</v>
      </c>
      <c r="T52" s="16"/>
      <c r="U52" s="16" t="s">
        <v>5517</v>
      </c>
      <c r="V52" s="25"/>
      <c r="W52" s="25"/>
      <c r="X52" s="25"/>
      <c r="Y52" s="17"/>
    </row>
    <row r="53" spans="1:25" x14ac:dyDescent="0.25">
      <c r="A53" s="7" t="str">
        <f>IFERROR(VLOOKUP(D53&amp;" "&amp;E53,'Users Tracker'!$D:$G,3,0),"")</f>
        <v/>
      </c>
      <c r="B53" s="7"/>
      <c r="C53" s="23" t="s">
        <v>5533</v>
      </c>
      <c r="D53" s="23" t="s">
        <v>4661</v>
      </c>
      <c r="E53" s="23" t="s">
        <v>5534</v>
      </c>
      <c r="F53" s="24"/>
      <c r="G53" s="171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25"/>
      <c r="S53" s="25"/>
      <c r="T53" s="25"/>
      <c r="U53" s="25"/>
      <c r="V53" s="16" t="s">
        <v>5517</v>
      </c>
      <c r="W53" s="25"/>
      <c r="X53" s="25"/>
      <c r="Y53" s="17"/>
    </row>
    <row r="54" spans="1:25" x14ac:dyDescent="0.25">
      <c r="A54" s="7" t="str">
        <f>IFERROR(VLOOKUP(D54&amp;" "&amp;E54,'Users Tracker'!$D:$G,3,0),"")</f>
        <v/>
      </c>
      <c r="B54" s="7"/>
      <c r="C54" s="23" t="s">
        <v>5535</v>
      </c>
      <c r="D54" s="23" t="s">
        <v>808</v>
      </c>
      <c r="E54" s="23" t="s">
        <v>809</v>
      </c>
      <c r="F54" s="24"/>
      <c r="G54" s="171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25"/>
      <c r="S54" s="25"/>
      <c r="T54" s="25"/>
      <c r="U54" s="25"/>
      <c r="V54" s="25"/>
      <c r="W54" s="25"/>
      <c r="X54" s="16" t="s">
        <v>5517</v>
      </c>
      <c r="Y54" s="17"/>
    </row>
    <row r="55" spans="1:25" x14ac:dyDescent="0.25">
      <c r="A55" s="7" t="str">
        <f>IFERROR(VLOOKUP(D55&amp;" "&amp;E55,'Users Tracker'!$D:$G,3,0),"")</f>
        <v/>
      </c>
      <c r="B55" s="7"/>
      <c r="C55" s="23" t="s">
        <v>5536</v>
      </c>
      <c r="D55" s="23" t="s">
        <v>5537</v>
      </c>
      <c r="E55" s="23" t="s">
        <v>5538</v>
      </c>
      <c r="F55" s="24"/>
      <c r="G55" s="171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6" t="s">
        <v>5517</v>
      </c>
      <c r="S55" s="25"/>
      <c r="T55" s="25"/>
      <c r="U55" s="25"/>
      <c r="V55" s="25"/>
      <c r="W55" s="25"/>
      <c r="X55" s="25"/>
      <c r="Y55" s="17"/>
    </row>
    <row r="56" spans="1:25" x14ac:dyDescent="0.25">
      <c r="A56" s="7" t="str">
        <f>IFERROR(VLOOKUP(D56&amp;" "&amp;E56,'Users Tracker'!$D:$G,3,0),"")</f>
        <v/>
      </c>
      <c r="B56" s="7"/>
      <c r="C56" s="23" t="s">
        <v>5539</v>
      </c>
      <c r="D56" s="23" t="s">
        <v>670</v>
      </c>
      <c r="E56" s="23" t="s">
        <v>956</v>
      </c>
      <c r="F56" s="24"/>
      <c r="G56" s="171"/>
      <c r="H56" s="171"/>
      <c r="I56" s="171"/>
      <c r="J56" s="171"/>
      <c r="K56" s="171"/>
      <c r="L56" s="171"/>
      <c r="M56" s="171"/>
      <c r="N56" s="171"/>
      <c r="O56" s="171"/>
      <c r="P56" s="171"/>
      <c r="Q56" s="171"/>
      <c r="R56" s="16" t="s">
        <v>5517</v>
      </c>
      <c r="S56" s="25"/>
      <c r="T56" s="25"/>
      <c r="U56" s="25"/>
      <c r="V56" s="25"/>
      <c r="W56" s="25"/>
      <c r="X56" s="25"/>
      <c r="Y56" s="17"/>
    </row>
    <row r="57" spans="1:25" x14ac:dyDescent="0.25">
      <c r="A57" s="7" t="str">
        <f>IFERROR(VLOOKUP(D57&amp;" "&amp;E57,'Users Tracker'!$D:$G,3,0),"")</f>
        <v/>
      </c>
      <c r="B57" s="7"/>
      <c r="C57" s="23" t="s">
        <v>5540</v>
      </c>
      <c r="D57" s="23" t="s">
        <v>5541</v>
      </c>
      <c r="E57" s="23" t="s">
        <v>5542</v>
      </c>
      <c r="F57" s="24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25"/>
      <c r="S57" s="25"/>
      <c r="T57" s="25"/>
      <c r="U57" s="25"/>
      <c r="V57" s="16" t="s">
        <v>5517</v>
      </c>
      <c r="W57" s="25"/>
      <c r="X57" s="25"/>
      <c r="Y57" s="17"/>
    </row>
    <row r="58" spans="1:25" x14ac:dyDescent="0.25">
      <c r="A58" s="7" t="str">
        <f>IFERROR(VLOOKUP(D58&amp;" "&amp;E58,'Users Tracker'!$D:$G,3,0),"")</f>
        <v/>
      </c>
      <c r="B58" s="7"/>
      <c r="C58" s="23" t="s">
        <v>5543</v>
      </c>
      <c r="D58" s="23" t="s">
        <v>490</v>
      </c>
      <c r="E58" s="23" t="s">
        <v>959</v>
      </c>
      <c r="F58" s="24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25"/>
      <c r="S58" s="25"/>
      <c r="T58" s="25"/>
      <c r="U58" s="25"/>
      <c r="V58" s="25"/>
      <c r="W58" s="25"/>
      <c r="X58" s="16" t="s">
        <v>5517</v>
      </c>
      <c r="Y58" s="17"/>
    </row>
    <row r="59" spans="1:25" x14ac:dyDescent="0.25">
      <c r="A59" s="7" t="str">
        <f>IFERROR(VLOOKUP(D59&amp;" "&amp;E59,'Users Tracker'!$D:$G,3,0),"")</f>
        <v/>
      </c>
      <c r="B59" s="7"/>
      <c r="C59" s="20" t="s">
        <v>5544</v>
      </c>
      <c r="D59" s="20" t="s">
        <v>1164</v>
      </c>
      <c r="E59" s="20" t="s">
        <v>1165</v>
      </c>
      <c r="F59" s="24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6" t="s">
        <v>5517</v>
      </c>
      <c r="S59" s="16" t="s">
        <v>5517</v>
      </c>
      <c r="T59" s="16"/>
      <c r="U59" s="16" t="s">
        <v>5517</v>
      </c>
      <c r="V59" s="16" t="s">
        <v>5517</v>
      </c>
      <c r="W59" s="16" t="s">
        <v>5517</v>
      </c>
      <c r="X59" s="25"/>
      <c r="Y59" s="17"/>
    </row>
    <row r="60" spans="1:25" x14ac:dyDescent="0.25">
      <c r="A60" s="7" t="str">
        <f>IFERROR(VLOOKUP(D60&amp;" "&amp;E60,'Users Tracker'!$D:$G,3,0),"")</f>
        <v/>
      </c>
      <c r="B60" s="7"/>
      <c r="C60" s="23" t="s">
        <v>5545</v>
      </c>
      <c r="D60" s="23" t="s">
        <v>541</v>
      </c>
      <c r="E60" s="23" t="s">
        <v>542</v>
      </c>
      <c r="F60" s="24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6" t="s">
        <v>5517</v>
      </c>
      <c r="S60" s="16" t="s">
        <v>5517</v>
      </c>
      <c r="T60" s="130" t="s">
        <v>5517</v>
      </c>
      <c r="U60" s="16" t="s">
        <v>5517</v>
      </c>
      <c r="V60" s="16" t="s">
        <v>5517</v>
      </c>
      <c r="W60" s="16" t="s">
        <v>5517</v>
      </c>
      <c r="X60" s="25"/>
      <c r="Y60" s="139" t="s">
        <v>7113</v>
      </c>
    </row>
    <row r="61" spans="1:25" x14ac:dyDescent="0.25">
      <c r="A61" s="7" t="str">
        <f>IFERROR(VLOOKUP(D61&amp;" "&amp;E61,'Users Tracker'!$D:$G,3,0),"")</f>
        <v/>
      </c>
      <c r="B61" s="7"/>
      <c r="C61" s="23" t="s">
        <v>5546</v>
      </c>
      <c r="D61" s="23" t="s">
        <v>724</v>
      </c>
      <c r="E61" s="23" t="s">
        <v>5547</v>
      </c>
      <c r="F61" s="24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25"/>
      <c r="S61" s="25"/>
      <c r="T61" s="130" t="s">
        <v>5517</v>
      </c>
      <c r="U61" s="25"/>
      <c r="V61" s="25"/>
      <c r="W61" s="16" t="s">
        <v>5517</v>
      </c>
      <c r="X61" s="25"/>
      <c r="Y61" s="139" t="s">
        <v>7113</v>
      </c>
    </row>
    <row r="62" spans="1:25" x14ac:dyDescent="0.25">
      <c r="A62" s="7" t="str">
        <f>IFERROR(VLOOKUP(D62&amp;" "&amp;E62,'Users Tracker'!$D:$G,3,0),"")</f>
        <v/>
      </c>
      <c r="B62" s="7"/>
      <c r="C62" s="23" t="s">
        <v>5548</v>
      </c>
      <c r="D62" s="23" t="s">
        <v>5549</v>
      </c>
      <c r="E62" s="23" t="s">
        <v>5550</v>
      </c>
      <c r="F62" s="24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25"/>
      <c r="S62" s="25"/>
      <c r="T62" s="25"/>
      <c r="U62" s="16" t="s">
        <v>5517</v>
      </c>
      <c r="V62" s="25"/>
      <c r="W62" s="25"/>
      <c r="X62" s="25"/>
      <c r="Y62" s="17"/>
    </row>
    <row r="63" spans="1:25" x14ac:dyDescent="0.25">
      <c r="A63" s="7" t="str">
        <f>IFERROR(VLOOKUP(D63&amp;" "&amp;E63,'Users Tracker'!$D:$G,3,0),"")</f>
        <v/>
      </c>
      <c r="B63" s="7"/>
      <c r="C63" s="23" t="s">
        <v>5551</v>
      </c>
      <c r="D63" s="23" t="s">
        <v>5552</v>
      </c>
      <c r="E63" s="23" t="s">
        <v>5553</v>
      </c>
      <c r="F63" s="24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6" t="s">
        <v>5517</v>
      </c>
      <c r="S63" s="25"/>
      <c r="T63" s="25"/>
      <c r="U63" s="25"/>
      <c r="V63" s="25"/>
      <c r="W63" s="16" t="s">
        <v>5517</v>
      </c>
      <c r="X63" s="25"/>
      <c r="Y63" s="17"/>
    </row>
    <row r="64" spans="1:25" x14ac:dyDescent="0.25">
      <c r="A64" s="7" t="str">
        <f>IFERROR(VLOOKUP(D64&amp;" "&amp;E64,'Users Tracker'!$D:$G,3,0),"")</f>
        <v/>
      </c>
      <c r="B64" s="7"/>
      <c r="C64" s="23" t="s">
        <v>5554</v>
      </c>
      <c r="D64" s="23" t="s">
        <v>444</v>
      </c>
      <c r="E64" s="23" t="s">
        <v>445</v>
      </c>
      <c r="F64" s="24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6" t="s">
        <v>5517</v>
      </c>
      <c r="S64" s="16" t="s">
        <v>5517</v>
      </c>
      <c r="T64" s="130" t="s">
        <v>5517</v>
      </c>
      <c r="U64" s="16" t="s">
        <v>5517</v>
      </c>
      <c r="V64" s="16" t="s">
        <v>5517</v>
      </c>
      <c r="W64" s="16" t="s">
        <v>5517</v>
      </c>
      <c r="X64" s="25"/>
      <c r="Y64" s="139" t="s">
        <v>7113</v>
      </c>
    </row>
    <row r="65" spans="1:25" x14ac:dyDescent="0.25">
      <c r="A65" s="7" t="str">
        <f>IFERROR(VLOOKUP(D65&amp;" "&amp;E65,'Users Tracker'!$D:$G,3,0),"")</f>
        <v/>
      </c>
      <c r="B65" s="7"/>
      <c r="C65" s="23" t="s">
        <v>5555</v>
      </c>
      <c r="D65" s="23" t="s">
        <v>1001</v>
      </c>
      <c r="E65" s="23" t="s">
        <v>1002</v>
      </c>
      <c r="F65" s="24"/>
      <c r="G65" s="171"/>
      <c r="H65" s="171"/>
      <c r="I65" s="171"/>
      <c r="J65" s="171"/>
      <c r="K65" s="171"/>
      <c r="L65" s="171"/>
      <c r="M65" s="171"/>
      <c r="N65" s="171"/>
      <c r="O65" s="171"/>
      <c r="P65" s="171"/>
      <c r="Q65" s="171"/>
      <c r="R65" s="16" t="s">
        <v>5517</v>
      </c>
      <c r="S65" s="25"/>
      <c r="T65" s="25"/>
      <c r="U65" s="25"/>
      <c r="V65" s="25"/>
      <c r="W65" s="25"/>
      <c r="X65" s="25"/>
      <c r="Y65" s="17"/>
    </row>
    <row r="66" spans="1:25" x14ac:dyDescent="0.25">
      <c r="A66" s="7" t="str">
        <f>IFERROR(VLOOKUP(D66&amp;" "&amp;E66,'Users Tracker'!$D:$G,3,0),"")</f>
        <v/>
      </c>
      <c r="B66" s="7"/>
      <c r="C66" s="23" t="s">
        <v>5556</v>
      </c>
      <c r="D66" s="23" t="s">
        <v>3754</v>
      </c>
      <c r="E66" s="23" t="s">
        <v>5557</v>
      </c>
      <c r="F66" s="24"/>
      <c r="G66" s="171"/>
      <c r="H66" s="171"/>
      <c r="I66" s="171"/>
      <c r="J66" s="171"/>
      <c r="K66" s="171"/>
      <c r="L66" s="171"/>
      <c r="M66" s="171"/>
      <c r="N66" s="171"/>
      <c r="O66" s="171"/>
      <c r="P66" s="171"/>
      <c r="Q66" s="171"/>
      <c r="R66" s="25"/>
      <c r="S66" s="25"/>
      <c r="T66" s="25"/>
      <c r="U66" s="25"/>
      <c r="V66" s="16" t="s">
        <v>5517</v>
      </c>
      <c r="W66" s="25"/>
      <c r="X66" s="25"/>
      <c r="Y66" s="17"/>
    </row>
    <row r="67" spans="1:25" x14ac:dyDescent="0.25">
      <c r="A67" s="7" t="str">
        <f>IFERROR(VLOOKUP(D67&amp;" "&amp;E67,'Users Tracker'!$D:$G,3,0),"")</f>
        <v/>
      </c>
      <c r="B67" s="7"/>
      <c r="C67" s="23" t="s">
        <v>5558</v>
      </c>
      <c r="D67" s="23" t="s">
        <v>5559</v>
      </c>
      <c r="E67" s="23" t="s">
        <v>1099</v>
      </c>
      <c r="F67" s="24"/>
      <c r="G67" s="171"/>
      <c r="H67" s="171"/>
      <c r="I67" s="171"/>
      <c r="J67" s="171"/>
      <c r="K67" s="171"/>
      <c r="L67" s="171"/>
      <c r="M67" s="171"/>
      <c r="N67" s="171"/>
      <c r="O67" s="171"/>
      <c r="P67" s="171"/>
      <c r="Q67" s="171"/>
      <c r="R67" s="25"/>
      <c r="S67" s="16" t="s">
        <v>5517</v>
      </c>
      <c r="T67" s="16"/>
      <c r="U67" s="16" t="s">
        <v>5517</v>
      </c>
      <c r="V67" s="16" t="s">
        <v>5517</v>
      </c>
      <c r="W67" s="25"/>
      <c r="X67" s="25"/>
      <c r="Y67" s="17"/>
    </row>
    <row r="68" spans="1:25" x14ac:dyDescent="0.25">
      <c r="A68" s="7" t="str">
        <f>IFERROR(VLOOKUP(D68&amp;" "&amp;E68,'Users Tracker'!$D:$G,3,0),"")</f>
        <v/>
      </c>
      <c r="B68" s="7"/>
      <c r="C68" s="23" t="s">
        <v>5560</v>
      </c>
      <c r="D68" s="23" t="s">
        <v>817</v>
      </c>
      <c r="E68" s="23" t="s">
        <v>5561</v>
      </c>
      <c r="F68" s="24"/>
      <c r="G68" s="171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25"/>
      <c r="S68" s="16" t="s">
        <v>5517</v>
      </c>
      <c r="T68" s="16"/>
      <c r="U68" s="25"/>
      <c r="V68" s="25"/>
      <c r="W68" s="25"/>
      <c r="X68" s="25"/>
      <c r="Y68" s="17"/>
    </row>
    <row r="69" spans="1:25" x14ac:dyDescent="0.25">
      <c r="A69" s="7" t="str">
        <f>IFERROR(VLOOKUP(D69&amp;" "&amp;E69,'Users Tracker'!$D:$G,3,0),"")</f>
        <v/>
      </c>
      <c r="B69" s="7"/>
      <c r="C69" s="23" t="s">
        <v>5562</v>
      </c>
      <c r="D69" s="23" t="s">
        <v>2641</v>
      </c>
      <c r="E69" s="23" t="s">
        <v>2642</v>
      </c>
      <c r="F69" s="24"/>
      <c r="G69" s="171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25"/>
      <c r="S69" s="25"/>
      <c r="T69" s="25"/>
      <c r="U69" s="25"/>
      <c r="V69" s="25"/>
      <c r="W69" s="25"/>
      <c r="X69" s="16" t="s">
        <v>5517</v>
      </c>
      <c r="Y69" s="17"/>
    </row>
    <row r="70" spans="1:25" x14ac:dyDescent="0.25">
      <c r="A70" s="7" t="str">
        <f>IFERROR(VLOOKUP(D70&amp;" "&amp;E70,'Users Tracker'!$D:$G,3,0),"")</f>
        <v/>
      </c>
      <c r="B70" s="7"/>
      <c r="C70" s="23" t="s">
        <v>5563</v>
      </c>
      <c r="D70" s="23" t="s">
        <v>974</v>
      </c>
      <c r="E70" s="23" t="s">
        <v>975</v>
      </c>
      <c r="F70" s="24"/>
      <c r="G70" s="171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6" t="s">
        <v>5517</v>
      </c>
      <c r="S70" s="16" t="s">
        <v>5517</v>
      </c>
      <c r="T70" s="130" t="s">
        <v>5517</v>
      </c>
      <c r="U70" s="16" t="s">
        <v>5517</v>
      </c>
      <c r="V70" s="16" t="s">
        <v>5517</v>
      </c>
      <c r="W70" s="16" t="s">
        <v>5517</v>
      </c>
      <c r="X70" s="25"/>
      <c r="Y70" s="139" t="s">
        <v>7113</v>
      </c>
    </row>
    <row r="71" spans="1:25" x14ac:dyDescent="0.25">
      <c r="A71" s="7" t="str">
        <f>IFERROR(VLOOKUP(D71&amp;" "&amp;E71,'Users Tracker'!$D:$G,3,0),"")</f>
        <v/>
      </c>
      <c r="B71" s="7"/>
      <c r="C71" s="23" t="s">
        <v>5564</v>
      </c>
      <c r="D71" s="23" t="s">
        <v>5565</v>
      </c>
      <c r="E71" s="23" t="s">
        <v>5566</v>
      </c>
      <c r="F71" s="24"/>
      <c r="G71" s="171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25"/>
      <c r="S71" s="16" t="s">
        <v>5517</v>
      </c>
      <c r="T71" s="16"/>
      <c r="U71" s="16" t="s">
        <v>5517</v>
      </c>
      <c r="V71" s="16" t="s">
        <v>5517</v>
      </c>
      <c r="W71" s="25"/>
      <c r="X71" s="25"/>
      <c r="Y71" s="17"/>
    </row>
    <row r="72" spans="1:25" x14ac:dyDescent="0.25">
      <c r="A72" s="7" t="str">
        <f>IFERROR(VLOOKUP(D72&amp;" "&amp;E72,'Users Tracker'!$D:$G,3,0),"")</f>
        <v/>
      </c>
      <c r="B72" s="7"/>
      <c r="C72" s="23" t="s">
        <v>5567</v>
      </c>
      <c r="D72" s="23" t="s">
        <v>5568</v>
      </c>
      <c r="E72" s="23" t="s">
        <v>5569</v>
      </c>
      <c r="F72" s="24"/>
      <c r="G72" s="171"/>
      <c r="H72" s="171"/>
      <c r="I72" s="171"/>
      <c r="J72" s="171"/>
      <c r="K72" s="171"/>
      <c r="L72" s="171"/>
      <c r="M72" s="171"/>
      <c r="N72" s="171"/>
      <c r="O72" s="171"/>
      <c r="P72" s="171"/>
      <c r="Q72" s="171"/>
      <c r="R72" s="25"/>
      <c r="S72" s="25"/>
      <c r="T72" s="25"/>
      <c r="U72" s="25"/>
      <c r="V72" s="25"/>
      <c r="W72" s="25"/>
      <c r="X72" s="16" t="s">
        <v>5517</v>
      </c>
      <c r="Y72" s="17"/>
    </row>
    <row r="73" spans="1:25" x14ac:dyDescent="0.25">
      <c r="A73" s="7" t="str">
        <f>IFERROR(VLOOKUP(D73&amp;" "&amp;E73,'Users Tracker'!$D:$G,3,0),"")</f>
        <v/>
      </c>
      <c r="B73" s="7"/>
      <c r="C73" s="23" t="s">
        <v>5570</v>
      </c>
      <c r="D73" s="23" t="s">
        <v>962</v>
      </c>
      <c r="E73" s="23" t="s">
        <v>5571</v>
      </c>
      <c r="F73" s="24"/>
      <c r="G73" s="171"/>
      <c r="H73" s="171"/>
      <c r="I73" s="171"/>
      <c r="J73" s="171"/>
      <c r="K73" s="171"/>
      <c r="L73" s="171"/>
      <c r="M73" s="171"/>
      <c r="N73" s="171"/>
      <c r="O73" s="171"/>
      <c r="P73" s="171"/>
      <c r="Q73" s="171"/>
      <c r="R73" s="25"/>
      <c r="S73" s="25"/>
      <c r="T73" s="25"/>
      <c r="U73" s="25"/>
      <c r="V73" s="25"/>
      <c r="W73" s="16" t="s">
        <v>5517</v>
      </c>
      <c r="X73" s="25"/>
      <c r="Y73" s="17"/>
    </row>
    <row r="74" spans="1:25" x14ac:dyDescent="0.25">
      <c r="A74" s="7" t="str">
        <f>IFERROR(VLOOKUP(D74&amp;" "&amp;E74,'Users Tracker'!$D:$G,3,0),"")</f>
        <v/>
      </c>
      <c r="B74" s="7"/>
      <c r="C74" s="23" t="s">
        <v>5572</v>
      </c>
      <c r="D74" s="23" t="s">
        <v>5573</v>
      </c>
      <c r="E74" s="23" t="s">
        <v>5574</v>
      </c>
      <c r="F74" s="24"/>
      <c r="G74" s="171"/>
      <c r="H74" s="171"/>
      <c r="I74" s="171"/>
      <c r="J74" s="171"/>
      <c r="K74" s="171"/>
      <c r="L74" s="171"/>
      <c r="M74" s="171"/>
      <c r="N74" s="171"/>
      <c r="O74" s="171"/>
      <c r="P74" s="171"/>
      <c r="Q74" s="171"/>
      <c r="R74" s="25"/>
      <c r="S74" s="25"/>
      <c r="T74" s="25"/>
      <c r="U74" s="25"/>
      <c r="V74" s="25"/>
      <c r="W74" s="25"/>
      <c r="X74" s="16" t="s">
        <v>5517</v>
      </c>
      <c r="Y74" s="17"/>
    </row>
    <row r="75" spans="1:25" x14ac:dyDescent="0.25">
      <c r="A75" s="7" t="str">
        <f>IFERROR(VLOOKUP(D75&amp;" "&amp;E75,'Users Tracker'!$D:$G,3,0),"")</f>
        <v/>
      </c>
      <c r="B75" s="7"/>
      <c r="C75" s="23" t="s">
        <v>5575</v>
      </c>
      <c r="D75" s="23" t="s">
        <v>5576</v>
      </c>
      <c r="E75" s="23" t="s">
        <v>5577</v>
      </c>
      <c r="F75" s="24"/>
      <c r="G75" s="171"/>
      <c r="H75" s="171"/>
      <c r="I75" s="171"/>
      <c r="J75" s="171"/>
      <c r="K75" s="171"/>
      <c r="L75" s="171"/>
      <c r="M75" s="171"/>
      <c r="N75" s="171"/>
      <c r="O75" s="171"/>
      <c r="P75" s="171"/>
      <c r="Q75" s="171"/>
      <c r="R75" s="16" t="s">
        <v>5517</v>
      </c>
      <c r="S75" s="25"/>
      <c r="T75" s="25"/>
      <c r="U75" s="25"/>
      <c r="V75" s="25"/>
      <c r="W75" s="25"/>
      <c r="X75" s="25"/>
      <c r="Y75" s="17"/>
    </row>
    <row r="76" spans="1:25" x14ac:dyDescent="0.25">
      <c r="A76" s="7" t="str">
        <f>IFERROR(VLOOKUP(D76&amp;" "&amp;E76,'Users Tracker'!$D:$G,3,0),"")</f>
        <v/>
      </c>
      <c r="B76" s="7"/>
      <c r="C76" s="23" t="s">
        <v>5578</v>
      </c>
      <c r="D76" s="23" t="s">
        <v>966</v>
      </c>
      <c r="E76" s="23" t="s">
        <v>967</v>
      </c>
      <c r="F76" s="24"/>
      <c r="G76" s="171"/>
      <c r="H76" s="171"/>
      <c r="I76" s="171"/>
      <c r="J76" s="171"/>
      <c r="K76" s="171"/>
      <c r="L76" s="171"/>
      <c r="M76" s="171"/>
      <c r="N76" s="171"/>
      <c r="O76" s="171"/>
      <c r="P76" s="171"/>
      <c r="Q76" s="171"/>
      <c r="R76" s="25"/>
      <c r="S76" s="25"/>
      <c r="T76" s="25"/>
      <c r="U76" s="25"/>
      <c r="V76" s="25"/>
      <c r="W76" s="25"/>
      <c r="X76" s="16" t="s">
        <v>5517</v>
      </c>
      <c r="Y76" s="17"/>
    </row>
    <row r="77" spans="1:25" s="128" customFormat="1" x14ac:dyDescent="0.25">
      <c r="A77" s="129"/>
      <c r="B77" s="129"/>
      <c r="C77" s="132" t="s">
        <v>7109</v>
      </c>
      <c r="D77" s="132" t="s">
        <v>7107</v>
      </c>
      <c r="E77" s="132" t="s">
        <v>7108</v>
      </c>
      <c r="F77" s="134"/>
      <c r="G77" s="171"/>
      <c r="H77" s="171"/>
      <c r="I77" s="171"/>
      <c r="J77" s="171"/>
      <c r="K77" s="171"/>
      <c r="L77" s="171"/>
      <c r="M77" s="171"/>
      <c r="N77" s="171"/>
      <c r="O77" s="171"/>
      <c r="P77" s="171"/>
      <c r="Q77" s="171"/>
      <c r="R77" s="133"/>
      <c r="S77" s="133"/>
      <c r="T77" s="130" t="s">
        <v>5517</v>
      </c>
      <c r="U77" s="133"/>
      <c r="V77" s="133"/>
      <c r="W77" s="133"/>
      <c r="X77" s="131"/>
      <c r="Y77" s="139" t="s">
        <v>7113</v>
      </c>
    </row>
    <row r="78" spans="1:25" x14ac:dyDescent="0.25">
      <c r="A78" s="7" t="str">
        <f>IFERROR(VLOOKUP(D78&amp;" "&amp;E78,'Users Tracker'!$D:$G,3,0),"")</f>
        <v/>
      </c>
      <c r="B78" s="7"/>
      <c r="C78" s="23" t="s">
        <v>5579</v>
      </c>
      <c r="D78" s="23" t="s">
        <v>3643</v>
      </c>
      <c r="E78" s="23" t="s">
        <v>5580</v>
      </c>
      <c r="F78" s="24"/>
      <c r="G78" s="171"/>
      <c r="H78" s="171"/>
      <c r="I78" s="171"/>
      <c r="J78" s="171"/>
      <c r="K78" s="171"/>
      <c r="L78" s="171"/>
      <c r="M78" s="171"/>
      <c r="N78" s="171"/>
      <c r="O78" s="171"/>
      <c r="P78" s="171"/>
      <c r="Q78" s="171"/>
      <c r="R78" s="16" t="s">
        <v>5517</v>
      </c>
      <c r="S78" s="25"/>
      <c r="T78" s="25"/>
      <c r="U78" s="25"/>
      <c r="V78" s="25"/>
      <c r="W78" s="16" t="s">
        <v>5517</v>
      </c>
      <c r="X78" s="25"/>
      <c r="Y78" s="17"/>
    </row>
    <row r="79" spans="1:25" x14ac:dyDescent="0.25">
      <c r="A79" s="7" t="str">
        <f>IFERROR(VLOOKUP(D79&amp;" "&amp;E79,'Users Tracker'!$D:$G,3,0),"")</f>
        <v/>
      </c>
      <c r="B79" s="7"/>
      <c r="C79" s="162" t="s">
        <v>5581</v>
      </c>
      <c r="D79" s="162" t="s">
        <v>5582</v>
      </c>
      <c r="E79" s="162" t="s">
        <v>5583</v>
      </c>
      <c r="F79" s="172"/>
      <c r="G79" s="172"/>
      <c r="H79" s="172"/>
      <c r="I79" s="172"/>
      <c r="J79" s="172"/>
      <c r="K79" s="172"/>
      <c r="L79" s="172"/>
      <c r="M79" s="172"/>
      <c r="N79" s="172"/>
      <c r="O79" s="172"/>
      <c r="P79" s="172"/>
      <c r="Q79" s="172"/>
      <c r="R79" s="170"/>
      <c r="S79" s="170"/>
      <c r="T79" s="170"/>
      <c r="U79" s="170"/>
      <c r="V79" s="170"/>
      <c r="W79" s="170"/>
      <c r="X79" s="170" t="s">
        <v>5517</v>
      </c>
      <c r="Y79" s="164" t="s">
        <v>7115</v>
      </c>
    </row>
    <row r="80" spans="1:25" x14ac:dyDescent="0.25">
      <c r="A80" s="7" t="str">
        <f>IFERROR(VLOOKUP(D80&amp;" "&amp;E80,'Users Tracker'!$D:$G,3,0),"")</f>
        <v/>
      </c>
      <c r="B80" s="7"/>
      <c r="C80" s="23" t="s">
        <v>5584</v>
      </c>
      <c r="D80" s="23" t="s">
        <v>5585</v>
      </c>
      <c r="E80" s="23" t="s">
        <v>5586</v>
      </c>
      <c r="F80" s="24"/>
      <c r="G80" s="171"/>
      <c r="H80" s="171"/>
      <c r="I80" s="171"/>
      <c r="J80" s="171"/>
      <c r="K80" s="171"/>
      <c r="L80" s="171"/>
      <c r="M80" s="171"/>
      <c r="N80" s="171"/>
      <c r="O80" s="171"/>
      <c r="P80" s="171"/>
      <c r="Q80" s="171"/>
      <c r="R80" s="167" t="s">
        <v>5517</v>
      </c>
      <c r="S80" s="25"/>
      <c r="T80" s="25"/>
      <c r="U80" s="25"/>
      <c r="V80" s="25"/>
      <c r="W80" s="25"/>
      <c r="X80" s="169"/>
      <c r="Y80" s="17"/>
    </row>
    <row r="81" spans="1:25" x14ac:dyDescent="0.25">
      <c r="A81" s="7" t="str">
        <f>IFERROR(VLOOKUP(D81&amp;" "&amp;E81,'Users Tracker'!$D:$G,3,0),"")</f>
        <v/>
      </c>
      <c r="B81" s="7"/>
      <c r="C81" s="23" t="s">
        <v>5587</v>
      </c>
      <c r="D81" s="23" t="s">
        <v>5588</v>
      </c>
      <c r="E81" s="23" t="s">
        <v>5589</v>
      </c>
      <c r="F81" s="24"/>
      <c r="G81" s="171"/>
      <c r="H81" s="171"/>
      <c r="I81" s="171"/>
      <c r="J81" s="171"/>
      <c r="K81" s="171"/>
      <c r="L81" s="171"/>
      <c r="M81" s="171"/>
      <c r="N81" s="171"/>
      <c r="O81" s="171"/>
      <c r="P81" s="171"/>
      <c r="Q81" s="171"/>
      <c r="R81" s="169"/>
      <c r="S81" s="25"/>
      <c r="T81" s="25"/>
      <c r="U81" s="25"/>
      <c r="V81" s="25"/>
      <c r="W81" s="25"/>
      <c r="X81" s="167" t="s">
        <v>5517</v>
      </c>
      <c r="Y81" s="17"/>
    </row>
    <row r="82" spans="1:25" x14ac:dyDescent="0.25">
      <c r="A82" s="7" t="str">
        <f>IFERROR(VLOOKUP(D82&amp;" "&amp;E82,'Users Tracker'!$D:$G,3,0),"")</f>
        <v/>
      </c>
      <c r="B82" s="7"/>
      <c r="C82" s="23" t="s">
        <v>5590</v>
      </c>
      <c r="D82" s="23" t="s">
        <v>1036</v>
      </c>
      <c r="E82" s="23" t="s">
        <v>1357</v>
      </c>
      <c r="F82" s="24"/>
      <c r="G82" s="171"/>
      <c r="H82" s="171"/>
      <c r="I82" s="171"/>
      <c r="J82" s="171"/>
      <c r="K82" s="171"/>
      <c r="L82" s="171"/>
      <c r="M82" s="171"/>
      <c r="N82" s="171"/>
      <c r="O82" s="171"/>
      <c r="P82" s="171"/>
      <c r="Q82" s="171"/>
      <c r="R82" s="16" t="s">
        <v>5517</v>
      </c>
      <c r="S82" s="25"/>
      <c r="T82" s="25"/>
      <c r="U82" s="25"/>
      <c r="V82" s="25"/>
      <c r="W82" s="25"/>
      <c r="X82" s="25"/>
      <c r="Y82" s="17"/>
    </row>
    <row r="83" spans="1:25" x14ac:dyDescent="0.25">
      <c r="A83" s="7" t="str">
        <f>IFERROR(VLOOKUP(D83&amp;" "&amp;E83,'Users Tracker'!$D:$G,3,0),"")</f>
        <v/>
      </c>
      <c r="B83" s="7"/>
      <c r="C83" s="23" t="s">
        <v>5591</v>
      </c>
      <c r="D83" s="23" t="s">
        <v>1996</v>
      </c>
      <c r="E83" s="23" t="s">
        <v>5592</v>
      </c>
      <c r="F83" s="24"/>
      <c r="G83" s="171"/>
      <c r="H83" s="171"/>
      <c r="I83" s="171"/>
      <c r="J83" s="171"/>
      <c r="K83" s="171"/>
      <c r="L83" s="171"/>
      <c r="M83" s="171"/>
      <c r="N83" s="171"/>
      <c r="O83" s="171"/>
      <c r="P83" s="171"/>
      <c r="Q83" s="171"/>
      <c r="R83" s="167" t="s">
        <v>5517</v>
      </c>
      <c r="S83" s="25"/>
      <c r="T83" s="25"/>
      <c r="U83" s="25"/>
      <c r="V83" s="25"/>
      <c r="W83" s="25"/>
      <c r="X83" s="169"/>
      <c r="Y83" s="17"/>
    </row>
    <row r="84" spans="1:25" s="128" customFormat="1" x14ac:dyDescent="0.25">
      <c r="A84" s="129" t="str">
        <f>IFERROR(VLOOKUP(D84&amp;" "&amp;E84,'Users Tracker'!$D:$G,3,0),"")</f>
        <v/>
      </c>
      <c r="B84" s="129"/>
      <c r="C84" s="144" t="s">
        <v>5593</v>
      </c>
      <c r="D84" s="144" t="s">
        <v>1243</v>
      </c>
      <c r="E84" s="144" t="s">
        <v>1244</v>
      </c>
      <c r="F84" s="134"/>
      <c r="G84" s="171"/>
      <c r="H84" s="171"/>
      <c r="I84" s="171"/>
      <c r="J84" s="171"/>
      <c r="K84" s="171"/>
      <c r="L84" s="171"/>
      <c r="M84" s="171"/>
      <c r="N84" s="171"/>
      <c r="O84" s="171"/>
      <c r="P84" s="171"/>
      <c r="Q84" s="171"/>
      <c r="R84" s="133"/>
      <c r="S84" s="133"/>
      <c r="T84" s="169"/>
      <c r="U84" s="133"/>
      <c r="V84" s="133"/>
      <c r="W84" s="133"/>
      <c r="X84" s="131" t="s">
        <v>5517</v>
      </c>
      <c r="Y84" s="163"/>
    </row>
    <row r="85" spans="1:25" x14ac:dyDescent="0.25">
      <c r="A85" s="7"/>
      <c r="B85" s="7"/>
      <c r="C85" s="23" t="s">
        <v>7110</v>
      </c>
      <c r="D85" s="23" t="s">
        <v>1025</v>
      </c>
      <c r="E85" s="23" t="s">
        <v>7111</v>
      </c>
      <c r="F85" s="24"/>
      <c r="G85" s="171"/>
      <c r="H85" s="171"/>
      <c r="I85" s="171"/>
      <c r="J85" s="171"/>
      <c r="K85" s="171"/>
      <c r="L85" s="171"/>
      <c r="M85" s="171"/>
      <c r="N85" s="171"/>
      <c r="O85" s="171"/>
      <c r="P85" s="171"/>
      <c r="Q85" s="171"/>
      <c r="R85" s="25"/>
      <c r="S85" s="289" t="s">
        <v>5517</v>
      </c>
      <c r="T85" s="130" t="s">
        <v>5517</v>
      </c>
      <c r="U85" s="289" t="s">
        <v>5517</v>
      </c>
      <c r="V85" s="289" t="s">
        <v>5517</v>
      </c>
      <c r="W85" s="25"/>
      <c r="X85" s="167"/>
      <c r="Y85" s="139" t="s">
        <v>8341</v>
      </c>
    </row>
    <row r="86" spans="1:25" x14ac:dyDescent="0.25">
      <c r="A86" s="7" t="str">
        <f>IFERROR(VLOOKUP(D86&amp;" "&amp;E86,'Users Tracker'!$D:$G,3,0),"")</f>
        <v/>
      </c>
      <c r="B86" s="7"/>
      <c r="C86" s="23" t="s">
        <v>5594</v>
      </c>
      <c r="D86" s="23" t="s">
        <v>2411</v>
      </c>
      <c r="E86" s="23" t="s">
        <v>2984</v>
      </c>
      <c r="F86" s="24"/>
      <c r="G86" s="171"/>
      <c r="H86" s="171"/>
      <c r="I86" s="171"/>
      <c r="J86" s="171"/>
      <c r="K86" s="171"/>
      <c r="L86" s="171"/>
      <c r="M86" s="171"/>
      <c r="N86" s="171"/>
      <c r="O86" s="171"/>
      <c r="P86" s="171"/>
      <c r="Q86" s="171"/>
      <c r="R86" s="25"/>
      <c r="S86" s="167" t="s">
        <v>5517</v>
      </c>
      <c r="T86" s="166" t="s">
        <v>5517</v>
      </c>
      <c r="U86" s="167" t="s">
        <v>5517</v>
      </c>
      <c r="V86" s="25"/>
      <c r="W86" s="25"/>
      <c r="X86" s="169"/>
      <c r="Y86" s="165" t="s">
        <v>7113</v>
      </c>
    </row>
    <row r="87" spans="1:25" x14ac:dyDescent="0.25">
      <c r="A87" s="7" t="str">
        <f>IFERROR(VLOOKUP(D87&amp;" "&amp;E87,'Users Tracker'!$D:$G,3,0),"")</f>
        <v/>
      </c>
      <c r="B87" s="7"/>
      <c r="C87" s="23" t="s">
        <v>5595</v>
      </c>
      <c r="D87" s="23" t="s">
        <v>1005</v>
      </c>
      <c r="E87" s="23" t="s">
        <v>1006</v>
      </c>
      <c r="F87" s="24"/>
      <c r="G87" s="171"/>
      <c r="H87" s="171"/>
      <c r="I87" s="171"/>
      <c r="J87" s="171"/>
      <c r="K87" s="171"/>
      <c r="L87" s="171"/>
      <c r="M87" s="171"/>
      <c r="N87" s="171"/>
      <c r="O87" s="171"/>
      <c r="P87" s="171"/>
      <c r="Q87" s="171"/>
      <c r="R87" s="169"/>
      <c r="S87" s="169"/>
      <c r="T87" s="169"/>
      <c r="U87" s="169"/>
      <c r="V87" s="169"/>
      <c r="W87" s="169"/>
      <c r="X87" s="167" t="s">
        <v>5517</v>
      </c>
      <c r="Y87" s="17"/>
    </row>
    <row r="88" spans="1:25" x14ac:dyDescent="0.25">
      <c r="A88" s="7" t="str">
        <f>IFERROR(VLOOKUP(D88&amp;" "&amp;E88,'Users Tracker'!$D:$G,3,0),"")</f>
        <v/>
      </c>
      <c r="B88" s="7"/>
      <c r="C88" s="23" t="s">
        <v>5596</v>
      </c>
      <c r="D88" s="23" t="s">
        <v>802</v>
      </c>
      <c r="E88" s="23" t="s">
        <v>803</v>
      </c>
      <c r="F88" s="24"/>
      <c r="G88" s="171"/>
      <c r="H88" s="171"/>
      <c r="I88" s="171"/>
      <c r="J88" s="171"/>
      <c r="K88" s="171"/>
      <c r="L88" s="171"/>
      <c r="M88" s="171"/>
      <c r="N88" s="171"/>
      <c r="O88" s="171"/>
      <c r="P88" s="171"/>
      <c r="Q88" s="171"/>
      <c r="R88" s="167" t="s">
        <v>5517</v>
      </c>
      <c r="S88" s="167" t="s">
        <v>5517</v>
      </c>
      <c r="T88" s="167"/>
      <c r="U88" s="167" t="s">
        <v>5517</v>
      </c>
      <c r="V88" s="167" t="s">
        <v>5517</v>
      </c>
      <c r="W88" s="167" t="s">
        <v>5517</v>
      </c>
      <c r="X88" s="169"/>
      <c r="Y88" s="17"/>
    </row>
    <row r="89" spans="1:25" x14ac:dyDescent="0.25">
      <c r="A89" s="7" t="str">
        <f>IFERROR(VLOOKUP(D89&amp;" "&amp;E89,'Users Tracker'!$D:$G,3,0),"")</f>
        <v/>
      </c>
      <c r="B89" s="7"/>
      <c r="C89" s="23" t="s">
        <v>5597</v>
      </c>
      <c r="D89" s="23" t="s">
        <v>5290</v>
      </c>
      <c r="E89" s="23" t="s">
        <v>2134</v>
      </c>
      <c r="F89" s="24"/>
      <c r="G89" s="171"/>
      <c r="H89" s="171"/>
      <c r="I89" s="171"/>
      <c r="J89" s="171"/>
      <c r="K89" s="171"/>
      <c r="L89" s="171"/>
      <c r="M89" s="171"/>
      <c r="N89" s="171"/>
      <c r="O89" s="171"/>
      <c r="P89" s="171"/>
      <c r="Q89" s="171"/>
      <c r="R89" s="25"/>
      <c r="S89" s="25"/>
      <c r="T89" s="25"/>
      <c r="U89" s="25"/>
      <c r="V89" s="25"/>
      <c r="W89" s="25"/>
      <c r="X89" s="16" t="s">
        <v>5517</v>
      </c>
      <c r="Y89" s="17"/>
    </row>
    <row r="90" spans="1:25" x14ac:dyDescent="0.25">
      <c r="A90" s="7" t="str">
        <f>IFERROR(VLOOKUP(D90&amp;" "&amp;E90,'Users Tracker'!$D:$G,3,0),"")</f>
        <v/>
      </c>
      <c r="B90" s="7"/>
      <c r="C90" s="23" t="s">
        <v>5598</v>
      </c>
      <c r="D90" s="23" t="s">
        <v>1025</v>
      </c>
      <c r="E90" s="23" t="s">
        <v>5599</v>
      </c>
      <c r="F90" s="24"/>
      <c r="G90" s="171"/>
      <c r="H90" s="171"/>
      <c r="I90" s="171"/>
      <c r="J90" s="171"/>
      <c r="K90" s="171"/>
      <c r="L90" s="171"/>
      <c r="M90" s="171"/>
      <c r="N90" s="171"/>
      <c r="O90" s="171"/>
      <c r="P90" s="171"/>
      <c r="Q90" s="171"/>
      <c r="R90" s="25"/>
      <c r="S90" s="25"/>
      <c r="T90" s="25"/>
      <c r="U90" s="25"/>
      <c r="V90" s="25"/>
      <c r="W90" s="169"/>
      <c r="X90" s="167" t="s">
        <v>5517</v>
      </c>
      <c r="Y90" s="17"/>
    </row>
    <row r="91" spans="1:25" x14ac:dyDescent="0.25">
      <c r="A91" s="7" t="str">
        <f>IFERROR(VLOOKUP(D91&amp;" "&amp;E91,'Users Tracker'!$D:$G,3,0),"")</f>
        <v/>
      </c>
      <c r="B91" s="7"/>
      <c r="C91" s="23" t="s">
        <v>5600</v>
      </c>
      <c r="D91" s="23" t="s">
        <v>1521</v>
      </c>
      <c r="E91" s="23" t="s">
        <v>1669</v>
      </c>
      <c r="F91" s="24"/>
      <c r="G91" s="171"/>
      <c r="H91" s="171"/>
      <c r="I91" s="171"/>
      <c r="J91" s="171"/>
      <c r="K91" s="171"/>
      <c r="L91" s="171"/>
      <c r="M91" s="171"/>
      <c r="N91" s="171"/>
      <c r="O91" s="171"/>
      <c r="P91" s="171"/>
      <c r="Q91" s="171"/>
      <c r="R91" s="25"/>
      <c r="S91" s="25"/>
      <c r="T91" s="25"/>
      <c r="U91" s="25"/>
      <c r="V91" s="169"/>
      <c r="W91" s="167" t="s">
        <v>5517</v>
      </c>
      <c r="X91" s="25"/>
      <c r="Y91" s="17"/>
    </row>
    <row r="92" spans="1:25" x14ac:dyDescent="0.25">
      <c r="A92" s="7" t="str">
        <f>IFERROR(VLOOKUP(D92&amp;" "&amp;E92,'Users Tracker'!$D:$G,3,0),"")</f>
        <v/>
      </c>
      <c r="B92" s="7"/>
      <c r="C92" s="23" t="s">
        <v>5601</v>
      </c>
      <c r="D92" s="23" t="s">
        <v>5602</v>
      </c>
      <c r="E92" s="23" t="s">
        <v>5603</v>
      </c>
      <c r="F92" s="24"/>
      <c r="G92" s="171"/>
      <c r="H92" s="171"/>
      <c r="I92" s="171"/>
      <c r="J92" s="171"/>
      <c r="K92" s="171"/>
      <c r="L92" s="171"/>
      <c r="M92" s="171"/>
      <c r="N92" s="171"/>
      <c r="O92" s="171"/>
      <c r="P92" s="171"/>
      <c r="Q92" s="171"/>
      <c r="R92" s="25"/>
      <c r="S92" s="169"/>
      <c r="T92" s="169"/>
      <c r="U92" s="169"/>
      <c r="V92" s="167" t="s">
        <v>5517</v>
      </c>
      <c r="W92" s="25"/>
      <c r="X92" s="25"/>
      <c r="Y92" s="17"/>
    </row>
    <row r="93" spans="1:25" x14ac:dyDescent="0.25">
      <c r="A93" s="7" t="str">
        <f>IFERROR(VLOOKUP(D93&amp;" "&amp;E93,'Users Tracker'!$D:$G,3,0),"")</f>
        <v/>
      </c>
      <c r="B93" s="7"/>
      <c r="C93" s="23" t="s">
        <v>5604</v>
      </c>
      <c r="D93" s="23" t="s">
        <v>5605</v>
      </c>
      <c r="E93" s="23" t="s">
        <v>5606</v>
      </c>
      <c r="F93" s="24"/>
      <c r="G93" s="171"/>
      <c r="H93" s="171"/>
      <c r="I93" s="171"/>
      <c r="J93" s="171"/>
      <c r="K93" s="171"/>
      <c r="L93" s="171"/>
      <c r="M93" s="171"/>
      <c r="N93" s="171"/>
      <c r="O93" s="171"/>
      <c r="P93" s="171"/>
      <c r="Q93" s="171"/>
      <c r="R93" s="25"/>
      <c r="S93" s="167" t="s">
        <v>5517</v>
      </c>
      <c r="T93" s="289" t="s">
        <v>5517</v>
      </c>
      <c r="U93" s="167" t="s">
        <v>5517</v>
      </c>
      <c r="V93" s="25"/>
      <c r="W93" s="25"/>
      <c r="X93" s="169"/>
      <c r="Y93" s="263" t="s">
        <v>8342</v>
      </c>
    </row>
    <row r="94" spans="1:25" x14ac:dyDescent="0.25">
      <c r="A94" s="7" t="str">
        <f>IFERROR(VLOOKUP(D94&amp;" "&amp;E94,'Users Tracker'!$D:$G,3,0),"")</f>
        <v/>
      </c>
      <c r="B94" s="7"/>
      <c r="C94" s="162" t="s">
        <v>5607</v>
      </c>
      <c r="D94" s="162" t="s">
        <v>5608</v>
      </c>
      <c r="E94" s="162" t="s">
        <v>2326</v>
      </c>
      <c r="F94" s="172"/>
      <c r="G94" s="172"/>
      <c r="H94" s="172"/>
      <c r="I94" s="172"/>
      <c r="J94" s="172"/>
      <c r="K94" s="172"/>
      <c r="L94" s="172"/>
      <c r="M94" s="172"/>
      <c r="N94" s="172"/>
      <c r="O94" s="172"/>
      <c r="P94" s="172"/>
      <c r="Q94" s="172"/>
      <c r="R94" s="170"/>
      <c r="S94" s="170"/>
      <c r="T94" s="170"/>
      <c r="U94" s="170"/>
      <c r="V94" s="170"/>
      <c r="W94" s="170"/>
      <c r="X94" s="170" t="s">
        <v>5517</v>
      </c>
      <c r="Y94" s="164" t="s">
        <v>8343</v>
      </c>
    </row>
    <row r="95" spans="1:25" x14ac:dyDescent="0.25">
      <c r="A95" s="7" t="str">
        <f>IFERROR(VLOOKUP(D95&amp;" "&amp;E95,'Users Tracker'!$D:$G,3,0),"")</f>
        <v/>
      </c>
      <c r="B95" s="7"/>
      <c r="C95" s="23" t="s">
        <v>5609</v>
      </c>
      <c r="D95" s="23" t="s">
        <v>5610</v>
      </c>
      <c r="E95" s="23" t="s">
        <v>5611</v>
      </c>
      <c r="F95" s="24"/>
      <c r="G95" s="171"/>
      <c r="H95" s="171"/>
      <c r="I95" s="171"/>
      <c r="J95" s="171"/>
      <c r="K95" s="171"/>
      <c r="L95" s="171"/>
      <c r="M95" s="171"/>
      <c r="N95" s="171"/>
      <c r="O95" s="171"/>
      <c r="P95" s="171"/>
      <c r="Q95" s="171"/>
      <c r="R95" s="16" t="s">
        <v>5517</v>
      </c>
      <c r="S95" s="25"/>
      <c r="T95" s="25"/>
      <c r="U95" s="25"/>
      <c r="V95" s="25"/>
      <c r="W95" s="25"/>
      <c r="X95" s="25"/>
      <c r="Y95" s="17"/>
    </row>
    <row r="96" spans="1:25" x14ac:dyDescent="0.25">
      <c r="A96" s="7" t="str">
        <f>IFERROR(VLOOKUP(D96&amp;" "&amp;E96,'Users Tracker'!$D:$G,3,0),"")</f>
        <v/>
      </c>
      <c r="B96" s="7"/>
      <c r="C96" s="23" t="s">
        <v>5612</v>
      </c>
      <c r="D96" s="23" t="s">
        <v>5613</v>
      </c>
      <c r="E96" s="23" t="s">
        <v>5614</v>
      </c>
      <c r="F96" s="24"/>
      <c r="G96" s="171"/>
      <c r="H96" s="171"/>
      <c r="I96" s="171"/>
      <c r="J96" s="171"/>
      <c r="K96" s="171"/>
      <c r="L96" s="171"/>
      <c r="M96" s="171"/>
      <c r="N96" s="171"/>
      <c r="O96" s="171"/>
      <c r="P96" s="171"/>
      <c r="Q96" s="171"/>
      <c r="R96" s="16" t="s">
        <v>5517</v>
      </c>
      <c r="S96" s="25"/>
      <c r="T96" s="25"/>
      <c r="U96" s="25"/>
      <c r="V96" s="25"/>
      <c r="W96" s="169"/>
      <c r="X96" s="25"/>
      <c r="Y96" s="17"/>
    </row>
    <row r="97" spans="1:25" x14ac:dyDescent="0.25">
      <c r="A97" s="7" t="str">
        <f>IFERROR(VLOOKUP(D97&amp;" "&amp;E97,'Users Tracker'!$D:$G,3,0),"")</f>
        <v/>
      </c>
      <c r="B97" s="7"/>
      <c r="C97" s="23" t="s">
        <v>5615</v>
      </c>
      <c r="D97" s="23" t="s">
        <v>994</v>
      </c>
      <c r="E97" s="23" t="s">
        <v>995</v>
      </c>
      <c r="F97" s="24"/>
      <c r="G97" s="171"/>
      <c r="H97" s="171"/>
      <c r="I97" s="171"/>
      <c r="J97" s="171"/>
      <c r="K97" s="171"/>
      <c r="L97" s="171"/>
      <c r="M97" s="171"/>
      <c r="N97" s="171"/>
      <c r="O97" s="171"/>
      <c r="P97" s="171"/>
      <c r="Q97" s="171"/>
      <c r="R97" s="167" t="s">
        <v>5517</v>
      </c>
      <c r="S97" s="25"/>
      <c r="T97" s="25"/>
      <c r="U97" s="25"/>
      <c r="V97" s="25"/>
      <c r="W97" s="16" t="s">
        <v>5517</v>
      </c>
      <c r="X97" s="25"/>
      <c r="Y97" s="17"/>
    </row>
    <row r="98" spans="1:25" x14ac:dyDescent="0.25">
      <c r="A98" s="7" t="str">
        <f>IFERROR(VLOOKUP(D98&amp;" "&amp;E98,'Users Tracker'!$D:$G,3,0),"")</f>
        <v/>
      </c>
      <c r="B98" s="7"/>
      <c r="C98" s="23" t="s">
        <v>5616</v>
      </c>
      <c r="D98" s="23" t="s">
        <v>571</v>
      </c>
      <c r="E98" s="23" t="s">
        <v>5617</v>
      </c>
      <c r="F98" s="24"/>
      <c r="G98" s="171"/>
      <c r="H98" s="171"/>
      <c r="I98" s="171"/>
      <c r="J98" s="171"/>
      <c r="K98" s="171"/>
      <c r="L98" s="171"/>
      <c r="M98" s="171"/>
      <c r="N98" s="171"/>
      <c r="O98" s="171"/>
      <c r="P98" s="171"/>
      <c r="Q98" s="171"/>
      <c r="R98" s="25"/>
      <c r="S98" s="25"/>
      <c r="T98" s="25"/>
      <c r="U98" s="25"/>
      <c r="V98" s="25"/>
      <c r="W98" s="16" t="s">
        <v>5517</v>
      </c>
      <c r="X98" s="25"/>
      <c r="Y98" s="17"/>
    </row>
    <row r="99" spans="1:25" x14ac:dyDescent="0.25">
      <c r="A99" s="7" t="str">
        <f>IFERROR(VLOOKUP(D99&amp;" "&amp;E99,'Users Tracker'!$D:$G,3,0),"")</f>
        <v/>
      </c>
      <c r="B99" s="7"/>
      <c r="C99" s="23" t="s">
        <v>5618</v>
      </c>
      <c r="D99" s="23" t="s">
        <v>5619</v>
      </c>
      <c r="E99" s="23" t="s">
        <v>5620</v>
      </c>
      <c r="F99" s="24"/>
      <c r="G99" s="171"/>
      <c r="H99" s="171"/>
      <c r="I99" s="171"/>
      <c r="J99" s="171"/>
      <c r="K99" s="171"/>
      <c r="L99" s="171"/>
      <c r="M99" s="171"/>
      <c r="N99" s="171"/>
      <c r="O99" s="171"/>
      <c r="P99" s="171"/>
      <c r="Q99" s="171"/>
      <c r="R99" s="25"/>
      <c r="S99" s="25"/>
      <c r="T99" s="25"/>
      <c r="U99" s="25"/>
      <c r="V99" s="25"/>
      <c r="W99" s="16" t="s">
        <v>5517</v>
      </c>
      <c r="X99" s="25"/>
      <c r="Y99" s="17"/>
    </row>
    <row r="100" spans="1:25" x14ac:dyDescent="0.25">
      <c r="A100" s="161" t="str">
        <f>IFERROR(VLOOKUP(D100&amp;" "&amp;E100,'Users Tracker'!$D:$G,3,0),"")</f>
        <v/>
      </c>
      <c r="B100" s="161"/>
      <c r="C100" s="168" t="s">
        <v>5621</v>
      </c>
      <c r="D100" s="168" t="s">
        <v>1106</v>
      </c>
      <c r="E100" s="168" t="s">
        <v>3644</v>
      </c>
      <c r="F100" s="171"/>
      <c r="G100" s="171"/>
      <c r="H100" s="171"/>
      <c r="I100" s="171"/>
      <c r="J100" s="171"/>
      <c r="K100" s="171"/>
      <c r="L100" s="171"/>
      <c r="M100" s="171"/>
      <c r="N100" s="171"/>
      <c r="O100" s="171"/>
      <c r="P100" s="171"/>
      <c r="Q100" s="171"/>
      <c r="R100" s="169"/>
      <c r="S100" s="169"/>
      <c r="T100" s="169"/>
      <c r="U100" s="169"/>
      <c r="V100" s="169"/>
      <c r="W100" s="290" t="s">
        <v>5517</v>
      </c>
      <c r="X100" s="169"/>
      <c r="Y100" s="291" t="s">
        <v>8344</v>
      </c>
    </row>
  </sheetData>
  <sheetProtection password="E3C3" sheet="1" objects="1" scenarios="1"/>
  <protectedRanges>
    <protectedRange password="E3C3" sqref="C1:D2 B3:D5 E1:Y3 E9:Y9 E4:F4 E5:J5 B6:B7 E8:F8 M8 R4:Y8 E19:Y21 E15:F17 M15:M17 R15:Y17 A19:D29 E24:Y24 E22:F22 E23:J23 M23 R22:Y23 E26:Y28 E25:F25 R25:Y25 A31:Y32 E29:F29 R29:Y29 A35:Y35 A33:F34 K34:M34 R33:Y34 A38:Y39 A36:F37 R36:Y37 A42:Y46 A48:Y1048576 A47:F47 R47:Y47 A40:F40 M40 T40:Y40 R10:X10 E10:F10 E11:X14 Y10:Y14 B8:D17 A1:A17" name="Plage1" securityDescriptor="O:WDG:WDD:(D;;CC;;;S-1-5-21-1840781496-1316034093-1539857752-1045)(D;;CC;;;S-1-5-21-1840781496-1316034093-1539857752-130457)"/>
    <protectedRange password="CFF7" sqref="G4:Q4 G47:Q47" name="Plage1_1" securityDescriptor="O:WDG:WDD:(D;;CC;;;S-1-5-21-1840781496-1316034093-1539857752-1045)(D;;CC;;;S-1-5-21-1840781496-1316034093-1539857752-130457)"/>
    <protectedRange password="CFF7" sqref="K5:L5" name="Plage1_2" securityDescriptor="O:WDG:WDD:(D;;CC;;;S-1-5-21-1840781496-1316034093-1539857752-1045)(D;;CC;;;S-1-5-21-1840781496-1316034093-1539857752-130457)"/>
    <protectedRange password="CFF7" sqref="M5:P5" name="Plage1_3" securityDescriptor="O:WDG:WDD:(D;;CC;;;S-1-5-21-1840781496-1316034093-1539857752-1045)(D;;CC;;;S-1-5-21-1840781496-1316034093-1539857752-130457)"/>
    <protectedRange password="CFF7" sqref="C6:F7" name="Plage1_4" securityDescriptor="O:WDG:WDD:(D;;CC;;;S-1-5-21-1840781496-1316034093-1539857752-1045)(D;;CC;;;S-1-5-21-1840781496-1316034093-1539857752-130457)"/>
    <protectedRange password="CFF7" sqref="G15:L17 G6:L8 G10:L10" name="Plage1_7" securityDescriptor="O:WDG:WDD:(D;;CC;;;S-1-5-21-1840781496-1316034093-1539857752-1045)(D;;CC;;;S-1-5-21-1840781496-1316034093-1539857752-130457)"/>
    <protectedRange password="CFF7" sqref="N8:Q8 Q5 N15:Q17 M6:Q7 M10:Q10" name="Plage1_8" securityDescriptor="O:WDG:WDD:(D;;CC;;;S-1-5-21-1840781496-1316034093-1539857752-1045)(D;;CC;;;S-1-5-21-1840781496-1316034093-1539857752-130457)"/>
    <protectedRange password="CFF7" sqref="A18:Y18 G22:Q22 K23:L23 N23:Q23 G25:Q25" name="Plage1_9" securityDescriptor="O:WDG:WDD:(D;;CC;;;S-1-5-21-1840781496-1316034093-1539857752-1045)(D;;CC;;;S-1-5-21-1840781496-1316034093-1539857752-130457)"/>
    <protectedRange password="CFF7" sqref="A30:Y30 G29:Q29 G33:Q33 G34:J34 N34:Q34" name="Plage1_10" securityDescriptor="O:WDG:WDD:(D;;CC;;;S-1-5-21-1840781496-1316034093-1539857752-1045)(D;;CC;;;S-1-5-21-1840781496-1316034093-1539857752-130457)"/>
    <protectedRange password="CFF7" sqref="G36:Q36 G40:L40 N40:S40" name="Plage1_11" securityDescriptor="O:WDG:WDD:(D;;CC;;;S-1-5-21-1840781496-1316034093-1539857752-1045)(D;;CC;;;S-1-5-21-1840781496-1316034093-1539857752-130457)"/>
    <protectedRange password="CFF7" sqref="G37:Q37" name="Plage1_12" securityDescriptor="O:WDG:WDD:(D;;CC;;;S-1-5-21-1840781496-1316034093-1539857752-1045)(D;;CC;;;S-1-5-21-1840781496-1316034093-1539857752-130457)"/>
    <protectedRange password="CFF7" sqref="A41:Y41" name="Plage1_15" securityDescriptor="O:WDG:WDD:(D;;CC;;;S-1-5-21-1840781496-1316034093-1539857752-1045)(D;;CC;;;S-1-5-21-1840781496-1316034093-1539857752-130457)"/>
  </protectedRanges>
  <sortState ref="A5:AG44">
    <sortCondition ref="E5:E44"/>
    <sortCondition ref="D5:D44"/>
  </sortState>
  <conditionalFormatting sqref="R39:X39 R11:X17 R19:X29 R31:X31 T40:X40 R42:X42 R44:X44">
    <cfRule type="containsText" dxfId="282" priority="326" operator="containsText" text="x">
      <formula>NOT(ISERROR(SEARCH("x",R11)))</formula>
    </cfRule>
  </conditionalFormatting>
  <conditionalFormatting sqref="R38:T38 W38:X38">
    <cfRule type="containsText" dxfId="281" priority="236" operator="containsText" text="x">
      <formula>NOT(ISERROR(SEARCH("x",R38)))</formula>
    </cfRule>
  </conditionalFormatting>
  <conditionalFormatting sqref="S39:V39 S42:V42 T40:V40 S44:V44">
    <cfRule type="containsText" dxfId="280" priority="323" operator="containsText" text="x">
      <formula>NOT(ISERROR(SEARCH("x",S39)))</formula>
    </cfRule>
  </conditionalFormatting>
  <conditionalFormatting sqref="R38:T38 W38:X38">
    <cfRule type="containsText" dxfId="279" priority="234" operator="containsText" text="x">
      <formula>NOT(ISERROR(SEARCH("x",R38)))</formula>
    </cfRule>
  </conditionalFormatting>
  <conditionalFormatting sqref="U38">
    <cfRule type="containsText" dxfId="278" priority="233" operator="containsText" text="x">
      <formula>NOT(ISERROR(SEARCH("x",U38)))</formula>
    </cfRule>
  </conditionalFormatting>
  <conditionalFormatting sqref="X39:X40 X42 X44">
    <cfRule type="containsText" dxfId="277" priority="320" operator="containsText" text="x">
      <formula>NOT(ISERROR(SEARCH("x",X39)))</formula>
    </cfRule>
  </conditionalFormatting>
  <conditionalFormatting sqref="R39:X39 R42:X42 T40:X40 R44:X44">
    <cfRule type="containsText" dxfId="276" priority="319" operator="containsText" text="x">
      <formula>NOT(ISERROR(SEARCH("x",R39)))</formula>
    </cfRule>
  </conditionalFormatting>
  <conditionalFormatting sqref="W39:W40 W42 W44">
    <cfRule type="containsText" dxfId="275" priority="318" operator="containsText" text="x">
      <formula>NOT(ISERROR(SEARCH("x",W39)))</formula>
    </cfRule>
  </conditionalFormatting>
  <conditionalFormatting sqref="Y44">
    <cfRule type="containsText" dxfId="274" priority="317" operator="containsText" text="x">
      <formula>NOT(ISERROR(SEARCH("x",Y44)))</formula>
    </cfRule>
  </conditionalFormatting>
  <conditionalFormatting sqref="Y17">
    <cfRule type="containsText" dxfId="273" priority="226" operator="containsText" text="x">
      <formula>NOT(ISERROR(SEARCH("x",Y17)))</formula>
    </cfRule>
  </conditionalFormatting>
  <conditionalFormatting sqref="A1">
    <cfRule type="containsText" dxfId="272" priority="220" operator="containsText" text="x">
      <formula>NOT(ISERROR(SEARCH("x",A1)))</formula>
    </cfRule>
  </conditionalFormatting>
  <conditionalFormatting sqref="A46">
    <cfRule type="containsText" dxfId="271" priority="219" operator="containsText" text="x">
      <formula>NOT(ISERROR(SEARCH("x",A46)))</formula>
    </cfRule>
  </conditionalFormatting>
  <conditionalFormatting sqref="R5:X9 W32:X33 R32:T33">
    <cfRule type="containsText" dxfId="270" priority="307" operator="containsText" text="x">
      <formula>NOT(ISERROR(SEARCH("x",R5)))</formula>
    </cfRule>
  </conditionalFormatting>
  <conditionalFormatting sqref="R26:X26">
    <cfRule type="containsText" dxfId="269" priority="305" operator="containsText" text="x">
      <formula>NOT(ISERROR(SEARCH("x",R26)))</formula>
    </cfRule>
  </conditionalFormatting>
  <conditionalFormatting sqref="S28:V29 S32:T33 S31:V31">
    <cfRule type="containsText" dxfId="268" priority="304" operator="containsText" text="x">
      <formula>NOT(ISERROR(SEARCH("x",S28)))</formula>
    </cfRule>
  </conditionalFormatting>
  <conditionalFormatting sqref="R27">
    <cfRule type="containsText" dxfId="267" priority="303" operator="containsText" text="x">
      <formula>NOT(ISERROR(SEARCH("x",R27)))</formula>
    </cfRule>
  </conditionalFormatting>
  <conditionalFormatting sqref="X27">
    <cfRule type="containsText" dxfId="266" priority="302" operator="containsText" text="x">
      <formula>NOT(ISERROR(SEARCH("x",X27)))</formula>
    </cfRule>
  </conditionalFormatting>
  <conditionalFormatting sqref="X28:X29 X31:X33">
    <cfRule type="containsText" dxfId="265" priority="301" operator="containsText" text="x">
      <formula>NOT(ISERROR(SEARCH("x",X28)))</formula>
    </cfRule>
  </conditionalFormatting>
  <conditionalFormatting sqref="R28:R29 S31:X31 S32:T33 W32:X33 R31:R33">
    <cfRule type="containsText" dxfId="264" priority="300" operator="containsText" text="x">
      <formula>NOT(ISERROR(SEARCH("x",R28)))</formula>
    </cfRule>
  </conditionalFormatting>
  <conditionalFormatting sqref="W28:W29 W31:W33">
    <cfRule type="containsText" dxfId="263" priority="299" operator="containsText" text="x">
      <formula>NOT(ISERROR(SEARCH("x",W28)))</formula>
    </cfRule>
  </conditionalFormatting>
  <conditionalFormatting sqref="Y29 Y33 Y31">
    <cfRule type="containsText" dxfId="262" priority="298" operator="containsText" text="x">
      <formula>NOT(ISERROR(SEARCH("x",Y29)))</formula>
    </cfRule>
  </conditionalFormatting>
  <conditionalFormatting sqref="W27">
    <cfRule type="containsText" dxfId="261" priority="297" operator="containsText" text="x">
      <formula>NOT(ISERROR(SEARCH("x",W27)))</formula>
    </cfRule>
  </conditionalFormatting>
  <conditionalFormatting sqref="R10:X10">
    <cfRule type="containsText" dxfId="260" priority="295" operator="containsText" text="x">
      <formula>NOT(ISERROR(SEARCH("x",R10)))</formula>
    </cfRule>
  </conditionalFormatting>
  <conditionalFormatting sqref="S10:V10">
    <cfRule type="containsText" dxfId="259" priority="294" operator="containsText" text="x">
      <formula>NOT(ISERROR(SEARCH("x",S10)))</formula>
    </cfRule>
  </conditionalFormatting>
  <conditionalFormatting sqref="X10">
    <cfRule type="containsText" dxfId="258" priority="293" operator="containsText" text="x">
      <formula>NOT(ISERROR(SEARCH("x",X10)))</formula>
    </cfRule>
  </conditionalFormatting>
  <conditionalFormatting sqref="R10:X10">
    <cfRule type="containsText" dxfId="257" priority="292" operator="containsText" text="x">
      <formula>NOT(ISERROR(SEARCH("x",R10)))</formula>
    </cfRule>
  </conditionalFormatting>
  <conditionalFormatting sqref="W10">
    <cfRule type="containsText" dxfId="256" priority="291" operator="containsText" text="x">
      <formula>NOT(ISERROR(SEARCH("x",W10)))</formula>
    </cfRule>
  </conditionalFormatting>
  <conditionalFormatting sqref="R34:T34 T35 W34:X34">
    <cfRule type="containsText" dxfId="255" priority="289" operator="containsText" text="x">
      <formula>NOT(ISERROR(SEARCH("x",R34)))</formula>
    </cfRule>
  </conditionalFormatting>
  <conditionalFormatting sqref="R34:T34 T35 W34:X34">
    <cfRule type="containsText" dxfId="254" priority="288" operator="containsText" text="x">
      <formula>NOT(ISERROR(SEARCH("x",R34)))</formula>
    </cfRule>
  </conditionalFormatting>
  <conditionalFormatting sqref="R34:T34 T35 W34:X34">
    <cfRule type="containsText" dxfId="253" priority="287" operator="containsText" text="x">
      <formula>NOT(ISERROR(SEARCH("x",R34)))</formula>
    </cfRule>
  </conditionalFormatting>
  <conditionalFormatting sqref="Y35:Y36">
    <cfRule type="containsText" dxfId="252" priority="286" operator="containsText" text="x">
      <formula>NOT(ISERROR(SEARCH("x",Y35)))</formula>
    </cfRule>
  </conditionalFormatting>
  <conditionalFormatting sqref="R35:S35">
    <cfRule type="containsText" dxfId="251" priority="285" operator="containsText" text="x">
      <formula>NOT(ISERROR(SEARCH("x",R35)))</formula>
    </cfRule>
  </conditionalFormatting>
  <conditionalFormatting sqref="R35:S35">
    <cfRule type="containsText" dxfId="250" priority="284" operator="containsText" text="x">
      <formula>NOT(ISERROR(SEARCH("x",R35)))</formula>
    </cfRule>
  </conditionalFormatting>
  <conditionalFormatting sqref="R35:S35">
    <cfRule type="containsText" dxfId="249" priority="283" operator="containsText" text="x">
      <formula>NOT(ISERROR(SEARCH("x",R35)))</formula>
    </cfRule>
  </conditionalFormatting>
  <conditionalFormatting sqref="W35">
    <cfRule type="containsText" dxfId="248" priority="282" operator="containsText" text="x">
      <formula>NOT(ISERROR(SEARCH("x",W35)))</formula>
    </cfRule>
  </conditionalFormatting>
  <conditionalFormatting sqref="W35">
    <cfRule type="containsText" dxfId="247" priority="281" operator="containsText" text="x">
      <formula>NOT(ISERROR(SEARCH("x",W35)))</formula>
    </cfRule>
  </conditionalFormatting>
  <conditionalFormatting sqref="W35">
    <cfRule type="containsText" dxfId="246" priority="280" operator="containsText" text="x">
      <formula>NOT(ISERROR(SEARCH("x",W35)))</formula>
    </cfRule>
  </conditionalFormatting>
  <conditionalFormatting sqref="X35">
    <cfRule type="containsText" dxfId="245" priority="279" operator="containsText" text="x">
      <formula>NOT(ISERROR(SEARCH("x",X35)))</formula>
    </cfRule>
  </conditionalFormatting>
  <conditionalFormatting sqref="X35">
    <cfRule type="containsText" dxfId="244" priority="278" operator="containsText" text="x">
      <formula>NOT(ISERROR(SEARCH("x",X35)))</formula>
    </cfRule>
  </conditionalFormatting>
  <conditionalFormatting sqref="X35">
    <cfRule type="containsText" dxfId="243" priority="277" operator="containsText" text="x">
      <formula>NOT(ISERROR(SEARCH("x",X35)))</formula>
    </cfRule>
  </conditionalFormatting>
  <conditionalFormatting sqref="W36">
    <cfRule type="containsText" dxfId="242" priority="276" operator="containsText" text="x">
      <formula>NOT(ISERROR(SEARCH("x",W36)))</formula>
    </cfRule>
  </conditionalFormatting>
  <conditionalFormatting sqref="W36">
    <cfRule type="containsText" dxfId="241" priority="275" operator="containsText" text="x">
      <formula>NOT(ISERROR(SEARCH("x",W36)))</formula>
    </cfRule>
  </conditionalFormatting>
  <conditionalFormatting sqref="W36">
    <cfRule type="containsText" dxfId="240" priority="274" operator="containsText" text="x">
      <formula>NOT(ISERROR(SEARCH("x",W36)))</formula>
    </cfRule>
  </conditionalFormatting>
  <conditionalFormatting sqref="X36">
    <cfRule type="containsText" dxfId="239" priority="273" operator="containsText" text="x">
      <formula>NOT(ISERROR(SEARCH("x",X36)))</formula>
    </cfRule>
  </conditionalFormatting>
  <conditionalFormatting sqref="X36">
    <cfRule type="containsText" dxfId="238" priority="272" operator="containsText" text="x">
      <formula>NOT(ISERROR(SEARCH("x",X36)))</formula>
    </cfRule>
  </conditionalFormatting>
  <conditionalFormatting sqref="X36">
    <cfRule type="containsText" dxfId="237" priority="271" operator="containsText" text="x">
      <formula>NOT(ISERROR(SEARCH("x",X36)))</formula>
    </cfRule>
  </conditionalFormatting>
  <conditionalFormatting sqref="R36:T36">
    <cfRule type="containsText" dxfId="236" priority="270" operator="containsText" text="x">
      <formula>NOT(ISERROR(SEARCH("x",R36)))</formula>
    </cfRule>
  </conditionalFormatting>
  <conditionalFormatting sqref="R36:T36">
    <cfRule type="containsText" dxfId="235" priority="269" operator="containsText" text="x">
      <formula>NOT(ISERROR(SEARCH("x",R36)))</formula>
    </cfRule>
  </conditionalFormatting>
  <conditionalFormatting sqref="R36:T36">
    <cfRule type="containsText" dxfId="234" priority="268" operator="containsText" text="x">
      <formula>NOT(ISERROR(SEARCH("x",R36)))</formula>
    </cfRule>
  </conditionalFormatting>
  <conditionalFormatting sqref="U32:U33">
    <cfRule type="containsText" dxfId="233" priority="267" operator="containsText" text="x">
      <formula>NOT(ISERROR(SEARCH("x",U32)))</formula>
    </cfRule>
  </conditionalFormatting>
  <conditionalFormatting sqref="U32:U33">
    <cfRule type="containsText" dxfId="232" priority="266" operator="containsText" text="x">
      <formula>NOT(ISERROR(SEARCH("x",U32)))</formula>
    </cfRule>
  </conditionalFormatting>
  <conditionalFormatting sqref="U34">
    <cfRule type="containsText" dxfId="231" priority="265" operator="containsText" text="x">
      <formula>NOT(ISERROR(SEARCH("x",U34)))</formula>
    </cfRule>
  </conditionalFormatting>
  <conditionalFormatting sqref="U34">
    <cfRule type="containsText" dxfId="230" priority="264" operator="containsText" text="x">
      <formula>NOT(ISERROR(SEARCH("x",U34)))</formula>
    </cfRule>
  </conditionalFormatting>
  <conditionalFormatting sqref="U34">
    <cfRule type="containsText" dxfId="229" priority="263" operator="containsText" text="x">
      <formula>NOT(ISERROR(SEARCH("x",U34)))</formula>
    </cfRule>
  </conditionalFormatting>
  <conditionalFormatting sqref="U35">
    <cfRule type="containsText" dxfId="228" priority="262" operator="containsText" text="x">
      <formula>NOT(ISERROR(SEARCH("x",U35)))</formula>
    </cfRule>
  </conditionalFormatting>
  <conditionalFormatting sqref="U35">
    <cfRule type="containsText" dxfId="227" priority="261" operator="containsText" text="x">
      <formula>NOT(ISERROR(SEARCH("x",U35)))</formula>
    </cfRule>
  </conditionalFormatting>
  <conditionalFormatting sqref="U35">
    <cfRule type="containsText" dxfId="226" priority="260" operator="containsText" text="x">
      <formula>NOT(ISERROR(SEARCH("x",U35)))</formula>
    </cfRule>
  </conditionalFormatting>
  <conditionalFormatting sqref="U36">
    <cfRule type="containsText" dxfId="225" priority="259" operator="containsText" text="x">
      <formula>NOT(ISERROR(SEARCH("x",U36)))</formula>
    </cfRule>
  </conditionalFormatting>
  <conditionalFormatting sqref="U36">
    <cfRule type="containsText" dxfId="224" priority="258" operator="containsText" text="x">
      <formula>NOT(ISERROR(SEARCH("x",U36)))</formula>
    </cfRule>
  </conditionalFormatting>
  <conditionalFormatting sqref="U36">
    <cfRule type="containsText" dxfId="223" priority="257" operator="containsText" text="x">
      <formula>NOT(ISERROR(SEARCH("x",U36)))</formula>
    </cfRule>
  </conditionalFormatting>
  <conditionalFormatting sqref="V32:V33">
    <cfRule type="containsText" dxfId="222" priority="256" operator="containsText" text="x">
      <formula>NOT(ISERROR(SEARCH("x",V32)))</formula>
    </cfRule>
  </conditionalFormatting>
  <conditionalFormatting sqref="V32:V33">
    <cfRule type="containsText" dxfId="221" priority="255" operator="containsText" text="x">
      <formula>NOT(ISERROR(SEARCH("x",V32)))</formula>
    </cfRule>
  </conditionalFormatting>
  <conditionalFormatting sqref="V34">
    <cfRule type="containsText" dxfId="220" priority="254" operator="containsText" text="x">
      <formula>NOT(ISERROR(SEARCH("x",V34)))</formula>
    </cfRule>
  </conditionalFormatting>
  <conditionalFormatting sqref="V34">
    <cfRule type="containsText" dxfId="219" priority="253" operator="containsText" text="x">
      <formula>NOT(ISERROR(SEARCH("x",V34)))</formula>
    </cfRule>
  </conditionalFormatting>
  <conditionalFormatting sqref="V34">
    <cfRule type="containsText" dxfId="218" priority="252" operator="containsText" text="x">
      <formula>NOT(ISERROR(SEARCH("x",V34)))</formula>
    </cfRule>
  </conditionalFormatting>
  <conditionalFormatting sqref="V35">
    <cfRule type="containsText" dxfId="217" priority="251" operator="containsText" text="x">
      <formula>NOT(ISERROR(SEARCH("x",V35)))</formula>
    </cfRule>
  </conditionalFormatting>
  <conditionalFormatting sqref="V35">
    <cfRule type="containsText" dxfId="216" priority="250" operator="containsText" text="x">
      <formula>NOT(ISERROR(SEARCH("x",V35)))</formula>
    </cfRule>
  </conditionalFormatting>
  <conditionalFormatting sqref="V35">
    <cfRule type="containsText" dxfId="215" priority="249" operator="containsText" text="x">
      <formula>NOT(ISERROR(SEARCH("x",V35)))</formula>
    </cfRule>
  </conditionalFormatting>
  <conditionalFormatting sqref="V36">
    <cfRule type="containsText" dxfId="214" priority="248" operator="containsText" text="x">
      <formula>NOT(ISERROR(SEARCH("x",V36)))</formula>
    </cfRule>
  </conditionalFormatting>
  <conditionalFormatting sqref="V36">
    <cfRule type="containsText" dxfId="213" priority="247" operator="containsText" text="x">
      <formula>NOT(ISERROR(SEARCH("x",V36)))</formula>
    </cfRule>
  </conditionalFormatting>
  <conditionalFormatting sqref="V36">
    <cfRule type="containsText" dxfId="212" priority="246" operator="containsText" text="x">
      <formula>NOT(ISERROR(SEARCH("x",V36)))</formula>
    </cfRule>
  </conditionalFormatting>
  <conditionalFormatting sqref="W37:X37">
    <cfRule type="containsText" dxfId="211" priority="245" operator="containsText" text="x">
      <formula>NOT(ISERROR(SEARCH("x",W37)))</formula>
    </cfRule>
  </conditionalFormatting>
  <conditionalFormatting sqref="W37:X37">
    <cfRule type="containsText" dxfId="210" priority="244" operator="containsText" text="x">
      <formula>NOT(ISERROR(SEARCH("x",W37)))</formula>
    </cfRule>
  </conditionalFormatting>
  <conditionalFormatting sqref="W37:X37">
    <cfRule type="containsText" dxfId="209" priority="243" operator="containsText" text="x">
      <formula>NOT(ISERROR(SEARCH("x",W37)))</formula>
    </cfRule>
  </conditionalFormatting>
  <conditionalFormatting sqref="V38">
    <cfRule type="containsText" dxfId="208" priority="229" operator="containsText" text="x">
      <formula>NOT(ISERROR(SEARCH("x",V38)))</formula>
    </cfRule>
  </conditionalFormatting>
  <conditionalFormatting sqref="V38">
    <cfRule type="containsText" dxfId="207" priority="228" operator="containsText" text="x">
      <formula>NOT(ISERROR(SEARCH("x",V38)))</formula>
    </cfRule>
  </conditionalFormatting>
  <conditionalFormatting sqref="R38:T38 W38:X38">
    <cfRule type="containsText" dxfId="206" priority="235" operator="containsText" text="x">
      <formula>NOT(ISERROR(SEARCH("x",R38)))</formula>
    </cfRule>
  </conditionalFormatting>
  <conditionalFormatting sqref="U38">
    <cfRule type="containsText" dxfId="205" priority="232" operator="containsText" text="x">
      <formula>NOT(ISERROR(SEARCH("x",U38)))</formula>
    </cfRule>
  </conditionalFormatting>
  <conditionalFormatting sqref="U38">
    <cfRule type="containsText" dxfId="204" priority="231" operator="containsText" text="x">
      <formula>NOT(ISERROR(SEARCH("x",U38)))</formula>
    </cfRule>
  </conditionalFormatting>
  <conditionalFormatting sqref="V38">
    <cfRule type="containsText" dxfId="203" priority="230" operator="containsText" text="x">
      <formula>NOT(ISERROR(SEARCH("x",V38)))</formula>
    </cfRule>
  </conditionalFormatting>
  <conditionalFormatting sqref="Y24">
    <cfRule type="containsText" dxfId="202" priority="225" operator="containsText" text="x">
      <formula>NOT(ISERROR(SEARCH("x",Y24)))</formula>
    </cfRule>
  </conditionalFormatting>
  <conditionalFormatting sqref="Y26">
    <cfRule type="containsText" dxfId="201" priority="224" operator="containsText" text="x">
      <formula>NOT(ISERROR(SEARCH("x",Y26)))</formula>
    </cfRule>
  </conditionalFormatting>
  <conditionalFormatting sqref="Y37">
    <cfRule type="containsText" dxfId="200" priority="222" operator="containsText" text="x">
      <formula>NOT(ISERROR(SEARCH("x",Y37)))</formula>
    </cfRule>
  </conditionalFormatting>
  <conditionalFormatting sqref="R48:X99">
    <cfRule type="containsText" dxfId="199" priority="221" operator="containsText" text="x">
      <formula>NOT(ISERROR(SEARCH("x",R48)))</formula>
    </cfRule>
  </conditionalFormatting>
  <conditionalFormatting sqref="Y14">
    <cfRule type="containsText" dxfId="198" priority="218" operator="containsText" text="x">
      <formula>NOT(ISERROR(SEARCH("x",Y14)))</formula>
    </cfRule>
  </conditionalFormatting>
  <conditionalFormatting sqref="K5:L5">
    <cfRule type="containsText" dxfId="197" priority="216" operator="containsText" text="x">
      <formula>NOT(ISERROR(SEARCH("x",K5)))</formula>
    </cfRule>
  </conditionalFormatting>
  <conditionalFormatting sqref="M5">
    <cfRule type="containsText" dxfId="196" priority="215" operator="containsText" text="x">
      <formula>NOT(ISERROR(SEARCH("x",M5)))</formula>
    </cfRule>
  </conditionalFormatting>
  <conditionalFormatting sqref="N5">
    <cfRule type="containsText" dxfId="195" priority="214" operator="containsText" text="x">
      <formula>NOT(ISERROR(SEARCH("x",N5)))</formula>
    </cfRule>
  </conditionalFormatting>
  <conditionalFormatting sqref="O5:P5">
    <cfRule type="containsText" dxfId="194" priority="213" operator="containsText" text="x">
      <formula>NOT(ISERROR(SEARCH("x",O5)))</formula>
    </cfRule>
  </conditionalFormatting>
  <conditionalFormatting sqref="Q17">
    <cfRule type="containsText" dxfId="193" priority="171" operator="containsText" text="x">
      <formula>NOT(ISERROR(SEARCH("x",Q17)))</formula>
    </cfRule>
  </conditionalFormatting>
  <conditionalFormatting sqref="P25:Q25">
    <cfRule type="containsText" dxfId="192" priority="141" operator="containsText" text="x">
      <formula>NOT(ISERROR(SEARCH("x",P25)))</formula>
    </cfRule>
  </conditionalFormatting>
  <conditionalFormatting sqref="P37:Q37">
    <cfRule type="containsText" dxfId="191" priority="91" operator="containsText" text="x">
      <formula>NOT(ISERROR(SEARCH("x",P37)))</formula>
    </cfRule>
  </conditionalFormatting>
  <conditionalFormatting sqref="R41:T41">
    <cfRule type="containsText" dxfId="190" priority="65" operator="containsText" text="x">
      <formula>NOT(ISERROR(SEARCH("x",R41)))</formula>
    </cfRule>
  </conditionalFormatting>
  <conditionalFormatting sqref="G6">
    <cfRule type="containsText" dxfId="189" priority="212" operator="containsText" text="x">
      <formula>NOT(ISERROR(SEARCH("x",G6)))</formula>
    </cfRule>
  </conditionalFormatting>
  <conditionalFormatting sqref="H6">
    <cfRule type="containsText" dxfId="188" priority="211" operator="containsText" text="x">
      <formula>NOT(ISERROR(SEARCH("x",H6)))</formula>
    </cfRule>
  </conditionalFormatting>
  <conditionalFormatting sqref="I6">
    <cfRule type="containsText" dxfId="187" priority="210" operator="containsText" text="x">
      <formula>NOT(ISERROR(SEARCH("x",I6)))</formula>
    </cfRule>
  </conditionalFormatting>
  <conditionalFormatting sqref="J6">
    <cfRule type="containsText" dxfId="186" priority="209" operator="containsText" text="x">
      <formula>NOT(ISERROR(SEARCH("x",J6)))</formula>
    </cfRule>
  </conditionalFormatting>
  <conditionalFormatting sqref="K6:L6">
    <cfRule type="containsText" dxfId="185" priority="208" operator="containsText" text="x">
      <formula>NOT(ISERROR(SEARCH("x",K6)))</formula>
    </cfRule>
  </conditionalFormatting>
  <conditionalFormatting sqref="M6:M7">
    <cfRule type="containsText" dxfId="184" priority="207" operator="containsText" text="x">
      <formula>NOT(ISERROR(SEARCH("x",M6)))</formula>
    </cfRule>
  </conditionalFormatting>
  <conditionalFormatting sqref="N6">
    <cfRule type="containsText" dxfId="183" priority="206" operator="containsText" text="x">
      <formula>NOT(ISERROR(SEARCH("x",N6)))</formula>
    </cfRule>
  </conditionalFormatting>
  <conditionalFormatting sqref="O6:P6">
    <cfRule type="containsText" dxfId="182" priority="205" operator="containsText" text="x">
      <formula>NOT(ISERROR(SEARCH("x",O6)))</formula>
    </cfRule>
  </conditionalFormatting>
  <conditionalFormatting sqref="Q6">
    <cfRule type="containsText" dxfId="181" priority="204" operator="containsText" text="x">
      <formula>NOT(ISERROR(SEARCH("x",Q6)))</formula>
    </cfRule>
  </conditionalFormatting>
  <conditionalFormatting sqref="G8">
    <cfRule type="containsText" dxfId="180" priority="203" operator="containsText" text="x">
      <formula>NOT(ISERROR(SEARCH("x",G8)))</formula>
    </cfRule>
  </conditionalFormatting>
  <conditionalFormatting sqref="H8">
    <cfRule type="containsText" dxfId="179" priority="202" operator="containsText" text="x">
      <formula>NOT(ISERROR(SEARCH("x",H8)))</formula>
    </cfRule>
  </conditionalFormatting>
  <conditionalFormatting sqref="I8">
    <cfRule type="containsText" dxfId="178" priority="201" operator="containsText" text="x">
      <formula>NOT(ISERROR(SEARCH("x",I8)))</formula>
    </cfRule>
  </conditionalFormatting>
  <conditionalFormatting sqref="J8">
    <cfRule type="containsText" dxfId="177" priority="200" operator="containsText" text="x">
      <formula>NOT(ISERROR(SEARCH("x",J8)))</formula>
    </cfRule>
  </conditionalFormatting>
  <conditionalFormatting sqref="K8:L8">
    <cfRule type="containsText" dxfId="176" priority="199" operator="containsText" text="x">
      <formula>NOT(ISERROR(SEARCH("x",K8)))</formula>
    </cfRule>
  </conditionalFormatting>
  <conditionalFormatting sqref="N8">
    <cfRule type="containsText" dxfId="175" priority="198" operator="containsText" text="x">
      <formula>NOT(ISERROR(SEARCH("x",N8)))</formula>
    </cfRule>
  </conditionalFormatting>
  <conditionalFormatting sqref="O8:P8">
    <cfRule type="containsText" dxfId="174" priority="197" operator="containsText" text="x">
      <formula>NOT(ISERROR(SEARCH("x",O8)))</formula>
    </cfRule>
  </conditionalFormatting>
  <conditionalFormatting sqref="Q8">
    <cfRule type="containsText" dxfId="173" priority="196" operator="containsText" text="x">
      <formula>NOT(ISERROR(SEARCH("x",Q8)))</formula>
    </cfRule>
  </conditionalFormatting>
  <conditionalFormatting sqref="Q5">
    <cfRule type="containsText" dxfId="172" priority="195" operator="containsText" text="x">
      <formula>NOT(ISERROR(SEARCH("x",Q5)))</formula>
    </cfRule>
  </conditionalFormatting>
  <conditionalFormatting sqref="G15">
    <cfRule type="containsText" dxfId="171" priority="194" operator="containsText" text="x">
      <formula>NOT(ISERROR(SEARCH("x",G15)))</formula>
    </cfRule>
  </conditionalFormatting>
  <conditionalFormatting sqref="H15">
    <cfRule type="containsText" dxfId="170" priority="193" operator="containsText" text="x">
      <formula>NOT(ISERROR(SEARCH("x",H15)))</formula>
    </cfRule>
  </conditionalFormatting>
  <conditionalFormatting sqref="I15">
    <cfRule type="containsText" dxfId="169" priority="192" operator="containsText" text="x">
      <formula>NOT(ISERROR(SEARCH("x",I15)))</formula>
    </cfRule>
  </conditionalFormatting>
  <conditionalFormatting sqref="J15">
    <cfRule type="containsText" dxfId="168" priority="191" operator="containsText" text="x">
      <formula>NOT(ISERROR(SEARCH("x",J15)))</formula>
    </cfRule>
  </conditionalFormatting>
  <conditionalFormatting sqref="K15:L15">
    <cfRule type="containsText" dxfId="167" priority="190" operator="containsText" text="x">
      <formula>NOT(ISERROR(SEARCH("x",K15)))</formula>
    </cfRule>
  </conditionalFormatting>
  <conditionalFormatting sqref="N15">
    <cfRule type="containsText" dxfId="166" priority="189" operator="containsText" text="x">
      <formula>NOT(ISERROR(SEARCH("x",N15)))</formula>
    </cfRule>
  </conditionalFormatting>
  <conditionalFormatting sqref="O15:P15">
    <cfRule type="containsText" dxfId="165" priority="188" operator="containsText" text="x">
      <formula>NOT(ISERROR(SEARCH("x",O15)))</formula>
    </cfRule>
  </conditionalFormatting>
  <conditionalFormatting sqref="Q15">
    <cfRule type="containsText" dxfId="164" priority="187" operator="containsText" text="x">
      <formula>NOT(ISERROR(SEARCH("x",Q15)))</formula>
    </cfRule>
  </conditionalFormatting>
  <conditionalFormatting sqref="G16">
    <cfRule type="containsText" dxfId="163" priority="186" operator="containsText" text="x">
      <formula>NOT(ISERROR(SEARCH("x",G16)))</formula>
    </cfRule>
  </conditionalFormatting>
  <conditionalFormatting sqref="H16">
    <cfRule type="containsText" dxfId="162" priority="185" operator="containsText" text="x">
      <formula>NOT(ISERROR(SEARCH("x",H16)))</formula>
    </cfRule>
  </conditionalFormatting>
  <conditionalFormatting sqref="I16">
    <cfRule type="containsText" dxfId="161" priority="184" operator="containsText" text="x">
      <formula>NOT(ISERROR(SEARCH("x",I16)))</formula>
    </cfRule>
  </conditionalFormatting>
  <conditionalFormatting sqref="J16">
    <cfRule type="containsText" dxfId="160" priority="183" operator="containsText" text="x">
      <formula>NOT(ISERROR(SEARCH("x",J16)))</formula>
    </cfRule>
  </conditionalFormatting>
  <conditionalFormatting sqref="K16:L16">
    <cfRule type="containsText" dxfId="159" priority="182" operator="containsText" text="x">
      <formula>NOT(ISERROR(SEARCH("x",K16)))</formula>
    </cfRule>
  </conditionalFormatting>
  <conditionalFormatting sqref="N16">
    <cfRule type="containsText" dxfId="158" priority="181" operator="containsText" text="x">
      <formula>NOT(ISERROR(SEARCH("x",N16)))</formula>
    </cfRule>
  </conditionalFormatting>
  <conditionalFormatting sqref="O16:P16">
    <cfRule type="containsText" dxfId="157" priority="180" operator="containsText" text="x">
      <formula>NOT(ISERROR(SEARCH("x",O16)))</formula>
    </cfRule>
  </conditionalFormatting>
  <conditionalFormatting sqref="Q16">
    <cfRule type="containsText" dxfId="156" priority="179" operator="containsText" text="x">
      <formula>NOT(ISERROR(SEARCH("x",Q16)))</formula>
    </cfRule>
  </conditionalFormatting>
  <conditionalFormatting sqref="G17">
    <cfRule type="containsText" dxfId="155" priority="178" operator="containsText" text="x">
      <formula>NOT(ISERROR(SEARCH("x",G17)))</formula>
    </cfRule>
  </conditionalFormatting>
  <conditionalFormatting sqref="H17">
    <cfRule type="containsText" dxfId="154" priority="177" operator="containsText" text="x">
      <formula>NOT(ISERROR(SEARCH("x",H17)))</formula>
    </cfRule>
  </conditionalFormatting>
  <conditionalFormatting sqref="I17">
    <cfRule type="containsText" dxfId="153" priority="176" operator="containsText" text="x">
      <formula>NOT(ISERROR(SEARCH("x",I17)))</formula>
    </cfRule>
  </conditionalFormatting>
  <conditionalFormatting sqref="J17">
    <cfRule type="containsText" dxfId="152" priority="175" operator="containsText" text="x">
      <formula>NOT(ISERROR(SEARCH("x",J17)))</formula>
    </cfRule>
  </conditionalFormatting>
  <conditionalFormatting sqref="K17:L17">
    <cfRule type="containsText" dxfId="151" priority="174" operator="containsText" text="x">
      <formula>NOT(ISERROR(SEARCH("x",K17)))</formula>
    </cfRule>
  </conditionalFormatting>
  <conditionalFormatting sqref="N17">
    <cfRule type="containsText" dxfId="150" priority="173" operator="containsText" text="x">
      <formula>NOT(ISERROR(SEARCH("x",N17)))</formula>
    </cfRule>
  </conditionalFormatting>
  <conditionalFormatting sqref="O17:P17">
    <cfRule type="containsText" dxfId="149" priority="172" operator="containsText" text="x">
      <formula>NOT(ISERROR(SEARCH("x",O17)))</formula>
    </cfRule>
  </conditionalFormatting>
  <conditionalFormatting sqref="R18:X18">
    <cfRule type="containsText" dxfId="148" priority="170" operator="containsText" text="x">
      <formula>NOT(ISERROR(SEARCH("x",R18)))</formula>
    </cfRule>
  </conditionalFormatting>
  <conditionalFormatting sqref="G18">
    <cfRule type="containsText" dxfId="147" priority="169" operator="containsText" text="x">
      <formula>NOT(ISERROR(SEARCH("x",G18)))</formula>
    </cfRule>
  </conditionalFormatting>
  <conditionalFormatting sqref="H18">
    <cfRule type="containsText" dxfId="146" priority="168" operator="containsText" text="x">
      <formula>NOT(ISERROR(SEARCH("x",H18)))</formula>
    </cfRule>
  </conditionalFormatting>
  <conditionalFormatting sqref="I18">
    <cfRule type="containsText" dxfId="145" priority="167" operator="containsText" text="x">
      <formula>NOT(ISERROR(SEARCH("x",I18)))</formula>
    </cfRule>
  </conditionalFormatting>
  <conditionalFormatting sqref="J18">
    <cfRule type="containsText" dxfId="144" priority="166" operator="containsText" text="x">
      <formula>NOT(ISERROR(SEARCH("x",J18)))</formula>
    </cfRule>
  </conditionalFormatting>
  <conditionalFormatting sqref="K18:L18">
    <cfRule type="containsText" dxfId="143" priority="165" operator="containsText" text="x">
      <formula>NOT(ISERROR(SEARCH("x",K18)))</formula>
    </cfRule>
  </conditionalFormatting>
  <conditionalFormatting sqref="N18">
    <cfRule type="containsText" dxfId="142" priority="164" operator="containsText" text="x">
      <formula>NOT(ISERROR(SEARCH("x",N18)))</formula>
    </cfRule>
  </conditionalFormatting>
  <conditionalFormatting sqref="O18">
    <cfRule type="containsText" dxfId="141" priority="163" operator="containsText" text="x">
      <formula>NOT(ISERROR(SEARCH("x",O18)))</formula>
    </cfRule>
  </conditionalFormatting>
  <conditionalFormatting sqref="P18:Q18">
    <cfRule type="containsText" dxfId="140" priority="162" operator="containsText" text="x">
      <formula>NOT(ISERROR(SEARCH("x",P18)))</formula>
    </cfRule>
  </conditionalFormatting>
  <conditionalFormatting sqref="G22">
    <cfRule type="containsText" dxfId="139" priority="161" operator="containsText" text="x">
      <formula>NOT(ISERROR(SEARCH("x",G22)))</formula>
    </cfRule>
  </conditionalFormatting>
  <conditionalFormatting sqref="H22">
    <cfRule type="containsText" dxfId="138" priority="160" operator="containsText" text="x">
      <formula>NOT(ISERROR(SEARCH("x",H22)))</formula>
    </cfRule>
  </conditionalFormatting>
  <conditionalFormatting sqref="I22">
    <cfRule type="containsText" dxfId="137" priority="159" operator="containsText" text="x">
      <formula>NOT(ISERROR(SEARCH("x",I22)))</formula>
    </cfRule>
  </conditionalFormatting>
  <conditionalFormatting sqref="J22">
    <cfRule type="containsText" dxfId="136" priority="158" operator="containsText" text="x">
      <formula>NOT(ISERROR(SEARCH("x",J22)))</formula>
    </cfRule>
  </conditionalFormatting>
  <conditionalFormatting sqref="K22:L22">
    <cfRule type="containsText" dxfId="135" priority="157" operator="containsText" text="x">
      <formula>NOT(ISERROR(SEARCH("x",K22)))</formula>
    </cfRule>
  </conditionalFormatting>
  <conditionalFormatting sqref="N22">
    <cfRule type="containsText" dxfId="134" priority="156" operator="containsText" text="x">
      <formula>NOT(ISERROR(SEARCH("x",N22)))</formula>
    </cfRule>
  </conditionalFormatting>
  <conditionalFormatting sqref="O22">
    <cfRule type="containsText" dxfId="133" priority="155" operator="containsText" text="x">
      <formula>NOT(ISERROR(SEARCH("x",O22)))</formula>
    </cfRule>
  </conditionalFormatting>
  <conditionalFormatting sqref="P22:Q22">
    <cfRule type="containsText" dxfId="132" priority="154" operator="containsText" text="x">
      <formula>NOT(ISERROR(SEARCH("x",P22)))</formula>
    </cfRule>
  </conditionalFormatting>
  <conditionalFormatting sqref="M22">
    <cfRule type="containsText" dxfId="131" priority="153" operator="containsText" text="x">
      <formula>NOT(ISERROR(SEARCH("x",M22)))</formula>
    </cfRule>
  </conditionalFormatting>
  <conditionalFormatting sqref="K23:L23">
    <cfRule type="containsText" dxfId="130" priority="152" operator="containsText" text="x">
      <formula>NOT(ISERROR(SEARCH("x",K23)))</formula>
    </cfRule>
  </conditionalFormatting>
  <conditionalFormatting sqref="N23">
    <cfRule type="containsText" dxfId="129" priority="151" operator="containsText" text="x">
      <formula>NOT(ISERROR(SEARCH("x",N23)))</formula>
    </cfRule>
  </conditionalFormatting>
  <conditionalFormatting sqref="O23">
    <cfRule type="containsText" dxfId="128" priority="150" operator="containsText" text="x">
      <formula>NOT(ISERROR(SEARCH("x",O23)))</formula>
    </cfRule>
  </conditionalFormatting>
  <conditionalFormatting sqref="P23:Q23">
    <cfRule type="containsText" dxfId="127" priority="149" operator="containsText" text="x">
      <formula>NOT(ISERROR(SEARCH("x",P23)))</formula>
    </cfRule>
  </conditionalFormatting>
  <conditionalFormatting sqref="G25">
    <cfRule type="containsText" dxfId="126" priority="148" operator="containsText" text="x">
      <formula>NOT(ISERROR(SEARCH("x",G25)))</formula>
    </cfRule>
  </conditionalFormatting>
  <conditionalFormatting sqref="H25">
    <cfRule type="containsText" dxfId="125" priority="147" operator="containsText" text="x">
      <formula>NOT(ISERROR(SEARCH("x",H25)))</formula>
    </cfRule>
  </conditionalFormatting>
  <conditionalFormatting sqref="I25">
    <cfRule type="containsText" dxfId="124" priority="146" operator="containsText" text="x">
      <formula>NOT(ISERROR(SEARCH("x",I25)))</formula>
    </cfRule>
  </conditionalFormatting>
  <conditionalFormatting sqref="J25">
    <cfRule type="containsText" dxfId="123" priority="145" operator="containsText" text="x">
      <formula>NOT(ISERROR(SEARCH("x",J25)))</formula>
    </cfRule>
  </conditionalFormatting>
  <conditionalFormatting sqref="K25:L25">
    <cfRule type="containsText" dxfId="122" priority="144" operator="containsText" text="x">
      <formula>NOT(ISERROR(SEARCH("x",K25)))</formula>
    </cfRule>
  </conditionalFormatting>
  <conditionalFormatting sqref="N25">
    <cfRule type="containsText" dxfId="121" priority="143" operator="containsText" text="x">
      <formula>NOT(ISERROR(SEARCH("x",N25)))</formula>
    </cfRule>
  </conditionalFormatting>
  <conditionalFormatting sqref="O25">
    <cfRule type="containsText" dxfId="120" priority="142" operator="containsText" text="x">
      <formula>NOT(ISERROR(SEARCH("x",O25)))</formula>
    </cfRule>
  </conditionalFormatting>
  <conditionalFormatting sqref="R30:X30">
    <cfRule type="containsText" dxfId="119" priority="140" operator="containsText" text="x">
      <formula>NOT(ISERROR(SEARCH("x",R30)))</formula>
    </cfRule>
  </conditionalFormatting>
  <conditionalFormatting sqref="R30:X30">
    <cfRule type="containsText" dxfId="118" priority="139" operator="containsText" text="x">
      <formula>NOT(ISERROR(SEARCH("x",R30)))</formula>
    </cfRule>
  </conditionalFormatting>
  <conditionalFormatting sqref="Y30">
    <cfRule type="containsText" dxfId="117" priority="138" operator="containsText" text="x">
      <formula>NOT(ISERROR(SEARCH("x",Y30)))</formula>
    </cfRule>
  </conditionalFormatting>
  <conditionalFormatting sqref="G30">
    <cfRule type="containsText" dxfId="116" priority="137" operator="containsText" text="x">
      <formula>NOT(ISERROR(SEARCH("x",G30)))</formula>
    </cfRule>
  </conditionalFormatting>
  <conditionalFormatting sqref="H30">
    <cfRule type="containsText" dxfId="115" priority="136" operator="containsText" text="x">
      <formula>NOT(ISERROR(SEARCH("x",H30)))</formula>
    </cfRule>
  </conditionalFormatting>
  <conditionalFormatting sqref="I30">
    <cfRule type="containsText" dxfId="114" priority="135" operator="containsText" text="x">
      <formula>NOT(ISERROR(SEARCH("x",I30)))</formula>
    </cfRule>
  </conditionalFormatting>
  <conditionalFormatting sqref="J30">
    <cfRule type="containsText" dxfId="113" priority="134" operator="containsText" text="x">
      <formula>NOT(ISERROR(SEARCH("x",J30)))</formula>
    </cfRule>
  </conditionalFormatting>
  <conditionalFormatting sqref="K30:L30">
    <cfRule type="containsText" dxfId="112" priority="133" operator="containsText" text="x">
      <formula>NOT(ISERROR(SEARCH("x",K30)))</formula>
    </cfRule>
  </conditionalFormatting>
  <conditionalFormatting sqref="N30">
    <cfRule type="containsText" dxfId="111" priority="132" operator="containsText" text="x">
      <formula>NOT(ISERROR(SEARCH("x",N30)))</formula>
    </cfRule>
  </conditionalFormatting>
  <conditionalFormatting sqref="O30">
    <cfRule type="containsText" dxfId="110" priority="131" operator="containsText" text="x">
      <formula>NOT(ISERROR(SEARCH("x",O30)))</formula>
    </cfRule>
  </conditionalFormatting>
  <conditionalFormatting sqref="P30:Q30">
    <cfRule type="containsText" dxfId="109" priority="130" operator="containsText" text="x">
      <formula>NOT(ISERROR(SEARCH("x",P30)))</formula>
    </cfRule>
  </conditionalFormatting>
  <conditionalFormatting sqref="G29">
    <cfRule type="containsText" dxfId="108" priority="129" operator="containsText" text="x">
      <formula>NOT(ISERROR(SEARCH("x",G29)))</formula>
    </cfRule>
  </conditionalFormatting>
  <conditionalFormatting sqref="H29">
    <cfRule type="containsText" dxfId="107" priority="128" operator="containsText" text="x">
      <formula>NOT(ISERROR(SEARCH("x",H29)))</formula>
    </cfRule>
  </conditionalFormatting>
  <conditionalFormatting sqref="I29">
    <cfRule type="containsText" dxfId="106" priority="127" operator="containsText" text="x">
      <formula>NOT(ISERROR(SEARCH("x",I29)))</formula>
    </cfRule>
  </conditionalFormatting>
  <conditionalFormatting sqref="J29">
    <cfRule type="containsText" dxfId="105" priority="126" operator="containsText" text="x">
      <formula>NOT(ISERROR(SEARCH("x",J29)))</formula>
    </cfRule>
  </conditionalFormatting>
  <conditionalFormatting sqref="K29:L29">
    <cfRule type="containsText" dxfId="104" priority="125" operator="containsText" text="x">
      <formula>NOT(ISERROR(SEARCH("x",K29)))</formula>
    </cfRule>
  </conditionalFormatting>
  <conditionalFormatting sqref="N29">
    <cfRule type="containsText" dxfId="103" priority="124" operator="containsText" text="x">
      <formula>NOT(ISERROR(SEARCH("x",N29)))</formula>
    </cfRule>
  </conditionalFormatting>
  <conditionalFormatting sqref="O29">
    <cfRule type="containsText" dxfId="102" priority="123" operator="containsText" text="x">
      <formula>NOT(ISERROR(SEARCH("x",O29)))</formula>
    </cfRule>
  </conditionalFormatting>
  <conditionalFormatting sqref="P29:Q29">
    <cfRule type="containsText" dxfId="101" priority="122" operator="containsText" text="x">
      <formula>NOT(ISERROR(SEARCH("x",P29)))</formula>
    </cfRule>
  </conditionalFormatting>
  <conditionalFormatting sqref="G33">
    <cfRule type="containsText" dxfId="100" priority="121" operator="containsText" text="x">
      <formula>NOT(ISERROR(SEARCH("x",G33)))</formula>
    </cfRule>
  </conditionalFormatting>
  <conditionalFormatting sqref="H33">
    <cfRule type="containsText" dxfId="99" priority="120" operator="containsText" text="x">
      <formula>NOT(ISERROR(SEARCH("x",H33)))</formula>
    </cfRule>
  </conditionalFormatting>
  <conditionalFormatting sqref="I33">
    <cfRule type="containsText" dxfId="98" priority="119" operator="containsText" text="x">
      <formula>NOT(ISERROR(SEARCH("x",I33)))</formula>
    </cfRule>
  </conditionalFormatting>
  <conditionalFormatting sqref="J33">
    <cfRule type="containsText" dxfId="97" priority="118" operator="containsText" text="x">
      <formula>NOT(ISERROR(SEARCH("x",J33)))</formula>
    </cfRule>
  </conditionalFormatting>
  <conditionalFormatting sqref="K33:L33">
    <cfRule type="containsText" dxfId="96" priority="117" operator="containsText" text="x">
      <formula>NOT(ISERROR(SEARCH("x",K33)))</formula>
    </cfRule>
  </conditionalFormatting>
  <conditionalFormatting sqref="N33">
    <cfRule type="containsText" dxfId="95" priority="116" operator="containsText" text="x">
      <formula>NOT(ISERROR(SEARCH("x",N33)))</formula>
    </cfRule>
  </conditionalFormatting>
  <conditionalFormatting sqref="O33">
    <cfRule type="containsText" dxfId="94" priority="115" operator="containsText" text="x">
      <formula>NOT(ISERROR(SEARCH("x",O33)))</formula>
    </cfRule>
  </conditionalFormatting>
  <conditionalFormatting sqref="P33:Q33">
    <cfRule type="containsText" dxfId="93" priority="114" operator="containsText" text="x">
      <formula>NOT(ISERROR(SEARCH("x",P33)))</formula>
    </cfRule>
  </conditionalFormatting>
  <conditionalFormatting sqref="G34">
    <cfRule type="containsText" dxfId="92" priority="113" operator="containsText" text="x">
      <formula>NOT(ISERROR(SEARCH("x",G34)))</formula>
    </cfRule>
  </conditionalFormatting>
  <conditionalFormatting sqref="H34">
    <cfRule type="containsText" dxfId="91" priority="112" operator="containsText" text="x">
      <formula>NOT(ISERROR(SEARCH("x",H34)))</formula>
    </cfRule>
  </conditionalFormatting>
  <conditionalFormatting sqref="I34">
    <cfRule type="containsText" dxfId="90" priority="111" operator="containsText" text="x">
      <formula>NOT(ISERROR(SEARCH("x",I34)))</formula>
    </cfRule>
  </conditionalFormatting>
  <conditionalFormatting sqref="J34">
    <cfRule type="containsText" dxfId="89" priority="110" operator="containsText" text="x">
      <formula>NOT(ISERROR(SEARCH("x",J34)))</formula>
    </cfRule>
  </conditionalFormatting>
  <conditionalFormatting sqref="N34">
    <cfRule type="containsText" dxfId="88" priority="109" operator="containsText" text="x">
      <formula>NOT(ISERROR(SEARCH("x",N34)))</formula>
    </cfRule>
  </conditionalFormatting>
  <conditionalFormatting sqref="O34">
    <cfRule type="containsText" dxfId="87" priority="108" operator="containsText" text="x">
      <formula>NOT(ISERROR(SEARCH("x",O34)))</formula>
    </cfRule>
  </conditionalFormatting>
  <conditionalFormatting sqref="P34:Q34">
    <cfRule type="containsText" dxfId="86" priority="107" operator="containsText" text="x">
      <formula>NOT(ISERROR(SEARCH("x",P34)))</formula>
    </cfRule>
  </conditionalFormatting>
  <conditionalFormatting sqref="G36">
    <cfRule type="containsText" dxfId="85" priority="106" operator="containsText" text="x">
      <formula>NOT(ISERROR(SEARCH("x",G36)))</formula>
    </cfRule>
  </conditionalFormatting>
  <conditionalFormatting sqref="H36">
    <cfRule type="containsText" dxfId="84" priority="105" operator="containsText" text="x">
      <formula>NOT(ISERROR(SEARCH("x",H36)))</formula>
    </cfRule>
  </conditionalFormatting>
  <conditionalFormatting sqref="I36">
    <cfRule type="containsText" dxfId="83" priority="104" operator="containsText" text="x">
      <formula>NOT(ISERROR(SEARCH("x",I36)))</formula>
    </cfRule>
  </conditionalFormatting>
  <conditionalFormatting sqref="J36">
    <cfRule type="containsText" dxfId="82" priority="103" operator="containsText" text="x">
      <formula>NOT(ISERROR(SEARCH("x",J36)))</formula>
    </cfRule>
  </conditionalFormatting>
  <conditionalFormatting sqref="K36:L36">
    <cfRule type="containsText" dxfId="81" priority="102" operator="containsText" text="x">
      <formula>NOT(ISERROR(SEARCH("x",K36)))</formula>
    </cfRule>
  </conditionalFormatting>
  <conditionalFormatting sqref="M36">
    <cfRule type="containsText" dxfId="80" priority="101" operator="containsText" text="x">
      <formula>NOT(ISERROR(SEARCH("x",M36)))</formula>
    </cfRule>
  </conditionalFormatting>
  <conditionalFormatting sqref="N36">
    <cfRule type="containsText" dxfId="79" priority="100" operator="containsText" text="x">
      <formula>NOT(ISERROR(SEARCH("x",N36)))</formula>
    </cfRule>
  </conditionalFormatting>
  <conditionalFormatting sqref="O36">
    <cfRule type="containsText" dxfId="78" priority="99" operator="containsText" text="x">
      <formula>NOT(ISERROR(SEARCH("x",O36)))</formula>
    </cfRule>
  </conditionalFormatting>
  <conditionalFormatting sqref="P36:Q36">
    <cfRule type="containsText" dxfId="77" priority="98" operator="containsText" text="x">
      <formula>NOT(ISERROR(SEARCH("x",P36)))</formula>
    </cfRule>
  </conditionalFormatting>
  <conditionalFormatting sqref="G37">
    <cfRule type="containsText" dxfId="76" priority="97" operator="containsText" text="x">
      <formula>NOT(ISERROR(SEARCH("x",G37)))</formula>
    </cfRule>
  </conditionalFormatting>
  <conditionalFormatting sqref="H37">
    <cfRule type="containsText" dxfId="75" priority="96" operator="containsText" text="x">
      <formula>NOT(ISERROR(SEARCH("x",H37)))</formula>
    </cfRule>
  </conditionalFormatting>
  <conditionalFormatting sqref="I37">
    <cfRule type="containsText" dxfId="74" priority="95" operator="containsText" text="x">
      <formula>NOT(ISERROR(SEARCH("x",I37)))</formula>
    </cfRule>
  </conditionalFormatting>
  <conditionalFormatting sqref="J37">
    <cfRule type="containsText" dxfId="73" priority="94" operator="containsText" text="x">
      <formula>NOT(ISERROR(SEARCH("x",J37)))</formula>
    </cfRule>
  </conditionalFormatting>
  <conditionalFormatting sqref="N37">
    <cfRule type="containsText" dxfId="72" priority="93" operator="containsText" text="x">
      <formula>NOT(ISERROR(SEARCH("x",N37)))</formula>
    </cfRule>
  </conditionalFormatting>
  <conditionalFormatting sqref="O37">
    <cfRule type="containsText" dxfId="71" priority="92" operator="containsText" text="x">
      <formula>NOT(ISERROR(SEARCH("x",O37)))</formula>
    </cfRule>
  </conditionalFormatting>
  <conditionalFormatting sqref="W41">
    <cfRule type="containsText" dxfId="70" priority="72" operator="containsText" text="x">
      <formula>NOT(ISERROR(SEARCH("x",W41)))</formula>
    </cfRule>
  </conditionalFormatting>
  <conditionalFormatting sqref="W41">
    <cfRule type="containsText" dxfId="69" priority="71" operator="containsText" text="x">
      <formula>NOT(ISERROR(SEARCH("x",W41)))</formula>
    </cfRule>
  </conditionalFormatting>
  <conditionalFormatting sqref="W41">
    <cfRule type="containsText" dxfId="68" priority="70" operator="containsText" text="x">
      <formula>NOT(ISERROR(SEARCH("x",W41)))</formula>
    </cfRule>
  </conditionalFormatting>
  <conditionalFormatting sqref="X41">
    <cfRule type="containsText" dxfId="67" priority="69" operator="containsText" text="x">
      <formula>NOT(ISERROR(SEARCH("x",X41)))</formula>
    </cfRule>
  </conditionalFormatting>
  <conditionalFormatting sqref="X41">
    <cfRule type="containsText" dxfId="66" priority="68" operator="containsText" text="x">
      <formula>NOT(ISERROR(SEARCH("x",X41)))</formula>
    </cfRule>
  </conditionalFormatting>
  <conditionalFormatting sqref="X41">
    <cfRule type="containsText" dxfId="65" priority="67" operator="containsText" text="x">
      <formula>NOT(ISERROR(SEARCH("x",X41)))</formula>
    </cfRule>
  </conditionalFormatting>
  <conditionalFormatting sqref="R41:T41">
    <cfRule type="containsText" dxfId="64" priority="66" operator="containsText" text="x">
      <formula>NOT(ISERROR(SEARCH("x",R41)))</formula>
    </cfRule>
  </conditionalFormatting>
  <conditionalFormatting sqref="R41:T41">
    <cfRule type="containsText" dxfId="63" priority="64" operator="containsText" text="x">
      <formula>NOT(ISERROR(SEARCH("x",R41)))</formula>
    </cfRule>
  </conditionalFormatting>
  <conditionalFormatting sqref="U41">
    <cfRule type="containsText" dxfId="62" priority="63" operator="containsText" text="x">
      <formula>NOT(ISERROR(SEARCH("x",U41)))</formula>
    </cfRule>
  </conditionalFormatting>
  <conditionalFormatting sqref="U41">
    <cfRule type="containsText" dxfId="61" priority="62" operator="containsText" text="x">
      <formula>NOT(ISERROR(SEARCH("x",U41)))</formula>
    </cfRule>
  </conditionalFormatting>
  <conditionalFormatting sqref="U41">
    <cfRule type="containsText" dxfId="60" priority="61" operator="containsText" text="x">
      <formula>NOT(ISERROR(SEARCH("x",U41)))</formula>
    </cfRule>
  </conditionalFormatting>
  <conditionalFormatting sqref="V41">
    <cfRule type="containsText" dxfId="59" priority="60" operator="containsText" text="x">
      <formula>NOT(ISERROR(SEARCH("x",V41)))</formula>
    </cfRule>
  </conditionalFormatting>
  <conditionalFormatting sqref="V41">
    <cfRule type="containsText" dxfId="58" priority="59" operator="containsText" text="x">
      <formula>NOT(ISERROR(SEARCH("x",V41)))</formula>
    </cfRule>
  </conditionalFormatting>
  <conditionalFormatting sqref="V41">
    <cfRule type="containsText" dxfId="57" priority="58" operator="containsText" text="x">
      <formula>NOT(ISERROR(SEARCH("x",V41)))</formula>
    </cfRule>
  </conditionalFormatting>
  <conditionalFormatting sqref="G41">
    <cfRule type="containsText" dxfId="56" priority="57" operator="containsText" text="x">
      <formula>NOT(ISERROR(SEARCH("x",G41)))</formula>
    </cfRule>
  </conditionalFormatting>
  <conditionalFormatting sqref="H41">
    <cfRule type="containsText" dxfId="55" priority="56" operator="containsText" text="x">
      <formula>NOT(ISERROR(SEARCH("x",H41)))</formula>
    </cfRule>
  </conditionalFormatting>
  <conditionalFormatting sqref="I41">
    <cfRule type="containsText" dxfId="54" priority="55" operator="containsText" text="x">
      <formula>NOT(ISERROR(SEARCH("x",I41)))</formula>
    </cfRule>
  </conditionalFormatting>
  <conditionalFormatting sqref="J41">
    <cfRule type="containsText" dxfId="53" priority="54" operator="containsText" text="x">
      <formula>NOT(ISERROR(SEARCH("x",J41)))</formula>
    </cfRule>
  </conditionalFormatting>
  <conditionalFormatting sqref="K41:L41">
    <cfRule type="containsText" dxfId="52" priority="53" operator="containsText" text="x">
      <formula>NOT(ISERROR(SEARCH("x",K41)))</formula>
    </cfRule>
  </conditionalFormatting>
  <conditionalFormatting sqref="N41">
    <cfRule type="containsText" dxfId="51" priority="52" operator="containsText" text="x">
      <formula>NOT(ISERROR(SEARCH("x",N41)))</formula>
    </cfRule>
  </conditionalFormatting>
  <conditionalFormatting sqref="O41">
    <cfRule type="containsText" dxfId="50" priority="51" operator="containsText" text="x">
      <formula>NOT(ISERROR(SEARCH("x",O41)))</formula>
    </cfRule>
  </conditionalFormatting>
  <conditionalFormatting sqref="P41:Q41">
    <cfRule type="containsText" dxfId="49" priority="50" operator="containsText" text="x">
      <formula>NOT(ISERROR(SEARCH("x",P41)))</formula>
    </cfRule>
  </conditionalFormatting>
  <conditionalFormatting sqref="G40">
    <cfRule type="containsText" dxfId="48" priority="49" operator="containsText" text="x">
      <formula>NOT(ISERROR(SEARCH("x",G40)))</formula>
    </cfRule>
  </conditionalFormatting>
  <conditionalFormatting sqref="H40">
    <cfRule type="containsText" dxfId="47" priority="48" operator="containsText" text="x">
      <formula>NOT(ISERROR(SEARCH("x",H40)))</formula>
    </cfRule>
  </conditionalFormatting>
  <conditionalFormatting sqref="I40">
    <cfRule type="containsText" dxfId="46" priority="47" operator="containsText" text="x">
      <formula>NOT(ISERROR(SEARCH("x",I40)))</formula>
    </cfRule>
  </conditionalFormatting>
  <conditionalFormatting sqref="J40">
    <cfRule type="containsText" dxfId="45" priority="46" operator="containsText" text="x">
      <formula>NOT(ISERROR(SEARCH("x",J40)))</formula>
    </cfRule>
  </conditionalFormatting>
  <conditionalFormatting sqref="K40:L40">
    <cfRule type="containsText" dxfId="44" priority="45" operator="containsText" text="x">
      <formula>NOT(ISERROR(SEARCH("x",K40)))</formula>
    </cfRule>
  </conditionalFormatting>
  <conditionalFormatting sqref="N40">
    <cfRule type="containsText" dxfId="43" priority="44" operator="containsText" text="x">
      <formula>NOT(ISERROR(SEARCH("x",N40)))</formula>
    </cfRule>
  </conditionalFormatting>
  <conditionalFormatting sqref="O40">
    <cfRule type="containsText" dxfId="42" priority="43" operator="containsText" text="x">
      <formula>NOT(ISERROR(SEARCH("x",O40)))</formula>
    </cfRule>
  </conditionalFormatting>
  <conditionalFormatting sqref="P40">
    <cfRule type="containsText" dxfId="41" priority="42" operator="containsText" text="x">
      <formula>NOT(ISERROR(SEARCH("x",P40)))</formula>
    </cfRule>
  </conditionalFormatting>
  <conditionalFormatting sqref="Q40">
    <cfRule type="containsText" dxfId="40" priority="41" operator="containsText" text="x">
      <formula>NOT(ISERROR(SEARCH("x",Q40)))</formula>
    </cfRule>
  </conditionalFormatting>
  <conditionalFormatting sqref="R40:S40">
    <cfRule type="containsText" dxfId="39" priority="40" operator="containsText" text="x">
      <formula>NOT(ISERROR(SEARCH("x",R40)))</formula>
    </cfRule>
  </conditionalFormatting>
  <conditionalFormatting sqref="G7">
    <cfRule type="containsText" dxfId="38" priority="39" operator="containsText" text="x">
      <formula>NOT(ISERROR(SEARCH("x",G7)))</formula>
    </cfRule>
  </conditionalFormatting>
  <conditionalFormatting sqref="H7">
    <cfRule type="containsText" dxfId="37" priority="38" operator="containsText" text="x">
      <formula>NOT(ISERROR(SEARCH("x",H7)))</formula>
    </cfRule>
  </conditionalFormatting>
  <conditionalFormatting sqref="I7">
    <cfRule type="containsText" dxfId="36" priority="37" operator="containsText" text="x">
      <formula>NOT(ISERROR(SEARCH("x",I7)))</formula>
    </cfRule>
  </conditionalFormatting>
  <conditionalFormatting sqref="J7">
    <cfRule type="containsText" dxfId="35" priority="36" operator="containsText" text="x">
      <formula>NOT(ISERROR(SEARCH("x",J7)))</formula>
    </cfRule>
  </conditionalFormatting>
  <conditionalFormatting sqref="K7:L7">
    <cfRule type="containsText" dxfId="34" priority="35" operator="containsText" text="x">
      <formula>NOT(ISERROR(SEARCH("x",K7)))</formula>
    </cfRule>
  </conditionalFormatting>
  <conditionalFormatting sqref="N7">
    <cfRule type="containsText" dxfId="33" priority="34" operator="containsText" text="x">
      <formula>NOT(ISERROR(SEARCH("x",N7)))</formula>
    </cfRule>
  </conditionalFormatting>
  <conditionalFormatting sqref="O7:P7">
    <cfRule type="containsText" dxfId="32" priority="33" operator="containsText" text="x">
      <formula>NOT(ISERROR(SEARCH("x",O7)))</formula>
    </cfRule>
  </conditionalFormatting>
  <conditionalFormatting sqref="Q7">
    <cfRule type="containsText" dxfId="31" priority="32" operator="containsText" text="x">
      <formula>NOT(ISERROR(SEARCH("x",Q7)))</formula>
    </cfRule>
  </conditionalFormatting>
  <conditionalFormatting sqref="M10">
    <cfRule type="containsText" dxfId="30" priority="31" operator="containsText" text="x">
      <formula>NOT(ISERROR(SEARCH("x",M10)))</formula>
    </cfRule>
  </conditionalFormatting>
  <conditionalFormatting sqref="G10">
    <cfRule type="containsText" dxfId="29" priority="30" operator="containsText" text="x">
      <formula>NOT(ISERROR(SEARCH("x",G10)))</formula>
    </cfRule>
  </conditionalFormatting>
  <conditionalFormatting sqref="H10">
    <cfRule type="containsText" dxfId="28" priority="29" operator="containsText" text="x">
      <formula>NOT(ISERROR(SEARCH("x",H10)))</formula>
    </cfRule>
  </conditionalFormatting>
  <conditionalFormatting sqref="I10">
    <cfRule type="containsText" dxfId="27" priority="28" operator="containsText" text="x">
      <formula>NOT(ISERROR(SEARCH("x",I10)))</formula>
    </cfRule>
  </conditionalFormatting>
  <conditionalFormatting sqref="J10">
    <cfRule type="containsText" dxfId="26" priority="27" operator="containsText" text="x">
      <formula>NOT(ISERROR(SEARCH("x",J10)))</formula>
    </cfRule>
  </conditionalFormatting>
  <conditionalFormatting sqref="K10:L10">
    <cfRule type="containsText" dxfId="25" priority="26" operator="containsText" text="x">
      <formula>NOT(ISERROR(SEARCH("x",K10)))</formula>
    </cfRule>
  </conditionalFormatting>
  <conditionalFormatting sqref="N10">
    <cfRule type="containsText" dxfId="24" priority="25" operator="containsText" text="x">
      <formula>NOT(ISERROR(SEARCH("x",N10)))</formula>
    </cfRule>
  </conditionalFormatting>
  <conditionalFormatting sqref="O10:P10">
    <cfRule type="containsText" dxfId="23" priority="24" operator="containsText" text="x">
      <formula>NOT(ISERROR(SEARCH("x",O10)))</formula>
    </cfRule>
  </conditionalFormatting>
  <conditionalFormatting sqref="Q10">
    <cfRule type="containsText" dxfId="22" priority="23" operator="containsText" text="x">
      <formula>NOT(ISERROR(SEARCH("x",Q10)))</formula>
    </cfRule>
  </conditionalFormatting>
  <conditionalFormatting sqref="R37">
    <cfRule type="containsText" dxfId="21" priority="22" operator="containsText" text="x">
      <formula>NOT(ISERROR(SEARCH("x",R37)))</formula>
    </cfRule>
  </conditionalFormatting>
  <conditionalFormatting sqref="R37">
    <cfRule type="containsText" dxfId="20" priority="21" operator="containsText" text="x">
      <formula>NOT(ISERROR(SEARCH("x",R37)))</formula>
    </cfRule>
  </conditionalFormatting>
  <conditionalFormatting sqref="R37">
    <cfRule type="containsText" dxfId="19" priority="20" operator="containsText" text="x">
      <formula>NOT(ISERROR(SEARCH("x",R37)))</formula>
    </cfRule>
  </conditionalFormatting>
  <conditionalFormatting sqref="S37">
    <cfRule type="containsText" dxfId="18" priority="19" operator="containsText" text="x">
      <formula>NOT(ISERROR(SEARCH("x",S37)))</formula>
    </cfRule>
  </conditionalFormatting>
  <conditionalFormatting sqref="S37">
    <cfRule type="containsText" dxfId="17" priority="18" operator="containsText" text="x">
      <formula>NOT(ISERROR(SEARCH("x",S37)))</formula>
    </cfRule>
  </conditionalFormatting>
  <conditionalFormatting sqref="S37">
    <cfRule type="containsText" dxfId="16" priority="17" operator="containsText" text="x">
      <formula>NOT(ISERROR(SEARCH("x",S37)))</formula>
    </cfRule>
  </conditionalFormatting>
  <conditionalFormatting sqref="T37">
    <cfRule type="containsText" dxfId="15" priority="16" operator="containsText" text="x">
      <formula>NOT(ISERROR(SEARCH("x",T37)))</formula>
    </cfRule>
  </conditionalFormatting>
  <conditionalFormatting sqref="T37">
    <cfRule type="containsText" dxfId="14" priority="15" operator="containsText" text="x">
      <formula>NOT(ISERROR(SEARCH("x",T37)))</formula>
    </cfRule>
  </conditionalFormatting>
  <conditionalFormatting sqref="T37">
    <cfRule type="containsText" dxfId="13" priority="14" operator="containsText" text="x">
      <formula>NOT(ISERROR(SEARCH("x",T37)))</formula>
    </cfRule>
  </conditionalFormatting>
  <conditionalFormatting sqref="U37">
    <cfRule type="containsText" dxfId="12" priority="13" operator="containsText" text="x">
      <formula>NOT(ISERROR(SEARCH("x",U37)))</formula>
    </cfRule>
  </conditionalFormatting>
  <conditionalFormatting sqref="U37">
    <cfRule type="containsText" dxfId="11" priority="12" operator="containsText" text="x">
      <formula>NOT(ISERROR(SEARCH("x",U37)))</formula>
    </cfRule>
  </conditionalFormatting>
  <conditionalFormatting sqref="U37">
    <cfRule type="containsText" dxfId="10" priority="11" operator="containsText" text="x">
      <formula>NOT(ISERROR(SEARCH("x",U37)))</formula>
    </cfRule>
  </conditionalFormatting>
  <conditionalFormatting sqref="V37">
    <cfRule type="containsText" dxfId="9" priority="10" operator="containsText" text="x">
      <formula>NOT(ISERROR(SEARCH("x",V37)))</formula>
    </cfRule>
  </conditionalFormatting>
  <conditionalFormatting sqref="V37">
    <cfRule type="containsText" dxfId="8" priority="9" operator="containsText" text="x">
      <formula>NOT(ISERROR(SEARCH("x",V37)))</formula>
    </cfRule>
  </conditionalFormatting>
  <conditionalFormatting sqref="V37">
    <cfRule type="containsText" dxfId="7" priority="8" operator="containsText" text="x">
      <formula>NOT(ISERROR(SEARCH("x",V37)))</formula>
    </cfRule>
  </conditionalFormatting>
  <conditionalFormatting sqref="Y43">
    <cfRule type="containsText" dxfId="6" priority="7" operator="containsText" text="x">
      <formula>NOT(ISERROR(SEARCH("x",Y43)))</formula>
    </cfRule>
  </conditionalFormatting>
  <conditionalFormatting sqref="W100">
    <cfRule type="containsText" dxfId="5" priority="5" operator="containsText" text="x">
      <formula>NOT(ISERROR(SEARCH("x",W100)))</formula>
    </cfRule>
  </conditionalFormatting>
  <conditionalFormatting sqref="R43:X43">
    <cfRule type="containsText" dxfId="4" priority="4" operator="containsText" text="x">
      <formula>NOT(ISERROR(SEARCH("x",R43)))</formula>
    </cfRule>
  </conditionalFormatting>
  <conditionalFormatting sqref="R43:X43">
    <cfRule type="containsText" dxfId="3" priority="3" operator="containsText" text="x">
      <formula>NOT(ISERROR(SEARCH("x",R43)))</formula>
    </cfRule>
  </conditionalFormatting>
  <conditionalFormatting sqref="R43:X43">
    <cfRule type="containsText" dxfId="2" priority="2" operator="containsText" text="x">
      <formula>NOT(ISERROR(SEARCH("x",R43)))</formula>
    </cfRule>
  </conditionalFormatting>
  <conditionalFormatting sqref="Z5:Z43">
    <cfRule type="cellIs" dxfId="1" priority="1" operator="equal">
      <formula>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Lists!$B$2:$B$5</xm:f>
          </x14:formula1>
          <xm:sqref>B48:B100 B19:B29 B31:B40 B42 B5:B17</xm:sqref>
        </x14:dataValidation>
        <x14:dataValidation type="list" allowBlank="1" showInputMessage="1" showErrorMessage="1">
          <x14:formula1>
            <xm:f>[1]Lists!#REF!</xm:f>
          </x14:formula1>
          <xm:sqref>B18 B30 B41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99"/>
  </sheetPr>
  <dimension ref="A1:L128"/>
  <sheetViews>
    <sheetView showGridLines="0" workbookViewId="0">
      <selection activeCell="B5" sqref="B5"/>
    </sheetView>
  </sheetViews>
  <sheetFormatPr baseColWidth="10" defaultColWidth="59.140625" defaultRowHeight="15" x14ac:dyDescent="0.25"/>
  <cols>
    <col min="1" max="1" width="15.7109375" style="246" bestFit="1" customWidth="1"/>
    <col min="2" max="2" width="24.28515625" style="246" bestFit="1" customWidth="1"/>
    <col min="3" max="3" width="8.7109375" style="246" customWidth="1"/>
    <col min="4" max="4" width="4.85546875" style="246" customWidth="1"/>
    <col min="5" max="5" width="23.42578125" style="246" bestFit="1" customWidth="1"/>
    <col min="6" max="6" width="6.140625" style="246" customWidth="1"/>
    <col min="7" max="7" width="17.5703125" style="246" bestFit="1" customWidth="1"/>
    <col min="8" max="8" width="1.85546875" style="246" customWidth="1"/>
    <col min="9" max="9" width="15" style="246" bestFit="1" customWidth="1"/>
    <col min="10" max="10" width="11.42578125" style="246"/>
    <col min="11" max="11" width="4" style="246" customWidth="1"/>
    <col min="12" max="12" width="30.42578125" style="201" bestFit="1" customWidth="1"/>
    <col min="13" max="16384" width="59.140625" style="180"/>
  </cols>
  <sheetData>
    <row r="1" spans="1:12" ht="14.45" customHeight="1" x14ac:dyDescent="0.25">
      <c r="A1" s="255" t="s">
        <v>7174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199"/>
    </row>
    <row r="2" spans="1:12" ht="15" customHeight="1" thickBot="1" x14ac:dyDescent="0.3">
      <c r="A2" s="256"/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199"/>
    </row>
    <row r="3" spans="1:12" ht="15" customHeight="1" thickBot="1" x14ac:dyDescent="0.3">
      <c r="A3" s="323" t="s">
        <v>7175</v>
      </c>
      <c r="B3" s="324"/>
      <c r="C3" s="257" t="s">
        <v>61</v>
      </c>
      <c r="D3" s="323" t="s">
        <v>7176</v>
      </c>
      <c r="E3" s="324"/>
      <c r="F3" s="323" t="s">
        <v>7449</v>
      </c>
      <c r="G3" s="324"/>
      <c r="H3" s="323" t="s">
        <v>7177</v>
      </c>
      <c r="I3" s="324"/>
      <c r="J3" s="257"/>
      <c r="K3" s="258"/>
      <c r="L3" s="200" t="s">
        <v>7263</v>
      </c>
    </row>
    <row r="4" spans="1:12" ht="15" customHeight="1" thickBot="1" x14ac:dyDescent="0.3">
      <c r="A4" s="253">
        <v>1094</v>
      </c>
      <c r="B4" s="257" t="s">
        <v>7280</v>
      </c>
      <c r="C4" s="259">
        <v>42884</v>
      </c>
      <c r="D4" s="257" t="s">
        <v>6071</v>
      </c>
      <c r="E4" s="257" t="s">
        <v>7281</v>
      </c>
      <c r="F4" s="257" t="s">
        <v>7450</v>
      </c>
      <c r="G4" s="257" t="s">
        <v>7451</v>
      </c>
      <c r="H4" s="257" t="s">
        <v>7180</v>
      </c>
      <c r="I4" s="257" t="s">
        <v>7181</v>
      </c>
      <c r="J4" s="257" t="s">
        <v>7445</v>
      </c>
      <c r="K4" s="260">
        <v>1</v>
      </c>
      <c r="L4" s="201">
        <f>IFERROR(INDEX(Tableau1[[#All],[Employee ID]],MATCH('HR List'!A4,Tableau1[[#All],[Employee ID]],0)),"Not found")</f>
        <v>1094</v>
      </c>
    </row>
    <row r="5" spans="1:12" ht="15" customHeight="1" thickBot="1" x14ac:dyDescent="0.3">
      <c r="A5" s="253">
        <v>1108</v>
      </c>
      <c r="B5" s="257" t="s">
        <v>7282</v>
      </c>
      <c r="C5" s="259">
        <v>42900</v>
      </c>
      <c r="D5" s="257" t="s">
        <v>6071</v>
      </c>
      <c r="E5" s="257" t="s">
        <v>7281</v>
      </c>
      <c r="F5" s="257" t="s">
        <v>7452</v>
      </c>
      <c r="G5" s="257" t="s">
        <v>7453</v>
      </c>
      <c r="H5" s="257" t="s">
        <v>7180</v>
      </c>
      <c r="I5" s="257" t="s">
        <v>7181</v>
      </c>
      <c r="J5" s="257" t="s">
        <v>7445</v>
      </c>
      <c r="K5" s="261">
        <v>1</v>
      </c>
      <c r="L5" s="201" t="str">
        <f>IFERROR(INDEX(Tableau1[[#All],[Employee ID]],MATCH('HR List'!A5,Tableau1[[#All],[Employee ID]],0)),"Not found")</f>
        <v>Not found</v>
      </c>
    </row>
    <row r="6" spans="1:12" ht="15" customHeight="1" thickBot="1" x14ac:dyDescent="0.3">
      <c r="A6" s="253">
        <v>1109</v>
      </c>
      <c r="B6" s="257" t="s">
        <v>7283</v>
      </c>
      <c r="C6" s="259">
        <v>42900</v>
      </c>
      <c r="D6" s="257" t="s">
        <v>6071</v>
      </c>
      <c r="E6" s="257" t="s">
        <v>7281</v>
      </c>
      <c r="F6" s="257" t="s">
        <v>7452</v>
      </c>
      <c r="G6" s="257" t="s">
        <v>7453</v>
      </c>
      <c r="H6" s="257" t="s">
        <v>7180</v>
      </c>
      <c r="I6" s="257" t="s">
        <v>7181</v>
      </c>
      <c r="J6" s="257" t="s">
        <v>7445</v>
      </c>
      <c r="K6" s="260">
        <v>1</v>
      </c>
      <c r="L6" s="201" t="str">
        <f>IFERROR(INDEX(Tableau1[[#All],[Employee ID]],MATCH('HR List'!A6,Tableau1[[#All],[Employee ID]],0)),"Not found")</f>
        <v>Not found</v>
      </c>
    </row>
    <row r="7" spans="1:12" ht="15" customHeight="1" thickBot="1" x14ac:dyDescent="0.3">
      <c r="A7" s="253">
        <v>1124</v>
      </c>
      <c r="B7" s="257" t="s">
        <v>8337</v>
      </c>
      <c r="C7" s="259">
        <v>42912</v>
      </c>
      <c r="D7" s="257" t="s">
        <v>6112</v>
      </c>
      <c r="E7" s="257" t="s">
        <v>7179</v>
      </c>
      <c r="F7" s="257" t="s">
        <v>7452</v>
      </c>
      <c r="G7" s="257" t="s">
        <v>7453</v>
      </c>
      <c r="H7" s="257" t="s">
        <v>7180</v>
      </c>
      <c r="I7" s="257" t="s">
        <v>7181</v>
      </c>
      <c r="J7" s="257" t="s">
        <v>7445</v>
      </c>
      <c r="K7" s="261">
        <v>1</v>
      </c>
      <c r="L7" s="201">
        <f>IFERROR(INDEX(Tableau1[[#All],[Employee ID]],MATCH('HR List'!A7,Tableau1[[#All],[Employee ID]],0)),"Not found")</f>
        <v>1124</v>
      </c>
    </row>
    <row r="8" spans="1:12" ht="15" customHeight="1" thickBot="1" x14ac:dyDescent="0.3">
      <c r="A8" s="253">
        <v>1143</v>
      </c>
      <c r="B8" s="257" t="s">
        <v>7178</v>
      </c>
      <c r="C8" s="259">
        <v>42933</v>
      </c>
      <c r="D8" s="257" t="s">
        <v>6112</v>
      </c>
      <c r="E8" s="257" t="s">
        <v>7179</v>
      </c>
      <c r="F8" s="257" t="s">
        <v>7452</v>
      </c>
      <c r="G8" s="257" t="s">
        <v>7453</v>
      </c>
      <c r="H8" s="257" t="s">
        <v>7180</v>
      </c>
      <c r="I8" s="257" t="s">
        <v>7181</v>
      </c>
      <c r="J8" s="257" t="s">
        <v>7445</v>
      </c>
      <c r="K8" s="260">
        <v>1</v>
      </c>
      <c r="L8" s="201">
        <f>IFERROR(INDEX(Tableau1[[#All],[Employee ID]],MATCH('HR List'!A8,Tableau1[[#All],[Employee ID]],0)),"Not found")</f>
        <v>1143</v>
      </c>
    </row>
    <row r="9" spans="1:12" ht="15" customHeight="1" thickBot="1" x14ac:dyDescent="0.3">
      <c r="A9" s="253">
        <v>1150</v>
      </c>
      <c r="B9" s="257" t="s">
        <v>7182</v>
      </c>
      <c r="C9" s="259">
        <v>42940</v>
      </c>
      <c r="D9" s="257" t="s">
        <v>6112</v>
      </c>
      <c r="E9" s="257" t="s">
        <v>7179</v>
      </c>
      <c r="F9" s="257" t="s">
        <v>7452</v>
      </c>
      <c r="G9" s="257" t="s">
        <v>7453</v>
      </c>
      <c r="H9" s="257" t="s">
        <v>7180</v>
      </c>
      <c r="I9" s="257" t="s">
        <v>7181</v>
      </c>
      <c r="J9" s="257" t="s">
        <v>7445</v>
      </c>
      <c r="K9" s="261">
        <v>1</v>
      </c>
      <c r="L9" s="201">
        <f>IFERROR(INDEX(Tableau1[[#All],[Employee ID]],MATCH('HR List'!A9,Tableau1[[#All],[Employee ID]],0)),"Not found")</f>
        <v>1150</v>
      </c>
    </row>
    <row r="10" spans="1:12" ht="15" customHeight="1" thickBot="1" x14ac:dyDescent="0.3">
      <c r="A10" s="253">
        <v>1179</v>
      </c>
      <c r="B10" s="257" t="s">
        <v>7183</v>
      </c>
      <c r="C10" s="259">
        <v>42979</v>
      </c>
      <c r="D10" s="257" t="s">
        <v>6112</v>
      </c>
      <c r="E10" s="257" t="s">
        <v>7179</v>
      </c>
      <c r="F10" s="257" t="s">
        <v>7452</v>
      </c>
      <c r="G10" s="257" t="s">
        <v>7453</v>
      </c>
      <c r="H10" s="257" t="s">
        <v>7180</v>
      </c>
      <c r="I10" s="257" t="s">
        <v>7181</v>
      </c>
      <c r="J10" s="257" t="s">
        <v>7445</v>
      </c>
      <c r="K10" s="260">
        <v>1</v>
      </c>
      <c r="L10" s="201">
        <f>IFERROR(INDEX(Tableau1[[#All],[Employee ID]],MATCH('HR List'!A10,Tableau1[[#All],[Employee ID]],0)),"Not found")</f>
        <v>1179</v>
      </c>
    </row>
    <row r="11" spans="1:12" ht="15" customHeight="1" thickBot="1" x14ac:dyDescent="0.3">
      <c r="A11" s="253">
        <v>1227</v>
      </c>
      <c r="B11" s="257" t="s">
        <v>7184</v>
      </c>
      <c r="C11" s="259">
        <v>42992</v>
      </c>
      <c r="D11" s="257" t="s">
        <v>6112</v>
      </c>
      <c r="E11" s="257" t="s">
        <v>7179</v>
      </c>
      <c r="F11" s="257" t="s">
        <v>7452</v>
      </c>
      <c r="G11" s="257" t="s">
        <v>7453</v>
      </c>
      <c r="H11" s="257" t="s">
        <v>7180</v>
      </c>
      <c r="I11" s="257" t="s">
        <v>7181</v>
      </c>
      <c r="J11" s="257" t="s">
        <v>7445</v>
      </c>
      <c r="K11" s="261">
        <v>1</v>
      </c>
      <c r="L11" s="201">
        <f>IFERROR(INDEX(Tableau1[[#All],[Employee ID]],MATCH('HR List'!A11,Tableau1[[#All],[Employee ID]],0)),"Not found")</f>
        <v>1227</v>
      </c>
    </row>
    <row r="12" spans="1:12" ht="15" customHeight="1" thickBot="1" x14ac:dyDescent="0.3">
      <c r="A12" s="253">
        <v>1228</v>
      </c>
      <c r="B12" s="257" t="s">
        <v>7185</v>
      </c>
      <c r="C12" s="259">
        <v>42992</v>
      </c>
      <c r="D12" s="257" t="s">
        <v>6112</v>
      </c>
      <c r="E12" s="257" t="s">
        <v>7179</v>
      </c>
      <c r="F12" s="257" t="s">
        <v>7452</v>
      </c>
      <c r="G12" s="257" t="s">
        <v>7453</v>
      </c>
      <c r="H12" s="257" t="s">
        <v>7180</v>
      </c>
      <c r="I12" s="257" t="s">
        <v>7181</v>
      </c>
      <c r="J12" s="257" t="s">
        <v>7445</v>
      </c>
      <c r="K12" s="260">
        <v>1</v>
      </c>
      <c r="L12" s="201">
        <f>IFERROR(INDEX(Tableau1[[#All],[Employee ID]],MATCH('HR List'!A12,Tableau1[[#All],[Employee ID]],0)),"Not found")</f>
        <v>1228</v>
      </c>
    </row>
    <row r="13" spans="1:12" ht="15" customHeight="1" thickBot="1" x14ac:dyDescent="0.3">
      <c r="A13" s="253">
        <v>1237</v>
      </c>
      <c r="B13" s="257" t="s">
        <v>7186</v>
      </c>
      <c r="C13" s="259">
        <v>42999</v>
      </c>
      <c r="D13" s="257" t="s">
        <v>6112</v>
      </c>
      <c r="E13" s="257" t="s">
        <v>7179</v>
      </c>
      <c r="F13" s="257" t="s">
        <v>7452</v>
      </c>
      <c r="G13" s="257" t="s">
        <v>7453</v>
      </c>
      <c r="H13" s="257" t="s">
        <v>7180</v>
      </c>
      <c r="I13" s="257" t="s">
        <v>7181</v>
      </c>
      <c r="J13" s="257" t="s">
        <v>7445</v>
      </c>
      <c r="K13" s="261">
        <v>1</v>
      </c>
      <c r="L13" s="201">
        <f>IFERROR(INDEX(Tableau1[[#All],[Employee ID]],MATCH('HR List'!A13,Tableau1[[#All],[Employee ID]],0)),"Not found")</f>
        <v>1237</v>
      </c>
    </row>
    <row r="14" spans="1:12" ht="15" customHeight="1" thickBot="1" x14ac:dyDescent="0.3">
      <c r="A14" s="253">
        <v>1239</v>
      </c>
      <c r="B14" s="257" t="s">
        <v>7284</v>
      </c>
      <c r="C14" s="259">
        <v>43003</v>
      </c>
      <c r="D14" s="257" t="s">
        <v>6112</v>
      </c>
      <c r="E14" s="257" t="s">
        <v>7179</v>
      </c>
      <c r="F14" s="257" t="s">
        <v>7454</v>
      </c>
      <c r="G14" s="257" t="s">
        <v>7455</v>
      </c>
      <c r="H14" s="257" t="s">
        <v>7180</v>
      </c>
      <c r="I14" s="257" t="s">
        <v>7181</v>
      </c>
      <c r="J14" s="257" t="s">
        <v>7445</v>
      </c>
      <c r="K14" s="260">
        <v>1</v>
      </c>
      <c r="L14" s="201" t="str">
        <f>IFERROR(INDEX(Tableau1[[#All],[Employee ID]],MATCH('HR List'!A14,Tableau1[[#All],[Employee ID]],0)),"Not found")</f>
        <v>Not found</v>
      </c>
    </row>
    <row r="15" spans="1:12" ht="15" customHeight="1" thickBot="1" x14ac:dyDescent="0.3">
      <c r="A15" s="253">
        <v>1244</v>
      </c>
      <c r="B15" s="257" t="s">
        <v>7187</v>
      </c>
      <c r="C15" s="259">
        <v>43007</v>
      </c>
      <c r="D15" s="257" t="s">
        <v>6112</v>
      </c>
      <c r="E15" s="257" t="s">
        <v>7179</v>
      </c>
      <c r="F15" s="257" t="s">
        <v>7452</v>
      </c>
      <c r="G15" s="257" t="s">
        <v>7453</v>
      </c>
      <c r="H15" s="257" t="s">
        <v>7180</v>
      </c>
      <c r="I15" s="257" t="s">
        <v>7181</v>
      </c>
      <c r="J15" s="257" t="s">
        <v>7445</v>
      </c>
      <c r="K15" s="261">
        <v>1</v>
      </c>
      <c r="L15" s="201" t="str">
        <f>IFERROR(INDEX(Tableau1[[#All],[Employee ID]],MATCH('HR List'!A15,Tableau1[[#All],[Employee ID]],0)),"Not found")</f>
        <v>Not found</v>
      </c>
    </row>
    <row r="16" spans="1:12" ht="15" customHeight="1" thickBot="1" x14ac:dyDescent="0.3">
      <c r="A16" s="253">
        <v>1259</v>
      </c>
      <c r="B16" s="257" t="s">
        <v>7188</v>
      </c>
      <c r="C16" s="259">
        <v>43020</v>
      </c>
      <c r="D16" s="257" t="s">
        <v>6112</v>
      </c>
      <c r="E16" s="257" t="s">
        <v>7179</v>
      </c>
      <c r="F16" s="257" t="s">
        <v>7452</v>
      </c>
      <c r="G16" s="257" t="s">
        <v>7453</v>
      </c>
      <c r="H16" s="257" t="s">
        <v>7180</v>
      </c>
      <c r="I16" s="257" t="s">
        <v>7181</v>
      </c>
      <c r="J16" s="257" t="s">
        <v>7445</v>
      </c>
      <c r="K16" s="260">
        <v>1</v>
      </c>
      <c r="L16" s="201">
        <f>IFERROR(INDEX(Tableau1[[#All],[Employee ID]],MATCH('HR List'!A16,Tableau1[[#All],[Employee ID]],0)),"Not found")</f>
        <v>1259</v>
      </c>
    </row>
    <row r="17" spans="1:12" ht="15" customHeight="1" thickBot="1" x14ac:dyDescent="0.3">
      <c r="A17" s="253">
        <v>1278</v>
      </c>
      <c r="B17" s="257" t="s">
        <v>7189</v>
      </c>
      <c r="C17" s="259">
        <v>43033</v>
      </c>
      <c r="D17" s="257" t="s">
        <v>6112</v>
      </c>
      <c r="E17" s="257" t="s">
        <v>7179</v>
      </c>
      <c r="F17" s="257" t="s">
        <v>7452</v>
      </c>
      <c r="G17" s="257" t="s">
        <v>7453</v>
      </c>
      <c r="H17" s="257" t="s">
        <v>7180</v>
      </c>
      <c r="I17" s="257" t="s">
        <v>7181</v>
      </c>
      <c r="J17" s="257" t="s">
        <v>7445</v>
      </c>
      <c r="K17" s="261">
        <v>1</v>
      </c>
      <c r="L17" s="201">
        <f>IFERROR(INDEX(Tableau1[[#All],[Employee ID]],MATCH('HR List'!A17,Tableau1[[#All],[Employee ID]],0)),"Not found")</f>
        <v>1278</v>
      </c>
    </row>
    <row r="18" spans="1:12" ht="15" customHeight="1" thickBot="1" x14ac:dyDescent="0.3">
      <c r="A18" s="253">
        <v>1279</v>
      </c>
      <c r="B18" s="257" t="s">
        <v>7190</v>
      </c>
      <c r="C18" s="259">
        <v>43034</v>
      </c>
      <c r="D18" s="257" t="s">
        <v>6112</v>
      </c>
      <c r="E18" s="257" t="s">
        <v>7179</v>
      </c>
      <c r="F18" s="257" t="s">
        <v>7452</v>
      </c>
      <c r="G18" s="257" t="s">
        <v>7453</v>
      </c>
      <c r="H18" s="257" t="s">
        <v>7180</v>
      </c>
      <c r="I18" s="257" t="s">
        <v>7181</v>
      </c>
      <c r="J18" s="257" t="s">
        <v>7445</v>
      </c>
      <c r="K18" s="260">
        <v>1</v>
      </c>
      <c r="L18" s="201">
        <f>IFERROR(INDEX(Tableau1[[#All],[Employee ID]],MATCH('HR List'!A18,Tableau1[[#All],[Employee ID]],0)),"Not found")</f>
        <v>1279</v>
      </c>
    </row>
    <row r="19" spans="1:12" ht="15" customHeight="1" thickBot="1" x14ac:dyDescent="0.3">
      <c r="A19" s="253">
        <v>1301</v>
      </c>
      <c r="B19" s="257" t="s">
        <v>7191</v>
      </c>
      <c r="C19" s="259">
        <v>43063</v>
      </c>
      <c r="D19" s="257" t="s">
        <v>6112</v>
      </c>
      <c r="E19" s="257" t="s">
        <v>7179</v>
      </c>
      <c r="F19" s="257" t="s">
        <v>7452</v>
      </c>
      <c r="G19" s="257" t="s">
        <v>7453</v>
      </c>
      <c r="H19" s="257" t="s">
        <v>7180</v>
      </c>
      <c r="I19" s="257" t="s">
        <v>7181</v>
      </c>
      <c r="J19" s="257" t="s">
        <v>7445</v>
      </c>
      <c r="K19" s="261">
        <v>1</v>
      </c>
      <c r="L19" s="201">
        <f>IFERROR(INDEX(Tableau1[[#All],[Employee ID]],MATCH('HR List'!A19,Tableau1[[#All],[Employee ID]],0)),"Not found")</f>
        <v>1301</v>
      </c>
    </row>
    <row r="20" spans="1:12" ht="15" customHeight="1" thickBot="1" x14ac:dyDescent="0.3">
      <c r="A20" s="253">
        <v>1446</v>
      </c>
      <c r="B20" s="257" t="s">
        <v>7192</v>
      </c>
      <c r="C20" s="259">
        <v>43111</v>
      </c>
      <c r="D20" s="257" t="s">
        <v>6112</v>
      </c>
      <c r="E20" s="257" t="s">
        <v>7179</v>
      </c>
      <c r="F20" s="257" t="s">
        <v>7452</v>
      </c>
      <c r="G20" s="257" t="s">
        <v>7453</v>
      </c>
      <c r="H20" s="257" t="s">
        <v>7180</v>
      </c>
      <c r="I20" s="257" t="s">
        <v>7181</v>
      </c>
      <c r="J20" s="257" t="s">
        <v>7445</v>
      </c>
      <c r="K20" s="260">
        <v>1</v>
      </c>
      <c r="L20" s="201" t="str">
        <f>IFERROR(INDEX(Tableau1[[#All],[Employee ID]],MATCH('HR List'!A20,Tableau1[[#All],[Employee ID]],0)),"Not found")</f>
        <v>Not found</v>
      </c>
    </row>
    <row r="21" spans="1:12" ht="23.25" customHeight="1" thickBot="1" x14ac:dyDescent="0.3">
      <c r="A21" s="253">
        <v>1447</v>
      </c>
      <c r="B21" s="257" t="s">
        <v>7193</v>
      </c>
      <c r="C21" s="259">
        <v>43111</v>
      </c>
      <c r="D21" s="257" t="s">
        <v>6112</v>
      </c>
      <c r="E21" s="257" t="s">
        <v>7179</v>
      </c>
      <c r="F21" s="257" t="s">
        <v>7452</v>
      </c>
      <c r="G21" s="257" t="s">
        <v>7453</v>
      </c>
      <c r="H21" s="257" t="s">
        <v>7180</v>
      </c>
      <c r="I21" s="257" t="s">
        <v>7181</v>
      </c>
      <c r="J21" s="257" t="s">
        <v>7445</v>
      </c>
      <c r="K21" s="261">
        <v>1</v>
      </c>
      <c r="L21" s="201">
        <f>IFERROR(INDEX(Tableau1[[#All],[Employee ID]],MATCH('HR List'!A21,Tableau1[[#All],[Employee ID]],0)),"Not found")</f>
        <v>1447</v>
      </c>
    </row>
    <row r="22" spans="1:12" ht="23.25" customHeight="1" thickBot="1" x14ac:dyDescent="0.3">
      <c r="A22" s="253">
        <v>1449</v>
      </c>
      <c r="B22" s="257" t="s">
        <v>7194</v>
      </c>
      <c r="C22" s="259">
        <v>43118</v>
      </c>
      <c r="D22" s="257" t="s">
        <v>6112</v>
      </c>
      <c r="E22" s="257" t="s">
        <v>7179</v>
      </c>
      <c r="F22" s="257" t="s">
        <v>7452</v>
      </c>
      <c r="G22" s="257" t="s">
        <v>7453</v>
      </c>
      <c r="H22" s="257" t="s">
        <v>7180</v>
      </c>
      <c r="I22" s="257" t="s">
        <v>7181</v>
      </c>
      <c r="J22" s="257" t="s">
        <v>7445</v>
      </c>
      <c r="K22" s="260">
        <v>1</v>
      </c>
      <c r="L22" s="201">
        <f>IFERROR(INDEX(Tableau1[[#All],[Employee ID]],MATCH('HR List'!A22,Tableau1[[#All],[Employee ID]],0)),"Not found")</f>
        <v>1449</v>
      </c>
    </row>
    <row r="23" spans="1:12" ht="23.25" customHeight="1" thickBot="1" x14ac:dyDescent="0.3">
      <c r="A23" s="253">
        <v>1452</v>
      </c>
      <c r="B23" s="257" t="s">
        <v>7195</v>
      </c>
      <c r="C23" s="259">
        <v>43122</v>
      </c>
      <c r="D23" s="257" t="s">
        <v>6112</v>
      </c>
      <c r="E23" s="257" t="s">
        <v>7179</v>
      </c>
      <c r="F23" s="257" t="s">
        <v>7456</v>
      </c>
      <c r="G23" s="257" t="s">
        <v>7457</v>
      </c>
      <c r="H23" s="257" t="s">
        <v>7180</v>
      </c>
      <c r="I23" s="257" t="s">
        <v>7181</v>
      </c>
      <c r="J23" s="257" t="s">
        <v>7445</v>
      </c>
      <c r="K23" s="261">
        <v>1</v>
      </c>
      <c r="L23" s="201" t="str">
        <f>IFERROR(INDEX(Tableau1[[#All],[Employee ID]],MATCH('HR List'!A23,Tableau1[[#All],[Employee ID]],0)),"Not found")</f>
        <v>Not found</v>
      </c>
    </row>
    <row r="24" spans="1:12" ht="23.25" customHeight="1" thickBot="1" x14ac:dyDescent="0.3">
      <c r="A24" s="253">
        <v>1459</v>
      </c>
      <c r="B24" s="257" t="s">
        <v>7196</v>
      </c>
      <c r="C24" s="259">
        <v>43132</v>
      </c>
      <c r="D24" s="257" t="s">
        <v>6112</v>
      </c>
      <c r="E24" s="257" t="s">
        <v>7179</v>
      </c>
      <c r="F24" s="257" t="s">
        <v>7452</v>
      </c>
      <c r="G24" s="257" t="s">
        <v>7453</v>
      </c>
      <c r="H24" s="257" t="s">
        <v>7180</v>
      </c>
      <c r="I24" s="257" t="s">
        <v>7181</v>
      </c>
      <c r="J24" s="257" t="s">
        <v>7445</v>
      </c>
      <c r="K24" s="260">
        <v>1</v>
      </c>
      <c r="L24" s="201">
        <f>IFERROR(INDEX(Tableau1[[#All],[Employee ID]],MATCH('HR List'!A24,Tableau1[[#All],[Employee ID]],0)),"Not found")</f>
        <v>1459</v>
      </c>
    </row>
    <row r="25" spans="1:12" ht="23.25" customHeight="1" thickBot="1" x14ac:dyDescent="0.3">
      <c r="A25" s="253">
        <v>1484</v>
      </c>
      <c r="B25" s="257" t="s">
        <v>7197</v>
      </c>
      <c r="C25" s="259">
        <v>43143</v>
      </c>
      <c r="D25" s="257" t="s">
        <v>6112</v>
      </c>
      <c r="E25" s="257" t="s">
        <v>7179</v>
      </c>
      <c r="F25" s="257" t="s">
        <v>7452</v>
      </c>
      <c r="G25" s="257" t="s">
        <v>7453</v>
      </c>
      <c r="H25" s="257" t="s">
        <v>7180</v>
      </c>
      <c r="I25" s="257" t="s">
        <v>7181</v>
      </c>
      <c r="J25" s="257" t="s">
        <v>7445</v>
      </c>
      <c r="K25" s="261">
        <v>1</v>
      </c>
      <c r="L25" s="201">
        <f>IFERROR(INDEX(Tableau1[[#All],[Employee ID]],MATCH('HR List'!A25,Tableau1[[#All],[Employee ID]],0)),"Not found")</f>
        <v>1484</v>
      </c>
    </row>
    <row r="26" spans="1:12" ht="23.25" customHeight="1" thickBot="1" x14ac:dyDescent="0.3">
      <c r="A26" s="253">
        <v>1492</v>
      </c>
      <c r="B26" s="257" t="s">
        <v>7198</v>
      </c>
      <c r="C26" s="259">
        <v>43151</v>
      </c>
      <c r="D26" s="257" t="s">
        <v>6112</v>
      </c>
      <c r="E26" s="257" t="s">
        <v>7179</v>
      </c>
      <c r="F26" s="257" t="s">
        <v>7452</v>
      </c>
      <c r="G26" s="257" t="s">
        <v>7453</v>
      </c>
      <c r="H26" s="257" t="s">
        <v>7180</v>
      </c>
      <c r="I26" s="257" t="s">
        <v>7181</v>
      </c>
      <c r="J26" s="257" t="s">
        <v>7445</v>
      </c>
      <c r="K26" s="260">
        <v>1</v>
      </c>
      <c r="L26" s="201">
        <f>IFERROR(INDEX(Tableau1[[#All],[Employee ID]],MATCH('HR List'!A26,Tableau1[[#All],[Employee ID]],0)),"Not found")</f>
        <v>1492</v>
      </c>
    </row>
    <row r="27" spans="1:12" ht="23.25" customHeight="1" thickBot="1" x14ac:dyDescent="0.3">
      <c r="A27" s="253">
        <v>1510</v>
      </c>
      <c r="B27" s="257" t="s">
        <v>7285</v>
      </c>
      <c r="C27" s="259">
        <v>43171</v>
      </c>
      <c r="D27" s="257" t="s">
        <v>6112</v>
      </c>
      <c r="E27" s="257" t="s">
        <v>7179</v>
      </c>
      <c r="F27" s="257" t="s">
        <v>7452</v>
      </c>
      <c r="G27" s="257" t="s">
        <v>7453</v>
      </c>
      <c r="H27" s="257" t="s">
        <v>7180</v>
      </c>
      <c r="I27" s="257" t="s">
        <v>7181</v>
      </c>
      <c r="J27" s="257" t="s">
        <v>7445</v>
      </c>
      <c r="K27" s="261">
        <v>1</v>
      </c>
      <c r="L27" s="201">
        <f>IFERROR(INDEX(Tableau1[[#All],[Employee ID]],MATCH('HR List'!A27,Tableau1[[#All],[Employee ID]],0)),"Not found")</f>
        <v>1510</v>
      </c>
    </row>
    <row r="28" spans="1:12" ht="23.25" customHeight="1" thickBot="1" x14ac:dyDescent="0.3">
      <c r="A28" s="253">
        <v>1535</v>
      </c>
      <c r="B28" s="257" t="s">
        <v>7286</v>
      </c>
      <c r="C28" s="259">
        <v>43195</v>
      </c>
      <c r="D28" s="257" t="s">
        <v>6112</v>
      </c>
      <c r="E28" s="257" t="s">
        <v>7179</v>
      </c>
      <c r="F28" s="257" t="s">
        <v>7452</v>
      </c>
      <c r="G28" s="257" t="s">
        <v>7453</v>
      </c>
      <c r="H28" s="257" t="s">
        <v>7180</v>
      </c>
      <c r="I28" s="257" t="s">
        <v>7181</v>
      </c>
      <c r="J28" s="257" t="s">
        <v>7445</v>
      </c>
      <c r="K28" s="260">
        <v>1</v>
      </c>
      <c r="L28" s="201">
        <f>IFERROR(INDEX(Tableau1[[#All],[Employee ID]],MATCH('HR List'!A28,Tableau1[[#All],[Employee ID]],0)),"Not found")</f>
        <v>1535</v>
      </c>
    </row>
    <row r="29" spans="1:12" ht="23.25" customHeight="1" thickBot="1" x14ac:dyDescent="0.3">
      <c r="A29" s="253">
        <v>2929</v>
      </c>
      <c r="B29" s="257" t="s">
        <v>7199</v>
      </c>
      <c r="C29" s="259">
        <v>42736</v>
      </c>
      <c r="D29" s="257" t="s">
        <v>6112</v>
      </c>
      <c r="E29" s="257" t="s">
        <v>7179</v>
      </c>
      <c r="F29" s="257" t="s">
        <v>7458</v>
      </c>
      <c r="G29" s="257" t="s">
        <v>7459</v>
      </c>
      <c r="H29" s="257" t="s">
        <v>7180</v>
      </c>
      <c r="I29" s="257" t="s">
        <v>7181</v>
      </c>
      <c r="J29" s="257" t="s">
        <v>7445</v>
      </c>
      <c r="K29" s="261">
        <v>1</v>
      </c>
      <c r="L29" s="201">
        <f>IFERROR(INDEX(Tableau1[[#All],[Employee ID]],MATCH('HR List'!A29,Tableau1[[#All],[Employee ID]],0)),"Not found")</f>
        <v>2929</v>
      </c>
    </row>
    <row r="30" spans="1:12" ht="23.25" customHeight="1" thickBot="1" x14ac:dyDescent="0.3">
      <c r="A30" s="253">
        <v>28078</v>
      </c>
      <c r="B30" s="257" t="s">
        <v>7287</v>
      </c>
      <c r="C30" s="259">
        <v>42394</v>
      </c>
      <c r="D30" s="257" t="s">
        <v>6071</v>
      </c>
      <c r="E30" s="257" t="s">
        <v>7281</v>
      </c>
      <c r="F30" s="257" t="s">
        <v>7460</v>
      </c>
      <c r="G30" s="257" t="s">
        <v>7461</v>
      </c>
      <c r="H30" s="257" t="s">
        <v>7180</v>
      </c>
      <c r="I30" s="257" t="s">
        <v>7181</v>
      </c>
      <c r="J30" s="257" t="s">
        <v>7445</v>
      </c>
      <c r="K30" s="260">
        <v>1</v>
      </c>
      <c r="L30" s="201">
        <f>IFERROR(INDEX(Tableau1[[#All],[Employee ID]],MATCH('HR List'!A30,Tableau1[[#All],[Employee ID]],0)),"Not found")</f>
        <v>28078</v>
      </c>
    </row>
    <row r="31" spans="1:12" ht="23.25" customHeight="1" thickBot="1" x14ac:dyDescent="0.3">
      <c r="A31" s="253">
        <v>28083</v>
      </c>
      <c r="B31" s="257" t="s">
        <v>7200</v>
      </c>
      <c r="C31" s="259">
        <v>42411</v>
      </c>
      <c r="D31" s="257" t="s">
        <v>6112</v>
      </c>
      <c r="E31" s="257" t="s">
        <v>7179</v>
      </c>
      <c r="F31" s="257" t="s">
        <v>7452</v>
      </c>
      <c r="G31" s="257" t="s">
        <v>7453</v>
      </c>
      <c r="H31" s="257" t="s">
        <v>7180</v>
      </c>
      <c r="I31" s="257" t="s">
        <v>7181</v>
      </c>
      <c r="J31" s="257" t="s">
        <v>7445</v>
      </c>
      <c r="K31" s="261">
        <v>1</v>
      </c>
      <c r="L31" s="201">
        <f>IFERROR(INDEX(Tableau1[[#All],[Employee ID]],MATCH('HR List'!A31,Tableau1[[#All],[Employee ID]],0)),"Not found")</f>
        <v>28083</v>
      </c>
    </row>
    <row r="32" spans="1:12" ht="23.25" customHeight="1" thickBot="1" x14ac:dyDescent="0.3">
      <c r="A32" s="253">
        <v>28192</v>
      </c>
      <c r="B32" s="257" t="s">
        <v>7201</v>
      </c>
      <c r="C32" s="259">
        <v>42558</v>
      </c>
      <c r="D32" s="257" t="s">
        <v>6112</v>
      </c>
      <c r="E32" s="257" t="s">
        <v>7179</v>
      </c>
      <c r="F32" s="257" t="s">
        <v>7452</v>
      </c>
      <c r="G32" s="257" t="s">
        <v>7453</v>
      </c>
      <c r="H32" s="257" t="s">
        <v>7180</v>
      </c>
      <c r="I32" s="257" t="s">
        <v>7181</v>
      </c>
      <c r="J32" s="257" t="s">
        <v>7445</v>
      </c>
      <c r="K32" s="260">
        <v>1</v>
      </c>
      <c r="L32" s="201">
        <f>IFERROR(INDEX(Tableau1[[#All],[Employee ID]],MATCH('HR List'!A32,Tableau1[[#All],[Employee ID]],0)),"Not found")</f>
        <v>28192</v>
      </c>
    </row>
    <row r="33" spans="1:12" ht="23.25" customHeight="1" thickBot="1" x14ac:dyDescent="0.3">
      <c r="A33" s="253">
        <v>28201</v>
      </c>
      <c r="B33" s="257" t="s">
        <v>7202</v>
      </c>
      <c r="C33" s="259">
        <v>42570</v>
      </c>
      <c r="D33" s="257" t="s">
        <v>6112</v>
      </c>
      <c r="E33" s="257" t="s">
        <v>7179</v>
      </c>
      <c r="F33" s="257" t="s">
        <v>7452</v>
      </c>
      <c r="G33" s="257" t="s">
        <v>7453</v>
      </c>
      <c r="H33" s="257" t="s">
        <v>7180</v>
      </c>
      <c r="I33" s="257" t="s">
        <v>7181</v>
      </c>
      <c r="J33" s="257" t="s">
        <v>7445</v>
      </c>
      <c r="K33" s="261">
        <v>1</v>
      </c>
      <c r="L33" s="201">
        <f>IFERROR(INDEX(Tableau1[[#All],[Employee ID]],MATCH('HR List'!A33,Tableau1[[#All],[Employee ID]],0)),"Not found")</f>
        <v>28201</v>
      </c>
    </row>
    <row r="34" spans="1:12" ht="23.25" customHeight="1" thickBot="1" x14ac:dyDescent="0.3">
      <c r="A34" s="253">
        <v>28205</v>
      </c>
      <c r="B34" s="257" t="s">
        <v>7288</v>
      </c>
      <c r="C34" s="259">
        <v>42578</v>
      </c>
      <c r="D34" s="257" t="s">
        <v>6112</v>
      </c>
      <c r="E34" s="257" t="s">
        <v>7179</v>
      </c>
      <c r="F34" s="257" t="s">
        <v>7452</v>
      </c>
      <c r="G34" s="257" t="s">
        <v>7453</v>
      </c>
      <c r="H34" s="257" t="s">
        <v>7180</v>
      </c>
      <c r="I34" s="257" t="s">
        <v>7181</v>
      </c>
      <c r="J34" s="257" t="s">
        <v>7445</v>
      </c>
      <c r="K34" s="260">
        <v>1</v>
      </c>
      <c r="L34" s="201">
        <f>IFERROR(INDEX(Tableau1[[#All],[Employee ID]],MATCH('HR List'!A34,Tableau1[[#All],[Employee ID]],0)),"Not found")</f>
        <v>28205</v>
      </c>
    </row>
    <row r="35" spans="1:12" ht="23.25" customHeight="1" thickBot="1" x14ac:dyDescent="0.3">
      <c r="A35" s="253">
        <v>28206</v>
      </c>
      <c r="B35" s="257" t="s">
        <v>7289</v>
      </c>
      <c r="C35" s="259">
        <v>42578</v>
      </c>
      <c r="D35" s="257" t="s">
        <v>6112</v>
      </c>
      <c r="E35" s="257" t="s">
        <v>7179</v>
      </c>
      <c r="F35" s="257" t="s">
        <v>7452</v>
      </c>
      <c r="G35" s="257" t="s">
        <v>7453</v>
      </c>
      <c r="H35" s="257" t="s">
        <v>7180</v>
      </c>
      <c r="I35" s="257" t="s">
        <v>7181</v>
      </c>
      <c r="J35" s="257" t="s">
        <v>7445</v>
      </c>
      <c r="K35" s="261">
        <v>1</v>
      </c>
      <c r="L35" s="201">
        <f>IFERROR(INDEX(Tableau1[[#All],[Employee ID]],MATCH('HR List'!A35,Tableau1[[#All],[Employee ID]],0)),"Not found")</f>
        <v>28206</v>
      </c>
    </row>
    <row r="36" spans="1:12" ht="15.75" thickBot="1" x14ac:dyDescent="0.3">
      <c r="A36" s="253">
        <v>28209</v>
      </c>
      <c r="B36" s="257" t="s">
        <v>7203</v>
      </c>
      <c r="C36" s="259">
        <v>42580</v>
      </c>
      <c r="D36" s="257" t="s">
        <v>6112</v>
      </c>
      <c r="E36" s="257" t="s">
        <v>7179</v>
      </c>
      <c r="F36" s="257" t="s">
        <v>7452</v>
      </c>
      <c r="G36" s="257" t="s">
        <v>7453</v>
      </c>
      <c r="H36" s="257" t="s">
        <v>7180</v>
      </c>
      <c r="I36" s="257" t="s">
        <v>7181</v>
      </c>
      <c r="J36" s="257" t="s">
        <v>7445</v>
      </c>
      <c r="K36" s="260">
        <v>1</v>
      </c>
      <c r="L36" s="201">
        <f>IFERROR(INDEX(Tableau1[[#All],[Employee ID]],MATCH('HR List'!A36,Tableau1[[#All],[Employee ID]],0)),"Not found")</f>
        <v>28209</v>
      </c>
    </row>
    <row r="37" spans="1:12" ht="15.75" thickBot="1" x14ac:dyDescent="0.3">
      <c r="A37" s="253">
        <v>28236</v>
      </c>
      <c r="B37" s="257" t="s">
        <v>7290</v>
      </c>
      <c r="C37" s="259">
        <v>42641</v>
      </c>
      <c r="D37" s="257" t="s">
        <v>6112</v>
      </c>
      <c r="E37" s="257" t="s">
        <v>7179</v>
      </c>
      <c r="F37" s="257" t="s">
        <v>7452</v>
      </c>
      <c r="G37" s="257" t="s">
        <v>7453</v>
      </c>
      <c r="H37" s="257" t="s">
        <v>7180</v>
      </c>
      <c r="I37" s="257" t="s">
        <v>7181</v>
      </c>
      <c r="J37" s="257" t="s">
        <v>7445</v>
      </c>
      <c r="K37" s="261">
        <v>1</v>
      </c>
      <c r="L37" s="201">
        <f>IFERROR(INDEX(Tableau1[[#All],[Employee ID]],MATCH('HR List'!A37,Tableau1[[#All],[Employee ID]],0)),"Not found")</f>
        <v>28236</v>
      </c>
    </row>
    <row r="38" spans="1:12" ht="15.75" thickBot="1" x14ac:dyDescent="0.3">
      <c r="A38" s="253">
        <v>28243</v>
      </c>
      <c r="B38" s="257" t="s">
        <v>7291</v>
      </c>
      <c r="C38" s="259">
        <v>42646</v>
      </c>
      <c r="D38" s="257" t="s">
        <v>6071</v>
      </c>
      <c r="E38" s="257" t="s">
        <v>7281</v>
      </c>
      <c r="F38" s="257" t="s">
        <v>7452</v>
      </c>
      <c r="G38" s="257" t="s">
        <v>7453</v>
      </c>
      <c r="H38" s="257" t="s">
        <v>7180</v>
      </c>
      <c r="I38" s="257" t="s">
        <v>7181</v>
      </c>
      <c r="J38" s="257" t="s">
        <v>7445</v>
      </c>
      <c r="K38" s="260">
        <v>1</v>
      </c>
      <c r="L38" s="201">
        <f>IFERROR(INDEX(Tableau1[[#All],[Employee ID]],MATCH('HR List'!A38,Tableau1[[#All],[Employee ID]],0)),"Not found")</f>
        <v>28243</v>
      </c>
    </row>
    <row r="39" spans="1:12" ht="15.75" thickBot="1" x14ac:dyDescent="0.3">
      <c r="A39" s="253">
        <v>28256</v>
      </c>
      <c r="B39" s="257" t="s">
        <v>7292</v>
      </c>
      <c r="C39" s="259">
        <v>42681</v>
      </c>
      <c r="D39" s="257" t="s">
        <v>6112</v>
      </c>
      <c r="E39" s="257" t="s">
        <v>7179</v>
      </c>
      <c r="F39" s="257" t="s">
        <v>7452</v>
      </c>
      <c r="G39" s="257" t="s">
        <v>7453</v>
      </c>
      <c r="H39" s="257" t="s">
        <v>7180</v>
      </c>
      <c r="I39" s="257" t="s">
        <v>7181</v>
      </c>
      <c r="J39" s="257" t="s">
        <v>7445</v>
      </c>
      <c r="K39" s="261">
        <v>1</v>
      </c>
      <c r="L39" s="201">
        <f>IFERROR(INDEX(Tableau1[[#All],[Employee ID]],MATCH('HR List'!A39,Tableau1[[#All],[Employee ID]],0)),"Not found")</f>
        <v>28256</v>
      </c>
    </row>
    <row r="40" spans="1:12" ht="15.75" thickBot="1" x14ac:dyDescent="0.3">
      <c r="A40" s="253">
        <v>28267</v>
      </c>
      <c r="B40" s="257" t="s">
        <v>7293</v>
      </c>
      <c r="C40" s="259">
        <v>42709</v>
      </c>
      <c r="D40" s="257" t="s">
        <v>6112</v>
      </c>
      <c r="E40" s="257" t="s">
        <v>7179</v>
      </c>
      <c r="F40" s="257" t="s">
        <v>7452</v>
      </c>
      <c r="G40" s="257" t="s">
        <v>7453</v>
      </c>
      <c r="H40" s="257" t="s">
        <v>7180</v>
      </c>
      <c r="I40" s="257" t="s">
        <v>7181</v>
      </c>
      <c r="J40" s="257" t="s">
        <v>7445</v>
      </c>
      <c r="K40" s="260">
        <v>1</v>
      </c>
      <c r="L40" s="201">
        <f>IFERROR(INDEX(Tableau1[[#All],[Employee ID]],MATCH('HR List'!A40,Tableau1[[#All],[Employee ID]],0)),"Not found")</f>
        <v>28267</v>
      </c>
    </row>
    <row r="41" spans="1:12" ht="15.75" thickBot="1" x14ac:dyDescent="0.3">
      <c r="A41" s="253">
        <v>28274</v>
      </c>
      <c r="B41" s="257" t="s">
        <v>7204</v>
      </c>
      <c r="C41" s="259">
        <v>42718</v>
      </c>
      <c r="D41" s="257" t="s">
        <v>6112</v>
      </c>
      <c r="E41" s="257" t="s">
        <v>7179</v>
      </c>
      <c r="F41" s="257" t="s">
        <v>7452</v>
      </c>
      <c r="G41" s="257" t="s">
        <v>7453</v>
      </c>
      <c r="H41" s="257" t="s">
        <v>7180</v>
      </c>
      <c r="I41" s="257" t="s">
        <v>7181</v>
      </c>
      <c r="J41" s="257" t="s">
        <v>7445</v>
      </c>
      <c r="K41" s="261">
        <v>1</v>
      </c>
      <c r="L41" s="201">
        <f>IFERROR(INDEX(Tableau1[[#All],[Employee ID]],MATCH('HR List'!A41,Tableau1[[#All],[Employee ID]],0)),"Not found")</f>
        <v>28274</v>
      </c>
    </row>
    <row r="42" spans="1:12" ht="15.75" thickBot="1" x14ac:dyDescent="0.3">
      <c r="A42" s="253">
        <v>28278</v>
      </c>
      <c r="B42" s="257" t="s">
        <v>7205</v>
      </c>
      <c r="C42" s="259">
        <v>42724</v>
      </c>
      <c r="D42" s="257" t="s">
        <v>6112</v>
      </c>
      <c r="E42" s="257" t="s">
        <v>7179</v>
      </c>
      <c r="F42" s="257" t="s">
        <v>7452</v>
      </c>
      <c r="G42" s="257" t="s">
        <v>7453</v>
      </c>
      <c r="H42" s="257" t="s">
        <v>7180</v>
      </c>
      <c r="I42" s="257" t="s">
        <v>7181</v>
      </c>
      <c r="J42" s="257" t="s">
        <v>7445</v>
      </c>
      <c r="K42" s="260">
        <v>1</v>
      </c>
      <c r="L42" s="201">
        <f>IFERROR(INDEX(Tableau1[[#All],[Employee ID]],MATCH('HR List'!A42,Tableau1[[#All],[Employee ID]],0)),"Not found")</f>
        <v>28278</v>
      </c>
    </row>
    <row r="43" spans="1:12" ht="15.75" thickBot="1" x14ac:dyDescent="0.3">
      <c r="A43" s="253">
        <v>28319</v>
      </c>
      <c r="B43" s="257" t="s">
        <v>7294</v>
      </c>
      <c r="C43" s="259">
        <v>42787</v>
      </c>
      <c r="D43" s="257" t="s">
        <v>6071</v>
      </c>
      <c r="E43" s="257" t="s">
        <v>7281</v>
      </c>
      <c r="F43" s="257" t="s">
        <v>7454</v>
      </c>
      <c r="G43" s="257" t="s">
        <v>7455</v>
      </c>
      <c r="H43" s="257" t="s">
        <v>7180</v>
      </c>
      <c r="I43" s="257" t="s">
        <v>7181</v>
      </c>
      <c r="J43" s="257" t="s">
        <v>7445</v>
      </c>
      <c r="K43" s="261">
        <v>1</v>
      </c>
      <c r="L43" s="201" t="str">
        <f>IFERROR(INDEX(Tableau1[[#All],[Employee ID]],MATCH('HR List'!A43,Tableau1[[#All],[Employee ID]],0)),"Not found")</f>
        <v>Not found</v>
      </c>
    </row>
    <row r="44" spans="1:12" ht="15.75" thickBot="1" x14ac:dyDescent="0.3">
      <c r="A44" s="253">
        <v>28320</v>
      </c>
      <c r="B44" s="257" t="s">
        <v>7295</v>
      </c>
      <c r="C44" s="259">
        <v>42788</v>
      </c>
      <c r="D44" s="257" t="s">
        <v>6071</v>
      </c>
      <c r="E44" s="257" t="s">
        <v>7281</v>
      </c>
      <c r="F44" s="257" t="s">
        <v>7454</v>
      </c>
      <c r="G44" s="257" t="s">
        <v>7455</v>
      </c>
      <c r="H44" s="257" t="s">
        <v>7180</v>
      </c>
      <c r="I44" s="257" t="s">
        <v>7181</v>
      </c>
      <c r="J44" s="257" t="s">
        <v>7445</v>
      </c>
      <c r="K44" s="260">
        <v>1</v>
      </c>
      <c r="L44" s="201" t="str">
        <f>IFERROR(INDEX(Tableau1[[#All],[Employee ID]],MATCH('HR List'!A44,Tableau1[[#All],[Employee ID]],0)),"Not found")</f>
        <v>Not found</v>
      </c>
    </row>
    <row r="45" spans="1:12" ht="15.75" thickBot="1" x14ac:dyDescent="0.3">
      <c r="A45" s="253">
        <v>28321</v>
      </c>
      <c r="B45" s="257" t="s">
        <v>7296</v>
      </c>
      <c r="C45" s="259">
        <v>42788</v>
      </c>
      <c r="D45" s="257" t="s">
        <v>6071</v>
      </c>
      <c r="E45" s="257" t="s">
        <v>7281</v>
      </c>
      <c r="F45" s="257" t="s">
        <v>7454</v>
      </c>
      <c r="G45" s="257" t="s">
        <v>7455</v>
      </c>
      <c r="H45" s="257" t="s">
        <v>7180</v>
      </c>
      <c r="I45" s="257" t="s">
        <v>7181</v>
      </c>
      <c r="J45" s="257" t="s">
        <v>7445</v>
      </c>
      <c r="K45" s="261">
        <v>1</v>
      </c>
      <c r="L45" s="201" t="str">
        <f>IFERROR(INDEX(Tableau1[[#All],[Employee ID]],MATCH('HR List'!A45,Tableau1[[#All],[Employee ID]],0)),"Not found")</f>
        <v>Not found</v>
      </c>
    </row>
    <row r="46" spans="1:12" ht="15.75" thickBot="1" x14ac:dyDescent="0.3">
      <c r="A46" s="253">
        <v>28322</v>
      </c>
      <c r="B46" s="257" t="s">
        <v>7297</v>
      </c>
      <c r="C46" s="259">
        <v>42788</v>
      </c>
      <c r="D46" s="257" t="s">
        <v>6071</v>
      </c>
      <c r="E46" s="257" t="s">
        <v>7281</v>
      </c>
      <c r="F46" s="257" t="s">
        <v>7454</v>
      </c>
      <c r="G46" s="257" t="s">
        <v>7455</v>
      </c>
      <c r="H46" s="257" t="s">
        <v>7180</v>
      </c>
      <c r="I46" s="257" t="s">
        <v>7181</v>
      </c>
      <c r="J46" s="257" t="s">
        <v>7445</v>
      </c>
      <c r="K46" s="260">
        <v>1</v>
      </c>
      <c r="L46" s="201" t="str">
        <f>IFERROR(INDEX(Tableau1[[#All],[Employee ID]],MATCH('HR List'!A46,Tableau1[[#All],[Employee ID]],0)),"Not found")</f>
        <v>Not found</v>
      </c>
    </row>
    <row r="47" spans="1:12" ht="15.75" thickBot="1" x14ac:dyDescent="0.3">
      <c r="A47" s="253">
        <v>28323</v>
      </c>
      <c r="B47" s="257" t="s">
        <v>7298</v>
      </c>
      <c r="C47" s="259">
        <v>42788</v>
      </c>
      <c r="D47" s="257" t="s">
        <v>6071</v>
      </c>
      <c r="E47" s="257" t="s">
        <v>7281</v>
      </c>
      <c r="F47" s="257" t="s">
        <v>7454</v>
      </c>
      <c r="G47" s="257" t="s">
        <v>7455</v>
      </c>
      <c r="H47" s="257" t="s">
        <v>7180</v>
      </c>
      <c r="I47" s="257" t="s">
        <v>7181</v>
      </c>
      <c r="J47" s="257" t="s">
        <v>7445</v>
      </c>
      <c r="K47" s="261">
        <v>1</v>
      </c>
      <c r="L47" s="201" t="str">
        <f>IFERROR(INDEX(Tableau1[[#All],[Employee ID]],MATCH('HR List'!A47,Tableau1[[#All],[Employee ID]],0)),"Not found")</f>
        <v>Not found</v>
      </c>
    </row>
    <row r="48" spans="1:12" ht="15.75" thickBot="1" x14ac:dyDescent="0.3">
      <c r="A48" s="253">
        <v>28324</v>
      </c>
      <c r="B48" s="257" t="s">
        <v>7299</v>
      </c>
      <c r="C48" s="259">
        <v>42788</v>
      </c>
      <c r="D48" s="257" t="s">
        <v>6071</v>
      </c>
      <c r="E48" s="257" t="s">
        <v>7281</v>
      </c>
      <c r="F48" s="257" t="s">
        <v>7454</v>
      </c>
      <c r="G48" s="257" t="s">
        <v>7455</v>
      </c>
      <c r="H48" s="257" t="s">
        <v>7180</v>
      </c>
      <c r="I48" s="257" t="s">
        <v>7181</v>
      </c>
      <c r="J48" s="257" t="s">
        <v>7445</v>
      </c>
      <c r="K48" s="260">
        <v>1</v>
      </c>
      <c r="L48" s="201" t="str">
        <f>IFERROR(INDEX(Tableau1[[#All],[Employee ID]],MATCH('HR List'!A48,Tableau1[[#All],[Employee ID]],0)),"Not found")</f>
        <v>Not found</v>
      </c>
    </row>
    <row r="49" spans="1:12" ht="15.75" thickBot="1" x14ac:dyDescent="0.3">
      <c r="A49" s="253">
        <v>28325</v>
      </c>
      <c r="B49" s="257" t="s">
        <v>7300</v>
      </c>
      <c r="C49" s="259">
        <v>42788</v>
      </c>
      <c r="D49" s="257" t="s">
        <v>6071</v>
      </c>
      <c r="E49" s="257" t="s">
        <v>7281</v>
      </c>
      <c r="F49" s="257" t="s">
        <v>7454</v>
      </c>
      <c r="G49" s="257" t="s">
        <v>7455</v>
      </c>
      <c r="H49" s="257" t="s">
        <v>7180</v>
      </c>
      <c r="I49" s="257" t="s">
        <v>7181</v>
      </c>
      <c r="J49" s="257" t="s">
        <v>7445</v>
      </c>
      <c r="K49" s="261">
        <v>1</v>
      </c>
      <c r="L49" s="201" t="str">
        <f>IFERROR(INDEX(Tableau1[[#All],[Employee ID]],MATCH('HR List'!A49,Tableau1[[#All],[Employee ID]],0)),"Not found")</f>
        <v>Not found</v>
      </c>
    </row>
    <row r="50" spans="1:12" ht="15.75" thickBot="1" x14ac:dyDescent="0.3">
      <c r="A50" s="253">
        <v>28326</v>
      </c>
      <c r="B50" s="257" t="s">
        <v>7301</v>
      </c>
      <c r="C50" s="259">
        <v>42788</v>
      </c>
      <c r="D50" s="257" t="s">
        <v>6071</v>
      </c>
      <c r="E50" s="257" t="s">
        <v>7281</v>
      </c>
      <c r="F50" s="257" t="s">
        <v>7454</v>
      </c>
      <c r="G50" s="257" t="s">
        <v>7455</v>
      </c>
      <c r="H50" s="257" t="s">
        <v>7180</v>
      </c>
      <c r="I50" s="257" t="s">
        <v>7181</v>
      </c>
      <c r="J50" s="257" t="s">
        <v>7445</v>
      </c>
      <c r="K50" s="260">
        <v>1</v>
      </c>
      <c r="L50" s="201" t="str">
        <f>IFERROR(INDEX(Tableau1[[#All],[Employee ID]],MATCH('HR List'!A50,Tableau1[[#All],[Employee ID]],0)),"Not found")</f>
        <v>Not found</v>
      </c>
    </row>
    <row r="51" spans="1:12" ht="15.75" thickBot="1" x14ac:dyDescent="0.3">
      <c r="A51" s="253">
        <v>28342</v>
      </c>
      <c r="B51" s="257" t="s">
        <v>7302</v>
      </c>
      <c r="C51" s="259">
        <v>42809</v>
      </c>
      <c r="D51" s="257" t="s">
        <v>6112</v>
      </c>
      <c r="E51" s="257" t="s">
        <v>7179</v>
      </c>
      <c r="F51" s="257" t="s">
        <v>7452</v>
      </c>
      <c r="G51" s="257" t="s">
        <v>7453</v>
      </c>
      <c r="H51" s="257" t="s">
        <v>7180</v>
      </c>
      <c r="I51" s="257" t="s">
        <v>7181</v>
      </c>
      <c r="J51" s="257" t="s">
        <v>7445</v>
      </c>
      <c r="K51" s="261">
        <v>1</v>
      </c>
      <c r="L51" s="201">
        <f>IFERROR(INDEX(Tableau1[[#All],[Employee ID]],MATCH('HR List'!A51,Tableau1[[#All],[Employee ID]],0)),"Not found")</f>
        <v>28342</v>
      </c>
    </row>
    <row r="52" spans="1:12" ht="15.75" thickBot="1" x14ac:dyDescent="0.3">
      <c r="A52" s="253">
        <v>36085</v>
      </c>
      <c r="B52" s="257" t="s">
        <v>7303</v>
      </c>
      <c r="C52" s="259">
        <v>42838</v>
      </c>
      <c r="D52" s="257" t="s">
        <v>6715</v>
      </c>
      <c r="E52" s="257" t="s">
        <v>7306</v>
      </c>
      <c r="F52" s="257" t="s">
        <v>7462</v>
      </c>
      <c r="G52" s="257" t="s">
        <v>101</v>
      </c>
      <c r="H52" s="257" t="s">
        <v>7180</v>
      </c>
      <c r="I52" s="257" t="s">
        <v>7181</v>
      </c>
      <c r="J52" s="257" t="s">
        <v>7445</v>
      </c>
      <c r="K52" s="260">
        <v>1</v>
      </c>
      <c r="L52" s="201">
        <f>IFERROR(INDEX(Tableau1[[#All],[Employee ID]],MATCH('HR List'!A52,Tableau1[[#All],[Employee ID]],0)),"Not found")</f>
        <v>36085</v>
      </c>
    </row>
    <row r="53" spans="1:12" ht="15.75" thickBot="1" x14ac:dyDescent="0.3">
      <c r="A53" s="253">
        <v>36096</v>
      </c>
      <c r="B53" s="257" t="s">
        <v>7305</v>
      </c>
      <c r="C53" s="259">
        <v>42887</v>
      </c>
      <c r="D53" s="257" t="s">
        <v>6715</v>
      </c>
      <c r="E53" s="257" t="s">
        <v>7306</v>
      </c>
      <c r="F53" s="257" t="s">
        <v>7462</v>
      </c>
      <c r="G53" s="257" t="s">
        <v>101</v>
      </c>
      <c r="H53" s="257" t="s">
        <v>7180</v>
      </c>
      <c r="I53" s="257" t="s">
        <v>7181</v>
      </c>
      <c r="J53" s="257" t="s">
        <v>7445</v>
      </c>
      <c r="K53" s="261">
        <v>1</v>
      </c>
      <c r="L53" s="201">
        <f>IFERROR(INDEX(Tableau1[[#All],[Employee ID]],MATCH('HR List'!A53,Tableau1[[#All],[Employee ID]],0)),"Not found")</f>
        <v>36096</v>
      </c>
    </row>
    <row r="54" spans="1:12" ht="15.75" thickBot="1" x14ac:dyDescent="0.3">
      <c r="A54" s="253">
        <v>36103</v>
      </c>
      <c r="B54" s="257" t="s">
        <v>7307</v>
      </c>
      <c r="C54" s="259">
        <v>42125</v>
      </c>
      <c r="D54" s="257" t="s">
        <v>6715</v>
      </c>
      <c r="E54" s="257" t="s">
        <v>7306</v>
      </c>
      <c r="F54" s="257" t="s">
        <v>7458</v>
      </c>
      <c r="G54" s="257" t="s">
        <v>7459</v>
      </c>
      <c r="H54" s="257" t="s">
        <v>7180</v>
      </c>
      <c r="I54" s="257" t="s">
        <v>7181</v>
      </c>
      <c r="J54" s="257" t="s">
        <v>7445</v>
      </c>
      <c r="K54" s="260">
        <v>1</v>
      </c>
      <c r="L54" s="201">
        <f>IFERROR(INDEX(Tableau1[[#All],[Employee ID]],MATCH('HR List'!A54,Tableau1[[#All],[Employee ID]],0)),"Not found")</f>
        <v>36103</v>
      </c>
    </row>
    <row r="55" spans="1:12" ht="15.75" thickBot="1" x14ac:dyDescent="0.3">
      <c r="A55" s="253">
        <v>36107</v>
      </c>
      <c r="B55" s="257" t="s">
        <v>7308</v>
      </c>
      <c r="C55" s="259">
        <v>42125</v>
      </c>
      <c r="D55" s="257" t="s">
        <v>6715</v>
      </c>
      <c r="E55" s="257" t="s">
        <v>7306</v>
      </c>
      <c r="F55" s="257" t="s">
        <v>7462</v>
      </c>
      <c r="G55" s="257" t="s">
        <v>101</v>
      </c>
      <c r="H55" s="257" t="s">
        <v>7180</v>
      </c>
      <c r="I55" s="257" t="s">
        <v>7181</v>
      </c>
      <c r="J55" s="257" t="s">
        <v>7445</v>
      </c>
      <c r="K55" s="261">
        <v>1</v>
      </c>
      <c r="L55" s="201">
        <f>IFERROR(INDEX(Tableau1[[#All],[Employee ID]],MATCH('HR List'!A55,Tableau1[[#All],[Employee ID]],0)),"Not found")</f>
        <v>36107</v>
      </c>
    </row>
    <row r="56" spans="1:12" ht="15.75" thickBot="1" x14ac:dyDescent="0.3">
      <c r="A56" s="253">
        <v>36120</v>
      </c>
      <c r="B56" s="257" t="s">
        <v>7309</v>
      </c>
      <c r="C56" s="259">
        <v>42125</v>
      </c>
      <c r="D56" s="257" t="s">
        <v>6720</v>
      </c>
      <c r="E56" s="257" t="s">
        <v>7310</v>
      </c>
      <c r="F56" s="257" t="s">
        <v>7452</v>
      </c>
      <c r="G56" s="257" t="s">
        <v>7453</v>
      </c>
      <c r="H56" s="257" t="s">
        <v>7180</v>
      </c>
      <c r="I56" s="257" t="s">
        <v>7181</v>
      </c>
      <c r="J56" s="257" t="s">
        <v>7445</v>
      </c>
      <c r="K56" s="260">
        <v>1</v>
      </c>
      <c r="L56" s="201">
        <f>IFERROR(INDEX(Tableau1[[#All],[Employee ID]],MATCH('HR List'!A56,Tableau1[[#All],[Employee ID]],0)),"Not found")</f>
        <v>36120</v>
      </c>
    </row>
    <row r="57" spans="1:12" ht="15.75" thickBot="1" x14ac:dyDescent="0.3">
      <c r="A57" s="253">
        <v>36122</v>
      </c>
      <c r="B57" s="257" t="s">
        <v>7311</v>
      </c>
      <c r="C57" s="259">
        <v>42129</v>
      </c>
      <c r="D57" s="257" t="s">
        <v>6714</v>
      </c>
      <c r="E57" s="257" t="s">
        <v>7304</v>
      </c>
      <c r="F57" s="257" t="s">
        <v>7450</v>
      </c>
      <c r="G57" s="257" t="s">
        <v>7451</v>
      </c>
      <c r="H57" s="257" t="s">
        <v>7180</v>
      </c>
      <c r="I57" s="257" t="s">
        <v>7181</v>
      </c>
      <c r="J57" s="257" t="s">
        <v>7445</v>
      </c>
      <c r="K57" s="261">
        <v>1</v>
      </c>
      <c r="L57" s="201">
        <f>IFERROR(INDEX(Tableau1[[#All],[Employee ID]],MATCH('HR List'!A57,Tableau1[[#All],[Employee ID]],0)),"Not found")</f>
        <v>36122</v>
      </c>
    </row>
    <row r="58" spans="1:12" ht="15.75" thickBot="1" x14ac:dyDescent="0.3">
      <c r="A58" s="253">
        <v>36124</v>
      </c>
      <c r="B58" s="257" t="s">
        <v>7312</v>
      </c>
      <c r="C58" s="259">
        <v>42144</v>
      </c>
      <c r="D58" s="257" t="s">
        <v>6715</v>
      </c>
      <c r="E58" s="257" t="s">
        <v>7306</v>
      </c>
      <c r="F58" s="257" t="s">
        <v>7462</v>
      </c>
      <c r="G58" s="257" t="s">
        <v>101</v>
      </c>
      <c r="H58" s="257" t="s">
        <v>7180</v>
      </c>
      <c r="I58" s="257" t="s">
        <v>7181</v>
      </c>
      <c r="J58" s="257" t="s">
        <v>7445</v>
      </c>
      <c r="K58" s="260">
        <v>1</v>
      </c>
      <c r="L58" s="201">
        <f>IFERROR(INDEX(Tableau1[[#All],[Employee ID]],MATCH('HR List'!A58,Tableau1[[#All],[Employee ID]],0)),"Not found")</f>
        <v>36124</v>
      </c>
    </row>
    <row r="59" spans="1:12" ht="15.75" thickBot="1" x14ac:dyDescent="0.3">
      <c r="A59" s="253">
        <v>36137</v>
      </c>
      <c r="B59" s="257" t="s">
        <v>7313</v>
      </c>
      <c r="C59" s="259">
        <v>42146</v>
      </c>
      <c r="D59" s="257" t="s">
        <v>6720</v>
      </c>
      <c r="E59" s="257" t="s">
        <v>7310</v>
      </c>
      <c r="F59" s="257" t="s">
        <v>7462</v>
      </c>
      <c r="G59" s="257" t="s">
        <v>101</v>
      </c>
      <c r="H59" s="257" t="s">
        <v>7180</v>
      </c>
      <c r="I59" s="257" t="s">
        <v>7181</v>
      </c>
      <c r="J59" s="257" t="s">
        <v>7445</v>
      </c>
      <c r="K59" s="261">
        <v>1</v>
      </c>
      <c r="L59" s="201">
        <f>IFERROR(INDEX(Tableau1[[#All],[Employee ID]],MATCH('HR List'!A59,Tableau1[[#All],[Employee ID]],0)),"Not found")</f>
        <v>36137</v>
      </c>
    </row>
    <row r="60" spans="1:12" ht="15.75" thickBot="1" x14ac:dyDescent="0.3">
      <c r="A60" s="253">
        <v>36177</v>
      </c>
      <c r="B60" s="257" t="s">
        <v>7314</v>
      </c>
      <c r="C60" s="259">
        <v>42177</v>
      </c>
      <c r="D60" s="257" t="s">
        <v>6715</v>
      </c>
      <c r="E60" s="257" t="s">
        <v>7306</v>
      </c>
      <c r="F60" s="257" t="s">
        <v>7452</v>
      </c>
      <c r="G60" s="257" t="s">
        <v>7453</v>
      </c>
      <c r="H60" s="257" t="s">
        <v>7180</v>
      </c>
      <c r="I60" s="257" t="s">
        <v>7181</v>
      </c>
      <c r="J60" s="257" t="s">
        <v>7445</v>
      </c>
      <c r="K60" s="260">
        <v>1</v>
      </c>
      <c r="L60" s="201">
        <f>IFERROR(INDEX(Tableau1[[#All],[Employee ID]],MATCH('HR List'!A60,Tableau1[[#All],[Employee ID]],0)),"Not found")</f>
        <v>36177</v>
      </c>
    </row>
    <row r="61" spans="1:12" ht="15.75" thickBot="1" x14ac:dyDescent="0.3">
      <c r="A61" s="253">
        <v>36202</v>
      </c>
      <c r="B61" s="257" t="s">
        <v>7315</v>
      </c>
      <c r="C61" s="259">
        <v>42206</v>
      </c>
      <c r="D61" s="257" t="s">
        <v>6715</v>
      </c>
      <c r="E61" s="257" t="s">
        <v>7306</v>
      </c>
      <c r="F61" s="257" t="s">
        <v>7462</v>
      </c>
      <c r="G61" s="257" t="s">
        <v>101</v>
      </c>
      <c r="H61" s="257" t="s">
        <v>7180</v>
      </c>
      <c r="I61" s="257" t="s">
        <v>7181</v>
      </c>
      <c r="J61" s="257" t="s">
        <v>7445</v>
      </c>
      <c r="K61" s="261">
        <v>1</v>
      </c>
      <c r="L61" s="201">
        <f>IFERROR(INDEX(Tableau1[[#All],[Employee ID]],MATCH('HR List'!A61,Tableau1[[#All],[Employee ID]],0)),"Not found")</f>
        <v>36202</v>
      </c>
    </row>
    <row r="62" spans="1:12" ht="15.75" thickBot="1" x14ac:dyDescent="0.3">
      <c r="A62" s="253">
        <v>36217</v>
      </c>
      <c r="B62" s="257" t="s">
        <v>7316</v>
      </c>
      <c r="C62" s="259">
        <v>42206</v>
      </c>
      <c r="D62" s="257" t="s">
        <v>6720</v>
      </c>
      <c r="E62" s="257" t="s">
        <v>7310</v>
      </c>
      <c r="F62" s="257" t="s">
        <v>7462</v>
      </c>
      <c r="G62" s="257" t="s">
        <v>101</v>
      </c>
      <c r="H62" s="257" t="s">
        <v>7180</v>
      </c>
      <c r="I62" s="257" t="s">
        <v>7181</v>
      </c>
      <c r="J62" s="257" t="s">
        <v>7445</v>
      </c>
      <c r="K62" s="260">
        <v>1</v>
      </c>
      <c r="L62" s="201">
        <f>IFERROR(INDEX(Tableau1[[#All],[Employee ID]],MATCH('HR List'!A62,Tableau1[[#All],[Employee ID]],0)),"Not found")</f>
        <v>36217</v>
      </c>
    </row>
    <row r="63" spans="1:12" ht="15.75" thickBot="1" x14ac:dyDescent="0.3">
      <c r="A63" s="253">
        <v>36241</v>
      </c>
      <c r="B63" s="257" t="s">
        <v>7317</v>
      </c>
      <c r="C63" s="259">
        <v>42279</v>
      </c>
      <c r="D63" s="257" t="s">
        <v>6714</v>
      </c>
      <c r="E63" s="257" t="s">
        <v>7304</v>
      </c>
      <c r="F63" s="257" t="s">
        <v>7462</v>
      </c>
      <c r="G63" s="257" t="s">
        <v>101</v>
      </c>
      <c r="H63" s="257" t="s">
        <v>7180</v>
      </c>
      <c r="I63" s="257" t="s">
        <v>7181</v>
      </c>
      <c r="J63" s="257" t="s">
        <v>7445</v>
      </c>
      <c r="K63" s="261">
        <v>1</v>
      </c>
      <c r="L63" s="201">
        <f>IFERROR(INDEX(Tableau1[[#All],[Employee ID]],MATCH('HR List'!A63,Tableau1[[#All],[Employee ID]],0)),"Not found")</f>
        <v>36241</v>
      </c>
    </row>
    <row r="64" spans="1:12" ht="15.75" thickBot="1" x14ac:dyDescent="0.3">
      <c r="A64" s="253">
        <v>36248</v>
      </c>
      <c r="B64" s="257" t="s">
        <v>7318</v>
      </c>
      <c r="C64" s="259">
        <v>42297</v>
      </c>
      <c r="D64" s="257" t="s">
        <v>6714</v>
      </c>
      <c r="E64" s="257" t="s">
        <v>7304</v>
      </c>
      <c r="F64" s="257" t="s">
        <v>7462</v>
      </c>
      <c r="G64" s="257" t="s">
        <v>101</v>
      </c>
      <c r="H64" s="257" t="s">
        <v>7180</v>
      </c>
      <c r="I64" s="257" t="s">
        <v>7181</v>
      </c>
      <c r="J64" s="257" t="s">
        <v>7445</v>
      </c>
      <c r="K64" s="260">
        <v>1</v>
      </c>
      <c r="L64" s="201">
        <f>IFERROR(INDEX(Tableau1[[#All],[Employee ID]],MATCH('HR List'!A64,Tableau1[[#All],[Employee ID]],0)),"Not found")</f>
        <v>36248</v>
      </c>
    </row>
    <row r="65" spans="1:12" ht="15.75" thickBot="1" x14ac:dyDescent="0.3">
      <c r="A65" s="253">
        <v>36299</v>
      </c>
      <c r="B65" s="257" t="s">
        <v>7319</v>
      </c>
      <c r="C65" s="259">
        <v>42937</v>
      </c>
      <c r="D65" s="257" t="s">
        <v>6715</v>
      </c>
      <c r="E65" s="257" t="s">
        <v>7306</v>
      </c>
      <c r="F65" s="257" t="s">
        <v>7450</v>
      </c>
      <c r="G65" s="257" t="s">
        <v>7451</v>
      </c>
      <c r="H65" s="257" t="s">
        <v>7180</v>
      </c>
      <c r="I65" s="257" t="s">
        <v>7181</v>
      </c>
      <c r="J65" s="257" t="s">
        <v>7445</v>
      </c>
      <c r="K65" s="261">
        <v>1</v>
      </c>
      <c r="L65" s="201">
        <f>IFERROR(INDEX(Tableau1[[#All],[Employee ID]],MATCH('HR List'!A65,Tableau1[[#All],[Employee ID]],0)),"Not found")</f>
        <v>36299</v>
      </c>
    </row>
    <row r="66" spans="1:12" ht="15.75" thickBot="1" x14ac:dyDescent="0.3">
      <c r="A66" s="253">
        <v>36328</v>
      </c>
      <c r="B66" s="257" t="s">
        <v>7320</v>
      </c>
      <c r="C66" s="259">
        <v>42303</v>
      </c>
      <c r="D66" s="257" t="s">
        <v>6715</v>
      </c>
      <c r="E66" s="257" t="s">
        <v>7306</v>
      </c>
      <c r="F66" s="257" t="s">
        <v>7462</v>
      </c>
      <c r="G66" s="257" t="s">
        <v>101</v>
      </c>
      <c r="H66" s="257" t="s">
        <v>7180</v>
      </c>
      <c r="I66" s="257" t="s">
        <v>7181</v>
      </c>
      <c r="J66" s="257" t="s">
        <v>7445</v>
      </c>
      <c r="K66" s="260">
        <v>1</v>
      </c>
      <c r="L66" s="201">
        <f>IFERROR(INDEX(Tableau1[[#All],[Employee ID]],MATCH('HR List'!A66,Tableau1[[#All],[Employee ID]],0)),"Not found")</f>
        <v>36328</v>
      </c>
    </row>
    <row r="67" spans="1:12" ht="15.75" thickBot="1" x14ac:dyDescent="0.3">
      <c r="A67" s="253">
        <v>36330</v>
      </c>
      <c r="B67" s="257" t="s">
        <v>7321</v>
      </c>
      <c r="C67" s="259">
        <v>42339</v>
      </c>
      <c r="D67" s="257" t="s">
        <v>6715</v>
      </c>
      <c r="E67" s="257" t="s">
        <v>7306</v>
      </c>
      <c r="F67" s="257" t="s">
        <v>7462</v>
      </c>
      <c r="G67" s="257" t="s">
        <v>101</v>
      </c>
      <c r="H67" s="257" t="s">
        <v>7180</v>
      </c>
      <c r="I67" s="257" t="s">
        <v>7181</v>
      </c>
      <c r="J67" s="257" t="s">
        <v>7445</v>
      </c>
      <c r="K67" s="261">
        <v>1</v>
      </c>
      <c r="L67" s="201">
        <f>IFERROR(INDEX(Tableau1[[#All],[Employee ID]],MATCH('HR List'!A67,Tableau1[[#All],[Employee ID]],0)),"Not found")</f>
        <v>36330</v>
      </c>
    </row>
    <row r="68" spans="1:12" ht="15.75" thickBot="1" x14ac:dyDescent="0.3">
      <c r="A68" s="253">
        <v>36347</v>
      </c>
      <c r="B68" s="257" t="s">
        <v>7322</v>
      </c>
      <c r="C68" s="259">
        <v>42937</v>
      </c>
      <c r="D68" s="257" t="s">
        <v>6714</v>
      </c>
      <c r="E68" s="257" t="s">
        <v>7304</v>
      </c>
      <c r="F68" s="257" t="s">
        <v>7462</v>
      </c>
      <c r="G68" s="257" t="s">
        <v>101</v>
      </c>
      <c r="H68" s="257" t="s">
        <v>7180</v>
      </c>
      <c r="I68" s="257" t="s">
        <v>7181</v>
      </c>
      <c r="J68" s="257" t="s">
        <v>7445</v>
      </c>
      <c r="K68" s="260">
        <v>1</v>
      </c>
      <c r="L68" s="201">
        <f>IFERROR(INDEX(Tableau1[[#All],[Employee ID]],MATCH('HR List'!A68,Tableau1[[#All],[Employee ID]],0)),"Not found")</f>
        <v>36347</v>
      </c>
    </row>
    <row r="69" spans="1:12" ht="15.75" thickBot="1" x14ac:dyDescent="0.3">
      <c r="A69" s="253">
        <v>36363</v>
      </c>
      <c r="B69" s="257" t="s">
        <v>7323</v>
      </c>
      <c r="C69" s="259">
        <v>42626</v>
      </c>
      <c r="D69" s="257" t="s">
        <v>6715</v>
      </c>
      <c r="E69" s="257" t="s">
        <v>7306</v>
      </c>
      <c r="F69" s="257" t="s">
        <v>7462</v>
      </c>
      <c r="G69" s="257" t="s">
        <v>101</v>
      </c>
      <c r="H69" s="257" t="s">
        <v>7180</v>
      </c>
      <c r="I69" s="257" t="s">
        <v>7181</v>
      </c>
      <c r="J69" s="257" t="s">
        <v>7445</v>
      </c>
      <c r="K69" s="261">
        <v>1</v>
      </c>
      <c r="L69" s="201">
        <f>IFERROR(INDEX(Tableau1[[#All],[Employee ID]],MATCH('HR List'!A69,Tableau1[[#All],[Employee ID]],0)),"Not found")</f>
        <v>36363</v>
      </c>
    </row>
    <row r="70" spans="1:12" ht="15.75" thickBot="1" x14ac:dyDescent="0.3">
      <c r="A70" s="253">
        <v>36770</v>
      </c>
      <c r="B70" s="257" t="s">
        <v>7324</v>
      </c>
      <c r="C70" s="259">
        <v>42370</v>
      </c>
      <c r="D70" s="257" t="s">
        <v>6715</v>
      </c>
      <c r="E70" s="257" t="s">
        <v>7306</v>
      </c>
      <c r="F70" s="257" t="s">
        <v>7462</v>
      </c>
      <c r="G70" s="257" t="s">
        <v>101</v>
      </c>
      <c r="H70" s="257" t="s">
        <v>7180</v>
      </c>
      <c r="I70" s="257" t="s">
        <v>7181</v>
      </c>
      <c r="J70" s="257" t="s">
        <v>7445</v>
      </c>
      <c r="K70" s="260">
        <v>1</v>
      </c>
      <c r="L70" s="201">
        <f>IFERROR(INDEX(Tableau1[[#All],[Employee ID]],MATCH('HR List'!A70,Tableau1[[#All],[Employee ID]],0)),"Not found")</f>
        <v>36770</v>
      </c>
    </row>
    <row r="71" spans="1:12" ht="15.75" thickBot="1" x14ac:dyDescent="0.3">
      <c r="A71" s="253">
        <v>55244</v>
      </c>
      <c r="B71" s="257" t="s">
        <v>7325</v>
      </c>
      <c r="C71" s="259">
        <v>42614</v>
      </c>
      <c r="D71" s="257" t="s">
        <v>6822</v>
      </c>
      <c r="E71" s="257" t="s">
        <v>7326</v>
      </c>
      <c r="F71" s="257" t="s">
        <v>7450</v>
      </c>
      <c r="G71" s="257" t="s">
        <v>7451</v>
      </c>
      <c r="H71" s="257" t="s">
        <v>7180</v>
      </c>
      <c r="I71" s="257" t="s">
        <v>7181</v>
      </c>
      <c r="J71" s="257" t="s">
        <v>7445</v>
      </c>
      <c r="K71" s="261">
        <v>1</v>
      </c>
      <c r="L71" s="201">
        <f>IFERROR(INDEX(Tableau1[[#All],[Employee ID]],MATCH('HR List'!A71,Tableau1[[#All],[Employee ID]],0)),"Not found")</f>
        <v>55244</v>
      </c>
    </row>
    <row r="72" spans="1:12" ht="15.75" thickBot="1" x14ac:dyDescent="0.3">
      <c r="A72" s="253">
        <v>55290</v>
      </c>
      <c r="B72" s="257" t="s">
        <v>7327</v>
      </c>
      <c r="C72" s="259">
        <v>42968</v>
      </c>
      <c r="D72" s="257" t="s">
        <v>6822</v>
      </c>
      <c r="E72" s="257" t="s">
        <v>7326</v>
      </c>
      <c r="F72" s="257" t="s">
        <v>7450</v>
      </c>
      <c r="G72" s="257" t="s">
        <v>7451</v>
      </c>
      <c r="H72" s="257" t="s">
        <v>7180</v>
      </c>
      <c r="I72" s="257" t="s">
        <v>7181</v>
      </c>
      <c r="J72" s="257" t="s">
        <v>7445</v>
      </c>
      <c r="K72" s="260">
        <v>1</v>
      </c>
      <c r="L72" s="201" t="str">
        <f>IFERROR(INDEX(Tableau1[[#All],[Employee ID]],MATCH('HR List'!A72,Tableau1[[#All],[Employee ID]],0)),"Not found")</f>
        <v>Not found</v>
      </c>
    </row>
    <row r="73" spans="1:12" ht="15.75" thickBot="1" x14ac:dyDescent="0.3">
      <c r="A73" s="253">
        <v>55308</v>
      </c>
      <c r="B73" s="257" t="s">
        <v>7328</v>
      </c>
      <c r="C73" s="259">
        <v>43070</v>
      </c>
      <c r="D73" s="257" t="s">
        <v>6827</v>
      </c>
      <c r="E73" s="257" t="s">
        <v>7326</v>
      </c>
      <c r="F73" s="257" t="s">
        <v>7450</v>
      </c>
      <c r="G73" s="257" t="s">
        <v>7451</v>
      </c>
      <c r="H73" s="257" t="s">
        <v>7180</v>
      </c>
      <c r="I73" s="257" t="s">
        <v>7181</v>
      </c>
      <c r="J73" s="257" t="s">
        <v>7445</v>
      </c>
      <c r="K73" s="261">
        <v>1</v>
      </c>
      <c r="L73" s="201" t="str">
        <f>IFERROR(INDEX(Tableau1[[#All],[Employee ID]],MATCH('HR List'!A73,Tableau1[[#All],[Employee ID]],0)),"Not found")</f>
        <v>Not found</v>
      </c>
    </row>
    <row r="74" spans="1:12" ht="15.75" thickBot="1" x14ac:dyDescent="0.3">
      <c r="A74" s="253">
        <v>55309</v>
      </c>
      <c r="B74" s="257" t="s">
        <v>7329</v>
      </c>
      <c r="C74" s="259">
        <v>43070</v>
      </c>
      <c r="D74" s="257" t="s">
        <v>6827</v>
      </c>
      <c r="E74" s="257" t="s">
        <v>7326</v>
      </c>
      <c r="F74" s="257" t="s">
        <v>7450</v>
      </c>
      <c r="G74" s="257" t="s">
        <v>7451</v>
      </c>
      <c r="H74" s="257" t="s">
        <v>7180</v>
      </c>
      <c r="I74" s="257" t="s">
        <v>7181</v>
      </c>
      <c r="J74" s="257" t="s">
        <v>7445</v>
      </c>
      <c r="K74" s="260">
        <v>1</v>
      </c>
      <c r="L74" s="201" t="str">
        <f>IFERROR(INDEX(Tableau1[[#All],[Employee ID]],MATCH('HR List'!A74,Tableau1[[#All],[Employee ID]],0)),"Not found")</f>
        <v>Not found</v>
      </c>
    </row>
    <row r="75" spans="1:12" ht="15.75" thickBot="1" x14ac:dyDescent="0.3">
      <c r="A75" s="253">
        <v>55321</v>
      </c>
      <c r="B75" s="257" t="s">
        <v>7330</v>
      </c>
      <c r="C75" s="259">
        <v>43159</v>
      </c>
      <c r="D75" s="257" t="s">
        <v>6827</v>
      </c>
      <c r="E75" s="257" t="s">
        <v>7326</v>
      </c>
      <c r="F75" s="257" t="s">
        <v>7450</v>
      </c>
      <c r="G75" s="257" t="s">
        <v>7451</v>
      </c>
      <c r="H75" s="257" t="s">
        <v>7180</v>
      </c>
      <c r="I75" s="257" t="s">
        <v>7181</v>
      </c>
      <c r="J75" s="257" t="s">
        <v>7445</v>
      </c>
      <c r="K75" s="261">
        <v>1</v>
      </c>
      <c r="L75" s="201">
        <f>IFERROR(INDEX(Tableau1[[#All],[Employee ID]],MATCH('HR List'!A75,Tableau1[[#All],[Employee ID]],0)),"Not found")</f>
        <v>55321</v>
      </c>
    </row>
    <row r="76" spans="1:12" ht="15.75" thickBot="1" x14ac:dyDescent="0.3">
      <c r="A76" s="253">
        <v>55322</v>
      </c>
      <c r="B76" s="257" t="s">
        <v>7331</v>
      </c>
      <c r="C76" s="259">
        <v>43159</v>
      </c>
      <c r="D76" s="257" t="s">
        <v>6827</v>
      </c>
      <c r="E76" s="257" t="s">
        <v>7326</v>
      </c>
      <c r="F76" s="257" t="s">
        <v>7450</v>
      </c>
      <c r="G76" s="257" t="s">
        <v>7451</v>
      </c>
      <c r="H76" s="257" t="s">
        <v>7180</v>
      </c>
      <c r="I76" s="257" t="s">
        <v>7181</v>
      </c>
      <c r="J76" s="257" t="s">
        <v>7445</v>
      </c>
      <c r="K76" s="260">
        <v>1</v>
      </c>
      <c r="L76" s="201" t="str">
        <f>IFERROR(INDEX(Tableau1[[#All],[Employee ID]],MATCH('HR List'!A76,Tableau1[[#All],[Employee ID]],0)),"Not found")</f>
        <v>Not found</v>
      </c>
    </row>
    <row r="77" spans="1:12" ht="15.75" thickBot="1" x14ac:dyDescent="0.3">
      <c r="A77" s="253">
        <v>55348</v>
      </c>
      <c r="B77" s="257" t="s">
        <v>7446</v>
      </c>
      <c r="C77" s="259">
        <v>43213</v>
      </c>
      <c r="D77" s="257" t="s">
        <v>6827</v>
      </c>
      <c r="E77" s="257" t="s">
        <v>7326</v>
      </c>
      <c r="F77" s="257" t="s">
        <v>7450</v>
      </c>
      <c r="G77" s="257" t="s">
        <v>7451</v>
      </c>
      <c r="H77" s="257" t="s">
        <v>7180</v>
      </c>
      <c r="I77" s="257" t="s">
        <v>7181</v>
      </c>
      <c r="J77" s="257" t="s">
        <v>7445</v>
      </c>
      <c r="K77" s="261">
        <v>1</v>
      </c>
      <c r="L77" s="201" t="str">
        <f>IFERROR(INDEX(Tableau1[[#All],[Employee ID]],MATCH('HR List'!A77,Tableau1[[#All],[Employee ID]],0)),"Not found")</f>
        <v>Not found</v>
      </c>
    </row>
    <row r="78" spans="1:12" ht="15.75" thickBot="1" x14ac:dyDescent="0.3">
      <c r="A78" s="253">
        <v>55349</v>
      </c>
      <c r="B78" s="257" t="s">
        <v>7447</v>
      </c>
      <c r="C78" s="259">
        <v>43252</v>
      </c>
      <c r="D78" s="257" t="s">
        <v>6827</v>
      </c>
      <c r="E78" s="257" t="s">
        <v>7326</v>
      </c>
      <c r="F78" s="257" t="s">
        <v>7450</v>
      </c>
      <c r="G78" s="257" t="s">
        <v>7451</v>
      </c>
      <c r="H78" s="257" t="s">
        <v>7180</v>
      </c>
      <c r="I78" s="257" t="s">
        <v>7181</v>
      </c>
      <c r="J78" s="257" t="s">
        <v>7445</v>
      </c>
      <c r="K78" s="260">
        <v>1</v>
      </c>
      <c r="L78" s="201" t="str">
        <f>IFERROR(INDEX(Tableau1[[#All],[Employee ID]],MATCH('HR List'!A78,Tableau1[[#All],[Employee ID]],0)),"Not found")</f>
        <v>Not found</v>
      </c>
    </row>
    <row r="79" spans="1:12" ht="15.75" thickBot="1" x14ac:dyDescent="0.3">
      <c r="A79" s="253">
        <v>55350</v>
      </c>
      <c r="B79" s="257" t="s">
        <v>7448</v>
      </c>
      <c r="C79" s="259">
        <v>43221</v>
      </c>
      <c r="D79" s="257" t="s">
        <v>6827</v>
      </c>
      <c r="E79" s="257" t="s">
        <v>7326</v>
      </c>
      <c r="F79" s="257" t="s">
        <v>7450</v>
      </c>
      <c r="G79" s="257" t="s">
        <v>7451</v>
      </c>
      <c r="H79" s="257" t="s">
        <v>7180</v>
      </c>
      <c r="I79" s="257" t="s">
        <v>7181</v>
      </c>
      <c r="J79" s="257" t="s">
        <v>7445</v>
      </c>
      <c r="K79" s="261">
        <v>1</v>
      </c>
      <c r="L79" s="201" t="str">
        <f>IFERROR(INDEX(Tableau1[[#All],[Employee ID]],MATCH('HR List'!A79,Tableau1[[#All],[Employee ID]],0)),"Not found")</f>
        <v>Not found</v>
      </c>
    </row>
    <row r="80" spans="1:12" ht="15.75" thickBot="1" x14ac:dyDescent="0.3">
      <c r="A80" s="253">
        <v>59185</v>
      </c>
      <c r="B80" s="257" t="s">
        <v>7332</v>
      </c>
      <c r="C80" s="259">
        <v>42522</v>
      </c>
      <c r="D80" s="257" t="s">
        <v>6844</v>
      </c>
      <c r="E80" s="257" t="s">
        <v>7333</v>
      </c>
      <c r="F80" s="257" t="s">
        <v>7450</v>
      </c>
      <c r="G80" s="257" t="s">
        <v>7451</v>
      </c>
      <c r="H80" s="257" t="s">
        <v>7180</v>
      </c>
      <c r="I80" s="257" t="s">
        <v>7181</v>
      </c>
      <c r="J80" s="257" t="s">
        <v>7445</v>
      </c>
      <c r="K80" s="260">
        <v>1</v>
      </c>
      <c r="L80" s="201" t="str">
        <f>IFERROR(INDEX(Tableau1[[#All],[Employee ID]],MATCH('HR List'!A80,Tableau1[[#All],[Employee ID]],0)),"Not found")</f>
        <v>Not found</v>
      </c>
    </row>
    <row r="81" spans="1:12" ht="15.75" thickBot="1" x14ac:dyDescent="0.3">
      <c r="A81" s="253">
        <v>59186</v>
      </c>
      <c r="B81" s="257" t="s">
        <v>7334</v>
      </c>
      <c r="C81" s="259">
        <v>42522</v>
      </c>
      <c r="D81" s="257" t="s">
        <v>6844</v>
      </c>
      <c r="E81" s="257" t="s">
        <v>7333</v>
      </c>
      <c r="F81" s="257" t="s">
        <v>7450</v>
      </c>
      <c r="G81" s="257" t="s">
        <v>7451</v>
      </c>
      <c r="H81" s="257" t="s">
        <v>7180</v>
      </c>
      <c r="I81" s="257" t="s">
        <v>7181</v>
      </c>
      <c r="J81" s="257" t="s">
        <v>7445</v>
      </c>
      <c r="K81" s="261">
        <v>1</v>
      </c>
      <c r="L81" s="201" t="str">
        <f>IFERROR(INDEX(Tableau1[[#All],[Employee ID]],MATCH('HR List'!A81,Tableau1[[#All],[Employee ID]],0)),"Not found")</f>
        <v>Not found</v>
      </c>
    </row>
    <row r="82" spans="1:12" ht="15.75" thickBot="1" x14ac:dyDescent="0.3">
      <c r="A82" s="253">
        <v>59188</v>
      </c>
      <c r="B82" s="257" t="s">
        <v>7335</v>
      </c>
      <c r="C82" s="259">
        <v>42522</v>
      </c>
      <c r="D82" s="257" t="s">
        <v>6844</v>
      </c>
      <c r="E82" s="257" t="s">
        <v>7333</v>
      </c>
      <c r="F82" s="257" t="s">
        <v>7450</v>
      </c>
      <c r="G82" s="257" t="s">
        <v>7451</v>
      </c>
      <c r="H82" s="257" t="s">
        <v>7180</v>
      </c>
      <c r="I82" s="257" t="s">
        <v>7181</v>
      </c>
      <c r="J82" s="257" t="s">
        <v>7445</v>
      </c>
      <c r="K82" s="260">
        <v>1</v>
      </c>
      <c r="L82" s="201" t="str">
        <f>IFERROR(INDEX(Tableau1[[#All],[Employee ID]],MATCH('HR List'!A82,Tableau1[[#All],[Employee ID]],0)),"Not found")</f>
        <v>Not found</v>
      </c>
    </row>
    <row r="83" spans="1:12" ht="15.75" thickBot="1" x14ac:dyDescent="0.3">
      <c r="A83" s="253">
        <v>59193</v>
      </c>
      <c r="B83" s="257" t="s">
        <v>7336</v>
      </c>
      <c r="C83" s="259">
        <v>42522</v>
      </c>
      <c r="D83" s="257" t="s">
        <v>6844</v>
      </c>
      <c r="E83" s="257" t="s">
        <v>7333</v>
      </c>
      <c r="F83" s="257" t="s">
        <v>7450</v>
      </c>
      <c r="G83" s="257" t="s">
        <v>7451</v>
      </c>
      <c r="H83" s="257" t="s">
        <v>7180</v>
      </c>
      <c r="I83" s="257" t="s">
        <v>7181</v>
      </c>
      <c r="J83" s="257" t="s">
        <v>7445</v>
      </c>
      <c r="K83" s="261">
        <v>1</v>
      </c>
      <c r="L83" s="201" t="str">
        <f>IFERROR(INDEX(Tableau1[[#All],[Employee ID]],MATCH('HR List'!A83,Tableau1[[#All],[Employee ID]],0)),"Not found")</f>
        <v>Not found</v>
      </c>
    </row>
    <row r="84" spans="1:12" ht="15.75" thickBot="1" x14ac:dyDescent="0.3">
      <c r="A84" s="253">
        <v>59194</v>
      </c>
      <c r="B84" s="257" t="s">
        <v>7337</v>
      </c>
      <c r="C84" s="259">
        <v>42522</v>
      </c>
      <c r="D84" s="257" t="s">
        <v>6844</v>
      </c>
      <c r="E84" s="257" t="s">
        <v>7333</v>
      </c>
      <c r="F84" s="257" t="s">
        <v>7450</v>
      </c>
      <c r="G84" s="257" t="s">
        <v>7451</v>
      </c>
      <c r="H84" s="257" t="s">
        <v>7180</v>
      </c>
      <c r="I84" s="257" t="s">
        <v>7181</v>
      </c>
      <c r="J84" s="257" t="s">
        <v>7445</v>
      </c>
      <c r="K84" s="260">
        <v>1</v>
      </c>
      <c r="L84" s="201" t="str">
        <f>IFERROR(INDEX(Tableau1[[#All],[Employee ID]],MATCH('HR List'!A84,Tableau1[[#All],[Employee ID]],0)),"Not found")</f>
        <v>Not found</v>
      </c>
    </row>
    <row r="85" spans="1:12" ht="15.75" thickBot="1" x14ac:dyDescent="0.3">
      <c r="A85" s="253">
        <v>59204</v>
      </c>
      <c r="B85" s="257" t="s">
        <v>7338</v>
      </c>
      <c r="C85" s="259">
        <v>42552</v>
      </c>
      <c r="D85" s="257" t="s">
        <v>6844</v>
      </c>
      <c r="E85" s="257" t="s">
        <v>7333</v>
      </c>
      <c r="F85" s="257" t="s">
        <v>7450</v>
      </c>
      <c r="G85" s="257" t="s">
        <v>7451</v>
      </c>
      <c r="H85" s="257" t="s">
        <v>7180</v>
      </c>
      <c r="I85" s="257" t="s">
        <v>7181</v>
      </c>
      <c r="J85" s="257" t="s">
        <v>7445</v>
      </c>
      <c r="K85" s="261">
        <v>1</v>
      </c>
      <c r="L85" s="201" t="str">
        <f>IFERROR(INDEX(Tableau1[[#All],[Employee ID]],MATCH('HR List'!A85,Tableau1[[#All],[Employee ID]],0)),"Not found")</f>
        <v>Not found</v>
      </c>
    </row>
    <row r="86" spans="1:12" ht="15.75" thickBot="1" x14ac:dyDescent="0.3">
      <c r="A86" s="253">
        <v>59215</v>
      </c>
      <c r="B86" s="257" t="s">
        <v>7339</v>
      </c>
      <c r="C86" s="259">
        <v>42583</v>
      </c>
      <c r="D86" s="257" t="s">
        <v>6844</v>
      </c>
      <c r="E86" s="257" t="s">
        <v>7333</v>
      </c>
      <c r="F86" s="257" t="s">
        <v>7450</v>
      </c>
      <c r="G86" s="257" t="s">
        <v>7451</v>
      </c>
      <c r="H86" s="257" t="s">
        <v>7180</v>
      </c>
      <c r="I86" s="257" t="s">
        <v>7181</v>
      </c>
      <c r="J86" s="257" t="s">
        <v>7445</v>
      </c>
      <c r="K86" s="260">
        <v>1</v>
      </c>
      <c r="L86" s="201" t="str">
        <f>IFERROR(INDEX(Tableau1[[#All],[Employee ID]],MATCH('HR List'!A86,Tableau1[[#All],[Employee ID]],0)),"Not found")</f>
        <v>Not found</v>
      </c>
    </row>
    <row r="87" spans="1:12" ht="15.75" thickBot="1" x14ac:dyDescent="0.3">
      <c r="A87" s="253">
        <v>59237</v>
      </c>
      <c r="B87" s="257" t="s">
        <v>7340</v>
      </c>
      <c r="C87" s="259">
        <v>42786</v>
      </c>
      <c r="D87" s="257" t="s">
        <v>6844</v>
      </c>
      <c r="E87" s="257" t="s">
        <v>7333</v>
      </c>
      <c r="F87" s="257" t="s">
        <v>7450</v>
      </c>
      <c r="G87" s="257" t="s">
        <v>7451</v>
      </c>
      <c r="H87" s="257" t="s">
        <v>7180</v>
      </c>
      <c r="I87" s="257" t="s">
        <v>7181</v>
      </c>
      <c r="J87" s="257" t="s">
        <v>7445</v>
      </c>
      <c r="K87" s="261">
        <v>1</v>
      </c>
      <c r="L87" s="201" t="str">
        <f>IFERROR(INDEX(Tableau1[[#All],[Employee ID]],MATCH('HR List'!A87,Tableau1[[#All],[Employee ID]],0)),"Not found")</f>
        <v>Not found</v>
      </c>
    </row>
    <row r="88" spans="1:12" ht="15.75" thickBot="1" x14ac:dyDescent="0.3">
      <c r="A88" s="253">
        <v>59243</v>
      </c>
      <c r="B88" s="257" t="s">
        <v>7341</v>
      </c>
      <c r="C88" s="259">
        <v>42803</v>
      </c>
      <c r="D88" s="257" t="s">
        <v>6844</v>
      </c>
      <c r="E88" s="257" t="s">
        <v>7333</v>
      </c>
      <c r="F88" s="257" t="s">
        <v>7450</v>
      </c>
      <c r="G88" s="257" t="s">
        <v>7451</v>
      </c>
      <c r="H88" s="257" t="s">
        <v>7180</v>
      </c>
      <c r="I88" s="257" t="s">
        <v>7181</v>
      </c>
      <c r="J88" s="257" t="s">
        <v>7445</v>
      </c>
      <c r="K88" s="260">
        <v>1</v>
      </c>
      <c r="L88" s="201" t="str">
        <f>IFERROR(INDEX(Tableau1[[#All],[Employee ID]],MATCH('HR List'!A88,Tableau1[[#All],[Employee ID]],0)),"Not found")</f>
        <v>Not found</v>
      </c>
    </row>
    <row r="89" spans="1:12" ht="15.75" thickBot="1" x14ac:dyDescent="0.3">
      <c r="A89" s="253">
        <v>59245</v>
      </c>
      <c r="B89" s="257" t="s">
        <v>7342</v>
      </c>
      <c r="C89" s="259">
        <v>42817</v>
      </c>
      <c r="D89" s="257" t="s">
        <v>6844</v>
      </c>
      <c r="E89" s="257" t="s">
        <v>7333</v>
      </c>
      <c r="F89" s="257" t="s">
        <v>7450</v>
      </c>
      <c r="G89" s="257" t="s">
        <v>7451</v>
      </c>
      <c r="H89" s="257" t="s">
        <v>7180</v>
      </c>
      <c r="I89" s="257" t="s">
        <v>7181</v>
      </c>
      <c r="J89" s="257" t="s">
        <v>7445</v>
      </c>
      <c r="K89" s="261">
        <v>1</v>
      </c>
      <c r="L89" s="201" t="str">
        <f>IFERROR(INDEX(Tableau1[[#All],[Employee ID]],MATCH('HR List'!A89,Tableau1[[#All],[Employee ID]],0)),"Not found")</f>
        <v>Not found</v>
      </c>
    </row>
    <row r="90" spans="1:12" ht="15.75" thickBot="1" x14ac:dyDescent="0.3">
      <c r="A90" s="253">
        <v>59248</v>
      </c>
      <c r="B90" s="257" t="s">
        <v>7343</v>
      </c>
      <c r="C90" s="259">
        <v>42814</v>
      </c>
      <c r="D90" s="257" t="s">
        <v>6844</v>
      </c>
      <c r="E90" s="257" t="s">
        <v>7333</v>
      </c>
      <c r="F90" s="257" t="s">
        <v>7450</v>
      </c>
      <c r="G90" s="257" t="s">
        <v>7451</v>
      </c>
      <c r="H90" s="257" t="s">
        <v>7180</v>
      </c>
      <c r="I90" s="257" t="s">
        <v>7181</v>
      </c>
      <c r="J90" s="257" t="s">
        <v>7445</v>
      </c>
      <c r="K90" s="260">
        <v>1</v>
      </c>
      <c r="L90" s="201" t="str">
        <f>IFERROR(INDEX(Tableau1[[#All],[Employee ID]],MATCH('HR List'!A90,Tableau1[[#All],[Employee ID]],0)),"Not found")</f>
        <v>Not found</v>
      </c>
    </row>
    <row r="91" spans="1:12" ht="15.75" thickBot="1" x14ac:dyDescent="0.3">
      <c r="A91" s="253">
        <v>59249</v>
      </c>
      <c r="B91" s="257" t="s">
        <v>7344</v>
      </c>
      <c r="C91" s="259">
        <v>42821</v>
      </c>
      <c r="D91" s="257" t="s">
        <v>6844</v>
      </c>
      <c r="E91" s="257" t="s">
        <v>7333</v>
      </c>
      <c r="F91" s="257" t="s">
        <v>7450</v>
      </c>
      <c r="G91" s="257" t="s">
        <v>7451</v>
      </c>
      <c r="H91" s="257" t="s">
        <v>7180</v>
      </c>
      <c r="I91" s="257" t="s">
        <v>7181</v>
      </c>
      <c r="J91" s="257" t="s">
        <v>7445</v>
      </c>
      <c r="K91" s="261">
        <v>1</v>
      </c>
      <c r="L91" s="201" t="str">
        <f>IFERROR(INDEX(Tableau1[[#All],[Employee ID]],MATCH('HR List'!A91,Tableau1[[#All],[Employee ID]],0)),"Not found")</f>
        <v>Not found</v>
      </c>
    </row>
    <row r="92" spans="1:12" ht="15.75" thickBot="1" x14ac:dyDescent="0.3">
      <c r="A92" s="253">
        <v>59252</v>
      </c>
      <c r="B92" s="257" t="s">
        <v>7345</v>
      </c>
      <c r="C92" s="259">
        <v>42828</v>
      </c>
      <c r="D92" s="257" t="s">
        <v>6844</v>
      </c>
      <c r="E92" s="257" t="s">
        <v>7333</v>
      </c>
      <c r="F92" s="257" t="s">
        <v>7450</v>
      </c>
      <c r="G92" s="257" t="s">
        <v>7451</v>
      </c>
      <c r="H92" s="257" t="s">
        <v>7180</v>
      </c>
      <c r="I92" s="257" t="s">
        <v>7181</v>
      </c>
      <c r="J92" s="257" t="s">
        <v>7445</v>
      </c>
      <c r="K92" s="260">
        <v>1</v>
      </c>
      <c r="L92" s="201" t="str">
        <f>IFERROR(INDEX(Tableau1[[#All],[Employee ID]],MATCH('HR List'!A92,Tableau1[[#All],[Employee ID]],0)),"Not found")</f>
        <v>Not found</v>
      </c>
    </row>
    <row r="93" spans="1:12" ht="15.75" thickBot="1" x14ac:dyDescent="0.3">
      <c r="A93" s="253">
        <v>59257</v>
      </c>
      <c r="B93" s="257" t="s">
        <v>7346</v>
      </c>
      <c r="C93" s="259">
        <v>42842</v>
      </c>
      <c r="D93" s="257" t="s">
        <v>6844</v>
      </c>
      <c r="E93" s="257" t="s">
        <v>7333</v>
      </c>
      <c r="F93" s="257" t="s">
        <v>7450</v>
      </c>
      <c r="G93" s="257" t="s">
        <v>7451</v>
      </c>
      <c r="H93" s="257" t="s">
        <v>7180</v>
      </c>
      <c r="I93" s="257" t="s">
        <v>7181</v>
      </c>
      <c r="J93" s="257" t="s">
        <v>7445</v>
      </c>
      <c r="K93" s="261">
        <v>1</v>
      </c>
      <c r="L93" s="201" t="str">
        <f>IFERROR(INDEX(Tableau1[[#All],[Employee ID]],MATCH('HR List'!A93,Tableau1[[#All],[Employee ID]],0)),"Not found")</f>
        <v>Not found</v>
      </c>
    </row>
    <row r="94" spans="1:12" ht="15.75" thickBot="1" x14ac:dyDescent="0.3">
      <c r="A94" s="253">
        <v>59258</v>
      </c>
      <c r="B94" s="257" t="s">
        <v>7347</v>
      </c>
      <c r="C94" s="259">
        <v>42842</v>
      </c>
      <c r="D94" s="257" t="s">
        <v>6844</v>
      </c>
      <c r="E94" s="257" t="s">
        <v>7333</v>
      </c>
      <c r="F94" s="257" t="s">
        <v>7450</v>
      </c>
      <c r="G94" s="257" t="s">
        <v>7451</v>
      </c>
      <c r="H94" s="257" t="s">
        <v>7180</v>
      </c>
      <c r="I94" s="257" t="s">
        <v>7181</v>
      </c>
      <c r="J94" s="257" t="s">
        <v>7445</v>
      </c>
      <c r="K94" s="260">
        <v>1</v>
      </c>
      <c r="L94" s="201" t="str">
        <f>IFERROR(INDEX(Tableau1[[#All],[Employee ID]],MATCH('HR List'!A94,Tableau1[[#All],[Employee ID]],0)),"Not found")</f>
        <v>Not found</v>
      </c>
    </row>
    <row r="95" spans="1:12" ht="15.75" thickBot="1" x14ac:dyDescent="0.3">
      <c r="A95" s="253">
        <v>59259</v>
      </c>
      <c r="B95" s="257" t="s">
        <v>7348</v>
      </c>
      <c r="C95" s="259">
        <v>42877</v>
      </c>
      <c r="D95" s="257" t="s">
        <v>6844</v>
      </c>
      <c r="E95" s="257" t="s">
        <v>7333</v>
      </c>
      <c r="F95" s="257" t="s">
        <v>7450</v>
      </c>
      <c r="G95" s="257" t="s">
        <v>7451</v>
      </c>
      <c r="H95" s="257" t="s">
        <v>7180</v>
      </c>
      <c r="I95" s="257" t="s">
        <v>7181</v>
      </c>
      <c r="J95" s="257" t="s">
        <v>7445</v>
      </c>
      <c r="K95" s="261">
        <v>1</v>
      </c>
      <c r="L95" s="201" t="str">
        <f>IFERROR(INDEX(Tableau1[[#All],[Employee ID]],MATCH('HR List'!A95,Tableau1[[#All],[Employee ID]],0)),"Not found")</f>
        <v>Not found</v>
      </c>
    </row>
    <row r="96" spans="1:12" ht="15.75" thickBot="1" x14ac:dyDescent="0.3">
      <c r="A96" s="253">
        <v>59285</v>
      </c>
      <c r="B96" s="257" t="s">
        <v>7349</v>
      </c>
      <c r="C96" s="259">
        <v>43009</v>
      </c>
      <c r="D96" s="257" t="s">
        <v>6844</v>
      </c>
      <c r="E96" s="257" t="s">
        <v>7333</v>
      </c>
      <c r="F96" s="257" t="s">
        <v>7450</v>
      </c>
      <c r="G96" s="257" t="s">
        <v>7451</v>
      </c>
      <c r="H96" s="257" t="s">
        <v>7180</v>
      </c>
      <c r="I96" s="257" t="s">
        <v>7181</v>
      </c>
      <c r="J96" s="257" t="s">
        <v>7445</v>
      </c>
      <c r="K96" s="260">
        <v>1</v>
      </c>
      <c r="L96" s="201" t="str">
        <f>IFERROR(INDEX(Tableau1[[#All],[Employee ID]],MATCH('HR List'!A96,Tableau1[[#All],[Employee ID]],0)),"Not found")</f>
        <v>Not found</v>
      </c>
    </row>
    <row r="97" spans="1:12" ht="15.75" thickBot="1" x14ac:dyDescent="0.3">
      <c r="A97" s="253">
        <v>100674</v>
      </c>
      <c r="B97" s="257" t="s">
        <v>7350</v>
      </c>
      <c r="C97" s="259">
        <v>42045</v>
      </c>
      <c r="D97" s="257" t="s">
        <v>6938</v>
      </c>
      <c r="E97" s="257" t="s">
        <v>7352</v>
      </c>
      <c r="F97" s="257" t="s">
        <v>7450</v>
      </c>
      <c r="G97" s="257" t="s">
        <v>7451</v>
      </c>
      <c r="H97" s="257" t="s">
        <v>7180</v>
      </c>
      <c r="I97" s="257" t="s">
        <v>7181</v>
      </c>
      <c r="J97" s="257" t="s">
        <v>7445</v>
      </c>
      <c r="K97" s="261">
        <v>1</v>
      </c>
      <c r="L97" s="201" t="str">
        <f>IFERROR(INDEX(Tableau1[[#All],[Employee ID]],MATCH('HR List'!A97,Tableau1[[#All],[Employee ID]],0)),"Not found")</f>
        <v>Not found</v>
      </c>
    </row>
    <row r="98" spans="1:12" ht="15.75" thickBot="1" x14ac:dyDescent="0.3">
      <c r="A98" s="253">
        <v>100703</v>
      </c>
      <c r="B98" s="257" t="s">
        <v>1158</v>
      </c>
      <c r="C98" s="259">
        <v>42086</v>
      </c>
      <c r="D98" s="257" t="s">
        <v>6938</v>
      </c>
      <c r="E98" s="257" t="s">
        <v>7352</v>
      </c>
      <c r="F98" s="257" t="s">
        <v>7450</v>
      </c>
      <c r="G98" s="257" t="s">
        <v>7451</v>
      </c>
      <c r="H98" s="257" t="s">
        <v>7180</v>
      </c>
      <c r="I98" s="257" t="s">
        <v>7181</v>
      </c>
      <c r="J98" s="257" t="s">
        <v>7445</v>
      </c>
      <c r="K98" s="260">
        <v>1</v>
      </c>
      <c r="L98" s="201" t="str">
        <f>IFERROR(INDEX(Tableau1[[#All],[Employee ID]],MATCH('HR List'!A98,Tableau1[[#All],[Employee ID]],0)),"Not found")</f>
        <v>Not found</v>
      </c>
    </row>
    <row r="99" spans="1:12" ht="15.75" thickBot="1" x14ac:dyDescent="0.3">
      <c r="A99" s="253">
        <v>100712</v>
      </c>
      <c r="B99" s="257" t="s">
        <v>7353</v>
      </c>
      <c r="C99" s="259">
        <v>42005</v>
      </c>
      <c r="D99" s="257" t="s">
        <v>6938</v>
      </c>
      <c r="E99" s="257" t="s">
        <v>7352</v>
      </c>
      <c r="F99" s="257" t="s">
        <v>7450</v>
      </c>
      <c r="G99" s="257" t="s">
        <v>7451</v>
      </c>
      <c r="H99" s="257" t="s">
        <v>7180</v>
      </c>
      <c r="I99" s="257" t="s">
        <v>7181</v>
      </c>
      <c r="J99" s="257" t="s">
        <v>7445</v>
      </c>
      <c r="K99" s="261">
        <v>1</v>
      </c>
      <c r="L99" s="201" t="str">
        <f>IFERROR(INDEX(Tableau1[[#All],[Employee ID]],MATCH('HR List'!A99,Tableau1[[#All],[Employee ID]],0)),"Not found")</f>
        <v>Not found</v>
      </c>
    </row>
    <row r="100" spans="1:12" ht="15.75" thickBot="1" x14ac:dyDescent="0.3">
      <c r="A100" s="253">
        <v>100797</v>
      </c>
      <c r="B100" s="257" t="s">
        <v>7354</v>
      </c>
      <c r="C100" s="259">
        <v>42223</v>
      </c>
      <c r="D100" s="257" t="s">
        <v>6938</v>
      </c>
      <c r="E100" s="257" t="s">
        <v>7352</v>
      </c>
      <c r="F100" s="257" t="s">
        <v>7450</v>
      </c>
      <c r="G100" s="257" t="s">
        <v>7451</v>
      </c>
      <c r="H100" s="257" t="s">
        <v>7180</v>
      </c>
      <c r="I100" s="257" t="s">
        <v>7181</v>
      </c>
      <c r="J100" s="257" t="s">
        <v>7445</v>
      </c>
      <c r="K100" s="260">
        <v>1</v>
      </c>
      <c r="L100" s="201" t="str">
        <f>IFERROR(INDEX(Tableau1[[#All],[Employee ID]],MATCH('HR List'!A100,Tableau1[[#All],[Employee ID]],0)),"Not found")</f>
        <v>Not found</v>
      </c>
    </row>
    <row r="101" spans="1:12" ht="15.75" thickBot="1" x14ac:dyDescent="0.3">
      <c r="A101" s="253">
        <v>100809</v>
      </c>
      <c r="B101" s="257" t="s">
        <v>7355</v>
      </c>
      <c r="C101" s="259">
        <v>42234</v>
      </c>
      <c r="D101" s="257" t="s">
        <v>6938</v>
      </c>
      <c r="E101" s="257" t="s">
        <v>7352</v>
      </c>
      <c r="F101" s="257" t="s">
        <v>7450</v>
      </c>
      <c r="G101" s="257" t="s">
        <v>7451</v>
      </c>
      <c r="H101" s="257" t="s">
        <v>7180</v>
      </c>
      <c r="I101" s="257" t="s">
        <v>7181</v>
      </c>
      <c r="J101" s="257" t="s">
        <v>7445</v>
      </c>
      <c r="K101" s="261">
        <v>1</v>
      </c>
      <c r="L101" s="201" t="str">
        <f>IFERROR(INDEX(Tableau1[[#All],[Employee ID]],MATCH('HR List'!A101,Tableau1[[#All],[Employee ID]],0)),"Not found")</f>
        <v>Not found</v>
      </c>
    </row>
    <row r="102" spans="1:12" ht="15.75" thickBot="1" x14ac:dyDescent="0.3">
      <c r="A102" s="253">
        <v>100826</v>
      </c>
      <c r="B102" s="257" t="s">
        <v>7356</v>
      </c>
      <c r="C102" s="259">
        <v>42277</v>
      </c>
      <c r="D102" s="257" t="s">
        <v>6938</v>
      </c>
      <c r="E102" s="257" t="s">
        <v>7352</v>
      </c>
      <c r="F102" s="257" t="s">
        <v>7450</v>
      </c>
      <c r="G102" s="257" t="s">
        <v>7451</v>
      </c>
      <c r="H102" s="257" t="s">
        <v>7180</v>
      </c>
      <c r="I102" s="257" t="s">
        <v>7181</v>
      </c>
      <c r="J102" s="257" t="s">
        <v>7445</v>
      </c>
      <c r="K102" s="260">
        <v>1</v>
      </c>
      <c r="L102" s="201" t="str">
        <f>IFERROR(INDEX(Tableau1[[#All],[Employee ID]],MATCH('HR List'!A102,Tableau1[[#All],[Employee ID]],0)),"Not found")</f>
        <v>Not found</v>
      </c>
    </row>
    <row r="103" spans="1:12" ht="15.75" thickBot="1" x14ac:dyDescent="0.3">
      <c r="A103" s="253">
        <v>100832</v>
      </c>
      <c r="B103" s="257" t="s">
        <v>7357</v>
      </c>
      <c r="C103" s="259">
        <v>42305</v>
      </c>
      <c r="D103" s="257" t="s">
        <v>6938</v>
      </c>
      <c r="E103" s="257" t="s">
        <v>7352</v>
      </c>
      <c r="F103" s="257" t="s">
        <v>7450</v>
      </c>
      <c r="G103" s="257" t="s">
        <v>7451</v>
      </c>
      <c r="H103" s="257" t="s">
        <v>7180</v>
      </c>
      <c r="I103" s="257" t="s">
        <v>7181</v>
      </c>
      <c r="J103" s="257" t="s">
        <v>7445</v>
      </c>
      <c r="K103" s="261">
        <v>1</v>
      </c>
      <c r="L103" s="201" t="str">
        <f>IFERROR(INDEX(Tableau1[[#All],[Employee ID]],MATCH('HR List'!A103,Tableau1[[#All],[Employee ID]],0)),"Not found")</f>
        <v>Not found</v>
      </c>
    </row>
    <row r="104" spans="1:12" ht="15.75" thickBot="1" x14ac:dyDescent="0.3">
      <c r="A104" s="253">
        <v>100848</v>
      </c>
      <c r="B104" s="257" t="s">
        <v>7358</v>
      </c>
      <c r="C104" s="259">
        <v>42359</v>
      </c>
      <c r="D104" s="257" t="s">
        <v>6938</v>
      </c>
      <c r="E104" s="257" t="s">
        <v>7352</v>
      </c>
      <c r="F104" s="257" t="s">
        <v>7450</v>
      </c>
      <c r="G104" s="257" t="s">
        <v>7451</v>
      </c>
      <c r="H104" s="257" t="s">
        <v>7180</v>
      </c>
      <c r="I104" s="257" t="s">
        <v>7181</v>
      </c>
      <c r="J104" s="257" t="s">
        <v>7445</v>
      </c>
      <c r="K104" s="260">
        <v>1</v>
      </c>
      <c r="L104" s="201" t="str">
        <f>IFERROR(INDEX(Tableau1[[#All],[Employee ID]],MATCH('HR List'!A104,Tableau1[[#All],[Employee ID]],0)),"Not found")</f>
        <v>Not found</v>
      </c>
    </row>
    <row r="105" spans="1:12" ht="15.75" thickBot="1" x14ac:dyDescent="0.3">
      <c r="A105" s="253">
        <v>100861</v>
      </c>
      <c r="B105" s="257" t="s">
        <v>7359</v>
      </c>
      <c r="C105" s="259">
        <v>42396</v>
      </c>
      <c r="D105" s="257" t="s">
        <v>6938</v>
      </c>
      <c r="E105" s="257" t="s">
        <v>7352</v>
      </c>
      <c r="F105" s="257" t="s">
        <v>7450</v>
      </c>
      <c r="G105" s="257" t="s">
        <v>7451</v>
      </c>
      <c r="H105" s="257" t="s">
        <v>7180</v>
      </c>
      <c r="I105" s="257" t="s">
        <v>7181</v>
      </c>
      <c r="J105" s="257" t="s">
        <v>7445</v>
      </c>
      <c r="K105" s="261">
        <v>1</v>
      </c>
      <c r="L105" s="201" t="str">
        <f>IFERROR(INDEX(Tableau1[[#All],[Employee ID]],MATCH('HR List'!A105,Tableau1[[#All],[Employee ID]],0)),"Not found")</f>
        <v>Not found</v>
      </c>
    </row>
    <row r="106" spans="1:12" ht="15.75" thickBot="1" x14ac:dyDescent="0.3">
      <c r="A106" s="253">
        <v>100883</v>
      </c>
      <c r="B106" s="257" t="s">
        <v>7360</v>
      </c>
      <c r="C106" s="259">
        <v>42451</v>
      </c>
      <c r="D106" s="257" t="s">
        <v>6938</v>
      </c>
      <c r="E106" s="257" t="s">
        <v>7352</v>
      </c>
      <c r="F106" s="257" t="s">
        <v>7450</v>
      </c>
      <c r="G106" s="257" t="s">
        <v>7451</v>
      </c>
      <c r="H106" s="257" t="s">
        <v>7180</v>
      </c>
      <c r="I106" s="257" t="s">
        <v>7181</v>
      </c>
      <c r="J106" s="257" t="s">
        <v>7445</v>
      </c>
      <c r="K106" s="260">
        <v>1</v>
      </c>
      <c r="L106" s="201" t="str">
        <f>IFERROR(INDEX(Tableau1[[#All],[Employee ID]],MATCH('HR List'!A106,Tableau1[[#All],[Employee ID]],0)),"Not found")</f>
        <v>Not found</v>
      </c>
    </row>
    <row r="107" spans="1:12" ht="15.75" thickBot="1" x14ac:dyDescent="0.3">
      <c r="A107" s="253">
        <v>100918</v>
      </c>
      <c r="B107" s="257" t="s">
        <v>7361</v>
      </c>
      <c r="C107" s="259">
        <v>42487</v>
      </c>
      <c r="D107" s="257" t="s">
        <v>6931</v>
      </c>
      <c r="E107" s="257" t="s">
        <v>7351</v>
      </c>
      <c r="F107" s="257" t="s">
        <v>7460</v>
      </c>
      <c r="G107" s="257" t="s">
        <v>7461</v>
      </c>
      <c r="H107" s="257" t="s">
        <v>7180</v>
      </c>
      <c r="I107" s="257" t="s">
        <v>7181</v>
      </c>
      <c r="J107" s="257" t="s">
        <v>7445</v>
      </c>
      <c r="K107" s="261">
        <v>1</v>
      </c>
      <c r="L107" s="201" t="str">
        <f>IFERROR(INDEX(Tableau1[[#All],[Employee ID]],MATCH('HR List'!A107,Tableau1[[#All],[Employee ID]],0)),"Not found")</f>
        <v>Not found</v>
      </c>
    </row>
    <row r="108" spans="1:12" ht="15.75" thickBot="1" x14ac:dyDescent="0.3">
      <c r="A108" s="253">
        <v>100949</v>
      </c>
      <c r="B108" s="257" t="s">
        <v>7362</v>
      </c>
      <c r="C108" s="259">
        <v>42541</v>
      </c>
      <c r="D108" s="257" t="s">
        <v>6938</v>
      </c>
      <c r="E108" s="257" t="s">
        <v>7352</v>
      </c>
      <c r="F108" s="257" t="s">
        <v>7450</v>
      </c>
      <c r="G108" s="257" t="s">
        <v>7451</v>
      </c>
      <c r="H108" s="257" t="s">
        <v>7180</v>
      </c>
      <c r="I108" s="257" t="s">
        <v>7181</v>
      </c>
      <c r="J108" s="257" t="s">
        <v>7445</v>
      </c>
      <c r="K108" s="260">
        <v>1</v>
      </c>
      <c r="L108" s="201" t="str">
        <f>IFERROR(INDEX(Tableau1[[#All],[Employee ID]],MATCH('HR List'!A108,Tableau1[[#All],[Employee ID]],0)),"Not found")</f>
        <v>Not found</v>
      </c>
    </row>
    <row r="109" spans="1:12" ht="15.75" thickBot="1" x14ac:dyDescent="0.3">
      <c r="A109" s="253">
        <v>100971</v>
      </c>
      <c r="B109" s="257" t="s">
        <v>7363</v>
      </c>
      <c r="C109" s="259">
        <v>42597</v>
      </c>
      <c r="D109" s="257" t="s">
        <v>6938</v>
      </c>
      <c r="E109" s="257" t="s">
        <v>7352</v>
      </c>
      <c r="F109" s="257" t="s">
        <v>7450</v>
      </c>
      <c r="G109" s="257" t="s">
        <v>7451</v>
      </c>
      <c r="H109" s="257" t="s">
        <v>7180</v>
      </c>
      <c r="I109" s="257" t="s">
        <v>7181</v>
      </c>
      <c r="J109" s="257" t="s">
        <v>7445</v>
      </c>
      <c r="K109" s="261">
        <v>1</v>
      </c>
      <c r="L109" s="201" t="str">
        <f>IFERROR(INDEX(Tableau1[[#All],[Employee ID]],MATCH('HR List'!A109,Tableau1[[#All],[Employee ID]],0)),"Not found")</f>
        <v>Not found</v>
      </c>
    </row>
    <row r="110" spans="1:12" ht="15.75" thickBot="1" x14ac:dyDescent="0.3">
      <c r="A110" s="253">
        <v>101014</v>
      </c>
      <c r="B110" s="257" t="s">
        <v>7364</v>
      </c>
      <c r="C110" s="259">
        <v>42635</v>
      </c>
      <c r="D110" s="257" t="s">
        <v>6938</v>
      </c>
      <c r="E110" s="257" t="s">
        <v>7352</v>
      </c>
      <c r="F110" s="257" t="s">
        <v>7450</v>
      </c>
      <c r="G110" s="257" t="s">
        <v>7451</v>
      </c>
      <c r="H110" s="257" t="s">
        <v>7180</v>
      </c>
      <c r="I110" s="257" t="s">
        <v>7181</v>
      </c>
      <c r="J110" s="257" t="s">
        <v>7445</v>
      </c>
      <c r="K110" s="260">
        <v>1</v>
      </c>
      <c r="L110" s="201" t="str">
        <f>IFERROR(INDEX(Tableau1[[#All],[Employee ID]],MATCH('HR List'!A110,Tableau1[[#All],[Employee ID]],0)),"Not found")</f>
        <v>Not found</v>
      </c>
    </row>
    <row r="111" spans="1:12" ht="15.75" thickBot="1" x14ac:dyDescent="0.3">
      <c r="A111" s="253">
        <v>101030</v>
      </c>
      <c r="B111" s="257" t="s">
        <v>1054</v>
      </c>
      <c r="C111" s="259">
        <v>42664</v>
      </c>
      <c r="D111" s="257" t="s">
        <v>6938</v>
      </c>
      <c r="E111" s="257" t="s">
        <v>7352</v>
      </c>
      <c r="F111" s="257" t="s">
        <v>7450</v>
      </c>
      <c r="G111" s="257" t="s">
        <v>7451</v>
      </c>
      <c r="H111" s="257" t="s">
        <v>7180</v>
      </c>
      <c r="I111" s="257" t="s">
        <v>7181</v>
      </c>
      <c r="J111" s="257" t="s">
        <v>7445</v>
      </c>
      <c r="K111" s="261">
        <v>1</v>
      </c>
      <c r="L111" s="201" t="str">
        <f>IFERROR(INDEX(Tableau1[[#All],[Employee ID]],MATCH('HR List'!A111,Tableau1[[#All],[Employee ID]],0)),"Not found")</f>
        <v>Not found</v>
      </c>
    </row>
    <row r="112" spans="1:12" ht="15.75" thickBot="1" x14ac:dyDescent="0.3">
      <c r="A112" s="253">
        <v>101031</v>
      </c>
      <c r="B112" s="257" t="s">
        <v>7365</v>
      </c>
      <c r="C112" s="259">
        <v>42664</v>
      </c>
      <c r="D112" s="257" t="s">
        <v>6938</v>
      </c>
      <c r="E112" s="257" t="s">
        <v>7352</v>
      </c>
      <c r="F112" s="257" t="s">
        <v>7450</v>
      </c>
      <c r="G112" s="257" t="s">
        <v>7451</v>
      </c>
      <c r="H112" s="257" t="s">
        <v>7180</v>
      </c>
      <c r="I112" s="257" t="s">
        <v>7181</v>
      </c>
      <c r="J112" s="257" t="s">
        <v>7445</v>
      </c>
      <c r="K112" s="260">
        <v>1</v>
      </c>
      <c r="L112" s="201" t="str">
        <f>IFERROR(INDEX(Tableau1[[#All],[Employee ID]],MATCH('HR List'!A112,Tableau1[[#All],[Employee ID]],0)),"Not found")</f>
        <v>Not found</v>
      </c>
    </row>
    <row r="113" spans="1:12" ht="15.75" thickBot="1" x14ac:dyDescent="0.3">
      <c r="A113" s="253">
        <v>101044</v>
      </c>
      <c r="B113" s="257" t="s">
        <v>7366</v>
      </c>
      <c r="C113" s="259">
        <v>42705</v>
      </c>
      <c r="D113" s="257" t="s">
        <v>6938</v>
      </c>
      <c r="E113" s="257" t="s">
        <v>7352</v>
      </c>
      <c r="F113" s="257" t="s">
        <v>7450</v>
      </c>
      <c r="G113" s="257" t="s">
        <v>7451</v>
      </c>
      <c r="H113" s="257" t="s">
        <v>7180</v>
      </c>
      <c r="I113" s="257" t="s">
        <v>7181</v>
      </c>
      <c r="J113" s="257" t="s">
        <v>7445</v>
      </c>
      <c r="K113" s="261">
        <v>1</v>
      </c>
      <c r="L113" s="201" t="str">
        <f>IFERROR(INDEX(Tableau1[[#All],[Employee ID]],MATCH('HR List'!A113,Tableau1[[#All],[Employee ID]],0)),"Not found")</f>
        <v>Not found</v>
      </c>
    </row>
    <row r="114" spans="1:12" ht="15.75" thickBot="1" x14ac:dyDescent="0.3">
      <c r="A114" s="253">
        <v>101055</v>
      </c>
      <c r="B114" s="257" t="s">
        <v>7367</v>
      </c>
      <c r="C114" s="259">
        <v>42723</v>
      </c>
      <c r="D114" s="257" t="s">
        <v>6938</v>
      </c>
      <c r="E114" s="257" t="s">
        <v>7352</v>
      </c>
      <c r="F114" s="257" t="s">
        <v>7463</v>
      </c>
      <c r="G114" s="257" t="s">
        <v>7464</v>
      </c>
      <c r="H114" s="257" t="s">
        <v>7180</v>
      </c>
      <c r="I114" s="257" t="s">
        <v>7181</v>
      </c>
      <c r="J114" s="257" t="s">
        <v>7445</v>
      </c>
      <c r="K114" s="260">
        <v>1</v>
      </c>
      <c r="L114" s="201" t="str">
        <f>IFERROR(INDEX(Tableau1[[#All],[Employee ID]],MATCH('HR List'!A114,Tableau1[[#All],[Employee ID]],0)),"Not found")</f>
        <v>Not found</v>
      </c>
    </row>
    <row r="115" spans="1:12" ht="15.75" thickBot="1" x14ac:dyDescent="0.3">
      <c r="A115" s="253">
        <v>101056</v>
      </c>
      <c r="B115" s="257" t="s">
        <v>7368</v>
      </c>
      <c r="C115" s="259">
        <v>42723</v>
      </c>
      <c r="D115" s="257" t="s">
        <v>6938</v>
      </c>
      <c r="E115" s="257" t="s">
        <v>7352</v>
      </c>
      <c r="F115" s="257" t="s">
        <v>7465</v>
      </c>
      <c r="G115" s="257" t="s">
        <v>7466</v>
      </c>
      <c r="H115" s="257" t="s">
        <v>7180</v>
      </c>
      <c r="I115" s="257" t="s">
        <v>7181</v>
      </c>
      <c r="J115" s="257" t="s">
        <v>7445</v>
      </c>
      <c r="K115" s="261">
        <v>1</v>
      </c>
      <c r="L115" s="201" t="str">
        <f>IFERROR(INDEX(Tableau1[[#All],[Employee ID]],MATCH('HR List'!A115,Tableau1[[#All],[Employee ID]],0)),"Not found")</f>
        <v>Not found</v>
      </c>
    </row>
    <row r="116" spans="1:12" ht="15.75" thickBot="1" x14ac:dyDescent="0.3">
      <c r="A116" s="253">
        <v>101088</v>
      </c>
      <c r="B116" s="257" t="s">
        <v>7369</v>
      </c>
      <c r="C116" s="259">
        <v>42809</v>
      </c>
      <c r="D116" s="257" t="s">
        <v>6931</v>
      </c>
      <c r="E116" s="257" t="s">
        <v>7351</v>
      </c>
      <c r="F116" s="257" t="s">
        <v>7450</v>
      </c>
      <c r="G116" s="257" t="s">
        <v>7451</v>
      </c>
      <c r="H116" s="257" t="s">
        <v>7180</v>
      </c>
      <c r="I116" s="257" t="s">
        <v>7181</v>
      </c>
      <c r="J116" s="257" t="s">
        <v>7445</v>
      </c>
      <c r="K116" s="260">
        <v>1</v>
      </c>
      <c r="L116" s="201" t="str">
        <f>IFERROR(INDEX(Tableau1[[#All],[Employee ID]],MATCH('HR List'!A116,Tableau1[[#All],[Employee ID]],0)),"Not found")</f>
        <v>Not found</v>
      </c>
    </row>
    <row r="117" spans="1:12" ht="15.75" thickBot="1" x14ac:dyDescent="0.3">
      <c r="A117" s="253">
        <v>101089</v>
      </c>
      <c r="B117" s="257" t="s">
        <v>7370</v>
      </c>
      <c r="C117" s="259">
        <v>42809</v>
      </c>
      <c r="D117" s="257" t="s">
        <v>6938</v>
      </c>
      <c r="E117" s="257" t="s">
        <v>7352</v>
      </c>
      <c r="F117" s="257" t="s">
        <v>7450</v>
      </c>
      <c r="G117" s="257" t="s">
        <v>7451</v>
      </c>
      <c r="H117" s="257" t="s">
        <v>7180</v>
      </c>
      <c r="I117" s="257" t="s">
        <v>7181</v>
      </c>
      <c r="J117" s="257" t="s">
        <v>7445</v>
      </c>
      <c r="K117" s="261">
        <v>1</v>
      </c>
      <c r="L117" s="201" t="str">
        <f>IFERROR(INDEX(Tableau1[[#All],[Employee ID]],MATCH('HR List'!A117,Tableau1[[#All],[Employee ID]],0)),"Not found")</f>
        <v>Not found</v>
      </c>
    </row>
    <row r="118" spans="1:12" ht="15.75" thickBot="1" x14ac:dyDescent="0.3">
      <c r="A118" s="253">
        <v>101110</v>
      </c>
      <c r="B118" s="257" t="s">
        <v>7371</v>
      </c>
      <c r="C118" s="259">
        <v>42835</v>
      </c>
      <c r="D118" s="257" t="s">
        <v>6938</v>
      </c>
      <c r="E118" s="257" t="s">
        <v>7352</v>
      </c>
      <c r="F118" s="257" t="s">
        <v>7450</v>
      </c>
      <c r="G118" s="257" t="s">
        <v>7451</v>
      </c>
      <c r="H118" s="257" t="s">
        <v>7180</v>
      </c>
      <c r="I118" s="257" t="s">
        <v>7181</v>
      </c>
      <c r="J118" s="257" t="s">
        <v>7445</v>
      </c>
      <c r="K118" s="260">
        <v>1</v>
      </c>
      <c r="L118" s="201" t="str">
        <f>IFERROR(INDEX(Tableau1[[#All],[Employee ID]],MATCH('HR List'!A118,Tableau1[[#All],[Employee ID]],0)),"Not found")</f>
        <v>Not found</v>
      </c>
    </row>
    <row r="119" spans="1:12" ht="15.75" thickBot="1" x14ac:dyDescent="0.3">
      <c r="A119" s="253">
        <v>101115</v>
      </c>
      <c r="B119" s="257" t="s">
        <v>7372</v>
      </c>
      <c r="C119" s="259">
        <v>42842</v>
      </c>
      <c r="D119" s="257" t="s">
        <v>6938</v>
      </c>
      <c r="E119" s="257" t="s">
        <v>7352</v>
      </c>
      <c r="F119" s="257" t="s">
        <v>7450</v>
      </c>
      <c r="G119" s="257" t="s">
        <v>7451</v>
      </c>
      <c r="H119" s="257" t="s">
        <v>7180</v>
      </c>
      <c r="I119" s="257" t="s">
        <v>7181</v>
      </c>
      <c r="J119" s="257" t="s">
        <v>7445</v>
      </c>
      <c r="K119" s="261">
        <v>1</v>
      </c>
      <c r="L119" s="201" t="str">
        <f>IFERROR(INDEX(Tableau1[[#All],[Employee ID]],MATCH('HR List'!A119,Tableau1[[#All],[Employee ID]],0)),"Not found")</f>
        <v>Not found</v>
      </c>
    </row>
    <row r="120" spans="1:12" ht="15.75" thickBot="1" x14ac:dyDescent="0.3">
      <c r="A120" s="253">
        <v>101134</v>
      </c>
      <c r="B120" s="257" t="s">
        <v>7373</v>
      </c>
      <c r="C120" s="259">
        <v>42860</v>
      </c>
      <c r="D120" s="257" t="s">
        <v>6938</v>
      </c>
      <c r="E120" s="257" t="s">
        <v>7352</v>
      </c>
      <c r="F120" s="257" t="s">
        <v>7465</v>
      </c>
      <c r="G120" s="257" t="s">
        <v>7466</v>
      </c>
      <c r="H120" s="257" t="s">
        <v>7180</v>
      </c>
      <c r="I120" s="257" t="s">
        <v>7181</v>
      </c>
      <c r="J120" s="257" t="s">
        <v>7445</v>
      </c>
      <c r="K120" s="260">
        <v>1</v>
      </c>
      <c r="L120" s="201" t="str">
        <f>IFERROR(INDEX(Tableau1[[#All],[Employee ID]],MATCH('HR List'!A120,Tableau1[[#All],[Employee ID]],0)),"Not found")</f>
        <v>Not found</v>
      </c>
    </row>
    <row r="121" spans="1:12" ht="15.75" thickBot="1" x14ac:dyDescent="0.3">
      <c r="A121" s="253">
        <v>101145</v>
      </c>
      <c r="B121" s="257" t="s">
        <v>7374</v>
      </c>
      <c r="C121" s="259">
        <v>42894</v>
      </c>
      <c r="D121" s="257" t="s">
        <v>6938</v>
      </c>
      <c r="E121" s="257" t="s">
        <v>7352</v>
      </c>
      <c r="F121" s="257" t="s">
        <v>7450</v>
      </c>
      <c r="G121" s="257" t="s">
        <v>7451</v>
      </c>
      <c r="H121" s="257" t="s">
        <v>7180</v>
      </c>
      <c r="I121" s="257" t="s">
        <v>7181</v>
      </c>
      <c r="J121" s="257" t="s">
        <v>7445</v>
      </c>
      <c r="K121" s="261">
        <v>1</v>
      </c>
      <c r="L121" s="201" t="str">
        <f>IFERROR(INDEX(Tableau1[[#All],[Employee ID]],MATCH('HR List'!A121,Tableau1[[#All],[Employee ID]],0)),"Not found")</f>
        <v>Not found</v>
      </c>
    </row>
    <row r="122" spans="1:12" ht="15.75" thickBot="1" x14ac:dyDescent="0.3">
      <c r="A122" s="253">
        <v>101232</v>
      </c>
      <c r="B122" s="257" t="s">
        <v>7375</v>
      </c>
      <c r="C122" s="259">
        <v>43033</v>
      </c>
      <c r="D122" s="257" t="s">
        <v>6938</v>
      </c>
      <c r="E122" s="257" t="s">
        <v>7352</v>
      </c>
      <c r="F122" s="257" t="s">
        <v>7450</v>
      </c>
      <c r="G122" s="257" t="s">
        <v>7451</v>
      </c>
      <c r="H122" s="257" t="s">
        <v>7180</v>
      </c>
      <c r="I122" s="257" t="s">
        <v>7181</v>
      </c>
      <c r="J122" s="257" t="s">
        <v>7445</v>
      </c>
      <c r="K122" s="260">
        <v>1</v>
      </c>
      <c r="L122" s="201" t="str">
        <f>IFERROR(INDEX(Tableau1[[#All],[Employee ID]],MATCH('HR List'!A122,Tableau1[[#All],[Employee ID]],0)),"Not found")</f>
        <v>Not found</v>
      </c>
    </row>
    <row r="123" spans="1:12" ht="15.75" thickBot="1" x14ac:dyDescent="0.3">
      <c r="A123" s="253">
        <v>101246</v>
      </c>
      <c r="B123" s="257" t="s">
        <v>7376</v>
      </c>
      <c r="C123" s="259">
        <v>43060</v>
      </c>
      <c r="D123" s="257" t="s">
        <v>6938</v>
      </c>
      <c r="E123" s="257" t="s">
        <v>7352</v>
      </c>
      <c r="F123" s="257" t="s">
        <v>7450</v>
      </c>
      <c r="G123" s="257" t="s">
        <v>7451</v>
      </c>
      <c r="H123" s="257" t="s">
        <v>7180</v>
      </c>
      <c r="I123" s="257" t="s">
        <v>7181</v>
      </c>
      <c r="J123" s="257" t="s">
        <v>7445</v>
      </c>
      <c r="K123" s="261">
        <v>1</v>
      </c>
      <c r="L123" s="201" t="str">
        <f>IFERROR(INDEX(Tableau1[[#All],[Employee ID]],MATCH('HR List'!A123,Tableau1[[#All],[Employee ID]],0)),"Not found")</f>
        <v>Not found</v>
      </c>
    </row>
    <row r="124" spans="1:12" ht="15.75" thickBot="1" x14ac:dyDescent="0.3">
      <c r="A124" s="253">
        <v>101786</v>
      </c>
      <c r="B124" s="257" t="s">
        <v>7377</v>
      </c>
      <c r="C124" s="259">
        <v>43077</v>
      </c>
      <c r="D124" s="257" t="s">
        <v>6938</v>
      </c>
      <c r="E124" s="257" t="s">
        <v>7352</v>
      </c>
      <c r="F124" s="257" t="s">
        <v>7450</v>
      </c>
      <c r="G124" s="257" t="s">
        <v>7451</v>
      </c>
      <c r="H124" s="257" t="s">
        <v>7180</v>
      </c>
      <c r="I124" s="257" t="s">
        <v>7181</v>
      </c>
      <c r="J124" s="257" t="s">
        <v>7445</v>
      </c>
      <c r="K124" s="260">
        <v>1</v>
      </c>
      <c r="L124" s="201" t="str">
        <f>IFERROR(INDEX(Tableau1[[#All],[Employee ID]],MATCH('HR List'!A124,Tableau1[[#All],[Employee ID]],0)),"Not found")</f>
        <v>Not found</v>
      </c>
    </row>
    <row r="125" spans="1:12" ht="15.75" thickBot="1" x14ac:dyDescent="0.3">
      <c r="A125" s="247">
        <v>101232</v>
      </c>
      <c r="B125" s="247" t="s">
        <v>7375</v>
      </c>
      <c r="C125" s="248">
        <v>43033</v>
      </c>
      <c r="D125" s="247" t="s">
        <v>6938</v>
      </c>
      <c r="E125" s="247" t="s">
        <v>7352</v>
      </c>
      <c r="F125" s="247" t="s">
        <v>7450</v>
      </c>
      <c r="G125" s="247" t="s">
        <v>7451</v>
      </c>
      <c r="H125" s="247" t="s">
        <v>7180</v>
      </c>
      <c r="I125" s="247" t="s">
        <v>7181</v>
      </c>
      <c r="J125" s="247" t="s">
        <v>7445</v>
      </c>
      <c r="K125" s="250">
        <v>1</v>
      </c>
      <c r="L125" s="201" t="str">
        <f>IFERROR(INDEX(Tableau1[[#All],[Employee ID]],MATCH('HR List'!A125,Tableau1[[#All],[Employee ID]],0)),"Not found")</f>
        <v>Not found</v>
      </c>
    </row>
    <row r="126" spans="1:12" ht="15.75" thickBot="1" x14ac:dyDescent="0.3">
      <c r="A126" s="247">
        <v>101246</v>
      </c>
      <c r="B126" s="247" t="s">
        <v>7376</v>
      </c>
      <c r="C126" s="248">
        <v>43060</v>
      </c>
      <c r="D126" s="247" t="s">
        <v>6938</v>
      </c>
      <c r="E126" s="247" t="s">
        <v>7352</v>
      </c>
      <c r="F126" s="247" t="s">
        <v>7450</v>
      </c>
      <c r="G126" s="247" t="s">
        <v>7451</v>
      </c>
      <c r="H126" s="247" t="s">
        <v>7180</v>
      </c>
      <c r="I126" s="247" t="s">
        <v>7181</v>
      </c>
      <c r="J126" s="247" t="s">
        <v>7445</v>
      </c>
      <c r="K126" s="249">
        <v>1</v>
      </c>
      <c r="L126" s="201" t="str">
        <f>IFERROR(INDEX(Tableau1[[#All],[Employee ID]],MATCH('HR List'!A126,Tableau1[[#All],[Employee ID]],0)),"Not found")</f>
        <v>Not found</v>
      </c>
    </row>
    <row r="127" spans="1:12" ht="15.75" thickBot="1" x14ac:dyDescent="0.3">
      <c r="A127" s="247">
        <v>101786</v>
      </c>
      <c r="B127" s="247" t="s">
        <v>7377</v>
      </c>
      <c r="C127" s="248">
        <v>43077</v>
      </c>
      <c r="D127" s="247" t="s">
        <v>6938</v>
      </c>
      <c r="E127" s="247" t="s">
        <v>7352</v>
      </c>
      <c r="F127" s="247" t="s">
        <v>7450</v>
      </c>
      <c r="G127" s="247" t="s">
        <v>7451</v>
      </c>
      <c r="H127" s="247" t="s">
        <v>7180</v>
      </c>
      <c r="I127" s="247" t="s">
        <v>7181</v>
      </c>
      <c r="J127" s="247" t="s">
        <v>7445</v>
      </c>
      <c r="K127" s="250">
        <v>1</v>
      </c>
      <c r="L127" s="201" t="str">
        <f>IFERROR(INDEX(Tableau1[[#All],[Employee ID]],MATCH('HR List'!A127,Tableau1[[#All],[Employee ID]],0)),"Not found")</f>
        <v>Not found</v>
      </c>
    </row>
    <row r="128" spans="1:12" ht="15.75" thickBot="1" x14ac:dyDescent="0.3">
      <c r="A128" s="247">
        <v>101803</v>
      </c>
      <c r="B128" s="247" t="s">
        <v>7378</v>
      </c>
      <c r="C128" s="248">
        <v>43117</v>
      </c>
      <c r="D128" s="247" t="s">
        <v>6938</v>
      </c>
      <c r="E128" s="247" t="s">
        <v>7352</v>
      </c>
      <c r="F128" s="247" t="s">
        <v>7450</v>
      </c>
      <c r="G128" s="247" t="s">
        <v>7451</v>
      </c>
      <c r="H128" s="247" t="s">
        <v>7180</v>
      </c>
      <c r="I128" s="247" t="s">
        <v>7181</v>
      </c>
      <c r="J128" s="247" t="s">
        <v>7445</v>
      </c>
      <c r="K128" s="249">
        <v>1</v>
      </c>
      <c r="L128" s="201" t="str">
        <f>IFERROR(INDEX(Tableau1[[#All],[Employee ID]],MATCH('HR List'!A128,Tableau1[[#All],[Employee ID]],0)),"Not found")</f>
        <v>Not found</v>
      </c>
    </row>
  </sheetData>
  <autoFilter ref="A3:L128">
    <filterColumn colId="0" showButton="0"/>
    <filterColumn colId="3" showButton="0"/>
    <filterColumn colId="8" showButton="0"/>
  </autoFilter>
  <mergeCells count="4">
    <mergeCell ref="A3:B3"/>
    <mergeCell ref="D3:E3"/>
    <mergeCell ref="F3:G3"/>
    <mergeCell ref="H3:I3"/>
  </mergeCells>
  <conditionalFormatting sqref="L1:L1048576">
    <cfRule type="cellIs" dxfId="0" priority="1" operator="equal">
      <formula>"Not found"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FF99"/>
  </sheetPr>
  <dimension ref="A1:G3156"/>
  <sheetViews>
    <sheetView workbookViewId="0">
      <pane xSplit="2" ySplit="1" topLeftCell="C1745" activePane="bottomRight" state="frozen"/>
      <selection pane="topRight" activeCell="C1" sqref="C1"/>
      <selection pane="bottomLeft" activeCell="A2" sqref="A2"/>
      <selection pane="bottomRight" activeCell="D1765" sqref="D1765"/>
    </sheetView>
  </sheetViews>
  <sheetFormatPr baseColWidth="10" defaultColWidth="11.5703125" defaultRowHeight="15" x14ac:dyDescent="0.25"/>
  <cols>
    <col min="1" max="1" width="9" style="1" bestFit="1" customWidth="1"/>
    <col min="2" max="2" width="33.7109375" bestFit="1" customWidth="1"/>
    <col min="3" max="3" width="37.5703125" bestFit="1" customWidth="1"/>
    <col min="4" max="4" width="15.28515625" bestFit="1" customWidth="1"/>
    <col min="5" max="5" width="5.5703125" bestFit="1" customWidth="1"/>
    <col min="6" max="6" width="5.7109375" bestFit="1" customWidth="1"/>
    <col min="7" max="7" width="8.5703125" bestFit="1" customWidth="1"/>
  </cols>
  <sheetData>
    <row r="1" spans="1:7" s="2" customFormat="1" ht="14.45" x14ac:dyDescent="0.3">
      <c r="A1" s="127" t="s">
        <v>7116</v>
      </c>
      <c r="B1" s="2" t="s">
        <v>7472</v>
      </c>
      <c r="C1" s="2" t="s">
        <v>7473</v>
      </c>
      <c r="D1" s="2" t="s">
        <v>7474</v>
      </c>
      <c r="E1" s="2" t="s">
        <v>7475</v>
      </c>
      <c r="F1" s="2" t="s">
        <v>7476</v>
      </c>
      <c r="G1" s="2" t="s">
        <v>7477</v>
      </c>
    </row>
    <row r="2" spans="1:7" ht="14.45" x14ac:dyDescent="0.3">
      <c r="A2" s="1">
        <v>36341218</v>
      </c>
      <c r="B2" s="251" t="s">
        <v>7478</v>
      </c>
      <c r="C2" s="251" t="s">
        <v>7479</v>
      </c>
      <c r="D2" s="251" t="s">
        <v>7480</v>
      </c>
      <c r="E2" s="251" t="s">
        <v>402</v>
      </c>
      <c r="F2" s="251" t="s">
        <v>402</v>
      </c>
      <c r="G2" s="251" t="s">
        <v>402</v>
      </c>
    </row>
    <row r="3" spans="1:7" ht="14.45" x14ac:dyDescent="0.3">
      <c r="A3" s="1">
        <v>23592946</v>
      </c>
      <c r="B3" s="251" t="s">
        <v>7481</v>
      </c>
      <c r="C3" s="251" t="s">
        <v>7479</v>
      </c>
      <c r="D3" s="251" t="s">
        <v>7480</v>
      </c>
      <c r="E3" s="251" t="s">
        <v>402</v>
      </c>
      <c r="F3" s="251" t="s">
        <v>402</v>
      </c>
      <c r="G3" s="251" t="s">
        <v>402</v>
      </c>
    </row>
    <row r="4" spans="1:7" ht="14.45" x14ac:dyDescent="0.3">
      <c r="A4" s="1">
        <v>7646408</v>
      </c>
      <c r="B4" s="251" t="s">
        <v>7482</v>
      </c>
      <c r="C4" s="251" t="s">
        <v>7479</v>
      </c>
      <c r="D4" s="251" t="s">
        <v>7480</v>
      </c>
      <c r="E4" s="251" t="s">
        <v>402</v>
      </c>
      <c r="F4" s="251" t="s">
        <v>402</v>
      </c>
      <c r="G4" s="251" t="s">
        <v>402</v>
      </c>
    </row>
    <row r="5" spans="1:7" ht="14.45" x14ac:dyDescent="0.3">
      <c r="A5" s="1">
        <v>27936846</v>
      </c>
      <c r="B5" s="251" t="s">
        <v>7483</v>
      </c>
      <c r="C5" s="251" t="s">
        <v>7479</v>
      </c>
      <c r="D5" s="251" t="s">
        <v>7480</v>
      </c>
      <c r="E5" s="251" t="s">
        <v>402</v>
      </c>
      <c r="F5" s="251" t="s">
        <v>402</v>
      </c>
      <c r="G5" s="251" t="s">
        <v>402</v>
      </c>
    </row>
    <row r="6" spans="1:7" ht="14.45" x14ac:dyDescent="0.3">
      <c r="A6" s="1">
        <v>1597953</v>
      </c>
      <c r="B6" s="251" t="s">
        <v>7484</v>
      </c>
      <c r="C6" s="251" t="s">
        <v>7479</v>
      </c>
      <c r="D6" s="251" t="s">
        <v>7480</v>
      </c>
      <c r="E6" s="251" t="s">
        <v>402</v>
      </c>
      <c r="F6" s="251" t="s">
        <v>402</v>
      </c>
      <c r="G6" s="251"/>
    </row>
    <row r="7" spans="1:7" ht="14.45" x14ac:dyDescent="0.3">
      <c r="A7" s="1">
        <v>7095135</v>
      </c>
      <c r="B7" s="251" t="s">
        <v>7485</v>
      </c>
      <c r="C7" s="251" t="s">
        <v>7479</v>
      </c>
      <c r="D7" s="251" t="s">
        <v>7480</v>
      </c>
      <c r="E7" s="251" t="s">
        <v>402</v>
      </c>
      <c r="F7" s="251" t="s">
        <v>402</v>
      </c>
      <c r="G7" s="251" t="s">
        <v>402</v>
      </c>
    </row>
    <row r="8" spans="1:7" ht="14.45" x14ac:dyDescent="0.3">
      <c r="A8" s="1">
        <v>34038493</v>
      </c>
      <c r="B8" s="251" t="s">
        <v>7486</v>
      </c>
      <c r="C8" s="251" t="s">
        <v>7479</v>
      </c>
      <c r="D8" s="251" t="s">
        <v>7480</v>
      </c>
      <c r="E8" s="251" t="s">
        <v>402</v>
      </c>
      <c r="F8" s="251"/>
      <c r="G8" s="251"/>
    </row>
    <row r="9" spans="1:7" ht="14.45" x14ac:dyDescent="0.3">
      <c r="A9" s="1">
        <v>72631497</v>
      </c>
      <c r="B9" s="251" t="s">
        <v>7487</v>
      </c>
      <c r="C9" s="251" t="s">
        <v>7479</v>
      </c>
      <c r="D9" s="251" t="s">
        <v>7480</v>
      </c>
      <c r="E9" s="251" t="s">
        <v>402</v>
      </c>
      <c r="F9" s="251" t="s">
        <v>402</v>
      </c>
      <c r="G9" s="251" t="s">
        <v>402</v>
      </c>
    </row>
    <row r="10" spans="1:7" ht="14.45" x14ac:dyDescent="0.3">
      <c r="A10" s="1">
        <v>17032183</v>
      </c>
      <c r="B10" s="251" t="s">
        <v>7488</v>
      </c>
      <c r="C10" s="251" t="s">
        <v>7479</v>
      </c>
      <c r="D10" s="251" t="s">
        <v>7480</v>
      </c>
      <c r="E10" s="251" t="s">
        <v>402</v>
      </c>
      <c r="F10" s="251" t="s">
        <v>402</v>
      </c>
      <c r="G10" s="251"/>
    </row>
    <row r="11" spans="1:7" ht="14.45" x14ac:dyDescent="0.3">
      <c r="A11" s="1">
        <v>49490458</v>
      </c>
      <c r="B11" s="251" t="s">
        <v>7489</v>
      </c>
      <c r="C11" s="251" t="s">
        <v>7479</v>
      </c>
      <c r="D11" s="251" t="s">
        <v>7480</v>
      </c>
      <c r="E11" s="251" t="s">
        <v>402</v>
      </c>
      <c r="F11" s="251" t="s">
        <v>402</v>
      </c>
      <c r="G11" s="251"/>
    </row>
    <row r="12" spans="1:7" ht="14.45" x14ac:dyDescent="0.3">
      <c r="A12" s="1">
        <v>78161077</v>
      </c>
      <c r="B12" s="251" t="s">
        <v>7490</v>
      </c>
      <c r="C12" s="251" t="s">
        <v>7479</v>
      </c>
      <c r="D12" s="251" t="s">
        <v>7480</v>
      </c>
      <c r="E12" s="251" t="s">
        <v>402</v>
      </c>
      <c r="F12" s="251" t="s">
        <v>402</v>
      </c>
      <c r="G12" s="251"/>
    </row>
    <row r="13" spans="1:7" ht="14.45" x14ac:dyDescent="0.3">
      <c r="A13" s="1">
        <v>36341218</v>
      </c>
      <c r="B13" s="251" t="s">
        <v>7478</v>
      </c>
      <c r="C13" s="251" t="s">
        <v>7491</v>
      </c>
      <c r="D13" s="251" t="s">
        <v>7492</v>
      </c>
      <c r="E13" s="251" t="s">
        <v>402</v>
      </c>
      <c r="F13" s="251" t="s">
        <v>402</v>
      </c>
      <c r="G13" s="251" t="s">
        <v>402</v>
      </c>
    </row>
    <row r="14" spans="1:7" ht="14.45" x14ac:dyDescent="0.3">
      <c r="A14" s="1">
        <v>23592946</v>
      </c>
      <c r="B14" s="251" t="s">
        <v>7481</v>
      </c>
      <c r="C14" s="251" t="s">
        <v>7491</v>
      </c>
      <c r="D14" s="251" t="s">
        <v>7492</v>
      </c>
      <c r="E14" s="251" t="s">
        <v>402</v>
      </c>
      <c r="F14" s="251" t="s">
        <v>402</v>
      </c>
      <c r="G14" s="251" t="s">
        <v>402</v>
      </c>
    </row>
    <row r="15" spans="1:7" ht="14.45" x14ac:dyDescent="0.3">
      <c r="A15" s="1">
        <v>51911146</v>
      </c>
      <c r="B15" s="251" t="s">
        <v>7493</v>
      </c>
      <c r="C15" s="251" t="s">
        <v>7491</v>
      </c>
      <c r="D15" s="251" t="s">
        <v>7492</v>
      </c>
      <c r="E15" s="251" t="s">
        <v>402</v>
      </c>
      <c r="F15" s="251" t="s">
        <v>402</v>
      </c>
      <c r="G15" s="251"/>
    </row>
    <row r="16" spans="1:7" ht="14.45" x14ac:dyDescent="0.3">
      <c r="A16" s="1">
        <v>7646408</v>
      </c>
      <c r="B16" s="251" t="s">
        <v>7482</v>
      </c>
      <c r="C16" s="251" t="s">
        <v>7491</v>
      </c>
      <c r="D16" s="251" t="s">
        <v>7492</v>
      </c>
      <c r="E16" s="251" t="s">
        <v>402</v>
      </c>
      <c r="F16" s="251" t="s">
        <v>402</v>
      </c>
      <c r="G16" s="251" t="s">
        <v>402</v>
      </c>
    </row>
    <row r="17" spans="1:7" ht="14.45" x14ac:dyDescent="0.3">
      <c r="A17" s="1">
        <v>27936846</v>
      </c>
      <c r="B17" s="251" t="s">
        <v>7483</v>
      </c>
      <c r="C17" s="251" t="s">
        <v>7491</v>
      </c>
      <c r="D17" s="251" t="s">
        <v>7492</v>
      </c>
      <c r="E17" s="251" t="s">
        <v>402</v>
      </c>
      <c r="F17" s="251" t="s">
        <v>402</v>
      </c>
      <c r="G17" s="251" t="s">
        <v>402</v>
      </c>
    </row>
    <row r="18" spans="1:7" ht="14.45" x14ac:dyDescent="0.3">
      <c r="A18" s="1">
        <v>83358293</v>
      </c>
      <c r="B18" s="251" t="s">
        <v>7494</v>
      </c>
      <c r="C18" s="251" t="s">
        <v>7491</v>
      </c>
      <c r="D18" s="251" t="s">
        <v>7492</v>
      </c>
      <c r="E18" s="251" t="s">
        <v>402</v>
      </c>
      <c r="F18" s="251" t="s">
        <v>402</v>
      </c>
      <c r="G18" s="251" t="s">
        <v>402</v>
      </c>
    </row>
    <row r="19" spans="1:7" ht="14.45" x14ac:dyDescent="0.3">
      <c r="A19" s="1">
        <v>7095135</v>
      </c>
      <c r="B19" s="251" t="s">
        <v>7485</v>
      </c>
      <c r="C19" s="251" t="s">
        <v>7491</v>
      </c>
      <c r="D19" s="251" t="s">
        <v>7492</v>
      </c>
      <c r="E19" s="251" t="s">
        <v>402</v>
      </c>
      <c r="F19" s="251" t="s">
        <v>402</v>
      </c>
      <c r="G19" s="251" t="s">
        <v>402</v>
      </c>
    </row>
    <row r="20" spans="1:7" ht="14.45" x14ac:dyDescent="0.3">
      <c r="A20" s="1">
        <v>72631497</v>
      </c>
      <c r="B20" s="251" t="s">
        <v>7487</v>
      </c>
      <c r="C20" s="251" t="s">
        <v>7491</v>
      </c>
      <c r="D20" s="251" t="s">
        <v>7492</v>
      </c>
      <c r="E20" s="251" t="s">
        <v>402</v>
      </c>
      <c r="F20" s="251" t="s">
        <v>402</v>
      </c>
      <c r="G20" s="251" t="s">
        <v>402</v>
      </c>
    </row>
    <row r="21" spans="1:7" ht="14.45" x14ac:dyDescent="0.3">
      <c r="A21" s="1">
        <v>27247458</v>
      </c>
      <c r="B21" s="251" t="s">
        <v>7495</v>
      </c>
      <c r="C21" s="251" t="s">
        <v>7491</v>
      </c>
      <c r="D21" s="251" t="s">
        <v>7492</v>
      </c>
      <c r="E21" s="251" t="s">
        <v>402</v>
      </c>
      <c r="F21" s="251" t="s">
        <v>402</v>
      </c>
      <c r="G21" s="251" t="s">
        <v>402</v>
      </c>
    </row>
    <row r="22" spans="1:7" ht="14.45" x14ac:dyDescent="0.3">
      <c r="A22" s="1">
        <v>77646573</v>
      </c>
      <c r="B22" s="251" t="s">
        <v>7496</v>
      </c>
      <c r="C22" s="251" t="s">
        <v>7491</v>
      </c>
      <c r="D22" s="251" t="s">
        <v>7492</v>
      </c>
      <c r="E22" s="251" t="s">
        <v>402</v>
      </c>
      <c r="F22" s="251" t="s">
        <v>402</v>
      </c>
      <c r="G22" s="251" t="s">
        <v>402</v>
      </c>
    </row>
    <row r="23" spans="1:7" ht="14.45" x14ac:dyDescent="0.3">
      <c r="A23" s="1">
        <v>36341218</v>
      </c>
      <c r="B23" s="251" t="s">
        <v>7478</v>
      </c>
      <c r="C23" s="251" t="s">
        <v>7497</v>
      </c>
      <c r="D23" s="251" t="s">
        <v>7498</v>
      </c>
      <c r="E23" s="251" t="s">
        <v>402</v>
      </c>
      <c r="F23" s="251" t="s">
        <v>402</v>
      </c>
      <c r="G23" s="251" t="s">
        <v>402</v>
      </c>
    </row>
    <row r="24" spans="1:7" ht="14.45" x14ac:dyDescent="0.3">
      <c r="A24" s="1">
        <v>23592946</v>
      </c>
      <c r="B24" s="251" t="s">
        <v>7481</v>
      </c>
      <c r="C24" s="251" t="s">
        <v>7497</v>
      </c>
      <c r="D24" s="251" t="s">
        <v>7498</v>
      </c>
      <c r="E24" s="251" t="s">
        <v>402</v>
      </c>
      <c r="F24" s="251" t="s">
        <v>402</v>
      </c>
      <c r="G24" s="251" t="s">
        <v>402</v>
      </c>
    </row>
    <row r="25" spans="1:7" ht="14.45" x14ac:dyDescent="0.3">
      <c r="A25" s="1">
        <v>51911146</v>
      </c>
      <c r="B25" s="251" t="s">
        <v>7493</v>
      </c>
      <c r="C25" s="251" t="s">
        <v>7497</v>
      </c>
      <c r="D25" s="251" t="s">
        <v>7498</v>
      </c>
      <c r="E25" s="251" t="s">
        <v>402</v>
      </c>
      <c r="F25" s="251" t="s">
        <v>402</v>
      </c>
      <c r="G25" s="251"/>
    </row>
    <row r="26" spans="1:7" ht="14.45" x14ac:dyDescent="0.3">
      <c r="A26" s="1">
        <v>7646408</v>
      </c>
      <c r="B26" s="251" t="s">
        <v>7482</v>
      </c>
      <c r="C26" s="251" t="s">
        <v>7497</v>
      </c>
      <c r="D26" s="251" t="s">
        <v>7498</v>
      </c>
      <c r="E26" s="251" t="s">
        <v>402</v>
      </c>
      <c r="F26" s="251" t="s">
        <v>402</v>
      </c>
      <c r="G26" s="251" t="s">
        <v>402</v>
      </c>
    </row>
    <row r="27" spans="1:7" ht="14.45" x14ac:dyDescent="0.3">
      <c r="A27" s="1">
        <v>27936846</v>
      </c>
      <c r="B27" s="251" t="s">
        <v>7483</v>
      </c>
      <c r="C27" s="251" t="s">
        <v>7497</v>
      </c>
      <c r="D27" s="251" t="s">
        <v>7498</v>
      </c>
      <c r="E27" s="251" t="s">
        <v>402</v>
      </c>
      <c r="F27" s="251" t="s">
        <v>402</v>
      </c>
      <c r="G27" s="251" t="s">
        <v>402</v>
      </c>
    </row>
    <row r="28" spans="1:7" ht="14.45" x14ac:dyDescent="0.3">
      <c r="A28" s="1">
        <v>83358293</v>
      </c>
      <c r="B28" s="251" t="s">
        <v>7494</v>
      </c>
      <c r="C28" s="251" t="s">
        <v>7497</v>
      </c>
      <c r="D28" s="251" t="s">
        <v>7498</v>
      </c>
      <c r="E28" s="251" t="s">
        <v>402</v>
      </c>
      <c r="F28" s="251" t="s">
        <v>402</v>
      </c>
      <c r="G28" s="251" t="s">
        <v>402</v>
      </c>
    </row>
    <row r="29" spans="1:7" ht="14.45" x14ac:dyDescent="0.3">
      <c r="A29" s="1">
        <v>7095135</v>
      </c>
      <c r="B29" s="251" t="s">
        <v>7485</v>
      </c>
      <c r="C29" s="251" t="s">
        <v>7497</v>
      </c>
      <c r="D29" s="251" t="s">
        <v>7498</v>
      </c>
      <c r="E29" s="251" t="s">
        <v>402</v>
      </c>
      <c r="F29" s="251" t="s">
        <v>402</v>
      </c>
      <c r="G29" s="251" t="s">
        <v>402</v>
      </c>
    </row>
    <row r="30" spans="1:7" ht="14.45" x14ac:dyDescent="0.3">
      <c r="A30" s="1">
        <v>72631497</v>
      </c>
      <c r="B30" s="251" t="s">
        <v>7487</v>
      </c>
      <c r="C30" s="251" t="s">
        <v>7497</v>
      </c>
      <c r="D30" s="251" t="s">
        <v>7498</v>
      </c>
      <c r="E30" s="251" t="s">
        <v>402</v>
      </c>
      <c r="F30" s="251" t="s">
        <v>402</v>
      </c>
      <c r="G30" s="251" t="s">
        <v>402</v>
      </c>
    </row>
    <row r="31" spans="1:7" ht="14.45" x14ac:dyDescent="0.3">
      <c r="A31" s="1">
        <v>27247458</v>
      </c>
      <c r="B31" s="251" t="s">
        <v>7495</v>
      </c>
      <c r="C31" s="251" t="s">
        <v>7497</v>
      </c>
      <c r="D31" s="251" t="s">
        <v>7498</v>
      </c>
      <c r="E31" s="251" t="s">
        <v>402</v>
      </c>
      <c r="F31" s="251" t="s">
        <v>402</v>
      </c>
      <c r="G31" s="251" t="s">
        <v>402</v>
      </c>
    </row>
    <row r="32" spans="1:7" ht="14.45" x14ac:dyDescent="0.3">
      <c r="A32" s="1">
        <v>77646573</v>
      </c>
      <c r="B32" s="251" t="s">
        <v>7496</v>
      </c>
      <c r="C32" s="251" t="s">
        <v>7497</v>
      </c>
      <c r="D32" s="251" t="s">
        <v>7498</v>
      </c>
      <c r="E32" s="251" t="s">
        <v>402</v>
      </c>
      <c r="F32" s="251" t="s">
        <v>402</v>
      </c>
      <c r="G32" s="251" t="s">
        <v>402</v>
      </c>
    </row>
    <row r="33" spans="1:7" ht="14.45" x14ac:dyDescent="0.3">
      <c r="A33" s="1">
        <v>36341218</v>
      </c>
      <c r="B33" s="251" t="s">
        <v>7478</v>
      </c>
      <c r="C33" s="251" t="s">
        <v>7499</v>
      </c>
      <c r="D33" s="251" t="s">
        <v>7500</v>
      </c>
      <c r="E33" s="251" t="s">
        <v>402</v>
      </c>
      <c r="F33" s="251" t="s">
        <v>402</v>
      </c>
      <c r="G33" s="251" t="s">
        <v>402</v>
      </c>
    </row>
    <row r="34" spans="1:7" ht="14.45" x14ac:dyDescent="0.3">
      <c r="A34" s="1">
        <v>23592946</v>
      </c>
      <c r="B34" s="251" t="s">
        <v>7481</v>
      </c>
      <c r="C34" s="251" t="s">
        <v>7499</v>
      </c>
      <c r="D34" s="251" t="s">
        <v>7500</v>
      </c>
      <c r="E34" s="251" t="s">
        <v>402</v>
      </c>
      <c r="F34" s="251" t="s">
        <v>402</v>
      </c>
      <c r="G34" s="251" t="s">
        <v>402</v>
      </c>
    </row>
    <row r="35" spans="1:7" ht="14.45" x14ac:dyDescent="0.3">
      <c r="A35" s="1">
        <v>51911146</v>
      </c>
      <c r="B35" s="251" t="s">
        <v>7493</v>
      </c>
      <c r="C35" s="251" t="s">
        <v>7499</v>
      </c>
      <c r="D35" s="251" t="s">
        <v>7500</v>
      </c>
      <c r="E35" s="251" t="s">
        <v>402</v>
      </c>
      <c r="F35" s="251" t="s">
        <v>402</v>
      </c>
      <c r="G35" s="251"/>
    </row>
    <row r="36" spans="1:7" ht="14.45" x14ac:dyDescent="0.3">
      <c r="A36" s="1">
        <v>7646408</v>
      </c>
      <c r="B36" s="251" t="s">
        <v>7482</v>
      </c>
      <c r="C36" s="251" t="s">
        <v>7499</v>
      </c>
      <c r="D36" s="251" t="s">
        <v>7500</v>
      </c>
      <c r="E36" s="251" t="s">
        <v>402</v>
      </c>
      <c r="F36" s="251" t="s">
        <v>402</v>
      </c>
      <c r="G36" s="251" t="s">
        <v>402</v>
      </c>
    </row>
    <row r="37" spans="1:7" ht="14.45" x14ac:dyDescent="0.3">
      <c r="A37" s="1">
        <v>27936846</v>
      </c>
      <c r="B37" s="251" t="s">
        <v>7483</v>
      </c>
      <c r="C37" s="251" t="s">
        <v>7499</v>
      </c>
      <c r="D37" s="251" t="s">
        <v>7500</v>
      </c>
      <c r="E37" s="251" t="s">
        <v>402</v>
      </c>
      <c r="F37" s="251" t="s">
        <v>402</v>
      </c>
      <c r="G37" s="251" t="s">
        <v>402</v>
      </c>
    </row>
    <row r="38" spans="1:7" ht="14.45" x14ac:dyDescent="0.3">
      <c r="A38" s="1">
        <v>83358293</v>
      </c>
      <c r="B38" s="251" t="s">
        <v>7494</v>
      </c>
      <c r="C38" s="251" t="s">
        <v>7499</v>
      </c>
      <c r="D38" s="251" t="s">
        <v>7500</v>
      </c>
      <c r="E38" s="251" t="s">
        <v>402</v>
      </c>
      <c r="F38" s="251" t="s">
        <v>402</v>
      </c>
      <c r="G38" s="251" t="s">
        <v>402</v>
      </c>
    </row>
    <row r="39" spans="1:7" ht="14.45" x14ac:dyDescent="0.3">
      <c r="A39" s="1">
        <v>7095135</v>
      </c>
      <c r="B39" s="251" t="s">
        <v>7485</v>
      </c>
      <c r="C39" s="251" t="s">
        <v>7499</v>
      </c>
      <c r="D39" s="251" t="s">
        <v>7500</v>
      </c>
      <c r="E39" s="251" t="s">
        <v>402</v>
      </c>
      <c r="F39" s="251" t="s">
        <v>402</v>
      </c>
      <c r="G39" s="251" t="s">
        <v>402</v>
      </c>
    </row>
    <row r="40" spans="1:7" ht="14.45" x14ac:dyDescent="0.3">
      <c r="A40" s="1">
        <v>72631497</v>
      </c>
      <c r="B40" s="251" t="s">
        <v>7487</v>
      </c>
      <c r="C40" s="251" t="s">
        <v>7499</v>
      </c>
      <c r="D40" s="251" t="s">
        <v>7500</v>
      </c>
      <c r="E40" s="251" t="s">
        <v>402</v>
      </c>
      <c r="F40" s="251" t="s">
        <v>402</v>
      </c>
      <c r="G40" s="251" t="s">
        <v>402</v>
      </c>
    </row>
    <row r="41" spans="1:7" ht="14.45" x14ac:dyDescent="0.3">
      <c r="A41" s="1">
        <v>27247458</v>
      </c>
      <c r="B41" s="251" t="s">
        <v>7495</v>
      </c>
      <c r="C41" s="251" t="s">
        <v>7499</v>
      </c>
      <c r="D41" s="251" t="s">
        <v>7500</v>
      </c>
      <c r="E41" s="251" t="s">
        <v>402</v>
      </c>
      <c r="F41" s="251" t="s">
        <v>402</v>
      </c>
      <c r="G41" s="251" t="s">
        <v>402</v>
      </c>
    </row>
    <row r="42" spans="1:7" ht="14.45" x14ac:dyDescent="0.3">
      <c r="A42" s="1">
        <v>77646573</v>
      </c>
      <c r="B42" s="251" t="s">
        <v>7496</v>
      </c>
      <c r="C42" s="251" t="s">
        <v>7499</v>
      </c>
      <c r="D42" s="251" t="s">
        <v>7500</v>
      </c>
      <c r="E42" s="251" t="s">
        <v>402</v>
      </c>
      <c r="F42" s="251" t="s">
        <v>402</v>
      </c>
      <c r="G42" s="251" t="s">
        <v>402</v>
      </c>
    </row>
    <row r="43" spans="1:7" ht="14.45" x14ac:dyDescent="0.3">
      <c r="A43" s="1">
        <v>27989175</v>
      </c>
      <c r="B43" s="251" t="s">
        <v>7501</v>
      </c>
      <c r="C43" s="251" t="s">
        <v>7502</v>
      </c>
      <c r="D43" s="251" t="s">
        <v>7503</v>
      </c>
      <c r="E43" s="251" t="s">
        <v>402</v>
      </c>
      <c r="F43" s="251" t="s">
        <v>402</v>
      </c>
      <c r="G43" s="251"/>
    </row>
    <row r="44" spans="1:7" ht="14.45" x14ac:dyDescent="0.3">
      <c r="A44" s="1">
        <v>36341218</v>
      </c>
      <c r="B44" s="251" t="s">
        <v>7478</v>
      </c>
      <c r="C44" s="251" t="s">
        <v>7502</v>
      </c>
      <c r="D44" s="251" t="s">
        <v>7503</v>
      </c>
      <c r="E44" s="251" t="s">
        <v>402</v>
      </c>
      <c r="F44" s="251" t="s">
        <v>402</v>
      </c>
      <c r="G44" s="251" t="s">
        <v>402</v>
      </c>
    </row>
    <row r="45" spans="1:7" ht="14.45" x14ac:dyDescent="0.3">
      <c r="A45" s="1">
        <v>23592946</v>
      </c>
      <c r="B45" s="251" t="s">
        <v>7481</v>
      </c>
      <c r="C45" s="251" t="s">
        <v>7502</v>
      </c>
      <c r="D45" s="251" t="s">
        <v>7503</v>
      </c>
      <c r="E45" s="251" t="s">
        <v>402</v>
      </c>
      <c r="F45" s="251" t="s">
        <v>402</v>
      </c>
      <c r="G45" s="251" t="s">
        <v>402</v>
      </c>
    </row>
    <row r="46" spans="1:7" ht="14.45" x14ac:dyDescent="0.3">
      <c r="A46" s="1">
        <v>7646408</v>
      </c>
      <c r="B46" s="251" t="s">
        <v>7482</v>
      </c>
      <c r="C46" s="251" t="s">
        <v>7502</v>
      </c>
      <c r="D46" s="251" t="s">
        <v>7503</v>
      </c>
      <c r="E46" s="251" t="s">
        <v>402</v>
      </c>
      <c r="F46" s="251" t="s">
        <v>402</v>
      </c>
      <c r="G46" s="251" t="s">
        <v>402</v>
      </c>
    </row>
    <row r="47" spans="1:7" ht="14.45" x14ac:dyDescent="0.3">
      <c r="A47" s="1">
        <v>61832831</v>
      </c>
      <c r="B47" s="251" t="s">
        <v>7504</v>
      </c>
      <c r="C47" s="251" t="s">
        <v>7502</v>
      </c>
      <c r="D47" s="251" t="s">
        <v>7503</v>
      </c>
      <c r="E47" s="251" t="s">
        <v>402</v>
      </c>
      <c r="F47" s="251" t="s">
        <v>402</v>
      </c>
      <c r="G47" s="251"/>
    </row>
    <row r="48" spans="1:7" ht="14.45" x14ac:dyDescent="0.3">
      <c r="A48" s="1">
        <v>27936846</v>
      </c>
      <c r="B48" s="251" t="s">
        <v>7483</v>
      </c>
      <c r="C48" s="251" t="s">
        <v>7502</v>
      </c>
      <c r="D48" s="251" t="s">
        <v>7503</v>
      </c>
      <c r="E48" s="251" t="s">
        <v>402</v>
      </c>
      <c r="F48" s="251" t="s">
        <v>402</v>
      </c>
      <c r="G48" s="251" t="s">
        <v>402</v>
      </c>
    </row>
    <row r="49" spans="1:7" ht="14.45" x14ac:dyDescent="0.3">
      <c r="A49" s="1">
        <v>20200253</v>
      </c>
      <c r="B49" s="251" t="s">
        <v>7505</v>
      </c>
      <c r="C49" s="251" t="s">
        <v>7502</v>
      </c>
      <c r="D49" s="251" t="s">
        <v>7503</v>
      </c>
      <c r="E49" s="251" t="s">
        <v>402</v>
      </c>
      <c r="F49" s="251" t="s">
        <v>402</v>
      </c>
      <c r="G49" s="251" t="s">
        <v>402</v>
      </c>
    </row>
    <row r="50" spans="1:7" ht="14.45" x14ac:dyDescent="0.3">
      <c r="A50" s="1">
        <v>7095135</v>
      </c>
      <c r="B50" s="251" t="s">
        <v>7485</v>
      </c>
      <c r="C50" s="251" t="s">
        <v>7502</v>
      </c>
      <c r="D50" s="251" t="s">
        <v>7503</v>
      </c>
      <c r="E50" s="251" t="s">
        <v>402</v>
      </c>
      <c r="F50" s="251" t="s">
        <v>402</v>
      </c>
      <c r="G50" s="251" t="s">
        <v>402</v>
      </c>
    </row>
    <row r="51" spans="1:7" ht="14.45" x14ac:dyDescent="0.3">
      <c r="A51" s="1">
        <v>96507770</v>
      </c>
      <c r="B51" s="251" t="s">
        <v>7506</v>
      </c>
      <c r="C51" s="251" t="s">
        <v>7502</v>
      </c>
      <c r="D51" s="251" t="s">
        <v>7503</v>
      </c>
      <c r="E51" s="251" t="s">
        <v>402</v>
      </c>
      <c r="F51" s="251" t="s">
        <v>402</v>
      </c>
      <c r="G51" s="251"/>
    </row>
    <row r="52" spans="1:7" ht="14.45" x14ac:dyDescent="0.3">
      <c r="A52" s="1">
        <v>84868228</v>
      </c>
      <c r="B52" s="251" t="s">
        <v>7507</v>
      </c>
      <c r="C52" s="251" t="s">
        <v>7502</v>
      </c>
      <c r="D52" s="251" t="s">
        <v>7503</v>
      </c>
      <c r="E52" s="251" t="s">
        <v>402</v>
      </c>
      <c r="F52" s="251" t="s">
        <v>402</v>
      </c>
      <c r="G52" s="251" t="s">
        <v>402</v>
      </c>
    </row>
    <row r="53" spans="1:7" ht="14.45" x14ac:dyDescent="0.3">
      <c r="A53" s="1">
        <v>72631497</v>
      </c>
      <c r="B53" s="251" t="s">
        <v>7487</v>
      </c>
      <c r="C53" s="251" t="s">
        <v>7502</v>
      </c>
      <c r="D53" s="251" t="s">
        <v>7503</v>
      </c>
      <c r="E53" s="251" t="s">
        <v>402</v>
      </c>
      <c r="F53" s="251" t="s">
        <v>402</v>
      </c>
      <c r="G53" s="251" t="s">
        <v>402</v>
      </c>
    </row>
    <row r="54" spans="1:7" ht="14.45" x14ac:dyDescent="0.3">
      <c r="A54" s="1">
        <v>55567286</v>
      </c>
      <c r="B54" s="251" t="s">
        <v>7508</v>
      </c>
      <c r="C54" s="251" t="s">
        <v>7502</v>
      </c>
      <c r="D54" s="251" t="s">
        <v>7503</v>
      </c>
      <c r="E54" s="251" t="s">
        <v>402</v>
      </c>
      <c r="F54" s="251" t="s">
        <v>402</v>
      </c>
      <c r="G54" s="251"/>
    </row>
    <row r="55" spans="1:7" ht="14.45" x14ac:dyDescent="0.3">
      <c r="A55" s="1">
        <v>60528527</v>
      </c>
      <c r="B55" s="251" t="s">
        <v>7509</v>
      </c>
      <c r="C55" s="251" t="s">
        <v>7502</v>
      </c>
      <c r="D55" s="251" t="s">
        <v>7503</v>
      </c>
      <c r="E55" s="251" t="s">
        <v>402</v>
      </c>
      <c r="F55" s="251" t="s">
        <v>402</v>
      </c>
      <c r="G55" s="251" t="s">
        <v>402</v>
      </c>
    </row>
    <row r="56" spans="1:7" ht="14.45" x14ac:dyDescent="0.3">
      <c r="A56" s="1">
        <v>52637261</v>
      </c>
      <c r="B56" s="251" t="s">
        <v>7510</v>
      </c>
      <c r="C56" s="251" t="s">
        <v>7502</v>
      </c>
      <c r="D56" s="251" t="s">
        <v>7503</v>
      </c>
      <c r="E56" s="251" t="s">
        <v>402</v>
      </c>
      <c r="F56" s="251" t="s">
        <v>402</v>
      </c>
      <c r="G56" s="251" t="s">
        <v>402</v>
      </c>
    </row>
    <row r="57" spans="1:7" ht="14.45" x14ac:dyDescent="0.3">
      <c r="A57" s="1">
        <v>83564569</v>
      </c>
      <c r="B57" s="251" t="s">
        <v>7511</v>
      </c>
      <c r="C57" s="251" t="s">
        <v>7502</v>
      </c>
      <c r="D57" s="251" t="s">
        <v>7503</v>
      </c>
      <c r="E57" s="251" t="s">
        <v>402</v>
      </c>
      <c r="F57" s="251" t="s">
        <v>402</v>
      </c>
      <c r="G57" s="251" t="s">
        <v>402</v>
      </c>
    </row>
    <row r="58" spans="1:7" ht="14.45" x14ac:dyDescent="0.3">
      <c r="A58" s="1">
        <v>3071085</v>
      </c>
      <c r="B58" s="251" t="s">
        <v>7512</v>
      </c>
      <c r="C58" s="251" t="s">
        <v>7502</v>
      </c>
      <c r="D58" s="251" t="s">
        <v>7503</v>
      </c>
      <c r="E58" s="251" t="s">
        <v>402</v>
      </c>
      <c r="F58" s="251"/>
      <c r="G58" s="251" t="s">
        <v>402</v>
      </c>
    </row>
    <row r="59" spans="1:7" ht="14.45" x14ac:dyDescent="0.3">
      <c r="A59" s="1">
        <v>36341218</v>
      </c>
      <c r="B59" s="251" t="s">
        <v>7478</v>
      </c>
      <c r="C59" s="251" t="s">
        <v>7513</v>
      </c>
      <c r="D59" s="251" t="s">
        <v>7514</v>
      </c>
      <c r="E59" s="251" t="s">
        <v>402</v>
      </c>
      <c r="F59" s="251" t="s">
        <v>402</v>
      </c>
      <c r="G59" s="251" t="s">
        <v>402</v>
      </c>
    </row>
    <row r="60" spans="1:7" ht="14.45" x14ac:dyDescent="0.3">
      <c r="A60" s="1">
        <v>23592946</v>
      </c>
      <c r="B60" s="251" t="s">
        <v>7481</v>
      </c>
      <c r="C60" s="251" t="s">
        <v>7513</v>
      </c>
      <c r="D60" s="251" t="s">
        <v>7514</v>
      </c>
      <c r="E60" s="251" t="s">
        <v>402</v>
      </c>
      <c r="F60" s="251" t="s">
        <v>402</v>
      </c>
      <c r="G60" s="251" t="s">
        <v>402</v>
      </c>
    </row>
    <row r="61" spans="1:7" ht="14.45" x14ac:dyDescent="0.3">
      <c r="A61" s="1">
        <v>7646408</v>
      </c>
      <c r="B61" s="251" t="s">
        <v>7482</v>
      </c>
      <c r="C61" s="251" t="s">
        <v>7513</v>
      </c>
      <c r="D61" s="251" t="s">
        <v>7514</v>
      </c>
      <c r="E61" s="251" t="s">
        <v>402</v>
      </c>
      <c r="F61" s="251" t="s">
        <v>402</v>
      </c>
      <c r="G61" s="251" t="s">
        <v>402</v>
      </c>
    </row>
    <row r="62" spans="1:7" ht="14.45" x14ac:dyDescent="0.3">
      <c r="A62" s="1">
        <v>27936846</v>
      </c>
      <c r="B62" s="251" t="s">
        <v>7483</v>
      </c>
      <c r="C62" s="251" t="s">
        <v>7513</v>
      </c>
      <c r="D62" s="251" t="s">
        <v>7514</v>
      </c>
      <c r="E62" s="251" t="s">
        <v>402</v>
      </c>
      <c r="F62" s="251" t="s">
        <v>402</v>
      </c>
      <c r="G62" s="251" t="s">
        <v>402</v>
      </c>
    </row>
    <row r="63" spans="1:7" ht="14.45" x14ac:dyDescent="0.3">
      <c r="A63" s="1">
        <v>26560490</v>
      </c>
      <c r="B63" s="251" t="s">
        <v>7515</v>
      </c>
      <c r="C63" s="251" t="s">
        <v>7513</v>
      </c>
      <c r="D63" s="251" t="s">
        <v>7514</v>
      </c>
      <c r="E63" s="251" t="s">
        <v>402</v>
      </c>
      <c r="F63" s="251" t="s">
        <v>402</v>
      </c>
      <c r="G63" s="251"/>
    </row>
    <row r="64" spans="1:7" ht="14.45" x14ac:dyDescent="0.3">
      <c r="A64" s="1">
        <v>7095135</v>
      </c>
      <c r="B64" s="251" t="s">
        <v>7485</v>
      </c>
      <c r="C64" s="251" t="s">
        <v>7513</v>
      </c>
      <c r="D64" s="251" t="s">
        <v>7514</v>
      </c>
      <c r="E64" s="251" t="s">
        <v>402</v>
      </c>
      <c r="F64" s="251" t="s">
        <v>402</v>
      </c>
      <c r="G64" s="251" t="s">
        <v>402</v>
      </c>
    </row>
    <row r="65" spans="1:7" ht="14.45" x14ac:dyDescent="0.3">
      <c r="A65" s="1">
        <v>72631497</v>
      </c>
      <c r="B65" s="251" t="s">
        <v>7487</v>
      </c>
      <c r="C65" s="251" t="s">
        <v>7513</v>
      </c>
      <c r="D65" s="251" t="s">
        <v>7514</v>
      </c>
      <c r="E65" s="251" t="s">
        <v>402</v>
      </c>
      <c r="F65" s="251" t="s">
        <v>402</v>
      </c>
      <c r="G65" s="251" t="s">
        <v>402</v>
      </c>
    </row>
    <row r="66" spans="1:7" ht="14.45" x14ac:dyDescent="0.3">
      <c r="A66" s="1">
        <v>26725928</v>
      </c>
      <c r="B66" s="251" t="s">
        <v>7516</v>
      </c>
      <c r="C66" s="251" t="s">
        <v>7513</v>
      </c>
      <c r="D66" s="251" t="s">
        <v>7514</v>
      </c>
      <c r="E66" s="251" t="s">
        <v>402</v>
      </c>
      <c r="F66" s="251" t="s">
        <v>402</v>
      </c>
      <c r="G66" s="251" t="s">
        <v>402</v>
      </c>
    </row>
    <row r="67" spans="1:7" ht="14.45" x14ac:dyDescent="0.3">
      <c r="A67" s="1">
        <v>50724060</v>
      </c>
      <c r="B67" s="251" t="s">
        <v>7517</v>
      </c>
      <c r="C67" s="251" t="s">
        <v>7513</v>
      </c>
      <c r="D67" s="251" t="s">
        <v>7514</v>
      </c>
      <c r="E67" s="251" t="s">
        <v>402</v>
      </c>
      <c r="F67" s="251" t="s">
        <v>402</v>
      </c>
      <c r="G67" s="251"/>
    </row>
    <row r="68" spans="1:7" ht="14.45" x14ac:dyDescent="0.3">
      <c r="A68" s="1">
        <v>36341218</v>
      </c>
      <c r="B68" s="251" t="s">
        <v>7478</v>
      </c>
      <c r="C68" s="251" t="s">
        <v>7518</v>
      </c>
      <c r="D68" s="251" t="s">
        <v>7519</v>
      </c>
      <c r="E68" s="251" t="s">
        <v>402</v>
      </c>
      <c r="F68" s="251" t="s">
        <v>402</v>
      </c>
      <c r="G68" s="251" t="s">
        <v>402</v>
      </c>
    </row>
    <row r="69" spans="1:7" ht="14.45" x14ac:dyDescent="0.3">
      <c r="A69" s="1">
        <v>23592946</v>
      </c>
      <c r="B69" s="251" t="s">
        <v>7481</v>
      </c>
      <c r="C69" s="251" t="s">
        <v>7518</v>
      </c>
      <c r="D69" s="251" t="s">
        <v>7519</v>
      </c>
      <c r="E69" s="251" t="s">
        <v>402</v>
      </c>
      <c r="F69" s="251" t="s">
        <v>402</v>
      </c>
      <c r="G69" s="251" t="s">
        <v>402</v>
      </c>
    </row>
    <row r="70" spans="1:7" ht="14.45" x14ac:dyDescent="0.3">
      <c r="A70" s="1">
        <v>7646408</v>
      </c>
      <c r="B70" s="251" t="s">
        <v>7482</v>
      </c>
      <c r="C70" s="251" t="s">
        <v>7518</v>
      </c>
      <c r="D70" s="251" t="s">
        <v>7519</v>
      </c>
      <c r="E70" s="251" t="s">
        <v>402</v>
      </c>
      <c r="F70" s="251" t="s">
        <v>402</v>
      </c>
      <c r="G70" s="251" t="s">
        <v>402</v>
      </c>
    </row>
    <row r="71" spans="1:7" ht="14.45" x14ac:dyDescent="0.3">
      <c r="A71" s="1">
        <v>27936846</v>
      </c>
      <c r="B71" s="251" t="s">
        <v>7483</v>
      </c>
      <c r="C71" s="251" t="s">
        <v>7518</v>
      </c>
      <c r="D71" s="251" t="s">
        <v>7519</v>
      </c>
      <c r="E71" s="251" t="s">
        <v>402</v>
      </c>
      <c r="F71" s="251" t="s">
        <v>402</v>
      </c>
      <c r="G71" s="251" t="s">
        <v>402</v>
      </c>
    </row>
    <row r="72" spans="1:7" ht="14.45" x14ac:dyDescent="0.3">
      <c r="A72" s="1">
        <v>44347562</v>
      </c>
      <c r="B72" s="251" t="s">
        <v>7520</v>
      </c>
      <c r="C72" s="251" t="s">
        <v>7518</v>
      </c>
      <c r="D72" s="251" t="s">
        <v>7519</v>
      </c>
      <c r="E72" s="251" t="s">
        <v>402</v>
      </c>
      <c r="F72" s="251" t="s">
        <v>402</v>
      </c>
      <c r="G72" s="251" t="s">
        <v>402</v>
      </c>
    </row>
    <row r="73" spans="1:7" ht="14.45" x14ac:dyDescent="0.3">
      <c r="A73" s="1">
        <v>7095135</v>
      </c>
      <c r="B73" s="251" t="s">
        <v>7485</v>
      </c>
      <c r="C73" s="251" t="s">
        <v>7518</v>
      </c>
      <c r="D73" s="251" t="s">
        <v>7519</v>
      </c>
      <c r="E73" s="251" t="s">
        <v>402</v>
      </c>
      <c r="F73" s="251" t="s">
        <v>402</v>
      </c>
      <c r="G73" s="251" t="s">
        <v>402</v>
      </c>
    </row>
    <row r="74" spans="1:7" ht="14.45" x14ac:dyDescent="0.3">
      <c r="A74" s="1">
        <v>72631497</v>
      </c>
      <c r="B74" s="251" t="s">
        <v>7487</v>
      </c>
      <c r="C74" s="251" t="s">
        <v>7518</v>
      </c>
      <c r="D74" s="251" t="s">
        <v>7519</v>
      </c>
      <c r="E74" s="251" t="s">
        <v>402</v>
      </c>
      <c r="F74" s="251" t="s">
        <v>402</v>
      </c>
      <c r="G74" s="251" t="s">
        <v>402</v>
      </c>
    </row>
    <row r="75" spans="1:7" ht="14.45" x14ac:dyDescent="0.3">
      <c r="A75" s="1">
        <v>60938428</v>
      </c>
      <c r="B75" s="251" t="s">
        <v>7521</v>
      </c>
      <c r="C75" s="251" t="s">
        <v>7518</v>
      </c>
      <c r="D75" s="251" t="s">
        <v>7519</v>
      </c>
      <c r="E75" s="251" t="s">
        <v>402</v>
      </c>
      <c r="F75" s="251" t="s">
        <v>402</v>
      </c>
      <c r="G75" s="251"/>
    </row>
    <row r="76" spans="1:7" ht="14.45" x14ac:dyDescent="0.3">
      <c r="A76" s="1">
        <v>81946989</v>
      </c>
      <c r="B76" s="251" t="s">
        <v>7522</v>
      </c>
      <c r="C76" s="251" t="s">
        <v>7523</v>
      </c>
      <c r="D76" s="251" t="s">
        <v>7524</v>
      </c>
      <c r="E76" s="251" t="s">
        <v>402</v>
      </c>
      <c r="F76" s="251"/>
      <c r="G76" s="251" t="s">
        <v>402</v>
      </c>
    </row>
    <row r="77" spans="1:7" ht="14.45" x14ac:dyDescent="0.3">
      <c r="A77" s="1">
        <v>36341218</v>
      </c>
      <c r="B77" s="251" t="s">
        <v>7478</v>
      </c>
      <c r="C77" s="251" t="s">
        <v>7523</v>
      </c>
      <c r="D77" s="251" t="s">
        <v>7524</v>
      </c>
      <c r="E77" s="251" t="s">
        <v>402</v>
      </c>
      <c r="F77" s="251" t="s">
        <v>402</v>
      </c>
      <c r="G77" s="251" t="s">
        <v>402</v>
      </c>
    </row>
    <row r="78" spans="1:7" ht="14.45" x14ac:dyDescent="0.3">
      <c r="A78" s="1">
        <v>23592946</v>
      </c>
      <c r="B78" s="251" t="s">
        <v>7481</v>
      </c>
      <c r="C78" s="251" t="s">
        <v>7523</v>
      </c>
      <c r="D78" s="251" t="s">
        <v>7524</v>
      </c>
      <c r="E78" s="251" t="s">
        <v>402</v>
      </c>
      <c r="F78" s="251" t="s">
        <v>402</v>
      </c>
      <c r="G78" s="251" t="s">
        <v>402</v>
      </c>
    </row>
    <row r="79" spans="1:7" ht="14.45" x14ac:dyDescent="0.3">
      <c r="A79" s="1">
        <v>7646408</v>
      </c>
      <c r="B79" s="251" t="s">
        <v>7482</v>
      </c>
      <c r="C79" s="251" t="s">
        <v>7523</v>
      </c>
      <c r="D79" s="251" t="s">
        <v>7524</v>
      </c>
      <c r="E79" s="251" t="s">
        <v>402</v>
      </c>
      <c r="F79" s="251" t="s">
        <v>402</v>
      </c>
      <c r="G79" s="251" t="s">
        <v>402</v>
      </c>
    </row>
    <row r="80" spans="1:7" ht="14.45" x14ac:dyDescent="0.3">
      <c r="A80" s="1">
        <v>27936846</v>
      </c>
      <c r="B80" s="251" t="s">
        <v>7483</v>
      </c>
      <c r="C80" s="251" t="s">
        <v>7523</v>
      </c>
      <c r="D80" s="251" t="s">
        <v>7524</v>
      </c>
      <c r="E80" s="251" t="s">
        <v>402</v>
      </c>
      <c r="F80" s="251" t="s">
        <v>402</v>
      </c>
      <c r="G80" s="251" t="s">
        <v>402</v>
      </c>
    </row>
    <row r="81" spans="1:7" ht="14.45" x14ac:dyDescent="0.3">
      <c r="A81" s="1">
        <v>7095135</v>
      </c>
      <c r="B81" s="251" t="s">
        <v>7485</v>
      </c>
      <c r="C81" s="251" t="s">
        <v>7523</v>
      </c>
      <c r="D81" s="251" t="s">
        <v>7524</v>
      </c>
      <c r="E81" s="251" t="s">
        <v>402</v>
      </c>
      <c r="F81" s="251" t="s">
        <v>402</v>
      </c>
      <c r="G81" s="251" t="s">
        <v>402</v>
      </c>
    </row>
    <row r="82" spans="1:7" ht="14.45" x14ac:dyDescent="0.3">
      <c r="A82" s="1">
        <v>72631497</v>
      </c>
      <c r="B82" s="251" t="s">
        <v>7487</v>
      </c>
      <c r="C82" s="251" t="s">
        <v>7523</v>
      </c>
      <c r="D82" s="251" t="s">
        <v>7524</v>
      </c>
      <c r="E82" s="251" t="s">
        <v>402</v>
      </c>
      <c r="F82" s="251" t="s">
        <v>402</v>
      </c>
      <c r="G82" s="251" t="s">
        <v>402</v>
      </c>
    </row>
    <row r="83" spans="1:7" ht="14.45" x14ac:dyDescent="0.3">
      <c r="A83" s="1">
        <v>26784507</v>
      </c>
      <c r="B83" s="251" t="s">
        <v>7525</v>
      </c>
      <c r="C83" s="251" t="s">
        <v>7523</v>
      </c>
      <c r="D83" s="251" t="s">
        <v>7524</v>
      </c>
      <c r="E83" s="251" t="s">
        <v>402</v>
      </c>
      <c r="F83" s="251" t="s">
        <v>402</v>
      </c>
      <c r="G83" s="251"/>
    </row>
    <row r="84" spans="1:7" ht="14.45" x14ac:dyDescent="0.3">
      <c r="A84" s="1">
        <v>3028621</v>
      </c>
      <c r="B84" s="251" t="s">
        <v>7526</v>
      </c>
      <c r="C84" s="251" t="s">
        <v>7523</v>
      </c>
      <c r="D84" s="251" t="s">
        <v>7524</v>
      </c>
      <c r="E84" s="251" t="s">
        <v>402</v>
      </c>
      <c r="F84" s="251" t="s">
        <v>402</v>
      </c>
      <c r="G84" s="251" t="s">
        <v>402</v>
      </c>
    </row>
    <row r="85" spans="1:7" ht="14.45" x14ac:dyDescent="0.3">
      <c r="A85" s="1">
        <v>36341218</v>
      </c>
      <c r="B85" s="251" t="s">
        <v>7478</v>
      </c>
      <c r="C85" s="251" t="s">
        <v>7527</v>
      </c>
      <c r="D85" s="251" t="s">
        <v>7528</v>
      </c>
      <c r="E85" s="251" t="s">
        <v>402</v>
      </c>
      <c r="F85" s="251" t="s">
        <v>402</v>
      </c>
      <c r="G85" s="251" t="s">
        <v>402</v>
      </c>
    </row>
    <row r="86" spans="1:7" ht="14.45" x14ac:dyDescent="0.3">
      <c r="A86" s="1">
        <v>83282910</v>
      </c>
      <c r="B86" s="251" t="s">
        <v>7529</v>
      </c>
      <c r="C86" s="251" t="s">
        <v>7527</v>
      </c>
      <c r="D86" s="251" t="s">
        <v>7528</v>
      </c>
      <c r="E86" s="251" t="s">
        <v>402</v>
      </c>
      <c r="F86" s="251" t="s">
        <v>402</v>
      </c>
      <c r="G86" s="251"/>
    </row>
    <row r="87" spans="1:7" ht="14.45" x14ac:dyDescent="0.3">
      <c r="A87" s="1">
        <v>23592946</v>
      </c>
      <c r="B87" s="251" t="s">
        <v>7481</v>
      </c>
      <c r="C87" s="251" t="s">
        <v>7527</v>
      </c>
      <c r="D87" s="251" t="s">
        <v>7528</v>
      </c>
      <c r="E87" s="251" t="s">
        <v>402</v>
      </c>
      <c r="F87" s="251" t="s">
        <v>402</v>
      </c>
      <c r="G87" s="251" t="s">
        <v>402</v>
      </c>
    </row>
    <row r="88" spans="1:7" ht="14.45" x14ac:dyDescent="0.3">
      <c r="A88" s="1">
        <v>7646408</v>
      </c>
      <c r="B88" s="251" t="s">
        <v>7482</v>
      </c>
      <c r="C88" s="251" t="s">
        <v>7527</v>
      </c>
      <c r="D88" s="251" t="s">
        <v>7528</v>
      </c>
      <c r="E88" s="251" t="s">
        <v>402</v>
      </c>
      <c r="F88" s="251" t="s">
        <v>402</v>
      </c>
      <c r="G88" s="251" t="s">
        <v>402</v>
      </c>
    </row>
    <row r="89" spans="1:7" ht="14.45" x14ac:dyDescent="0.3">
      <c r="A89" s="1">
        <v>27936846</v>
      </c>
      <c r="B89" s="251" t="s">
        <v>7483</v>
      </c>
      <c r="C89" s="251" t="s">
        <v>7527</v>
      </c>
      <c r="D89" s="251" t="s">
        <v>7528</v>
      </c>
      <c r="E89" s="251" t="s">
        <v>402</v>
      </c>
      <c r="F89" s="251" t="s">
        <v>402</v>
      </c>
      <c r="G89" s="251" t="s">
        <v>402</v>
      </c>
    </row>
    <row r="90" spans="1:7" ht="14.45" x14ac:dyDescent="0.3">
      <c r="A90" s="1">
        <v>31977960</v>
      </c>
      <c r="B90" s="251" t="s">
        <v>7530</v>
      </c>
      <c r="C90" s="251" t="s">
        <v>7527</v>
      </c>
      <c r="D90" s="251" t="s">
        <v>7528</v>
      </c>
      <c r="E90" s="251" t="s">
        <v>402</v>
      </c>
      <c r="F90" s="251" t="s">
        <v>402</v>
      </c>
      <c r="G90" s="251" t="s">
        <v>402</v>
      </c>
    </row>
    <row r="91" spans="1:7" ht="14.45" x14ac:dyDescent="0.3">
      <c r="A91" s="1">
        <v>93954456</v>
      </c>
      <c r="B91" s="251" t="s">
        <v>7531</v>
      </c>
      <c r="C91" s="251" t="s">
        <v>7527</v>
      </c>
      <c r="D91" s="251" t="s">
        <v>7528</v>
      </c>
      <c r="E91" s="251" t="s">
        <v>402</v>
      </c>
      <c r="F91" s="251" t="s">
        <v>402</v>
      </c>
      <c r="G91" s="251"/>
    </row>
    <row r="92" spans="1:7" ht="14.45" x14ac:dyDescent="0.3">
      <c r="A92" s="1">
        <v>96208200</v>
      </c>
      <c r="B92" s="251" t="s">
        <v>7532</v>
      </c>
      <c r="C92" s="251" t="s">
        <v>7527</v>
      </c>
      <c r="D92" s="251" t="s">
        <v>7528</v>
      </c>
      <c r="E92" s="251" t="s">
        <v>402</v>
      </c>
      <c r="F92" s="251" t="s">
        <v>402</v>
      </c>
      <c r="G92" s="251"/>
    </row>
    <row r="93" spans="1:7" ht="14.45" x14ac:dyDescent="0.3">
      <c r="A93" s="1">
        <v>7095135</v>
      </c>
      <c r="B93" s="251" t="s">
        <v>7485</v>
      </c>
      <c r="C93" s="251" t="s">
        <v>7527</v>
      </c>
      <c r="D93" s="251" t="s">
        <v>7528</v>
      </c>
      <c r="E93" s="251" t="s">
        <v>402</v>
      </c>
      <c r="F93" s="251" t="s">
        <v>402</v>
      </c>
      <c r="G93" s="251" t="s">
        <v>402</v>
      </c>
    </row>
    <row r="94" spans="1:7" ht="14.45" x14ac:dyDescent="0.3">
      <c r="A94" s="1">
        <v>72631497</v>
      </c>
      <c r="B94" s="251" t="s">
        <v>7487</v>
      </c>
      <c r="C94" s="251" t="s">
        <v>7527</v>
      </c>
      <c r="D94" s="251" t="s">
        <v>7528</v>
      </c>
      <c r="E94" s="251" t="s">
        <v>402</v>
      </c>
      <c r="F94" s="251" t="s">
        <v>402</v>
      </c>
      <c r="G94" s="251" t="s">
        <v>402</v>
      </c>
    </row>
    <row r="95" spans="1:7" ht="14.45" x14ac:dyDescent="0.3">
      <c r="A95" s="1">
        <v>99597856</v>
      </c>
      <c r="B95" s="251" t="s">
        <v>7533</v>
      </c>
      <c r="C95" s="251" t="s">
        <v>7527</v>
      </c>
      <c r="D95" s="251" t="s">
        <v>7528</v>
      </c>
      <c r="E95" s="251" t="s">
        <v>402</v>
      </c>
      <c r="F95" s="251" t="s">
        <v>402</v>
      </c>
      <c r="G95" s="251" t="s">
        <v>402</v>
      </c>
    </row>
    <row r="96" spans="1:7" ht="14.45" x14ac:dyDescent="0.3">
      <c r="A96" s="1">
        <v>36341218</v>
      </c>
      <c r="B96" s="251" t="s">
        <v>7478</v>
      </c>
      <c r="C96" s="251" t="s">
        <v>7534</v>
      </c>
      <c r="D96" s="251" t="s">
        <v>7535</v>
      </c>
      <c r="E96" s="251" t="s">
        <v>402</v>
      </c>
      <c r="F96" s="251" t="s">
        <v>402</v>
      </c>
      <c r="G96" s="251" t="s">
        <v>402</v>
      </c>
    </row>
    <row r="97" spans="1:7" ht="14.45" x14ac:dyDescent="0.3">
      <c r="A97" s="1">
        <v>23592946</v>
      </c>
      <c r="B97" s="251" t="s">
        <v>7481</v>
      </c>
      <c r="C97" s="251" t="s">
        <v>7534</v>
      </c>
      <c r="D97" s="251" t="s">
        <v>7535</v>
      </c>
      <c r="E97" s="251" t="s">
        <v>402</v>
      </c>
      <c r="F97" s="251" t="s">
        <v>402</v>
      </c>
      <c r="G97" s="251" t="s">
        <v>402</v>
      </c>
    </row>
    <row r="98" spans="1:7" ht="14.45" x14ac:dyDescent="0.3">
      <c r="A98" s="1">
        <v>7646408</v>
      </c>
      <c r="B98" s="251" t="s">
        <v>7482</v>
      </c>
      <c r="C98" s="251" t="s">
        <v>7534</v>
      </c>
      <c r="D98" s="251" t="s">
        <v>7535</v>
      </c>
      <c r="E98" s="251" t="s">
        <v>402</v>
      </c>
      <c r="F98" s="251" t="s">
        <v>402</v>
      </c>
      <c r="G98" s="251" t="s">
        <v>402</v>
      </c>
    </row>
    <row r="99" spans="1:7" ht="14.45" x14ac:dyDescent="0.3">
      <c r="A99" s="1">
        <v>27936846</v>
      </c>
      <c r="B99" s="251" t="s">
        <v>7483</v>
      </c>
      <c r="C99" s="251" t="s">
        <v>7534</v>
      </c>
      <c r="D99" s="251" t="s">
        <v>7535</v>
      </c>
      <c r="E99" s="251" t="s">
        <v>402</v>
      </c>
      <c r="F99" s="251" t="s">
        <v>402</v>
      </c>
      <c r="G99" s="251" t="s">
        <v>402</v>
      </c>
    </row>
    <row r="100" spans="1:7" ht="14.45" x14ac:dyDescent="0.3">
      <c r="A100" s="1">
        <v>31977960</v>
      </c>
      <c r="B100" s="251" t="s">
        <v>7530</v>
      </c>
      <c r="C100" s="251" t="s">
        <v>7534</v>
      </c>
      <c r="D100" s="251" t="s">
        <v>7535</v>
      </c>
      <c r="E100" s="251" t="s">
        <v>402</v>
      </c>
      <c r="F100" s="251" t="s">
        <v>402</v>
      </c>
      <c r="G100" s="251" t="s">
        <v>402</v>
      </c>
    </row>
    <row r="101" spans="1:7" ht="14.45" x14ac:dyDescent="0.3">
      <c r="A101" s="1">
        <v>93954456</v>
      </c>
      <c r="B101" s="251" t="s">
        <v>7531</v>
      </c>
      <c r="C101" s="251" t="s">
        <v>7534</v>
      </c>
      <c r="D101" s="251" t="s">
        <v>7535</v>
      </c>
      <c r="E101" s="251" t="s">
        <v>402</v>
      </c>
      <c r="F101" s="251" t="s">
        <v>402</v>
      </c>
      <c r="G101" s="251"/>
    </row>
    <row r="102" spans="1:7" ht="14.45" x14ac:dyDescent="0.3">
      <c r="A102" s="1">
        <v>96208200</v>
      </c>
      <c r="B102" s="251" t="s">
        <v>7532</v>
      </c>
      <c r="C102" s="251" t="s">
        <v>7534</v>
      </c>
      <c r="D102" s="251" t="s">
        <v>7535</v>
      </c>
      <c r="E102" s="251" t="s">
        <v>402</v>
      </c>
      <c r="F102" s="251" t="s">
        <v>402</v>
      </c>
      <c r="G102" s="251"/>
    </row>
    <row r="103" spans="1:7" ht="14.45" x14ac:dyDescent="0.3">
      <c r="A103" s="1">
        <v>7095135</v>
      </c>
      <c r="B103" s="251" t="s">
        <v>7485</v>
      </c>
      <c r="C103" s="251" t="s">
        <v>7534</v>
      </c>
      <c r="D103" s="251" t="s">
        <v>7535</v>
      </c>
      <c r="E103" s="251" t="s">
        <v>402</v>
      </c>
      <c r="F103" s="251" t="s">
        <v>402</v>
      </c>
      <c r="G103" s="251" t="s">
        <v>402</v>
      </c>
    </row>
    <row r="104" spans="1:7" ht="14.45" x14ac:dyDescent="0.3">
      <c r="A104" s="1">
        <v>72631497</v>
      </c>
      <c r="B104" s="251" t="s">
        <v>7487</v>
      </c>
      <c r="C104" s="251" t="s">
        <v>7534</v>
      </c>
      <c r="D104" s="251" t="s">
        <v>7535</v>
      </c>
      <c r="E104" s="251" t="s">
        <v>402</v>
      </c>
      <c r="F104" s="251" t="s">
        <v>402</v>
      </c>
      <c r="G104" s="251" t="s">
        <v>402</v>
      </c>
    </row>
    <row r="105" spans="1:7" ht="14.45" x14ac:dyDescent="0.3">
      <c r="A105" s="1">
        <v>99597856</v>
      </c>
      <c r="B105" s="251" t="s">
        <v>7533</v>
      </c>
      <c r="C105" s="251" t="s">
        <v>7534</v>
      </c>
      <c r="D105" s="251" t="s">
        <v>7535</v>
      </c>
      <c r="E105" s="251" t="s">
        <v>402</v>
      </c>
      <c r="F105" s="251" t="s">
        <v>402</v>
      </c>
      <c r="G105" s="251" t="s">
        <v>402</v>
      </c>
    </row>
    <row r="106" spans="1:7" ht="14.45" x14ac:dyDescent="0.3">
      <c r="A106" s="1">
        <v>31361964</v>
      </c>
      <c r="B106" s="251" t="s">
        <v>7536</v>
      </c>
      <c r="C106" s="251" t="s">
        <v>7537</v>
      </c>
      <c r="D106" s="251" t="s">
        <v>7538</v>
      </c>
      <c r="E106" s="251" t="s">
        <v>402</v>
      </c>
      <c r="F106" s="251"/>
      <c r="G106" s="251"/>
    </row>
    <row r="107" spans="1:7" ht="14.45" x14ac:dyDescent="0.3">
      <c r="A107" s="1">
        <v>36341218</v>
      </c>
      <c r="B107" s="251" t="s">
        <v>7478</v>
      </c>
      <c r="C107" s="251" t="s">
        <v>7537</v>
      </c>
      <c r="D107" s="251" t="s">
        <v>7538</v>
      </c>
      <c r="E107" s="251" t="s">
        <v>402</v>
      </c>
      <c r="F107" s="251" t="s">
        <v>402</v>
      </c>
      <c r="G107" s="251" t="s">
        <v>402</v>
      </c>
    </row>
    <row r="108" spans="1:7" ht="14.45" x14ac:dyDescent="0.3">
      <c r="A108" s="1">
        <v>23592946</v>
      </c>
      <c r="B108" s="251" t="s">
        <v>7481</v>
      </c>
      <c r="C108" s="251" t="s">
        <v>7537</v>
      </c>
      <c r="D108" s="251" t="s">
        <v>7538</v>
      </c>
      <c r="E108" s="251" t="s">
        <v>402</v>
      </c>
      <c r="F108" s="251" t="s">
        <v>402</v>
      </c>
      <c r="G108" s="251" t="s">
        <v>402</v>
      </c>
    </row>
    <row r="109" spans="1:7" ht="14.45" x14ac:dyDescent="0.3">
      <c r="A109" s="1">
        <v>7646408</v>
      </c>
      <c r="B109" s="251" t="s">
        <v>7482</v>
      </c>
      <c r="C109" s="251" t="s">
        <v>7537</v>
      </c>
      <c r="D109" s="251" t="s">
        <v>7538</v>
      </c>
      <c r="E109" s="251" t="s">
        <v>402</v>
      </c>
      <c r="F109" s="251" t="s">
        <v>402</v>
      </c>
      <c r="G109" s="251" t="s">
        <v>402</v>
      </c>
    </row>
    <row r="110" spans="1:7" ht="14.45" x14ac:dyDescent="0.3">
      <c r="A110" s="1">
        <v>27936846</v>
      </c>
      <c r="B110" s="251" t="s">
        <v>7483</v>
      </c>
      <c r="C110" s="251" t="s">
        <v>7537</v>
      </c>
      <c r="D110" s="251" t="s">
        <v>7538</v>
      </c>
      <c r="E110" s="251" t="s">
        <v>402</v>
      </c>
      <c r="F110" s="251" t="s">
        <v>402</v>
      </c>
      <c r="G110" s="251" t="s">
        <v>402</v>
      </c>
    </row>
    <row r="111" spans="1:7" ht="14.45" x14ac:dyDescent="0.3">
      <c r="A111" s="1">
        <v>5933936</v>
      </c>
      <c r="B111" s="251" t="s">
        <v>7539</v>
      </c>
      <c r="C111" s="251" t="s">
        <v>7537</v>
      </c>
      <c r="D111" s="251" t="s">
        <v>7538</v>
      </c>
      <c r="E111" s="251" t="s">
        <v>402</v>
      </c>
      <c r="F111" s="251"/>
      <c r="G111" s="251" t="s">
        <v>402</v>
      </c>
    </row>
    <row r="112" spans="1:7" ht="14.45" x14ac:dyDescent="0.3">
      <c r="A112" s="1">
        <v>29312474</v>
      </c>
      <c r="B112" s="251" t="s">
        <v>7540</v>
      </c>
      <c r="C112" s="251" t="s">
        <v>7537</v>
      </c>
      <c r="D112" s="251" t="s">
        <v>7538</v>
      </c>
      <c r="E112" s="251" t="s">
        <v>402</v>
      </c>
      <c r="F112" s="251" t="s">
        <v>402</v>
      </c>
      <c r="G112" s="251" t="s">
        <v>402</v>
      </c>
    </row>
    <row r="113" spans="1:7" ht="14.45" x14ac:dyDescent="0.3">
      <c r="A113" s="1">
        <v>95336527</v>
      </c>
      <c r="B113" s="251" t="s">
        <v>7541</v>
      </c>
      <c r="C113" s="251" t="s">
        <v>7537</v>
      </c>
      <c r="D113" s="251" t="s">
        <v>7538</v>
      </c>
      <c r="E113" s="251" t="s">
        <v>402</v>
      </c>
      <c r="F113" s="251" t="s">
        <v>402</v>
      </c>
      <c r="G113" s="251" t="s">
        <v>402</v>
      </c>
    </row>
    <row r="114" spans="1:7" ht="14.45" x14ac:dyDescent="0.3">
      <c r="A114" s="1">
        <v>193339</v>
      </c>
      <c r="B114" s="251" t="s">
        <v>7542</v>
      </c>
      <c r="C114" s="251" t="s">
        <v>7537</v>
      </c>
      <c r="D114" s="251" t="s">
        <v>7538</v>
      </c>
      <c r="E114" s="251" t="s">
        <v>402</v>
      </c>
      <c r="F114" s="251"/>
      <c r="G114" s="251"/>
    </row>
    <row r="115" spans="1:7" ht="14.45" x14ac:dyDescent="0.3">
      <c r="A115" s="1">
        <v>41370879</v>
      </c>
      <c r="B115" s="251" t="s">
        <v>7543</v>
      </c>
      <c r="C115" s="251" t="s">
        <v>7537</v>
      </c>
      <c r="D115" s="251" t="s">
        <v>7538</v>
      </c>
      <c r="E115" s="251" t="s">
        <v>402</v>
      </c>
      <c r="F115" s="251"/>
      <c r="G115" s="251" t="s">
        <v>402</v>
      </c>
    </row>
    <row r="116" spans="1:7" ht="14.45" x14ac:dyDescent="0.3">
      <c r="A116" s="1">
        <v>67000117</v>
      </c>
      <c r="B116" s="251" t="s">
        <v>7544</v>
      </c>
      <c r="C116" s="251" t="s">
        <v>7537</v>
      </c>
      <c r="D116" s="251" t="s">
        <v>7538</v>
      </c>
      <c r="E116" s="251" t="s">
        <v>402</v>
      </c>
      <c r="F116" s="251" t="s">
        <v>402</v>
      </c>
      <c r="G116" s="251" t="s">
        <v>402</v>
      </c>
    </row>
    <row r="117" spans="1:7" ht="14.45" x14ac:dyDescent="0.3">
      <c r="A117" s="1">
        <v>7095135</v>
      </c>
      <c r="B117" s="251" t="s">
        <v>7485</v>
      </c>
      <c r="C117" s="251" t="s">
        <v>7537</v>
      </c>
      <c r="D117" s="251" t="s">
        <v>7538</v>
      </c>
      <c r="E117" s="251" t="s">
        <v>402</v>
      </c>
      <c r="F117" s="251" t="s">
        <v>402</v>
      </c>
      <c r="G117" s="251" t="s">
        <v>402</v>
      </c>
    </row>
    <row r="118" spans="1:7" ht="14.45" x14ac:dyDescent="0.3">
      <c r="A118" s="1">
        <v>56289829</v>
      </c>
      <c r="B118" s="251" t="s">
        <v>7545</v>
      </c>
      <c r="C118" s="251" t="s">
        <v>7537</v>
      </c>
      <c r="D118" s="251" t="s">
        <v>7538</v>
      </c>
      <c r="E118" s="251" t="s">
        <v>402</v>
      </c>
      <c r="F118" s="251" t="s">
        <v>402</v>
      </c>
      <c r="G118" s="251"/>
    </row>
    <row r="119" spans="1:7" ht="14.45" x14ac:dyDescent="0.3">
      <c r="A119" s="1">
        <v>72631497</v>
      </c>
      <c r="B119" s="251" t="s">
        <v>7487</v>
      </c>
      <c r="C119" s="251" t="s">
        <v>7537</v>
      </c>
      <c r="D119" s="251" t="s">
        <v>7538</v>
      </c>
      <c r="E119" s="251" t="s">
        <v>402</v>
      </c>
      <c r="F119" s="251" t="s">
        <v>402</v>
      </c>
      <c r="G119" s="251" t="s">
        <v>402</v>
      </c>
    </row>
    <row r="120" spans="1:7" ht="14.45" x14ac:dyDescent="0.3">
      <c r="A120" s="1">
        <v>49562179</v>
      </c>
      <c r="B120" s="251" t="s">
        <v>7546</v>
      </c>
      <c r="C120" s="251" t="s">
        <v>7537</v>
      </c>
      <c r="D120" s="251" t="s">
        <v>7538</v>
      </c>
      <c r="E120" s="251" t="s">
        <v>402</v>
      </c>
      <c r="F120" s="251" t="s">
        <v>402</v>
      </c>
      <c r="G120" s="251"/>
    </row>
    <row r="121" spans="1:7" ht="14.45" x14ac:dyDescent="0.3">
      <c r="A121" s="1">
        <v>86975363</v>
      </c>
      <c r="B121" s="251" t="s">
        <v>7547</v>
      </c>
      <c r="C121" s="251" t="s">
        <v>7537</v>
      </c>
      <c r="D121" s="251" t="s">
        <v>7538</v>
      </c>
      <c r="E121" s="251" t="s">
        <v>402</v>
      </c>
      <c r="F121" s="251" t="s">
        <v>402</v>
      </c>
      <c r="G121" s="251"/>
    </row>
    <row r="122" spans="1:7" ht="14.45" x14ac:dyDescent="0.3">
      <c r="A122" s="1">
        <v>31361964</v>
      </c>
      <c r="B122" s="251" t="s">
        <v>7536</v>
      </c>
      <c r="C122" s="251" t="s">
        <v>7548</v>
      </c>
      <c r="D122" s="251" t="s">
        <v>7549</v>
      </c>
      <c r="E122" s="251" t="s">
        <v>402</v>
      </c>
      <c r="F122" s="251"/>
      <c r="G122" s="251"/>
    </row>
    <row r="123" spans="1:7" ht="14.45" x14ac:dyDescent="0.3">
      <c r="A123" s="1">
        <v>36341218</v>
      </c>
      <c r="B123" s="251" t="s">
        <v>7478</v>
      </c>
      <c r="C123" s="251" t="s">
        <v>7548</v>
      </c>
      <c r="D123" s="251" t="s">
        <v>7549</v>
      </c>
      <c r="E123" s="251" t="s">
        <v>402</v>
      </c>
      <c r="F123" s="251" t="s">
        <v>402</v>
      </c>
      <c r="G123" s="251" t="s">
        <v>402</v>
      </c>
    </row>
    <row r="124" spans="1:7" ht="14.45" x14ac:dyDescent="0.3">
      <c r="A124" s="1">
        <v>23592946</v>
      </c>
      <c r="B124" s="251" t="s">
        <v>7481</v>
      </c>
      <c r="C124" s="251" t="s">
        <v>7548</v>
      </c>
      <c r="D124" s="251" t="s">
        <v>7549</v>
      </c>
      <c r="E124" s="251" t="s">
        <v>402</v>
      </c>
      <c r="F124" s="251" t="s">
        <v>402</v>
      </c>
      <c r="G124" s="251" t="s">
        <v>402</v>
      </c>
    </row>
    <row r="125" spans="1:7" ht="14.45" x14ac:dyDescent="0.3">
      <c r="A125" s="1">
        <v>7646408</v>
      </c>
      <c r="B125" s="251" t="s">
        <v>7482</v>
      </c>
      <c r="C125" s="251" t="s">
        <v>7548</v>
      </c>
      <c r="D125" s="251" t="s">
        <v>7549</v>
      </c>
      <c r="E125" s="251" t="s">
        <v>402</v>
      </c>
      <c r="F125" s="251" t="s">
        <v>402</v>
      </c>
      <c r="G125" s="251" t="s">
        <v>402</v>
      </c>
    </row>
    <row r="126" spans="1:7" ht="14.45" x14ac:dyDescent="0.3">
      <c r="A126" s="1">
        <v>27936846</v>
      </c>
      <c r="B126" s="251" t="s">
        <v>7483</v>
      </c>
      <c r="C126" s="251" t="s">
        <v>7548</v>
      </c>
      <c r="D126" s="251" t="s">
        <v>7549</v>
      </c>
      <c r="E126" s="251" t="s">
        <v>402</v>
      </c>
      <c r="F126" s="251" t="s">
        <v>402</v>
      </c>
      <c r="G126" s="251" t="s">
        <v>402</v>
      </c>
    </row>
    <row r="127" spans="1:7" ht="14.45" x14ac:dyDescent="0.3">
      <c r="A127" s="1">
        <v>95336527</v>
      </c>
      <c r="B127" s="251" t="s">
        <v>7541</v>
      </c>
      <c r="C127" s="251" t="s">
        <v>7548</v>
      </c>
      <c r="D127" s="251" t="s">
        <v>7549</v>
      </c>
      <c r="E127" s="251" t="s">
        <v>402</v>
      </c>
      <c r="F127" s="251" t="s">
        <v>402</v>
      </c>
      <c r="G127" s="251" t="s">
        <v>402</v>
      </c>
    </row>
    <row r="128" spans="1:7" ht="14.45" x14ac:dyDescent="0.3">
      <c r="A128" s="1">
        <v>193339</v>
      </c>
      <c r="B128" s="251" t="s">
        <v>7542</v>
      </c>
      <c r="C128" s="251" t="s">
        <v>7548</v>
      </c>
      <c r="D128" s="251" t="s">
        <v>7549</v>
      </c>
      <c r="E128" s="251" t="s">
        <v>402</v>
      </c>
      <c r="F128" s="251"/>
      <c r="G128" s="251"/>
    </row>
    <row r="129" spans="1:7" ht="14.45" x14ac:dyDescent="0.3">
      <c r="A129" s="1">
        <v>7095135</v>
      </c>
      <c r="B129" s="251" t="s">
        <v>7485</v>
      </c>
      <c r="C129" s="251" t="s">
        <v>7548</v>
      </c>
      <c r="D129" s="251" t="s">
        <v>7549</v>
      </c>
      <c r="E129" s="251" t="s">
        <v>402</v>
      </c>
      <c r="F129" s="251" t="s">
        <v>402</v>
      </c>
      <c r="G129" s="251" t="s">
        <v>402</v>
      </c>
    </row>
    <row r="130" spans="1:7" ht="14.45" x14ac:dyDescent="0.3">
      <c r="A130" s="1">
        <v>56289829</v>
      </c>
      <c r="B130" s="251" t="s">
        <v>7545</v>
      </c>
      <c r="C130" s="251" t="s">
        <v>7548</v>
      </c>
      <c r="D130" s="251" t="s">
        <v>7549</v>
      </c>
      <c r="E130" s="251" t="s">
        <v>402</v>
      </c>
      <c r="F130" s="251" t="s">
        <v>402</v>
      </c>
      <c r="G130" s="251"/>
    </row>
    <row r="131" spans="1:7" ht="14.45" x14ac:dyDescent="0.3">
      <c r="A131" s="1">
        <v>72631497</v>
      </c>
      <c r="B131" s="251" t="s">
        <v>7487</v>
      </c>
      <c r="C131" s="251" t="s">
        <v>7548</v>
      </c>
      <c r="D131" s="251" t="s">
        <v>7549</v>
      </c>
      <c r="E131" s="251" t="s">
        <v>402</v>
      </c>
      <c r="F131" s="251" t="s">
        <v>402</v>
      </c>
      <c r="G131" s="251" t="s">
        <v>402</v>
      </c>
    </row>
    <row r="132" spans="1:7" ht="14.45" x14ac:dyDescent="0.3">
      <c r="A132" s="1">
        <v>86975363</v>
      </c>
      <c r="B132" s="251" t="s">
        <v>7547</v>
      </c>
      <c r="C132" s="251" t="s">
        <v>7548</v>
      </c>
      <c r="D132" s="251" t="s">
        <v>7549</v>
      </c>
      <c r="E132" s="251" t="s">
        <v>402</v>
      </c>
      <c r="F132" s="251" t="s">
        <v>402</v>
      </c>
      <c r="G132" s="251"/>
    </row>
    <row r="133" spans="1:7" ht="14.45" x14ac:dyDescent="0.3">
      <c r="A133" s="1">
        <v>31043967</v>
      </c>
      <c r="B133" s="251" t="s">
        <v>7550</v>
      </c>
      <c r="C133" s="251" t="s">
        <v>7548</v>
      </c>
      <c r="D133" s="251" t="s">
        <v>7549</v>
      </c>
      <c r="E133" s="251" t="s">
        <v>402</v>
      </c>
      <c r="F133" s="251" t="s">
        <v>402</v>
      </c>
      <c r="G133" s="251" t="s">
        <v>402</v>
      </c>
    </row>
    <row r="134" spans="1:7" ht="14.45" x14ac:dyDescent="0.3">
      <c r="A134" s="1">
        <v>36341218</v>
      </c>
      <c r="B134" s="251" t="s">
        <v>7478</v>
      </c>
      <c r="C134" s="251" t="s">
        <v>7551</v>
      </c>
      <c r="D134" s="251" t="s">
        <v>7552</v>
      </c>
      <c r="E134" s="251" t="s">
        <v>402</v>
      </c>
      <c r="F134" s="251" t="s">
        <v>402</v>
      </c>
      <c r="G134" s="251" t="s">
        <v>402</v>
      </c>
    </row>
    <row r="135" spans="1:7" ht="14.45" x14ac:dyDescent="0.3">
      <c r="A135" s="1">
        <v>73510737</v>
      </c>
      <c r="B135" s="251" t="s">
        <v>7553</v>
      </c>
      <c r="C135" s="251" t="s">
        <v>7551</v>
      </c>
      <c r="D135" s="251" t="s">
        <v>7552</v>
      </c>
      <c r="E135" s="251" t="s">
        <v>402</v>
      </c>
      <c r="F135" s="251" t="s">
        <v>402</v>
      </c>
      <c r="G135" s="251" t="s">
        <v>402</v>
      </c>
    </row>
    <row r="136" spans="1:7" ht="14.45" x14ac:dyDescent="0.3">
      <c r="A136" s="1">
        <v>23592946</v>
      </c>
      <c r="B136" s="251" t="s">
        <v>7481</v>
      </c>
      <c r="C136" s="251" t="s">
        <v>7551</v>
      </c>
      <c r="D136" s="251" t="s">
        <v>7552</v>
      </c>
      <c r="E136" s="251" t="s">
        <v>402</v>
      </c>
      <c r="F136" s="251" t="s">
        <v>402</v>
      </c>
      <c r="G136" s="251" t="s">
        <v>402</v>
      </c>
    </row>
    <row r="137" spans="1:7" ht="14.45" x14ac:dyDescent="0.3">
      <c r="A137" s="1">
        <v>7646408</v>
      </c>
      <c r="B137" s="251" t="s">
        <v>7482</v>
      </c>
      <c r="C137" s="251" t="s">
        <v>7551</v>
      </c>
      <c r="D137" s="251" t="s">
        <v>7552</v>
      </c>
      <c r="E137" s="251" t="s">
        <v>402</v>
      </c>
      <c r="F137" s="251" t="s">
        <v>402</v>
      </c>
      <c r="G137" s="251" t="s">
        <v>402</v>
      </c>
    </row>
    <row r="138" spans="1:7" ht="14.45" x14ac:dyDescent="0.3">
      <c r="A138" s="1">
        <v>27936846</v>
      </c>
      <c r="B138" s="251" t="s">
        <v>7483</v>
      </c>
      <c r="C138" s="251" t="s">
        <v>7551</v>
      </c>
      <c r="D138" s="251" t="s">
        <v>7552</v>
      </c>
      <c r="E138" s="251" t="s">
        <v>402</v>
      </c>
      <c r="F138" s="251" t="s">
        <v>402</v>
      </c>
      <c r="G138" s="251" t="s">
        <v>402</v>
      </c>
    </row>
    <row r="139" spans="1:7" ht="14.45" x14ac:dyDescent="0.3">
      <c r="A139" s="1">
        <v>40131878</v>
      </c>
      <c r="B139" s="251" t="s">
        <v>7554</v>
      </c>
      <c r="C139" s="251" t="s">
        <v>7551</v>
      </c>
      <c r="D139" s="251" t="s">
        <v>7552</v>
      </c>
      <c r="E139" s="251" t="s">
        <v>402</v>
      </c>
      <c r="F139" s="251" t="s">
        <v>402</v>
      </c>
      <c r="G139" s="251" t="s">
        <v>402</v>
      </c>
    </row>
    <row r="140" spans="1:7" ht="14.45" x14ac:dyDescent="0.3">
      <c r="A140" s="1">
        <v>48139857</v>
      </c>
      <c r="B140" s="251" t="s">
        <v>7555</v>
      </c>
      <c r="C140" s="251" t="s">
        <v>7551</v>
      </c>
      <c r="D140" s="251" t="s">
        <v>7552</v>
      </c>
      <c r="E140" s="251" t="s">
        <v>402</v>
      </c>
      <c r="F140" s="251" t="s">
        <v>402</v>
      </c>
      <c r="G140" s="251"/>
    </row>
    <row r="141" spans="1:7" ht="14.45" x14ac:dyDescent="0.3">
      <c r="A141" s="1">
        <v>7095135</v>
      </c>
      <c r="B141" s="251" t="s">
        <v>7485</v>
      </c>
      <c r="C141" s="251" t="s">
        <v>7551</v>
      </c>
      <c r="D141" s="251" t="s">
        <v>7552</v>
      </c>
      <c r="E141" s="251" t="s">
        <v>402</v>
      </c>
      <c r="F141" s="251" t="s">
        <v>402</v>
      </c>
      <c r="G141" s="251" t="s">
        <v>402</v>
      </c>
    </row>
    <row r="142" spans="1:7" ht="14.45" x14ac:dyDescent="0.3">
      <c r="A142" s="1">
        <v>72631497</v>
      </c>
      <c r="B142" s="251" t="s">
        <v>7487</v>
      </c>
      <c r="C142" s="251" t="s">
        <v>7551</v>
      </c>
      <c r="D142" s="251" t="s">
        <v>7552</v>
      </c>
      <c r="E142" s="251" t="s">
        <v>402</v>
      </c>
      <c r="F142" s="251" t="s">
        <v>402</v>
      </c>
      <c r="G142" s="251" t="s">
        <v>402</v>
      </c>
    </row>
    <row r="143" spans="1:7" ht="14.45" x14ac:dyDescent="0.3">
      <c r="A143" s="1">
        <v>22808576</v>
      </c>
      <c r="B143" s="251" t="s">
        <v>7556</v>
      </c>
      <c r="C143" s="251" t="s">
        <v>7551</v>
      </c>
      <c r="D143" s="251" t="s">
        <v>7552</v>
      </c>
      <c r="E143" s="251" t="s">
        <v>402</v>
      </c>
      <c r="F143" s="251" t="s">
        <v>402</v>
      </c>
      <c r="G143" s="251" t="s">
        <v>402</v>
      </c>
    </row>
    <row r="144" spans="1:7" ht="14.45" x14ac:dyDescent="0.3">
      <c r="A144" s="1">
        <v>33781640</v>
      </c>
      <c r="B144" s="251" t="s">
        <v>7557</v>
      </c>
      <c r="C144" s="251" t="s">
        <v>7551</v>
      </c>
      <c r="D144" s="251" t="s">
        <v>7552</v>
      </c>
      <c r="E144" s="251" t="s">
        <v>402</v>
      </c>
      <c r="F144" s="251" t="s">
        <v>402</v>
      </c>
      <c r="G144" s="251" t="s">
        <v>402</v>
      </c>
    </row>
    <row r="145" spans="1:7" ht="14.45" x14ac:dyDescent="0.3">
      <c r="A145" s="1">
        <v>27989175</v>
      </c>
      <c r="B145" s="251" t="s">
        <v>7501</v>
      </c>
      <c r="C145" s="251" t="s">
        <v>7558</v>
      </c>
      <c r="D145" s="251" t="s">
        <v>7559</v>
      </c>
      <c r="E145" s="251" t="s">
        <v>402</v>
      </c>
      <c r="F145" s="251" t="s">
        <v>402</v>
      </c>
      <c r="G145" s="251"/>
    </row>
    <row r="146" spans="1:7" ht="14.45" x14ac:dyDescent="0.3">
      <c r="A146" s="1">
        <v>36341218</v>
      </c>
      <c r="B146" s="251" t="s">
        <v>7478</v>
      </c>
      <c r="C146" s="251" t="s">
        <v>7558</v>
      </c>
      <c r="D146" s="251" t="s">
        <v>7559</v>
      </c>
      <c r="E146" s="251" t="s">
        <v>402</v>
      </c>
      <c r="F146" s="251" t="s">
        <v>402</v>
      </c>
      <c r="G146" s="251" t="s">
        <v>402</v>
      </c>
    </row>
    <row r="147" spans="1:7" ht="14.45" x14ac:dyDescent="0.3">
      <c r="A147" s="1">
        <v>23592946</v>
      </c>
      <c r="B147" s="251" t="s">
        <v>7481</v>
      </c>
      <c r="C147" s="251" t="s">
        <v>7558</v>
      </c>
      <c r="D147" s="251" t="s">
        <v>7559</v>
      </c>
      <c r="E147" s="251" t="s">
        <v>402</v>
      </c>
      <c r="F147" s="251" t="s">
        <v>402</v>
      </c>
      <c r="G147" s="251" t="s">
        <v>402</v>
      </c>
    </row>
    <row r="148" spans="1:7" ht="14.45" x14ac:dyDescent="0.3">
      <c r="A148" s="1">
        <v>7646408</v>
      </c>
      <c r="B148" s="251" t="s">
        <v>7482</v>
      </c>
      <c r="C148" s="251" t="s">
        <v>7558</v>
      </c>
      <c r="D148" s="251" t="s">
        <v>7559</v>
      </c>
      <c r="E148" s="251" t="s">
        <v>402</v>
      </c>
      <c r="F148" s="251" t="s">
        <v>402</v>
      </c>
      <c r="G148" s="251" t="s">
        <v>402</v>
      </c>
    </row>
    <row r="149" spans="1:7" ht="14.45" x14ac:dyDescent="0.3">
      <c r="A149" s="1">
        <v>61832831</v>
      </c>
      <c r="B149" s="251" t="s">
        <v>7504</v>
      </c>
      <c r="C149" s="251" t="s">
        <v>7558</v>
      </c>
      <c r="D149" s="251" t="s">
        <v>7559</v>
      </c>
      <c r="E149" s="251" t="s">
        <v>402</v>
      </c>
      <c r="F149" s="251" t="s">
        <v>402</v>
      </c>
      <c r="G149" s="251"/>
    </row>
    <row r="150" spans="1:7" ht="14.45" x14ac:dyDescent="0.3">
      <c r="A150" s="1">
        <v>27936846</v>
      </c>
      <c r="B150" s="251" t="s">
        <v>7483</v>
      </c>
      <c r="C150" s="251" t="s">
        <v>7558</v>
      </c>
      <c r="D150" s="251" t="s">
        <v>7559</v>
      </c>
      <c r="E150" s="251" t="s">
        <v>402</v>
      </c>
      <c r="F150" s="251" t="s">
        <v>402</v>
      </c>
      <c r="G150" s="251" t="s">
        <v>402</v>
      </c>
    </row>
    <row r="151" spans="1:7" ht="14.45" x14ac:dyDescent="0.3">
      <c r="A151" s="1">
        <v>7095135</v>
      </c>
      <c r="B151" s="251" t="s">
        <v>7485</v>
      </c>
      <c r="C151" s="251" t="s">
        <v>7558</v>
      </c>
      <c r="D151" s="251" t="s">
        <v>7559</v>
      </c>
      <c r="E151" s="251" t="s">
        <v>402</v>
      </c>
      <c r="F151" s="251" t="s">
        <v>402</v>
      </c>
      <c r="G151" s="251" t="s">
        <v>402</v>
      </c>
    </row>
    <row r="152" spans="1:7" ht="14.45" x14ac:dyDescent="0.3">
      <c r="A152" s="1">
        <v>96507770</v>
      </c>
      <c r="B152" s="251" t="s">
        <v>7506</v>
      </c>
      <c r="C152" s="251" t="s">
        <v>7558</v>
      </c>
      <c r="D152" s="251" t="s">
        <v>7559</v>
      </c>
      <c r="E152" s="251" t="s">
        <v>402</v>
      </c>
      <c r="F152" s="251" t="s">
        <v>402</v>
      </c>
      <c r="G152" s="251"/>
    </row>
    <row r="153" spans="1:7" ht="14.45" x14ac:dyDescent="0.3">
      <c r="A153" s="1">
        <v>84868228</v>
      </c>
      <c r="B153" s="251" t="s">
        <v>7507</v>
      </c>
      <c r="C153" s="251" t="s">
        <v>7558</v>
      </c>
      <c r="D153" s="251" t="s">
        <v>7559</v>
      </c>
      <c r="E153" s="251" t="s">
        <v>402</v>
      </c>
      <c r="F153" s="251" t="s">
        <v>402</v>
      </c>
      <c r="G153" s="251" t="s">
        <v>402</v>
      </c>
    </row>
    <row r="154" spans="1:7" ht="14.45" x14ac:dyDescent="0.3">
      <c r="A154" s="1">
        <v>72631497</v>
      </c>
      <c r="B154" s="251" t="s">
        <v>7487</v>
      </c>
      <c r="C154" s="251" t="s">
        <v>7558</v>
      </c>
      <c r="D154" s="251" t="s">
        <v>7559</v>
      </c>
      <c r="E154" s="251" t="s">
        <v>402</v>
      </c>
      <c r="F154" s="251" t="s">
        <v>402</v>
      </c>
      <c r="G154" s="251" t="s">
        <v>402</v>
      </c>
    </row>
    <row r="155" spans="1:7" ht="14.45" x14ac:dyDescent="0.3">
      <c r="A155" s="1">
        <v>55567286</v>
      </c>
      <c r="B155" s="251" t="s">
        <v>7508</v>
      </c>
      <c r="C155" s="251" t="s">
        <v>7558</v>
      </c>
      <c r="D155" s="251" t="s">
        <v>7559</v>
      </c>
      <c r="E155" s="251" t="s">
        <v>402</v>
      </c>
      <c r="F155" s="251" t="s">
        <v>402</v>
      </c>
      <c r="G155" s="251"/>
    </row>
    <row r="156" spans="1:7" ht="14.45" x14ac:dyDescent="0.3">
      <c r="A156" s="1">
        <v>60528527</v>
      </c>
      <c r="B156" s="251" t="s">
        <v>7509</v>
      </c>
      <c r="C156" s="251" t="s">
        <v>7558</v>
      </c>
      <c r="D156" s="251" t="s">
        <v>7559</v>
      </c>
      <c r="E156" s="251" t="s">
        <v>402</v>
      </c>
      <c r="F156" s="251" t="s">
        <v>402</v>
      </c>
      <c r="G156" s="251" t="s">
        <v>402</v>
      </c>
    </row>
    <row r="157" spans="1:7" ht="14.45" x14ac:dyDescent="0.3">
      <c r="A157" s="1">
        <v>52637261</v>
      </c>
      <c r="B157" s="251" t="s">
        <v>7510</v>
      </c>
      <c r="C157" s="251" t="s">
        <v>7558</v>
      </c>
      <c r="D157" s="251" t="s">
        <v>7559</v>
      </c>
      <c r="E157" s="251" t="s">
        <v>402</v>
      </c>
      <c r="F157" s="251" t="s">
        <v>402</v>
      </c>
      <c r="G157" s="251" t="s">
        <v>402</v>
      </c>
    </row>
    <row r="158" spans="1:7" ht="14.45" x14ac:dyDescent="0.3">
      <c r="A158" s="1">
        <v>83564569</v>
      </c>
      <c r="B158" s="251" t="s">
        <v>7511</v>
      </c>
      <c r="C158" s="251" t="s">
        <v>7558</v>
      </c>
      <c r="D158" s="251" t="s">
        <v>7559</v>
      </c>
      <c r="E158" s="251" t="s">
        <v>402</v>
      </c>
      <c r="F158" s="251" t="s">
        <v>402</v>
      </c>
      <c r="G158" s="251" t="s">
        <v>402</v>
      </c>
    </row>
    <row r="159" spans="1:7" ht="14.45" x14ac:dyDescent="0.3">
      <c r="A159" s="1">
        <v>31361964</v>
      </c>
      <c r="B159" s="251" t="s">
        <v>7536</v>
      </c>
      <c r="C159" s="251" t="s">
        <v>7560</v>
      </c>
      <c r="D159" s="251" t="s">
        <v>7561</v>
      </c>
      <c r="E159" s="251" t="s">
        <v>402</v>
      </c>
      <c r="F159" s="251"/>
      <c r="G159" s="251"/>
    </row>
    <row r="160" spans="1:7" ht="14.45" x14ac:dyDescent="0.3">
      <c r="A160" s="1">
        <v>36341218</v>
      </c>
      <c r="B160" s="251" t="s">
        <v>7478</v>
      </c>
      <c r="C160" s="251" t="s">
        <v>7560</v>
      </c>
      <c r="D160" s="251" t="s">
        <v>7561</v>
      </c>
      <c r="E160" s="251" t="s">
        <v>402</v>
      </c>
      <c r="F160" s="251" t="s">
        <v>402</v>
      </c>
      <c r="G160" s="251" t="s">
        <v>402</v>
      </c>
    </row>
    <row r="161" spans="1:7" ht="14.45" x14ac:dyDescent="0.3">
      <c r="A161" s="1">
        <v>23592946</v>
      </c>
      <c r="B161" s="251" t="s">
        <v>7481</v>
      </c>
      <c r="C161" s="251" t="s">
        <v>7560</v>
      </c>
      <c r="D161" s="251" t="s">
        <v>7561</v>
      </c>
      <c r="E161" s="251" t="s">
        <v>402</v>
      </c>
      <c r="F161" s="251" t="s">
        <v>402</v>
      </c>
      <c r="G161" s="251" t="s">
        <v>402</v>
      </c>
    </row>
    <row r="162" spans="1:7" ht="14.45" x14ac:dyDescent="0.3">
      <c r="A162" s="1">
        <v>7646408</v>
      </c>
      <c r="B162" s="251" t="s">
        <v>7482</v>
      </c>
      <c r="C162" s="251" t="s">
        <v>7560</v>
      </c>
      <c r="D162" s="251" t="s">
        <v>7561</v>
      </c>
      <c r="E162" s="251" t="s">
        <v>402</v>
      </c>
      <c r="F162" s="251" t="s">
        <v>402</v>
      </c>
      <c r="G162" s="251" t="s">
        <v>402</v>
      </c>
    </row>
    <row r="163" spans="1:7" ht="14.45" x14ac:dyDescent="0.3">
      <c r="A163" s="1">
        <v>27936846</v>
      </c>
      <c r="B163" s="251" t="s">
        <v>7483</v>
      </c>
      <c r="C163" s="251" t="s">
        <v>7560</v>
      </c>
      <c r="D163" s="251" t="s">
        <v>7561</v>
      </c>
      <c r="E163" s="251" t="s">
        <v>402</v>
      </c>
      <c r="F163" s="251" t="s">
        <v>402</v>
      </c>
      <c r="G163" s="251" t="s">
        <v>402</v>
      </c>
    </row>
    <row r="164" spans="1:7" ht="14.45" x14ac:dyDescent="0.3">
      <c r="A164" s="1">
        <v>95336527</v>
      </c>
      <c r="B164" s="251" t="s">
        <v>7541</v>
      </c>
      <c r="C164" s="251" t="s">
        <v>7560</v>
      </c>
      <c r="D164" s="251" t="s">
        <v>7561</v>
      </c>
      <c r="E164" s="251" t="s">
        <v>402</v>
      </c>
      <c r="F164" s="251" t="s">
        <v>402</v>
      </c>
      <c r="G164" s="251" t="s">
        <v>402</v>
      </c>
    </row>
    <row r="165" spans="1:7" ht="14.45" x14ac:dyDescent="0.3">
      <c r="A165" s="1">
        <v>193339</v>
      </c>
      <c r="B165" s="251" t="s">
        <v>7542</v>
      </c>
      <c r="C165" s="251" t="s">
        <v>7560</v>
      </c>
      <c r="D165" s="251" t="s">
        <v>7561</v>
      </c>
      <c r="E165" s="251" t="s">
        <v>402</v>
      </c>
      <c r="F165" s="251"/>
      <c r="G165" s="251"/>
    </row>
    <row r="166" spans="1:7" ht="14.45" x14ac:dyDescent="0.3">
      <c r="A166" s="1">
        <v>7095135</v>
      </c>
      <c r="B166" s="251" t="s">
        <v>7485</v>
      </c>
      <c r="C166" s="251" t="s">
        <v>7560</v>
      </c>
      <c r="D166" s="251" t="s">
        <v>7561</v>
      </c>
      <c r="E166" s="251" t="s">
        <v>402</v>
      </c>
      <c r="F166" s="251" t="s">
        <v>402</v>
      </c>
      <c r="G166" s="251" t="s">
        <v>402</v>
      </c>
    </row>
    <row r="167" spans="1:7" ht="14.45" x14ac:dyDescent="0.3">
      <c r="A167" s="1">
        <v>56289829</v>
      </c>
      <c r="B167" s="251" t="s">
        <v>7545</v>
      </c>
      <c r="C167" s="251" t="s">
        <v>7560</v>
      </c>
      <c r="D167" s="251" t="s">
        <v>7561</v>
      </c>
      <c r="E167" s="251" t="s">
        <v>402</v>
      </c>
      <c r="F167" s="251" t="s">
        <v>402</v>
      </c>
      <c r="G167" s="251"/>
    </row>
    <row r="168" spans="1:7" ht="14.45" x14ac:dyDescent="0.3">
      <c r="A168" s="1">
        <v>72631497</v>
      </c>
      <c r="B168" s="251" t="s">
        <v>7487</v>
      </c>
      <c r="C168" s="251" t="s">
        <v>7560</v>
      </c>
      <c r="D168" s="251" t="s">
        <v>7561</v>
      </c>
      <c r="E168" s="251" t="s">
        <v>402</v>
      </c>
      <c r="F168" s="251" t="s">
        <v>402</v>
      </c>
      <c r="G168" s="251" t="s">
        <v>402</v>
      </c>
    </row>
    <row r="169" spans="1:7" ht="14.45" x14ac:dyDescent="0.3">
      <c r="A169" s="1">
        <v>86975363</v>
      </c>
      <c r="B169" s="251" t="s">
        <v>7547</v>
      </c>
      <c r="C169" s="251" t="s">
        <v>7560</v>
      </c>
      <c r="D169" s="251" t="s">
        <v>7561</v>
      </c>
      <c r="E169" s="251" t="s">
        <v>402</v>
      </c>
      <c r="F169" s="251" t="s">
        <v>402</v>
      </c>
      <c r="G169" s="251"/>
    </row>
    <row r="170" spans="1:7" ht="14.45" x14ac:dyDescent="0.3">
      <c r="A170" s="1">
        <v>31043967</v>
      </c>
      <c r="B170" s="251" t="s">
        <v>7550</v>
      </c>
      <c r="C170" s="251" t="s">
        <v>7560</v>
      </c>
      <c r="D170" s="251" t="s">
        <v>7561</v>
      </c>
      <c r="E170" s="251" t="s">
        <v>402</v>
      </c>
      <c r="F170" s="251" t="s">
        <v>402</v>
      </c>
      <c r="G170" s="251"/>
    </row>
    <row r="171" spans="1:7" ht="14.45" x14ac:dyDescent="0.3">
      <c r="A171" s="1">
        <v>31361964</v>
      </c>
      <c r="B171" s="251" t="s">
        <v>7536</v>
      </c>
      <c r="C171" s="251" t="s">
        <v>7562</v>
      </c>
      <c r="D171" s="251" t="s">
        <v>7563</v>
      </c>
      <c r="E171" s="251" t="s">
        <v>402</v>
      </c>
      <c r="F171" s="251"/>
      <c r="G171" s="251"/>
    </row>
    <row r="172" spans="1:7" ht="14.45" x14ac:dyDescent="0.3">
      <c r="A172" s="1">
        <v>36341218</v>
      </c>
      <c r="B172" s="251" t="s">
        <v>7478</v>
      </c>
      <c r="C172" s="251" t="s">
        <v>7562</v>
      </c>
      <c r="D172" s="251" t="s">
        <v>7563</v>
      </c>
      <c r="E172" s="251" t="s">
        <v>402</v>
      </c>
      <c r="F172" s="251" t="s">
        <v>402</v>
      </c>
      <c r="G172" s="251" t="s">
        <v>402</v>
      </c>
    </row>
    <row r="173" spans="1:7" ht="14.45" x14ac:dyDescent="0.3">
      <c r="A173" s="1">
        <v>23592946</v>
      </c>
      <c r="B173" s="251" t="s">
        <v>7481</v>
      </c>
      <c r="C173" s="251" t="s">
        <v>7562</v>
      </c>
      <c r="D173" s="251" t="s">
        <v>7563</v>
      </c>
      <c r="E173" s="251" t="s">
        <v>402</v>
      </c>
      <c r="F173" s="251" t="s">
        <v>402</v>
      </c>
      <c r="G173" s="251" t="s">
        <v>402</v>
      </c>
    </row>
    <row r="174" spans="1:7" ht="14.45" x14ac:dyDescent="0.3">
      <c r="A174" s="1">
        <v>7646408</v>
      </c>
      <c r="B174" s="251" t="s">
        <v>7482</v>
      </c>
      <c r="C174" s="251" t="s">
        <v>7562</v>
      </c>
      <c r="D174" s="251" t="s">
        <v>7563</v>
      </c>
      <c r="E174" s="251" t="s">
        <v>402</v>
      </c>
      <c r="F174" s="251" t="s">
        <v>402</v>
      </c>
      <c r="G174" s="251" t="s">
        <v>402</v>
      </c>
    </row>
    <row r="175" spans="1:7" ht="14.45" x14ac:dyDescent="0.3">
      <c r="A175" s="1">
        <v>27936846</v>
      </c>
      <c r="B175" s="251" t="s">
        <v>7483</v>
      </c>
      <c r="C175" s="251" t="s">
        <v>7562</v>
      </c>
      <c r="D175" s="251" t="s">
        <v>7563</v>
      </c>
      <c r="E175" s="251" t="s">
        <v>402</v>
      </c>
      <c r="F175" s="251" t="s">
        <v>402</v>
      </c>
      <c r="G175" s="251" t="s">
        <v>402</v>
      </c>
    </row>
    <row r="176" spans="1:7" ht="14.45" x14ac:dyDescent="0.3">
      <c r="A176" s="1">
        <v>20224821</v>
      </c>
      <c r="B176" s="251" t="s">
        <v>7564</v>
      </c>
      <c r="C176" s="251" t="s">
        <v>7562</v>
      </c>
      <c r="D176" s="251" t="s">
        <v>7563</v>
      </c>
      <c r="E176" s="251" t="s">
        <v>402</v>
      </c>
      <c r="F176" s="251" t="s">
        <v>402</v>
      </c>
      <c r="G176" s="251" t="s">
        <v>402</v>
      </c>
    </row>
    <row r="177" spans="1:7" ht="14.45" x14ac:dyDescent="0.3">
      <c r="A177" s="1">
        <v>95336527</v>
      </c>
      <c r="B177" s="251" t="s">
        <v>7541</v>
      </c>
      <c r="C177" s="251" t="s">
        <v>7562</v>
      </c>
      <c r="D177" s="251" t="s">
        <v>7563</v>
      </c>
      <c r="E177" s="251" t="s">
        <v>402</v>
      </c>
      <c r="F177" s="251" t="s">
        <v>402</v>
      </c>
      <c r="G177" s="251" t="s">
        <v>402</v>
      </c>
    </row>
    <row r="178" spans="1:7" ht="14.45" x14ac:dyDescent="0.3">
      <c r="A178" s="1">
        <v>193339</v>
      </c>
      <c r="B178" s="251" t="s">
        <v>7542</v>
      </c>
      <c r="C178" s="251" t="s">
        <v>7562</v>
      </c>
      <c r="D178" s="251" t="s">
        <v>7563</v>
      </c>
      <c r="E178" s="251" t="s">
        <v>402</v>
      </c>
      <c r="F178" s="251"/>
      <c r="G178" s="251"/>
    </row>
    <row r="179" spans="1:7" ht="14.45" x14ac:dyDescent="0.3">
      <c r="A179" s="1">
        <v>7095135</v>
      </c>
      <c r="B179" s="251" t="s">
        <v>7485</v>
      </c>
      <c r="C179" s="251" t="s">
        <v>7562</v>
      </c>
      <c r="D179" s="251" t="s">
        <v>7563</v>
      </c>
      <c r="E179" s="251" t="s">
        <v>402</v>
      </c>
      <c r="F179" s="251" t="s">
        <v>402</v>
      </c>
      <c r="G179" s="251" t="s">
        <v>402</v>
      </c>
    </row>
    <row r="180" spans="1:7" ht="14.45" x14ac:dyDescent="0.3">
      <c r="A180" s="1">
        <v>56289829</v>
      </c>
      <c r="B180" s="251" t="s">
        <v>7545</v>
      </c>
      <c r="C180" s="251" t="s">
        <v>7562</v>
      </c>
      <c r="D180" s="251" t="s">
        <v>7563</v>
      </c>
      <c r="E180" s="251" t="s">
        <v>402</v>
      </c>
      <c r="F180" s="251" t="s">
        <v>402</v>
      </c>
      <c r="G180" s="251"/>
    </row>
    <row r="181" spans="1:7" ht="14.45" x14ac:dyDescent="0.3">
      <c r="A181" s="1">
        <v>72631497</v>
      </c>
      <c r="B181" s="251" t="s">
        <v>7487</v>
      </c>
      <c r="C181" s="251" t="s">
        <v>7562</v>
      </c>
      <c r="D181" s="251" t="s">
        <v>7563</v>
      </c>
      <c r="E181" s="251" t="s">
        <v>402</v>
      </c>
      <c r="F181" s="251" t="s">
        <v>402</v>
      </c>
      <c r="G181" s="251" t="s">
        <v>402</v>
      </c>
    </row>
    <row r="182" spans="1:7" ht="14.45" x14ac:dyDescent="0.3">
      <c r="A182" s="1">
        <v>86975363</v>
      </c>
      <c r="B182" s="251" t="s">
        <v>7547</v>
      </c>
      <c r="C182" s="251" t="s">
        <v>7562</v>
      </c>
      <c r="D182" s="251" t="s">
        <v>7563</v>
      </c>
      <c r="E182" s="251" t="s">
        <v>402</v>
      </c>
      <c r="F182" s="251" t="s">
        <v>402</v>
      </c>
      <c r="G182" s="251"/>
    </row>
    <row r="183" spans="1:7" ht="14.45" x14ac:dyDescent="0.3">
      <c r="A183" s="1">
        <v>31043967</v>
      </c>
      <c r="B183" s="251" t="s">
        <v>7550</v>
      </c>
      <c r="C183" s="251" t="s">
        <v>7562</v>
      </c>
      <c r="D183" s="251" t="s">
        <v>7563</v>
      </c>
      <c r="E183" s="251" t="s">
        <v>402</v>
      </c>
      <c r="F183" s="251" t="s">
        <v>402</v>
      </c>
      <c r="G183" s="251" t="s">
        <v>402</v>
      </c>
    </row>
    <row r="184" spans="1:7" ht="14.45" x14ac:dyDescent="0.3">
      <c r="A184" s="1">
        <v>31361964</v>
      </c>
      <c r="B184" s="251" t="s">
        <v>7536</v>
      </c>
      <c r="C184" s="251" t="s">
        <v>7565</v>
      </c>
      <c r="D184" s="251" t="s">
        <v>7566</v>
      </c>
      <c r="E184" s="251" t="s">
        <v>402</v>
      </c>
      <c r="F184" s="251"/>
      <c r="G184" s="251"/>
    </row>
    <row r="185" spans="1:7" ht="14.45" x14ac:dyDescent="0.3">
      <c r="A185" s="1">
        <v>36341218</v>
      </c>
      <c r="B185" s="251" t="s">
        <v>7478</v>
      </c>
      <c r="C185" s="251" t="s">
        <v>7565</v>
      </c>
      <c r="D185" s="251" t="s">
        <v>7566</v>
      </c>
      <c r="E185" s="251" t="s">
        <v>402</v>
      </c>
      <c r="F185" s="251" t="s">
        <v>402</v>
      </c>
      <c r="G185" s="251" t="s">
        <v>402</v>
      </c>
    </row>
    <row r="186" spans="1:7" ht="14.45" x14ac:dyDescent="0.3">
      <c r="A186" s="1">
        <v>23592946</v>
      </c>
      <c r="B186" s="251" t="s">
        <v>7481</v>
      </c>
      <c r="C186" s="251" t="s">
        <v>7565</v>
      </c>
      <c r="D186" s="251" t="s">
        <v>7566</v>
      </c>
      <c r="E186" s="251" t="s">
        <v>402</v>
      </c>
      <c r="F186" s="251" t="s">
        <v>402</v>
      </c>
      <c r="G186" s="251" t="s">
        <v>402</v>
      </c>
    </row>
    <row r="187" spans="1:7" ht="14.45" x14ac:dyDescent="0.3">
      <c r="A187" s="1">
        <v>7646408</v>
      </c>
      <c r="B187" s="251" t="s">
        <v>7482</v>
      </c>
      <c r="C187" s="251" t="s">
        <v>7565</v>
      </c>
      <c r="D187" s="251" t="s">
        <v>7566</v>
      </c>
      <c r="E187" s="251" t="s">
        <v>402</v>
      </c>
      <c r="F187" s="251" t="s">
        <v>402</v>
      </c>
      <c r="G187" s="251" t="s">
        <v>402</v>
      </c>
    </row>
    <row r="188" spans="1:7" ht="14.45" x14ac:dyDescent="0.3">
      <c r="A188" s="1">
        <v>27936846</v>
      </c>
      <c r="B188" s="251" t="s">
        <v>7483</v>
      </c>
      <c r="C188" s="251" t="s">
        <v>7565</v>
      </c>
      <c r="D188" s="251" t="s">
        <v>7566</v>
      </c>
      <c r="E188" s="251" t="s">
        <v>402</v>
      </c>
      <c r="F188" s="251" t="s">
        <v>402</v>
      </c>
      <c r="G188" s="251" t="s">
        <v>402</v>
      </c>
    </row>
    <row r="189" spans="1:7" ht="14.45" x14ac:dyDescent="0.3">
      <c r="A189" s="1">
        <v>95336527</v>
      </c>
      <c r="B189" s="251" t="s">
        <v>7541</v>
      </c>
      <c r="C189" s="251" t="s">
        <v>7565</v>
      </c>
      <c r="D189" s="251" t="s">
        <v>7566</v>
      </c>
      <c r="E189" s="251" t="s">
        <v>402</v>
      </c>
      <c r="F189" s="251" t="s">
        <v>402</v>
      </c>
      <c r="G189" s="251" t="s">
        <v>402</v>
      </c>
    </row>
    <row r="190" spans="1:7" ht="14.45" x14ac:dyDescent="0.3">
      <c r="A190" s="1">
        <v>193339</v>
      </c>
      <c r="B190" s="251" t="s">
        <v>7542</v>
      </c>
      <c r="C190" s="251" t="s">
        <v>7565</v>
      </c>
      <c r="D190" s="251" t="s">
        <v>7566</v>
      </c>
      <c r="E190" s="251" t="s">
        <v>402</v>
      </c>
      <c r="F190" s="251"/>
      <c r="G190" s="251"/>
    </row>
    <row r="191" spans="1:7" ht="14.45" x14ac:dyDescent="0.3">
      <c r="A191" s="1">
        <v>7095135</v>
      </c>
      <c r="B191" s="251" t="s">
        <v>7485</v>
      </c>
      <c r="C191" s="251" t="s">
        <v>7565</v>
      </c>
      <c r="D191" s="251" t="s">
        <v>7566</v>
      </c>
      <c r="E191" s="251" t="s">
        <v>402</v>
      </c>
      <c r="F191" s="251" t="s">
        <v>402</v>
      </c>
      <c r="G191" s="251" t="s">
        <v>402</v>
      </c>
    </row>
    <row r="192" spans="1:7" ht="14.45" x14ac:dyDescent="0.3">
      <c r="A192" s="1">
        <v>56289829</v>
      </c>
      <c r="B192" s="251" t="s">
        <v>7545</v>
      </c>
      <c r="C192" s="251" t="s">
        <v>7565</v>
      </c>
      <c r="D192" s="251" t="s">
        <v>7566</v>
      </c>
      <c r="E192" s="251" t="s">
        <v>402</v>
      </c>
      <c r="F192" s="251" t="s">
        <v>402</v>
      </c>
      <c r="G192" s="251"/>
    </row>
    <row r="193" spans="1:7" ht="14.45" x14ac:dyDescent="0.3">
      <c r="A193" s="1">
        <v>72631497</v>
      </c>
      <c r="B193" s="251" t="s">
        <v>7487</v>
      </c>
      <c r="C193" s="251" t="s">
        <v>7565</v>
      </c>
      <c r="D193" s="251" t="s">
        <v>7566</v>
      </c>
      <c r="E193" s="251" t="s">
        <v>402</v>
      </c>
      <c r="F193" s="251" t="s">
        <v>402</v>
      </c>
      <c r="G193" s="251" t="s">
        <v>402</v>
      </c>
    </row>
    <row r="194" spans="1:7" ht="14.45" x14ac:dyDescent="0.3">
      <c r="A194" s="1">
        <v>86975363</v>
      </c>
      <c r="B194" s="251" t="s">
        <v>7547</v>
      </c>
      <c r="C194" s="251" t="s">
        <v>7565</v>
      </c>
      <c r="D194" s="251" t="s">
        <v>7566</v>
      </c>
      <c r="E194" s="251" t="s">
        <v>402</v>
      </c>
      <c r="F194" s="251" t="s">
        <v>402</v>
      </c>
      <c r="G194" s="251"/>
    </row>
    <row r="195" spans="1:7" ht="14.45" x14ac:dyDescent="0.3">
      <c r="A195" s="1">
        <v>31043967</v>
      </c>
      <c r="B195" s="251" t="s">
        <v>7550</v>
      </c>
      <c r="C195" s="251" t="s">
        <v>7565</v>
      </c>
      <c r="D195" s="251" t="s">
        <v>7566</v>
      </c>
      <c r="E195" s="251" t="s">
        <v>402</v>
      </c>
      <c r="F195" s="251" t="s">
        <v>402</v>
      </c>
      <c r="G195" s="251"/>
    </row>
    <row r="196" spans="1:7" ht="14.45" x14ac:dyDescent="0.3">
      <c r="A196" s="1">
        <v>27989175</v>
      </c>
      <c r="B196" s="251" t="s">
        <v>7501</v>
      </c>
      <c r="C196" s="251" t="s">
        <v>7567</v>
      </c>
      <c r="D196" s="251" t="s">
        <v>7568</v>
      </c>
      <c r="E196" s="251" t="s">
        <v>402</v>
      </c>
      <c r="F196" s="251" t="s">
        <v>402</v>
      </c>
      <c r="G196" s="251"/>
    </row>
    <row r="197" spans="1:7" ht="14.45" x14ac:dyDescent="0.3">
      <c r="A197" s="1">
        <v>36341218</v>
      </c>
      <c r="B197" s="251" t="s">
        <v>7478</v>
      </c>
      <c r="C197" s="251" t="s">
        <v>7567</v>
      </c>
      <c r="D197" s="251" t="s">
        <v>7568</v>
      </c>
      <c r="E197" s="251" t="s">
        <v>402</v>
      </c>
      <c r="F197" s="251" t="s">
        <v>402</v>
      </c>
      <c r="G197" s="251" t="s">
        <v>402</v>
      </c>
    </row>
    <row r="198" spans="1:7" ht="14.45" x14ac:dyDescent="0.3">
      <c r="A198" s="1">
        <v>23592946</v>
      </c>
      <c r="B198" s="251" t="s">
        <v>7481</v>
      </c>
      <c r="C198" s="251" t="s">
        <v>7567</v>
      </c>
      <c r="D198" s="251" t="s">
        <v>7568</v>
      </c>
      <c r="E198" s="251" t="s">
        <v>402</v>
      </c>
      <c r="F198" s="251" t="s">
        <v>402</v>
      </c>
      <c r="G198" s="251" t="s">
        <v>402</v>
      </c>
    </row>
    <row r="199" spans="1:7" ht="14.45" x14ac:dyDescent="0.3">
      <c r="A199" s="1">
        <v>7646408</v>
      </c>
      <c r="B199" s="251" t="s">
        <v>7482</v>
      </c>
      <c r="C199" s="251" t="s">
        <v>7567</v>
      </c>
      <c r="D199" s="251" t="s">
        <v>7568</v>
      </c>
      <c r="E199" s="251" t="s">
        <v>402</v>
      </c>
      <c r="F199" s="251" t="s">
        <v>402</v>
      </c>
      <c r="G199" s="251" t="s">
        <v>402</v>
      </c>
    </row>
    <row r="200" spans="1:7" ht="14.45" x14ac:dyDescent="0.3">
      <c r="A200" s="1">
        <v>61832831</v>
      </c>
      <c r="B200" s="251" t="s">
        <v>7504</v>
      </c>
      <c r="C200" s="251" t="s">
        <v>7567</v>
      </c>
      <c r="D200" s="251" t="s">
        <v>7568</v>
      </c>
      <c r="E200" s="251" t="s">
        <v>402</v>
      </c>
      <c r="F200" s="251" t="s">
        <v>402</v>
      </c>
      <c r="G200" s="251"/>
    </row>
    <row r="201" spans="1:7" ht="14.45" x14ac:dyDescent="0.3">
      <c r="A201" s="1">
        <v>27936846</v>
      </c>
      <c r="B201" s="251" t="s">
        <v>7483</v>
      </c>
      <c r="C201" s="251" t="s">
        <v>7567</v>
      </c>
      <c r="D201" s="251" t="s">
        <v>7568</v>
      </c>
      <c r="E201" s="251" t="s">
        <v>402</v>
      </c>
      <c r="F201" s="251" t="s">
        <v>402</v>
      </c>
      <c r="G201" s="251" t="s">
        <v>402</v>
      </c>
    </row>
    <row r="202" spans="1:7" ht="14.45" x14ac:dyDescent="0.3">
      <c r="A202" s="1">
        <v>7095135</v>
      </c>
      <c r="B202" s="251" t="s">
        <v>7485</v>
      </c>
      <c r="C202" s="251" t="s">
        <v>7567</v>
      </c>
      <c r="D202" s="251" t="s">
        <v>7568</v>
      </c>
      <c r="E202" s="251" t="s">
        <v>402</v>
      </c>
      <c r="F202" s="251" t="s">
        <v>402</v>
      </c>
      <c r="G202" s="251" t="s">
        <v>402</v>
      </c>
    </row>
    <row r="203" spans="1:7" ht="14.45" x14ac:dyDescent="0.3">
      <c r="A203" s="1">
        <v>96507770</v>
      </c>
      <c r="B203" s="251" t="s">
        <v>7506</v>
      </c>
      <c r="C203" s="251" t="s">
        <v>7567</v>
      </c>
      <c r="D203" s="251" t="s">
        <v>7568</v>
      </c>
      <c r="E203" s="251" t="s">
        <v>402</v>
      </c>
      <c r="F203" s="251" t="s">
        <v>402</v>
      </c>
      <c r="G203" s="251"/>
    </row>
    <row r="204" spans="1:7" ht="14.45" x14ac:dyDescent="0.3">
      <c r="A204" s="1">
        <v>84868228</v>
      </c>
      <c r="B204" s="251" t="s">
        <v>7507</v>
      </c>
      <c r="C204" s="251" t="s">
        <v>7567</v>
      </c>
      <c r="D204" s="251" t="s">
        <v>7568</v>
      </c>
      <c r="E204" s="251" t="s">
        <v>402</v>
      </c>
      <c r="F204" s="251" t="s">
        <v>402</v>
      </c>
      <c r="G204" s="251" t="s">
        <v>402</v>
      </c>
    </row>
    <row r="205" spans="1:7" ht="14.45" x14ac:dyDescent="0.3">
      <c r="A205" s="1">
        <v>72631497</v>
      </c>
      <c r="B205" s="251" t="s">
        <v>7487</v>
      </c>
      <c r="C205" s="251" t="s">
        <v>7567</v>
      </c>
      <c r="D205" s="251" t="s">
        <v>7568</v>
      </c>
      <c r="E205" s="251" t="s">
        <v>402</v>
      </c>
      <c r="F205" s="251" t="s">
        <v>402</v>
      </c>
      <c r="G205" s="251" t="s">
        <v>402</v>
      </c>
    </row>
    <row r="206" spans="1:7" ht="14.45" x14ac:dyDescent="0.3">
      <c r="A206" s="1">
        <v>55567286</v>
      </c>
      <c r="B206" s="251" t="s">
        <v>7508</v>
      </c>
      <c r="C206" s="251" t="s">
        <v>7567</v>
      </c>
      <c r="D206" s="251" t="s">
        <v>7568</v>
      </c>
      <c r="E206" s="251" t="s">
        <v>402</v>
      </c>
      <c r="F206" s="251" t="s">
        <v>402</v>
      </c>
      <c r="G206" s="251"/>
    </row>
    <row r="207" spans="1:7" ht="14.45" x14ac:dyDescent="0.3">
      <c r="A207" s="1">
        <v>60528527</v>
      </c>
      <c r="B207" s="251" t="s">
        <v>7509</v>
      </c>
      <c r="C207" s="251" t="s">
        <v>7567</v>
      </c>
      <c r="D207" s="251" t="s">
        <v>7568</v>
      </c>
      <c r="E207" s="251" t="s">
        <v>402</v>
      </c>
      <c r="F207" s="251" t="s">
        <v>402</v>
      </c>
      <c r="G207" s="251" t="s">
        <v>402</v>
      </c>
    </row>
    <row r="208" spans="1:7" ht="14.45" x14ac:dyDescent="0.3">
      <c r="A208" s="1">
        <v>52637261</v>
      </c>
      <c r="B208" s="251" t="s">
        <v>7510</v>
      </c>
      <c r="C208" s="251" t="s">
        <v>7567</v>
      </c>
      <c r="D208" s="251" t="s">
        <v>7568</v>
      </c>
      <c r="E208" s="251" t="s">
        <v>402</v>
      </c>
      <c r="F208" s="251" t="s">
        <v>402</v>
      </c>
      <c r="G208" s="251" t="s">
        <v>402</v>
      </c>
    </row>
    <row r="209" spans="1:7" ht="14.45" x14ac:dyDescent="0.3">
      <c r="A209" s="1">
        <v>83564569</v>
      </c>
      <c r="B209" s="251" t="s">
        <v>7511</v>
      </c>
      <c r="C209" s="251" t="s">
        <v>7567</v>
      </c>
      <c r="D209" s="251" t="s">
        <v>7568</v>
      </c>
      <c r="E209" s="251" t="s">
        <v>402</v>
      </c>
      <c r="F209" s="251" t="s">
        <v>402</v>
      </c>
      <c r="G209" s="251" t="s">
        <v>402</v>
      </c>
    </row>
    <row r="210" spans="1:7" ht="14.45" x14ac:dyDescent="0.3">
      <c r="A210" s="1">
        <v>27989175</v>
      </c>
      <c r="B210" s="251" t="s">
        <v>7501</v>
      </c>
      <c r="C210" s="251" t="s">
        <v>7569</v>
      </c>
      <c r="D210" s="251" t="s">
        <v>7570</v>
      </c>
      <c r="E210" s="251" t="s">
        <v>402</v>
      </c>
      <c r="F210" s="251" t="s">
        <v>402</v>
      </c>
      <c r="G210" s="251"/>
    </row>
    <row r="211" spans="1:7" ht="14.45" x14ac:dyDescent="0.3">
      <c r="A211" s="1">
        <v>36341218</v>
      </c>
      <c r="B211" s="251" t="s">
        <v>7478</v>
      </c>
      <c r="C211" s="251" t="s">
        <v>7569</v>
      </c>
      <c r="D211" s="251" t="s">
        <v>7570</v>
      </c>
      <c r="E211" s="251" t="s">
        <v>402</v>
      </c>
      <c r="F211" s="251" t="s">
        <v>402</v>
      </c>
      <c r="G211" s="251" t="s">
        <v>402</v>
      </c>
    </row>
    <row r="212" spans="1:7" ht="14.45" x14ac:dyDescent="0.3">
      <c r="A212" s="1">
        <v>23592946</v>
      </c>
      <c r="B212" s="251" t="s">
        <v>7481</v>
      </c>
      <c r="C212" s="251" t="s">
        <v>7569</v>
      </c>
      <c r="D212" s="251" t="s">
        <v>7570</v>
      </c>
      <c r="E212" s="251" t="s">
        <v>402</v>
      </c>
      <c r="F212" s="251" t="s">
        <v>402</v>
      </c>
      <c r="G212" s="251" t="s">
        <v>402</v>
      </c>
    </row>
    <row r="213" spans="1:7" ht="14.45" x14ac:dyDescent="0.3">
      <c r="A213" s="1">
        <v>7646408</v>
      </c>
      <c r="B213" s="251" t="s">
        <v>7482</v>
      </c>
      <c r="C213" s="251" t="s">
        <v>7569</v>
      </c>
      <c r="D213" s="251" t="s">
        <v>7570</v>
      </c>
      <c r="E213" s="251" t="s">
        <v>402</v>
      </c>
      <c r="F213" s="251" t="s">
        <v>402</v>
      </c>
      <c r="G213" s="251" t="s">
        <v>402</v>
      </c>
    </row>
    <row r="214" spans="1:7" ht="14.45" x14ac:dyDescent="0.3">
      <c r="A214" s="1">
        <v>61832831</v>
      </c>
      <c r="B214" s="251" t="s">
        <v>7504</v>
      </c>
      <c r="C214" s="251" t="s">
        <v>7569</v>
      </c>
      <c r="D214" s="251" t="s">
        <v>7570</v>
      </c>
      <c r="E214" s="251" t="s">
        <v>402</v>
      </c>
      <c r="F214" s="251" t="s">
        <v>402</v>
      </c>
      <c r="G214" s="251"/>
    </row>
    <row r="215" spans="1:7" ht="14.45" x14ac:dyDescent="0.3">
      <c r="A215" s="1">
        <v>27936846</v>
      </c>
      <c r="B215" s="251" t="s">
        <v>7483</v>
      </c>
      <c r="C215" s="251" t="s">
        <v>7569</v>
      </c>
      <c r="D215" s="251" t="s">
        <v>7570</v>
      </c>
      <c r="E215" s="251" t="s">
        <v>402</v>
      </c>
      <c r="F215" s="251" t="s">
        <v>402</v>
      </c>
      <c r="G215" s="251" t="s">
        <v>402</v>
      </c>
    </row>
    <row r="216" spans="1:7" ht="14.45" x14ac:dyDescent="0.3">
      <c r="A216" s="1">
        <v>7095135</v>
      </c>
      <c r="B216" s="251" t="s">
        <v>7485</v>
      </c>
      <c r="C216" s="251" t="s">
        <v>7569</v>
      </c>
      <c r="D216" s="251" t="s">
        <v>7570</v>
      </c>
      <c r="E216" s="251" t="s">
        <v>402</v>
      </c>
      <c r="F216" s="251" t="s">
        <v>402</v>
      </c>
      <c r="G216" s="251" t="s">
        <v>402</v>
      </c>
    </row>
    <row r="217" spans="1:7" ht="14.45" x14ac:dyDescent="0.3">
      <c r="A217" s="1">
        <v>96507770</v>
      </c>
      <c r="B217" s="251" t="s">
        <v>7506</v>
      </c>
      <c r="C217" s="251" t="s">
        <v>7569</v>
      </c>
      <c r="D217" s="251" t="s">
        <v>7570</v>
      </c>
      <c r="E217" s="251" t="s">
        <v>402</v>
      </c>
      <c r="F217" s="251" t="s">
        <v>402</v>
      </c>
      <c r="G217" s="251"/>
    </row>
    <row r="218" spans="1:7" ht="14.45" x14ac:dyDescent="0.3">
      <c r="A218" s="1">
        <v>84868228</v>
      </c>
      <c r="B218" s="251" t="s">
        <v>7507</v>
      </c>
      <c r="C218" s="251" t="s">
        <v>7569</v>
      </c>
      <c r="D218" s="251" t="s">
        <v>7570</v>
      </c>
      <c r="E218" s="251" t="s">
        <v>402</v>
      </c>
      <c r="F218" s="251" t="s">
        <v>402</v>
      </c>
      <c r="G218" s="251" t="s">
        <v>402</v>
      </c>
    </row>
    <row r="219" spans="1:7" ht="14.45" x14ac:dyDescent="0.3">
      <c r="A219" s="1">
        <v>72631497</v>
      </c>
      <c r="B219" s="251" t="s">
        <v>7487</v>
      </c>
      <c r="C219" s="251" t="s">
        <v>7569</v>
      </c>
      <c r="D219" s="251" t="s">
        <v>7570</v>
      </c>
      <c r="E219" s="251" t="s">
        <v>402</v>
      </c>
      <c r="F219" s="251" t="s">
        <v>402</v>
      </c>
      <c r="G219" s="251" t="s">
        <v>402</v>
      </c>
    </row>
    <row r="220" spans="1:7" ht="14.45" x14ac:dyDescent="0.3">
      <c r="A220" s="1">
        <v>55567286</v>
      </c>
      <c r="B220" s="251" t="s">
        <v>7508</v>
      </c>
      <c r="C220" s="251" t="s">
        <v>7569</v>
      </c>
      <c r="D220" s="251" t="s">
        <v>7570</v>
      </c>
      <c r="E220" s="251" t="s">
        <v>402</v>
      </c>
      <c r="F220" s="251" t="s">
        <v>402</v>
      </c>
      <c r="G220" s="251"/>
    </row>
    <row r="221" spans="1:7" ht="14.45" x14ac:dyDescent="0.3">
      <c r="A221" s="1">
        <v>60528527</v>
      </c>
      <c r="B221" s="251" t="s">
        <v>7509</v>
      </c>
      <c r="C221" s="251" t="s">
        <v>7569</v>
      </c>
      <c r="D221" s="251" t="s">
        <v>7570</v>
      </c>
      <c r="E221" s="251" t="s">
        <v>402</v>
      </c>
      <c r="F221" s="251" t="s">
        <v>402</v>
      </c>
      <c r="G221" s="251" t="s">
        <v>402</v>
      </c>
    </row>
    <row r="222" spans="1:7" ht="14.45" x14ac:dyDescent="0.3">
      <c r="A222" s="1">
        <v>52637261</v>
      </c>
      <c r="B222" s="251" t="s">
        <v>7510</v>
      </c>
      <c r="C222" s="251" t="s">
        <v>7569</v>
      </c>
      <c r="D222" s="251" t="s">
        <v>7570</v>
      </c>
      <c r="E222" s="251" t="s">
        <v>402</v>
      </c>
      <c r="F222" s="251" t="s">
        <v>402</v>
      </c>
      <c r="G222" s="251" t="s">
        <v>402</v>
      </c>
    </row>
    <row r="223" spans="1:7" ht="14.45" x14ac:dyDescent="0.3">
      <c r="A223" s="1">
        <v>83564569</v>
      </c>
      <c r="B223" s="251" t="s">
        <v>7511</v>
      </c>
      <c r="C223" s="251" t="s">
        <v>7569</v>
      </c>
      <c r="D223" s="251" t="s">
        <v>7570</v>
      </c>
      <c r="E223" s="251" t="s">
        <v>402</v>
      </c>
      <c r="F223" s="251" t="s">
        <v>402</v>
      </c>
      <c r="G223" s="251" t="s">
        <v>402</v>
      </c>
    </row>
    <row r="224" spans="1:7" ht="14.45" x14ac:dyDescent="0.3">
      <c r="A224" s="1">
        <v>36341218</v>
      </c>
      <c r="B224" s="251" t="s">
        <v>7478</v>
      </c>
      <c r="C224" s="251" t="s">
        <v>7571</v>
      </c>
      <c r="D224" s="251" t="s">
        <v>7572</v>
      </c>
      <c r="E224" s="251" t="s">
        <v>402</v>
      </c>
      <c r="F224" s="251" t="s">
        <v>402</v>
      </c>
      <c r="G224" s="251" t="s">
        <v>402</v>
      </c>
    </row>
    <row r="225" spans="1:7" ht="14.45" x14ac:dyDescent="0.3">
      <c r="A225" s="1">
        <v>23592946</v>
      </c>
      <c r="B225" s="251" t="s">
        <v>7481</v>
      </c>
      <c r="C225" s="251" t="s">
        <v>7571</v>
      </c>
      <c r="D225" s="251" t="s">
        <v>7572</v>
      </c>
      <c r="E225" s="251" t="s">
        <v>402</v>
      </c>
      <c r="F225" s="251" t="s">
        <v>402</v>
      </c>
      <c r="G225" s="251" t="s">
        <v>402</v>
      </c>
    </row>
    <row r="226" spans="1:7" ht="14.45" x14ac:dyDescent="0.3">
      <c r="A226" s="1">
        <v>51911146</v>
      </c>
      <c r="B226" s="251" t="s">
        <v>7493</v>
      </c>
      <c r="C226" s="251" t="s">
        <v>7571</v>
      </c>
      <c r="D226" s="251" t="s">
        <v>7572</v>
      </c>
      <c r="E226" s="251" t="s">
        <v>402</v>
      </c>
      <c r="F226" s="251" t="s">
        <v>402</v>
      </c>
      <c r="G226" s="251"/>
    </row>
    <row r="227" spans="1:7" ht="14.45" x14ac:dyDescent="0.3">
      <c r="A227" s="1">
        <v>7646408</v>
      </c>
      <c r="B227" s="251" t="s">
        <v>7482</v>
      </c>
      <c r="C227" s="251" t="s">
        <v>7571</v>
      </c>
      <c r="D227" s="251" t="s">
        <v>7572</v>
      </c>
      <c r="E227" s="251" t="s">
        <v>402</v>
      </c>
      <c r="F227" s="251" t="s">
        <v>402</v>
      </c>
      <c r="G227" s="251" t="s">
        <v>402</v>
      </c>
    </row>
    <row r="228" spans="1:7" ht="14.45" x14ac:dyDescent="0.3">
      <c r="A228" s="1">
        <v>27936846</v>
      </c>
      <c r="B228" s="251" t="s">
        <v>7483</v>
      </c>
      <c r="C228" s="251" t="s">
        <v>7571</v>
      </c>
      <c r="D228" s="251" t="s">
        <v>7572</v>
      </c>
      <c r="E228" s="251" t="s">
        <v>402</v>
      </c>
      <c r="F228" s="251" t="s">
        <v>402</v>
      </c>
      <c r="G228" s="251" t="s">
        <v>402</v>
      </c>
    </row>
    <row r="229" spans="1:7" ht="14.45" x14ac:dyDescent="0.3">
      <c r="A229" s="1">
        <v>83358293</v>
      </c>
      <c r="B229" s="251" t="s">
        <v>7494</v>
      </c>
      <c r="C229" s="251" t="s">
        <v>7571</v>
      </c>
      <c r="D229" s="251" t="s">
        <v>7572</v>
      </c>
      <c r="E229" s="251" t="s">
        <v>402</v>
      </c>
      <c r="F229" s="251" t="s">
        <v>402</v>
      </c>
      <c r="G229" s="251" t="s">
        <v>402</v>
      </c>
    </row>
    <row r="230" spans="1:7" ht="14.45" x14ac:dyDescent="0.3">
      <c r="A230" s="1">
        <v>7095135</v>
      </c>
      <c r="B230" s="251" t="s">
        <v>7485</v>
      </c>
      <c r="C230" s="251" t="s">
        <v>7571</v>
      </c>
      <c r="D230" s="251" t="s">
        <v>7572</v>
      </c>
      <c r="E230" s="251" t="s">
        <v>402</v>
      </c>
      <c r="F230" s="251" t="s">
        <v>402</v>
      </c>
      <c r="G230" s="251" t="s">
        <v>402</v>
      </c>
    </row>
    <row r="231" spans="1:7" ht="14.45" x14ac:dyDescent="0.3">
      <c r="A231" s="1">
        <v>72631497</v>
      </c>
      <c r="B231" s="251" t="s">
        <v>7487</v>
      </c>
      <c r="C231" s="251" t="s">
        <v>7571</v>
      </c>
      <c r="D231" s="251" t="s">
        <v>7572</v>
      </c>
      <c r="E231" s="251" t="s">
        <v>402</v>
      </c>
      <c r="F231" s="251" t="s">
        <v>402</v>
      </c>
      <c r="G231" s="251" t="s">
        <v>402</v>
      </c>
    </row>
    <row r="232" spans="1:7" ht="14.45" x14ac:dyDescent="0.3">
      <c r="A232" s="1">
        <v>27247458</v>
      </c>
      <c r="B232" s="251" t="s">
        <v>7495</v>
      </c>
      <c r="C232" s="251" t="s">
        <v>7571</v>
      </c>
      <c r="D232" s="251" t="s">
        <v>7572</v>
      </c>
      <c r="E232" s="251" t="s">
        <v>402</v>
      </c>
      <c r="F232" s="251" t="s">
        <v>402</v>
      </c>
      <c r="G232" s="251" t="s">
        <v>402</v>
      </c>
    </row>
    <row r="233" spans="1:7" ht="14.45" x14ac:dyDescent="0.3">
      <c r="A233" s="1">
        <v>77646573</v>
      </c>
      <c r="B233" s="251" t="s">
        <v>7496</v>
      </c>
      <c r="C233" s="251" t="s">
        <v>7571</v>
      </c>
      <c r="D233" s="251" t="s">
        <v>7572</v>
      </c>
      <c r="E233" s="251" t="s">
        <v>402</v>
      </c>
      <c r="F233" s="251" t="s">
        <v>402</v>
      </c>
      <c r="G233" s="251" t="s">
        <v>402</v>
      </c>
    </row>
    <row r="234" spans="1:7" ht="14.45" x14ac:dyDescent="0.3">
      <c r="A234" s="1">
        <v>62073809</v>
      </c>
      <c r="B234" s="251" t="s">
        <v>7573</v>
      </c>
      <c r="C234" s="251" t="s">
        <v>7574</v>
      </c>
      <c r="D234" s="251" t="s">
        <v>7575</v>
      </c>
      <c r="E234" s="251" t="s">
        <v>402</v>
      </c>
      <c r="F234" s="251" t="s">
        <v>402</v>
      </c>
      <c r="G234" s="251" t="s">
        <v>402</v>
      </c>
    </row>
    <row r="235" spans="1:7" ht="14.45" x14ac:dyDescent="0.3">
      <c r="A235" s="1">
        <v>36341218</v>
      </c>
      <c r="B235" s="251" t="s">
        <v>7478</v>
      </c>
      <c r="C235" s="251" t="s">
        <v>7574</v>
      </c>
      <c r="D235" s="251" t="s">
        <v>7575</v>
      </c>
      <c r="E235" s="251" t="s">
        <v>402</v>
      </c>
      <c r="F235" s="251" t="s">
        <v>402</v>
      </c>
      <c r="G235" s="251" t="s">
        <v>402</v>
      </c>
    </row>
    <row r="236" spans="1:7" ht="14.45" x14ac:dyDescent="0.3">
      <c r="A236" s="1">
        <v>23592946</v>
      </c>
      <c r="B236" s="251" t="s">
        <v>7481</v>
      </c>
      <c r="C236" s="251" t="s">
        <v>7574</v>
      </c>
      <c r="D236" s="251" t="s">
        <v>7575</v>
      </c>
      <c r="E236" s="251" t="s">
        <v>402</v>
      </c>
      <c r="F236" s="251" t="s">
        <v>402</v>
      </c>
      <c r="G236" s="251" t="s">
        <v>402</v>
      </c>
    </row>
    <row r="237" spans="1:7" ht="14.45" x14ac:dyDescent="0.3">
      <c r="A237" s="1">
        <v>7646408</v>
      </c>
      <c r="B237" s="251" t="s">
        <v>7482</v>
      </c>
      <c r="C237" s="251" t="s">
        <v>7574</v>
      </c>
      <c r="D237" s="251" t="s">
        <v>7575</v>
      </c>
      <c r="E237" s="251" t="s">
        <v>402</v>
      </c>
      <c r="F237" s="251" t="s">
        <v>402</v>
      </c>
      <c r="G237" s="251" t="s">
        <v>402</v>
      </c>
    </row>
    <row r="238" spans="1:7" ht="14.45" x14ac:dyDescent="0.3">
      <c r="A238" s="1">
        <v>27936846</v>
      </c>
      <c r="B238" s="251" t="s">
        <v>7483</v>
      </c>
      <c r="C238" s="251" t="s">
        <v>7574</v>
      </c>
      <c r="D238" s="251" t="s">
        <v>7575</v>
      </c>
      <c r="E238" s="251" t="s">
        <v>402</v>
      </c>
      <c r="F238" s="251" t="s">
        <v>402</v>
      </c>
      <c r="G238" s="251" t="s">
        <v>402</v>
      </c>
    </row>
    <row r="239" spans="1:7" ht="14.45" x14ac:dyDescent="0.3">
      <c r="A239" s="1">
        <v>25455672</v>
      </c>
      <c r="B239" s="251" t="s">
        <v>7576</v>
      </c>
      <c r="C239" s="251" t="s">
        <v>7574</v>
      </c>
      <c r="D239" s="251" t="s">
        <v>7575</v>
      </c>
      <c r="E239" s="251" t="s">
        <v>402</v>
      </c>
      <c r="F239" s="251" t="s">
        <v>402</v>
      </c>
      <c r="G239" s="251" t="s">
        <v>402</v>
      </c>
    </row>
    <row r="240" spans="1:7" ht="14.45" x14ac:dyDescent="0.3">
      <c r="A240" s="1">
        <v>13972575</v>
      </c>
      <c r="B240" s="251" t="s">
        <v>7577</v>
      </c>
      <c r="C240" s="251" t="s">
        <v>7574</v>
      </c>
      <c r="D240" s="251" t="s">
        <v>7575</v>
      </c>
      <c r="E240" s="251" t="s">
        <v>402</v>
      </c>
      <c r="F240" s="251" t="s">
        <v>402</v>
      </c>
      <c r="G240" s="251" t="s">
        <v>402</v>
      </c>
    </row>
    <row r="241" spans="1:7" ht="14.45" x14ac:dyDescent="0.3">
      <c r="A241" s="1">
        <v>46407489</v>
      </c>
      <c r="B241" s="251" t="s">
        <v>7578</v>
      </c>
      <c r="C241" s="251" t="s">
        <v>7574</v>
      </c>
      <c r="D241" s="251" t="s">
        <v>7575</v>
      </c>
      <c r="E241" s="251" t="s">
        <v>402</v>
      </c>
      <c r="F241" s="251" t="s">
        <v>402</v>
      </c>
      <c r="G241" s="251"/>
    </row>
    <row r="242" spans="1:7" ht="14.45" x14ac:dyDescent="0.3">
      <c r="A242" s="1">
        <v>624323</v>
      </c>
      <c r="B242" s="251" t="s">
        <v>7579</v>
      </c>
      <c r="C242" s="251" t="s">
        <v>7574</v>
      </c>
      <c r="D242" s="251" t="s">
        <v>7575</v>
      </c>
      <c r="E242" s="251" t="s">
        <v>402</v>
      </c>
      <c r="F242" s="251" t="s">
        <v>402</v>
      </c>
      <c r="G242" s="251" t="s">
        <v>402</v>
      </c>
    </row>
    <row r="243" spans="1:7" ht="14.45" x14ac:dyDescent="0.3">
      <c r="A243" s="1">
        <v>7095135</v>
      </c>
      <c r="B243" s="251" t="s">
        <v>7485</v>
      </c>
      <c r="C243" s="251" t="s">
        <v>7574</v>
      </c>
      <c r="D243" s="251" t="s">
        <v>7575</v>
      </c>
      <c r="E243" s="251" t="s">
        <v>402</v>
      </c>
      <c r="F243" s="251" t="s">
        <v>402</v>
      </c>
      <c r="G243" s="251" t="s">
        <v>402</v>
      </c>
    </row>
    <row r="244" spans="1:7" ht="14.45" x14ac:dyDescent="0.3">
      <c r="A244" s="1">
        <v>72631497</v>
      </c>
      <c r="B244" s="251" t="s">
        <v>7487</v>
      </c>
      <c r="C244" s="251" t="s">
        <v>7574</v>
      </c>
      <c r="D244" s="251" t="s">
        <v>7575</v>
      </c>
      <c r="E244" s="251" t="s">
        <v>402</v>
      </c>
      <c r="F244" s="251" t="s">
        <v>402</v>
      </c>
      <c r="G244" s="251" t="s">
        <v>402</v>
      </c>
    </row>
    <row r="245" spans="1:7" ht="14.45" x14ac:dyDescent="0.3">
      <c r="A245" s="1">
        <v>79647224</v>
      </c>
      <c r="B245" s="251" t="s">
        <v>7580</v>
      </c>
      <c r="C245" s="251" t="s">
        <v>7574</v>
      </c>
      <c r="D245" s="251" t="s">
        <v>7575</v>
      </c>
      <c r="E245" s="251" t="s">
        <v>402</v>
      </c>
      <c r="F245" s="251" t="s">
        <v>402</v>
      </c>
      <c r="G245" s="251" t="s">
        <v>402</v>
      </c>
    </row>
    <row r="246" spans="1:7" ht="14.45" x14ac:dyDescent="0.3">
      <c r="A246" s="1">
        <v>40796424</v>
      </c>
      <c r="B246" s="251" t="s">
        <v>7581</v>
      </c>
      <c r="C246" s="251" t="s">
        <v>7574</v>
      </c>
      <c r="D246" s="251" t="s">
        <v>7575</v>
      </c>
      <c r="E246" s="251" t="s">
        <v>402</v>
      </c>
      <c r="F246" s="251" t="s">
        <v>402</v>
      </c>
      <c r="G246" s="251" t="s">
        <v>402</v>
      </c>
    </row>
    <row r="247" spans="1:7" ht="14.45" x14ac:dyDescent="0.3">
      <c r="A247" s="1">
        <v>60151274</v>
      </c>
      <c r="B247" s="251" t="s">
        <v>7582</v>
      </c>
      <c r="C247" s="251" t="s">
        <v>7574</v>
      </c>
      <c r="D247" s="251" t="s">
        <v>7575</v>
      </c>
      <c r="E247" s="251" t="s">
        <v>402</v>
      </c>
      <c r="F247" s="251" t="s">
        <v>402</v>
      </c>
      <c r="G247" s="251"/>
    </row>
    <row r="248" spans="1:7" ht="14.45" x14ac:dyDescent="0.3">
      <c r="A248" s="1">
        <v>16994995</v>
      </c>
      <c r="B248" s="251" t="s">
        <v>7583</v>
      </c>
      <c r="C248" s="251" t="s">
        <v>7574</v>
      </c>
      <c r="D248" s="251" t="s">
        <v>7575</v>
      </c>
      <c r="E248" s="251" t="s">
        <v>402</v>
      </c>
      <c r="F248" s="251" t="s">
        <v>402</v>
      </c>
      <c r="G248" s="251"/>
    </row>
    <row r="249" spans="1:7" ht="14.45" x14ac:dyDescent="0.3">
      <c r="A249" s="1">
        <v>27989175</v>
      </c>
      <c r="B249" s="251" t="s">
        <v>7501</v>
      </c>
      <c r="C249" s="251" t="s">
        <v>7584</v>
      </c>
      <c r="D249" s="251" t="s">
        <v>7585</v>
      </c>
      <c r="E249" s="251" t="s">
        <v>402</v>
      </c>
      <c r="F249" s="251" t="s">
        <v>402</v>
      </c>
      <c r="G249" s="251"/>
    </row>
    <row r="250" spans="1:7" ht="14.45" x14ac:dyDescent="0.3">
      <c r="A250" s="1">
        <v>36341218</v>
      </c>
      <c r="B250" s="251" t="s">
        <v>7478</v>
      </c>
      <c r="C250" s="251" t="s">
        <v>7584</v>
      </c>
      <c r="D250" s="251" t="s">
        <v>7585</v>
      </c>
      <c r="E250" s="251" t="s">
        <v>402</v>
      </c>
      <c r="F250" s="251" t="s">
        <v>402</v>
      </c>
      <c r="G250" s="251" t="s">
        <v>402</v>
      </c>
    </row>
    <row r="251" spans="1:7" ht="14.45" x14ac:dyDescent="0.3">
      <c r="A251" s="1">
        <v>23592946</v>
      </c>
      <c r="B251" s="251" t="s">
        <v>7481</v>
      </c>
      <c r="C251" s="251" t="s">
        <v>7584</v>
      </c>
      <c r="D251" s="251" t="s">
        <v>7585</v>
      </c>
      <c r="E251" s="251" t="s">
        <v>402</v>
      </c>
      <c r="F251" s="251" t="s">
        <v>402</v>
      </c>
      <c r="G251" s="251" t="s">
        <v>402</v>
      </c>
    </row>
    <row r="252" spans="1:7" ht="14.45" x14ac:dyDescent="0.3">
      <c r="A252" s="1">
        <v>7646408</v>
      </c>
      <c r="B252" s="251" t="s">
        <v>7482</v>
      </c>
      <c r="C252" s="251" t="s">
        <v>7584</v>
      </c>
      <c r="D252" s="251" t="s">
        <v>7585</v>
      </c>
      <c r="E252" s="251" t="s">
        <v>402</v>
      </c>
      <c r="F252" s="251" t="s">
        <v>402</v>
      </c>
      <c r="G252" s="251" t="s">
        <v>402</v>
      </c>
    </row>
    <row r="253" spans="1:7" ht="14.45" x14ac:dyDescent="0.3">
      <c r="A253" s="1">
        <v>61832831</v>
      </c>
      <c r="B253" s="251" t="s">
        <v>7504</v>
      </c>
      <c r="C253" s="251" t="s">
        <v>7584</v>
      </c>
      <c r="D253" s="251" t="s">
        <v>7585</v>
      </c>
      <c r="E253" s="251" t="s">
        <v>402</v>
      </c>
      <c r="F253" s="251" t="s">
        <v>402</v>
      </c>
      <c r="G253" s="251"/>
    </row>
    <row r="254" spans="1:7" ht="14.45" x14ac:dyDescent="0.3">
      <c r="A254" s="1">
        <v>27936846</v>
      </c>
      <c r="B254" s="251" t="s">
        <v>7483</v>
      </c>
      <c r="C254" s="251" t="s">
        <v>7584</v>
      </c>
      <c r="D254" s="251" t="s">
        <v>7585</v>
      </c>
      <c r="E254" s="251" t="s">
        <v>402</v>
      </c>
      <c r="F254" s="251" t="s">
        <v>402</v>
      </c>
      <c r="G254" s="251" t="s">
        <v>402</v>
      </c>
    </row>
    <row r="255" spans="1:7" ht="14.45" x14ac:dyDescent="0.3">
      <c r="A255" s="1">
        <v>7095135</v>
      </c>
      <c r="B255" s="251" t="s">
        <v>7485</v>
      </c>
      <c r="C255" s="251" t="s">
        <v>7584</v>
      </c>
      <c r="D255" s="251" t="s">
        <v>7585</v>
      </c>
      <c r="E255" s="251" t="s">
        <v>402</v>
      </c>
      <c r="F255" s="251" t="s">
        <v>402</v>
      </c>
      <c r="G255" s="251" t="s">
        <v>402</v>
      </c>
    </row>
    <row r="256" spans="1:7" ht="14.45" x14ac:dyDescent="0.3">
      <c r="A256" s="1">
        <v>96507770</v>
      </c>
      <c r="B256" s="251" t="s">
        <v>7506</v>
      </c>
      <c r="C256" s="251" t="s">
        <v>7584</v>
      </c>
      <c r="D256" s="251" t="s">
        <v>7585</v>
      </c>
      <c r="E256" s="251" t="s">
        <v>402</v>
      </c>
      <c r="F256" s="251" t="s">
        <v>402</v>
      </c>
      <c r="G256" s="251"/>
    </row>
    <row r="257" spans="1:7" ht="14.45" x14ac:dyDescent="0.3">
      <c r="A257" s="1">
        <v>84868228</v>
      </c>
      <c r="B257" s="251" t="s">
        <v>7507</v>
      </c>
      <c r="C257" s="251" t="s">
        <v>7584</v>
      </c>
      <c r="D257" s="251" t="s">
        <v>7585</v>
      </c>
      <c r="E257" s="251" t="s">
        <v>402</v>
      </c>
      <c r="F257" s="251" t="s">
        <v>402</v>
      </c>
      <c r="G257" s="251" t="s">
        <v>402</v>
      </c>
    </row>
    <row r="258" spans="1:7" ht="14.45" x14ac:dyDescent="0.3">
      <c r="A258" s="1">
        <v>72631497</v>
      </c>
      <c r="B258" s="251" t="s">
        <v>7487</v>
      </c>
      <c r="C258" s="251" t="s">
        <v>7584</v>
      </c>
      <c r="D258" s="251" t="s">
        <v>7585</v>
      </c>
      <c r="E258" s="251" t="s">
        <v>402</v>
      </c>
      <c r="F258" s="251" t="s">
        <v>402</v>
      </c>
      <c r="G258" s="251" t="s">
        <v>402</v>
      </c>
    </row>
    <row r="259" spans="1:7" ht="14.45" x14ac:dyDescent="0.3">
      <c r="A259" s="1">
        <v>55567286</v>
      </c>
      <c r="B259" s="251" t="s">
        <v>7508</v>
      </c>
      <c r="C259" s="251" t="s">
        <v>7584</v>
      </c>
      <c r="D259" s="251" t="s">
        <v>7585</v>
      </c>
      <c r="E259" s="251" t="s">
        <v>402</v>
      </c>
      <c r="F259" s="251" t="s">
        <v>402</v>
      </c>
      <c r="G259" s="251"/>
    </row>
    <row r="260" spans="1:7" ht="14.45" x14ac:dyDescent="0.3">
      <c r="A260" s="1">
        <v>60528527</v>
      </c>
      <c r="B260" s="251" t="s">
        <v>7509</v>
      </c>
      <c r="C260" s="251" t="s">
        <v>7584</v>
      </c>
      <c r="D260" s="251" t="s">
        <v>7585</v>
      </c>
      <c r="E260" s="251" t="s">
        <v>402</v>
      </c>
      <c r="F260" s="251" t="s">
        <v>402</v>
      </c>
      <c r="G260" s="251" t="s">
        <v>402</v>
      </c>
    </row>
    <row r="261" spans="1:7" ht="14.45" x14ac:dyDescent="0.3">
      <c r="A261" s="1">
        <v>52637261</v>
      </c>
      <c r="B261" s="251" t="s">
        <v>7510</v>
      </c>
      <c r="C261" s="251" t="s">
        <v>7584</v>
      </c>
      <c r="D261" s="251" t="s">
        <v>7585</v>
      </c>
      <c r="E261" s="251" t="s">
        <v>402</v>
      </c>
      <c r="F261" s="251" t="s">
        <v>402</v>
      </c>
      <c r="G261" s="251" t="s">
        <v>402</v>
      </c>
    </row>
    <row r="262" spans="1:7" ht="14.45" x14ac:dyDescent="0.3">
      <c r="A262" s="1">
        <v>83564569</v>
      </c>
      <c r="B262" s="251" t="s">
        <v>7511</v>
      </c>
      <c r="C262" s="251" t="s">
        <v>7584</v>
      </c>
      <c r="D262" s="251" t="s">
        <v>7585</v>
      </c>
      <c r="E262" s="251" t="s">
        <v>402</v>
      </c>
      <c r="F262" s="251" t="s">
        <v>402</v>
      </c>
      <c r="G262" s="251" t="s">
        <v>402</v>
      </c>
    </row>
    <row r="263" spans="1:7" ht="14.45" x14ac:dyDescent="0.3">
      <c r="A263" s="1">
        <v>36341218</v>
      </c>
      <c r="B263" s="251" t="s">
        <v>7478</v>
      </c>
      <c r="C263" s="251" t="s">
        <v>7586</v>
      </c>
      <c r="D263" s="251" t="s">
        <v>7587</v>
      </c>
      <c r="E263" s="251" t="s">
        <v>402</v>
      </c>
      <c r="F263" s="251" t="s">
        <v>402</v>
      </c>
      <c r="G263" s="251" t="s">
        <v>402</v>
      </c>
    </row>
    <row r="264" spans="1:7" ht="14.45" x14ac:dyDescent="0.3">
      <c r="A264" s="1">
        <v>23592946</v>
      </c>
      <c r="B264" s="251" t="s">
        <v>7481</v>
      </c>
      <c r="C264" s="251" t="s">
        <v>7586</v>
      </c>
      <c r="D264" s="251" t="s">
        <v>7587</v>
      </c>
      <c r="E264" s="251" t="s">
        <v>402</v>
      </c>
      <c r="F264" s="251" t="s">
        <v>402</v>
      </c>
      <c r="G264" s="251" t="s">
        <v>402</v>
      </c>
    </row>
    <row r="265" spans="1:7" ht="14.45" x14ac:dyDescent="0.3">
      <c r="A265" s="1">
        <v>7646408</v>
      </c>
      <c r="B265" s="251" t="s">
        <v>7482</v>
      </c>
      <c r="C265" s="251" t="s">
        <v>7586</v>
      </c>
      <c r="D265" s="251" t="s">
        <v>7587</v>
      </c>
      <c r="E265" s="251" t="s">
        <v>402</v>
      </c>
      <c r="F265" s="251" t="s">
        <v>402</v>
      </c>
      <c r="G265" s="251" t="s">
        <v>402</v>
      </c>
    </row>
    <row r="266" spans="1:7" ht="14.45" x14ac:dyDescent="0.3">
      <c r="A266" s="1">
        <v>27936846</v>
      </c>
      <c r="B266" s="251" t="s">
        <v>7483</v>
      </c>
      <c r="C266" s="251" t="s">
        <v>7586</v>
      </c>
      <c r="D266" s="251" t="s">
        <v>7587</v>
      </c>
      <c r="E266" s="251" t="s">
        <v>402</v>
      </c>
      <c r="F266" s="251" t="s">
        <v>402</v>
      </c>
      <c r="G266" s="251" t="s">
        <v>402</v>
      </c>
    </row>
    <row r="267" spans="1:7" ht="14.45" x14ac:dyDescent="0.3">
      <c r="A267" s="1">
        <v>7095135</v>
      </c>
      <c r="B267" s="251" t="s">
        <v>7485</v>
      </c>
      <c r="C267" s="251" t="s">
        <v>7586</v>
      </c>
      <c r="D267" s="251" t="s">
        <v>7587</v>
      </c>
      <c r="E267" s="251" t="s">
        <v>402</v>
      </c>
      <c r="F267" s="251" t="s">
        <v>402</v>
      </c>
      <c r="G267" s="251" t="s">
        <v>402</v>
      </c>
    </row>
    <row r="268" spans="1:7" ht="14.45" x14ac:dyDescent="0.3">
      <c r="A268" s="1">
        <v>72631497</v>
      </c>
      <c r="B268" s="251" t="s">
        <v>7487</v>
      </c>
      <c r="C268" s="251" t="s">
        <v>7586</v>
      </c>
      <c r="D268" s="251" t="s">
        <v>7587</v>
      </c>
      <c r="E268" s="251" t="s">
        <v>402</v>
      </c>
      <c r="F268" s="251" t="s">
        <v>402</v>
      </c>
      <c r="G268" s="251" t="s">
        <v>402</v>
      </c>
    </row>
    <row r="269" spans="1:7" ht="14.45" x14ac:dyDescent="0.3">
      <c r="A269" s="1">
        <v>27989175</v>
      </c>
      <c r="B269" s="251" t="s">
        <v>7501</v>
      </c>
      <c r="C269" s="251" t="s">
        <v>7588</v>
      </c>
      <c r="D269" s="251" t="s">
        <v>7589</v>
      </c>
      <c r="E269" s="251" t="s">
        <v>402</v>
      </c>
      <c r="F269" s="251" t="s">
        <v>402</v>
      </c>
      <c r="G269" s="251"/>
    </row>
    <row r="270" spans="1:7" ht="14.45" x14ac:dyDescent="0.3">
      <c r="A270" s="1">
        <v>36341218</v>
      </c>
      <c r="B270" s="251" t="s">
        <v>7478</v>
      </c>
      <c r="C270" s="251" t="s">
        <v>7588</v>
      </c>
      <c r="D270" s="251" t="s">
        <v>7589</v>
      </c>
      <c r="E270" s="251" t="s">
        <v>402</v>
      </c>
      <c r="F270" s="251" t="s">
        <v>402</v>
      </c>
      <c r="G270" s="251" t="s">
        <v>402</v>
      </c>
    </row>
    <row r="271" spans="1:7" ht="14.45" x14ac:dyDescent="0.3">
      <c r="A271" s="1">
        <v>23592946</v>
      </c>
      <c r="B271" s="251" t="s">
        <v>7481</v>
      </c>
      <c r="C271" s="251" t="s">
        <v>7588</v>
      </c>
      <c r="D271" s="251" t="s">
        <v>7589</v>
      </c>
      <c r="E271" s="251" t="s">
        <v>402</v>
      </c>
      <c r="F271" s="251" t="s">
        <v>402</v>
      </c>
      <c r="G271" s="251" t="s">
        <v>402</v>
      </c>
    </row>
    <row r="272" spans="1:7" ht="14.45" x14ac:dyDescent="0.3">
      <c r="A272" s="1">
        <v>7646408</v>
      </c>
      <c r="B272" s="251" t="s">
        <v>7482</v>
      </c>
      <c r="C272" s="251" t="s">
        <v>7588</v>
      </c>
      <c r="D272" s="251" t="s">
        <v>7589</v>
      </c>
      <c r="E272" s="251" t="s">
        <v>402</v>
      </c>
      <c r="F272" s="251" t="s">
        <v>402</v>
      </c>
      <c r="G272" s="251" t="s">
        <v>402</v>
      </c>
    </row>
    <row r="273" spans="1:7" ht="14.45" x14ac:dyDescent="0.3">
      <c r="A273" s="1">
        <v>61832831</v>
      </c>
      <c r="B273" s="251" t="s">
        <v>7504</v>
      </c>
      <c r="C273" s="251" t="s">
        <v>7588</v>
      </c>
      <c r="D273" s="251" t="s">
        <v>7589</v>
      </c>
      <c r="E273" s="251" t="s">
        <v>402</v>
      </c>
      <c r="F273" s="251" t="s">
        <v>402</v>
      </c>
      <c r="G273" s="251"/>
    </row>
    <row r="274" spans="1:7" ht="14.45" x14ac:dyDescent="0.3">
      <c r="A274" s="1">
        <v>27936846</v>
      </c>
      <c r="B274" s="251" t="s">
        <v>7483</v>
      </c>
      <c r="C274" s="251" t="s">
        <v>7588</v>
      </c>
      <c r="D274" s="251" t="s">
        <v>7589</v>
      </c>
      <c r="E274" s="251" t="s">
        <v>402</v>
      </c>
      <c r="F274" s="251" t="s">
        <v>402</v>
      </c>
      <c r="G274" s="251" t="s">
        <v>402</v>
      </c>
    </row>
    <row r="275" spans="1:7" ht="14.45" x14ac:dyDescent="0.3">
      <c r="A275" s="1">
        <v>41976212</v>
      </c>
      <c r="B275" s="251" t="s">
        <v>7590</v>
      </c>
      <c r="C275" s="251" t="s">
        <v>7588</v>
      </c>
      <c r="D275" s="251" t="s">
        <v>7589</v>
      </c>
      <c r="E275" s="251" t="s">
        <v>402</v>
      </c>
      <c r="F275" s="251" t="s">
        <v>402</v>
      </c>
      <c r="G275" s="251" t="s">
        <v>402</v>
      </c>
    </row>
    <row r="276" spans="1:7" ht="14.45" x14ac:dyDescent="0.3">
      <c r="A276" s="1">
        <v>7095135</v>
      </c>
      <c r="B276" s="251" t="s">
        <v>7485</v>
      </c>
      <c r="C276" s="251" t="s">
        <v>7588</v>
      </c>
      <c r="D276" s="251" t="s">
        <v>7589</v>
      </c>
      <c r="E276" s="251" t="s">
        <v>402</v>
      </c>
      <c r="F276" s="251" t="s">
        <v>402</v>
      </c>
      <c r="G276" s="251" t="s">
        <v>402</v>
      </c>
    </row>
    <row r="277" spans="1:7" ht="14.45" x14ac:dyDescent="0.3">
      <c r="A277" s="1">
        <v>96507770</v>
      </c>
      <c r="B277" s="251" t="s">
        <v>7506</v>
      </c>
      <c r="C277" s="251" t="s">
        <v>7588</v>
      </c>
      <c r="D277" s="251" t="s">
        <v>7589</v>
      </c>
      <c r="E277" s="251" t="s">
        <v>402</v>
      </c>
      <c r="F277" s="251" t="s">
        <v>402</v>
      </c>
      <c r="G277" s="251"/>
    </row>
    <row r="278" spans="1:7" ht="14.45" x14ac:dyDescent="0.3">
      <c r="A278" s="1">
        <v>84868228</v>
      </c>
      <c r="B278" s="251" t="s">
        <v>7507</v>
      </c>
      <c r="C278" s="251" t="s">
        <v>7588</v>
      </c>
      <c r="D278" s="251" t="s">
        <v>7589</v>
      </c>
      <c r="E278" s="251" t="s">
        <v>402</v>
      </c>
      <c r="F278" s="251" t="s">
        <v>402</v>
      </c>
      <c r="G278" s="251" t="s">
        <v>402</v>
      </c>
    </row>
    <row r="279" spans="1:7" ht="14.45" x14ac:dyDescent="0.3">
      <c r="A279" s="1">
        <v>72307761</v>
      </c>
      <c r="B279" s="251" t="s">
        <v>7591</v>
      </c>
      <c r="C279" s="251" t="s">
        <v>7588</v>
      </c>
      <c r="D279" s="251" t="s">
        <v>7589</v>
      </c>
      <c r="E279" s="251" t="s">
        <v>402</v>
      </c>
      <c r="F279" s="251" t="s">
        <v>402</v>
      </c>
      <c r="G279" s="251" t="s">
        <v>402</v>
      </c>
    </row>
    <row r="280" spans="1:7" ht="14.45" x14ac:dyDescent="0.3">
      <c r="A280" s="1">
        <v>72631497</v>
      </c>
      <c r="B280" s="251" t="s">
        <v>7487</v>
      </c>
      <c r="C280" s="251" t="s">
        <v>7588</v>
      </c>
      <c r="D280" s="251" t="s">
        <v>7589</v>
      </c>
      <c r="E280" s="251" t="s">
        <v>402</v>
      </c>
      <c r="F280" s="251" t="s">
        <v>402</v>
      </c>
      <c r="G280" s="251" t="s">
        <v>402</v>
      </c>
    </row>
    <row r="281" spans="1:7" ht="14.45" x14ac:dyDescent="0.3">
      <c r="A281" s="1">
        <v>55567286</v>
      </c>
      <c r="B281" s="251" t="s">
        <v>7508</v>
      </c>
      <c r="C281" s="251" t="s">
        <v>7588</v>
      </c>
      <c r="D281" s="251" t="s">
        <v>7589</v>
      </c>
      <c r="E281" s="251" t="s">
        <v>402</v>
      </c>
      <c r="F281" s="251" t="s">
        <v>402</v>
      </c>
      <c r="G281" s="251"/>
    </row>
    <row r="282" spans="1:7" ht="14.45" x14ac:dyDescent="0.3">
      <c r="A282" s="1">
        <v>60528527</v>
      </c>
      <c r="B282" s="251" t="s">
        <v>7509</v>
      </c>
      <c r="C282" s="251" t="s">
        <v>7588</v>
      </c>
      <c r="D282" s="251" t="s">
        <v>7589</v>
      </c>
      <c r="E282" s="251" t="s">
        <v>402</v>
      </c>
      <c r="F282" s="251" t="s">
        <v>402</v>
      </c>
      <c r="G282" s="251" t="s">
        <v>402</v>
      </c>
    </row>
    <row r="283" spans="1:7" ht="14.45" x14ac:dyDescent="0.3">
      <c r="A283" s="1">
        <v>52637261</v>
      </c>
      <c r="B283" s="251" t="s">
        <v>7510</v>
      </c>
      <c r="C283" s="251" t="s">
        <v>7588</v>
      </c>
      <c r="D283" s="251" t="s">
        <v>7589</v>
      </c>
      <c r="E283" s="251" t="s">
        <v>402</v>
      </c>
      <c r="F283" s="251" t="s">
        <v>402</v>
      </c>
      <c r="G283" s="251" t="s">
        <v>402</v>
      </c>
    </row>
    <row r="284" spans="1:7" ht="14.45" x14ac:dyDescent="0.3">
      <c r="A284" s="1">
        <v>83564569</v>
      </c>
      <c r="B284" s="251" t="s">
        <v>7511</v>
      </c>
      <c r="C284" s="251" t="s">
        <v>7588</v>
      </c>
      <c r="D284" s="251" t="s">
        <v>7589</v>
      </c>
      <c r="E284" s="251" t="s">
        <v>402</v>
      </c>
      <c r="F284" s="251" t="s">
        <v>402</v>
      </c>
      <c r="G284" s="251" t="s">
        <v>402</v>
      </c>
    </row>
    <row r="285" spans="1:7" ht="14.45" x14ac:dyDescent="0.3">
      <c r="A285" s="1">
        <v>36341218</v>
      </c>
      <c r="B285" s="251" t="s">
        <v>7478</v>
      </c>
      <c r="C285" s="251" t="s">
        <v>7592</v>
      </c>
      <c r="D285" s="251" t="s">
        <v>7593</v>
      </c>
      <c r="E285" s="251" t="s">
        <v>402</v>
      </c>
      <c r="F285" s="251" t="s">
        <v>402</v>
      </c>
      <c r="G285" s="251" t="s">
        <v>402</v>
      </c>
    </row>
    <row r="286" spans="1:7" ht="14.45" x14ac:dyDescent="0.3">
      <c r="A286" s="1">
        <v>57464173</v>
      </c>
      <c r="B286" s="251" t="s">
        <v>7594</v>
      </c>
      <c r="C286" s="251" t="s">
        <v>7592</v>
      </c>
      <c r="D286" s="251" t="s">
        <v>7593</v>
      </c>
      <c r="E286" s="251" t="s">
        <v>402</v>
      </c>
      <c r="F286" s="251" t="s">
        <v>402</v>
      </c>
      <c r="G286" s="251" t="s">
        <v>402</v>
      </c>
    </row>
    <row r="287" spans="1:7" ht="14.45" x14ac:dyDescent="0.3">
      <c r="A287" s="1">
        <v>23592946</v>
      </c>
      <c r="B287" s="251" t="s">
        <v>7481</v>
      </c>
      <c r="C287" s="251" t="s">
        <v>7592</v>
      </c>
      <c r="D287" s="251" t="s">
        <v>7593</v>
      </c>
      <c r="E287" s="251" t="s">
        <v>402</v>
      </c>
      <c r="F287" s="251" t="s">
        <v>402</v>
      </c>
      <c r="G287" s="251" t="s">
        <v>402</v>
      </c>
    </row>
    <row r="288" spans="1:7" ht="14.45" x14ac:dyDescent="0.3">
      <c r="A288" s="1">
        <v>7646408</v>
      </c>
      <c r="B288" s="251" t="s">
        <v>7482</v>
      </c>
      <c r="C288" s="251" t="s">
        <v>7592</v>
      </c>
      <c r="D288" s="251" t="s">
        <v>7593</v>
      </c>
      <c r="E288" s="251" t="s">
        <v>402</v>
      </c>
      <c r="F288" s="251" t="s">
        <v>402</v>
      </c>
      <c r="G288" s="251" t="s">
        <v>402</v>
      </c>
    </row>
    <row r="289" spans="1:7" ht="14.45" x14ac:dyDescent="0.3">
      <c r="A289" s="1">
        <v>27936846</v>
      </c>
      <c r="B289" s="251" t="s">
        <v>7483</v>
      </c>
      <c r="C289" s="251" t="s">
        <v>7592</v>
      </c>
      <c r="D289" s="251" t="s">
        <v>7593</v>
      </c>
      <c r="E289" s="251" t="s">
        <v>402</v>
      </c>
      <c r="F289" s="251" t="s">
        <v>402</v>
      </c>
      <c r="G289" s="251" t="s">
        <v>402</v>
      </c>
    </row>
    <row r="290" spans="1:7" ht="14.45" x14ac:dyDescent="0.3">
      <c r="A290" s="1">
        <v>7095135</v>
      </c>
      <c r="B290" s="251" t="s">
        <v>7485</v>
      </c>
      <c r="C290" s="251" t="s">
        <v>7592</v>
      </c>
      <c r="D290" s="251" t="s">
        <v>7593</v>
      </c>
      <c r="E290" s="251" t="s">
        <v>402</v>
      </c>
      <c r="F290" s="251" t="s">
        <v>402</v>
      </c>
      <c r="G290" s="251" t="s">
        <v>402</v>
      </c>
    </row>
    <row r="291" spans="1:7" ht="14.45" x14ac:dyDescent="0.3">
      <c r="A291" s="1">
        <v>32143554</v>
      </c>
      <c r="B291" s="251" t="s">
        <v>7595</v>
      </c>
      <c r="C291" s="251" t="s">
        <v>7592</v>
      </c>
      <c r="D291" s="251" t="s">
        <v>7593</v>
      </c>
      <c r="E291" s="251" t="s">
        <v>402</v>
      </c>
      <c r="F291" s="251" t="s">
        <v>402</v>
      </c>
      <c r="G291" s="251" t="s">
        <v>402</v>
      </c>
    </row>
    <row r="292" spans="1:7" ht="14.45" x14ac:dyDescent="0.3">
      <c r="A292" s="1">
        <v>72631497</v>
      </c>
      <c r="B292" s="251" t="s">
        <v>7487</v>
      </c>
      <c r="C292" s="251" t="s">
        <v>7592</v>
      </c>
      <c r="D292" s="251" t="s">
        <v>7593</v>
      </c>
      <c r="E292" s="251" t="s">
        <v>402</v>
      </c>
      <c r="F292" s="251" t="s">
        <v>402</v>
      </c>
      <c r="G292" s="251" t="s">
        <v>402</v>
      </c>
    </row>
    <row r="293" spans="1:7" ht="14.45" x14ac:dyDescent="0.3">
      <c r="A293" s="1">
        <v>44586753</v>
      </c>
      <c r="B293" s="251" t="s">
        <v>7596</v>
      </c>
      <c r="C293" s="251" t="s">
        <v>7592</v>
      </c>
      <c r="D293" s="251" t="s">
        <v>7593</v>
      </c>
      <c r="E293" s="251" t="s">
        <v>402</v>
      </c>
      <c r="F293" s="251" t="s">
        <v>402</v>
      </c>
      <c r="G293" s="251" t="s">
        <v>402</v>
      </c>
    </row>
    <row r="294" spans="1:7" ht="14.45" x14ac:dyDescent="0.3">
      <c r="A294" s="1">
        <v>36341218</v>
      </c>
      <c r="B294" s="251" t="s">
        <v>7478</v>
      </c>
      <c r="C294" s="251" t="s">
        <v>7597</v>
      </c>
      <c r="D294" s="251" t="s">
        <v>7598</v>
      </c>
      <c r="E294" s="251" t="s">
        <v>402</v>
      </c>
      <c r="F294" s="251" t="s">
        <v>402</v>
      </c>
      <c r="G294" s="251" t="s">
        <v>402</v>
      </c>
    </row>
    <row r="295" spans="1:7" ht="14.45" x14ac:dyDescent="0.3">
      <c r="A295" s="1">
        <v>23592946</v>
      </c>
      <c r="B295" s="251" t="s">
        <v>7481</v>
      </c>
      <c r="C295" s="251" t="s">
        <v>7597</v>
      </c>
      <c r="D295" s="251" t="s">
        <v>7598</v>
      </c>
      <c r="E295" s="251" t="s">
        <v>402</v>
      </c>
      <c r="F295" s="251" t="s">
        <v>402</v>
      </c>
      <c r="G295" s="251" t="s">
        <v>402</v>
      </c>
    </row>
    <row r="296" spans="1:7" ht="14.45" x14ac:dyDescent="0.3">
      <c r="A296" s="1">
        <v>7646408</v>
      </c>
      <c r="B296" s="251" t="s">
        <v>7482</v>
      </c>
      <c r="C296" s="251" t="s">
        <v>7597</v>
      </c>
      <c r="D296" s="251" t="s">
        <v>7598</v>
      </c>
      <c r="E296" s="251" t="s">
        <v>402</v>
      </c>
      <c r="F296" s="251" t="s">
        <v>402</v>
      </c>
      <c r="G296" s="251" t="s">
        <v>402</v>
      </c>
    </row>
    <row r="297" spans="1:7" ht="14.45" x14ac:dyDescent="0.3">
      <c r="A297" s="1">
        <v>27936846</v>
      </c>
      <c r="B297" s="251" t="s">
        <v>7483</v>
      </c>
      <c r="C297" s="251" t="s">
        <v>7597</v>
      </c>
      <c r="D297" s="251" t="s">
        <v>7598</v>
      </c>
      <c r="E297" s="251" t="s">
        <v>402</v>
      </c>
      <c r="F297" s="251" t="s">
        <v>402</v>
      </c>
      <c r="G297" s="251" t="s">
        <v>402</v>
      </c>
    </row>
    <row r="298" spans="1:7" ht="14.45" x14ac:dyDescent="0.3">
      <c r="A298" s="1">
        <v>5933936</v>
      </c>
      <c r="B298" s="251" t="s">
        <v>7539</v>
      </c>
      <c r="C298" s="251" t="s">
        <v>7597</v>
      </c>
      <c r="D298" s="251" t="s">
        <v>7598</v>
      </c>
      <c r="E298" s="251" t="s">
        <v>402</v>
      </c>
      <c r="F298" s="251"/>
      <c r="G298" s="251" t="s">
        <v>402</v>
      </c>
    </row>
    <row r="299" spans="1:7" ht="14.45" x14ac:dyDescent="0.3">
      <c r="A299" s="1">
        <v>41370879</v>
      </c>
      <c r="B299" s="251" t="s">
        <v>7543</v>
      </c>
      <c r="C299" s="251" t="s">
        <v>7597</v>
      </c>
      <c r="D299" s="251" t="s">
        <v>7598</v>
      </c>
      <c r="E299" s="251" t="s">
        <v>402</v>
      </c>
      <c r="F299" s="251"/>
      <c r="G299" s="251" t="s">
        <v>402</v>
      </c>
    </row>
    <row r="300" spans="1:7" ht="14.45" x14ac:dyDescent="0.3">
      <c r="A300" s="1">
        <v>7095135</v>
      </c>
      <c r="B300" s="251" t="s">
        <v>7485</v>
      </c>
      <c r="C300" s="251" t="s">
        <v>7597</v>
      </c>
      <c r="D300" s="251" t="s">
        <v>7598</v>
      </c>
      <c r="E300" s="251" t="s">
        <v>402</v>
      </c>
      <c r="F300" s="251" t="s">
        <v>402</v>
      </c>
      <c r="G300" s="251" t="s">
        <v>402</v>
      </c>
    </row>
    <row r="301" spans="1:7" ht="14.45" x14ac:dyDescent="0.3">
      <c r="A301" s="1">
        <v>72631497</v>
      </c>
      <c r="B301" s="251" t="s">
        <v>7487</v>
      </c>
      <c r="C301" s="251" t="s">
        <v>7597</v>
      </c>
      <c r="D301" s="251" t="s">
        <v>7598</v>
      </c>
      <c r="E301" s="251" t="s">
        <v>402</v>
      </c>
      <c r="F301" s="251" t="s">
        <v>402</v>
      </c>
      <c r="G301" s="251" t="s">
        <v>402</v>
      </c>
    </row>
    <row r="302" spans="1:7" ht="14.45" x14ac:dyDescent="0.3">
      <c r="A302" s="1">
        <v>62073809</v>
      </c>
      <c r="B302" s="251" t="s">
        <v>7573</v>
      </c>
      <c r="C302" s="251" t="s">
        <v>7599</v>
      </c>
      <c r="D302" s="251" t="s">
        <v>7600</v>
      </c>
      <c r="E302" s="251" t="s">
        <v>402</v>
      </c>
      <c r="F302" s="251" t="s">
        <v>402</v>
      </c>
      <c r="G302" s="251" t="s">
        <v>402</v>
      </c>
    </row>
    <row r="303" spans="1:7" ht="14.45" x14ac:dyDescent="0.3">
      <c r="A303" s="1">
        <v>36341218</v>
      </c>
      <c r="B303" s="251" t="s">
        <v>7478</v>
      </c>
      <c r="C303" s="251" t="s">
        <v>7599</v>
      </c>
      <c r="D303" s="251" t="s">
        <v>7600</v>
      </c>
      <c r="E303" s="251" t="s">
        <v>402</v>
      </c>
      <c r="F303" s="251" t="s">
        <v>402</v>
      </c>
      <c r="G303" s="251" t="s">
        <v>402</v>
      </c>
    </row>
    <row r="304" spans="1:7" ht="14.45" x14ac:dyDescent="0.3">
      <c r="A304" s="1">
        <v>23592946</v>
      </c>
      <c r="B304" s="251" t="s">
        <v>7481</v>
      </c>
      <c r="C304" s="251" t="s">
        <v>7599</v>
      </c>
      <c r="D304" s="251" t="s">
        <v>7600</v>
      </c>
      <c r="E304" s="251" t="s">
        <v>402</v>
      </c>
      <c r="F304" s="251" t="s">
        <v>402</v>
      </c>
      <c r="G304" s="251" t="s">
        <v>402</v>
      </c>
    </row>
    <row r="305" spans="1:7" ht="14.45" x14ac:dyDescent="0.3">
      <c r="A305" s="1">
        <v>7646408</v>
      </c>
      <c r="B305" s="251" t="s">
        <v>7482</v>
      </c>
      <c r="C305" s="251" t="s">
        <v>7599</v>
      </c>
      <c r="D305" s="251" t="s">
        <v>7600</v>
      </c>
      <c r="E305" s="251" t="s">
        <v>402</v>
      </c>
      <c r="F305" s="251" t="s">
        <v>402</v>
      </c>
      <c r="G305" s="251" t="s">
        <v>402</v>
      </c>
    </row>
    <row r="306" spans="1:7" ht="14.45" x14ac:dyDescent="0.3">
      <c r="A306" s="1">
        <v>27936846</v>
      </c>
      <c r="B306" s="251" t="s">
        <v>7483</v>
      </c>
      <c r="C306" s="251" t="s">
        <v>7599</v>
      </c>
      <c r="D306" s="251" t="s">
        <v>7600</v>
      </c>
      <c r="E306" s="251" t="s">
        <v>402</v>
      </c>
      <c r="F306" s="251" t="s">
        <v>402</v>
      </c>
      <c r="G306" s="251" t="s">
        <v>402</v>
      </c>
    </row>
    <row r="307" spans="1:7" ht="14.45" x14ac:dyDescent="0.3">
      <c r="A307" s="1">
        <v>25455672</v>
      </c>
      <c r="B307" s="251" t="s">
        <v>7576</v>
      </c>
      <c r="C307" s="251" t="s">
        <v>7599</v>
      </c>
      <c r="D307" s="251" t="s">
        <v>7600</v>
      </c>
      <c r="E307" s="251" t="s">
        <v>402</v>
      </c>
      <c r="F307" s="251" t="s">
        <v>402</v>
      </c>
      <c r="G307" s="251" t="s">
        <v>402</v>
      </c>
    </row>
    <row r="308" spans="1:7" ht="14.45" x14ac:dyDescent="0.3">
      <c r="A308" s="1">
        <v>13972575</v>
      </c>
      <c r="B308" s="251" t="s">
        <v>7577</v>
      </c>
      <c r="C308" s="251" t="s">
        <v>7599</v>
      </c>
      <c r="D308" s="251" t="s">
        <v>7600</v>
      </c>
      <c r="E308" s="251" t="s">
        <v>402</v>
      </c>
      <c r="F308" s="251" t="s">
        <v>402</v>
      </c>
      <c r="G308" s="251" t="s">
        <v>402</v>
      </c>
    </row>
    <row r="309" spans="1:7" ht="14.45" x14ac:dyDescent="0.3">
      <c r="A309" s="1">
        <v>46407489</v>
      </c>
      <c r="B309" s="251" t="s">
        <v>7578</v>
      </c>
      <c r="C309" s="251" t="s">
        <v>7599</v>
      </c>
      <c r="D309" s="251" t="s">
        <v>7600</v>
      </c>
      <c r="E309" s="251" t="s">
        <v>402</v>
      </c>
      <c r="F309" s="251" t="s">
        <v>402</v>
      </c>
      <c r="G309" s="251"/>
    </row>
    <row r="310" spans="1:7" ht="14.45" x14ac:dyDescent="0.3">
      <c r="A310" s="1">
        <v>64914413</v>
      </c>
      <c r="B310" s="251" t="s">
        <v>7601</v>
      </c>
      <c r="C310" s="251" t="s">
        <v>7599</v>
      </c>
      <c r="D310" s="251" t="s">
        <v>7600</v>
      </c>
      <c r="E310" s="251" t="s">
        <v>402</v>
      </c>
      <c r="F310" s="251" t="s">
        <v>402</v>
      </c>
      <c r="G310" s="251"/>
    </row>
    <row r="311" spans="1:7" ht="14.45" x14ac:dyDescent="0.3">
      <c r="A311" s="1">
        <v>83120378</v>
      </c>
      <c r="B311" s="251" t="s">
        <v>7602</v>
      </c>
      <c r="C311" s="251" t="s">
        <v>7599</v>
      </c>
      <c r="D311" s="251" t="s">
        <v>7600</v>
      </c>
      <c r="E311" s="251" t="s">
        <v>402</v>
      </c>
      <c r="F311" s="251" t="s">
        <v>402</v>
      </c>
      <c r="G311" s="251"/>
    </row>
    <row r="312" spans="1:7" ht="14.45" x14ac:dyDescent="0.3">
      <c r="A312" s="1">
        <v>7095135</v>
      </c>
      <c r="B312" s="251" t="s">
        <v>7485</v>
      </c>
      <c r="C312" s="251" t="s">
        <v>7599</v>
      </c>
      <c r="D312" s="251" t="s">
        <v>7600</v>
      </c>
      <c r="E312" s="251" t="s">
        <v>402</v>
      </c>
      <c r="F312" s="251" t="s">
        <v>402</v>
      </c>
      <c r="G312" s="251" t="s">
        <v>402</v>
      </c>
    </row>
    <row r="313" spans="1:7" ht="14.45" x14ac:dyDescent="0.3">
      <c r="A313" s="1">
        <v>72631497</v>
      </c>
      <c r="B313" s="251" t="s">
        <v>7487</v>
      </c>
      <c r="C313" s="251" t="s">
        <v>7599</v>
      </c>
      <c r="D313" s="251" t="s">
        <v>7600</v>
      </c>
      <c r="E313" s="251" t="s">
        <v>402</v>
      </c>
      <c r="F313" s="251" t="s">
        <v>402</v>
      </c>
      <c r="G313" s="251" t="s">
        <v>402</v>
      </c>
    </row>
    <row r="314" spans="1:7" ht="14.45" x14ac:dyDescent="0.3">
      <c r="A314" s="1">
        <v>79647224</v>
      </c>
      <c r="B314" s="251" t="s">
        <v>7580</v>
      </c>
      <c r="C314" s="251" t="s">
        <v>7599</v>
      </c>
      <c r="D314" s="251" t="s">
        <v>7600</v>
      </c>
      <c r="E314" s="251" t="s">
        <v>402</v>
      </c>
      <c r="F314" s="251" t="s">
        <v>402</v>
      </c>
      <c r="G314" s="251" t="s">
        <v>402</v>
      </c>
    </row>
    <row r="315" spans="1:7" ht="14.45" x14ac:dyDescent="0.3">
      <c r="A315" s="1">
        <v>60151274</v>
      </c>
      <c r="B315" s="251" t="s">
        <v>7582</v>
      </c>
      <c r="C315" s="251" t="s">
        <v>7599</v>
      </c>
      <c r="D315" s="251" t="s">
        <v>7600</v>
      </c>
      <c r="E315" s="251" t="s">
        <v>402</v>
      </c>
      <c r="F315" s="251" t="s">
        <v>402</v>
      </c>
      <c r="G315" s="251"/>
    </row>
    <row r="316" spans="1:7" ht="14.45" x14ac:dyDescent="0.3">
      <c r="A316" s="1">
        <v>16994995</v>
      </c>
      <c r="B316" s="251" t="s">
        <v>7583</v>
      </c>
      <c r="C316" s="251" t="s">
        <v>7599</v>
      </c>
      <c r="D316" s="251" t="s">
        <v>7600</v>
      </c>
      <c r="E316" s="251" t="s">
        <v>402</v>
      </c>
      <c r="F316" s="251" t="s">
        <v>402</v>
      </c>
      <c r="G316" s="251"/>
    </row>
    <row r="317" spans="1:7" ht="14.45" x14ac:dyDescent="0.3">
      <c r="A317" s="1">
        <v>50637022</v>
      </c>
      <c r="B317" s="251" t="s">
        <v>7603</v>
      </c>
      <c r="C317" s="251" t="s">
        <v>7599</v>
      </c>
      <c r="D317" s="251" t="s">
        <v>7600</v>
      </c>
      <c r="E317" s="251" t="s">
        <v>402</v>
      </c>
      <c r="F317" s="251" t="s">
        <v>402</v>
      </c>
      <c r="G317" s="251"/>
    </row>
    <row r="318" spans="1:7" ht="14.45" x14ac:dyDescent="0.3">
      <c r="A318" s="1">
        <v>36341218</v>
      </c>
      <c r="B318" s="251" t="s">
        <v>7478</v>
      </c>
      <c r="C318" s="251" t="s">
        <v>7604</v>
      </c>
      <c r="D318" s="251" t="s">
        <v>7605</v>
      </c>
      <c r="E318" s="251" t="s">
        <v>402</v>
      </c>
      <c r="F318" s="251" t="s">
        <v>402</v>
      </c>
      <c r="G318" s="251" t="s">
        <v>402</v>
      </c>
    </row>
    <row r="319" spans="1:7" ht="14.45" x14ac:dyDescent="0.3">
      <c r="A319" s="1">
        <v>44773869</v>
      </c>
      <c r="B319" s="251" t="s">
        <v>7606</v>
      </c>
      <c r="C319" s="251" t="s">
        <v>7604</v>
      </c>
      <c r="D319" s="251" t="s">
        <v>7605</v>
      </c>
      <c r="E319" s="251" t="s">
        <v>402</v>
      </c>
      <c r="F319" s="251" t="s">
        <v>402</v>
      </c>
      <c r="G319" s="251"/>
    </row>
    <row r="320" spans="1:7" ht="14.45" x14ac:dyDescent="0.3">
      <c r="A320" s="1">
        <v>23592946</v>
      </c>
      <c r="B320" s="251" t="s">
        <v>7481</v>
      </c>
      <c r="C320" s="251" t="s">
        <v>7604</v>
      </c>
      <c r="D320" s="251" t="s">
        <v>7605</v>
      </c>
      <c r="E320" s="251" t="s">
        <v>402</v>
      </c>
      <c r="F320" s="251" t="s">
        <v>402</v>
      </c>
      <c r="G320" s="251" t="s">
        <v>402</v>
      </c>
    </row>
    <row r="321" spans="1:7" ht="14.45" x14ac:dyDescent="0.3">
      <c r="A321" s="1">
        <v>7646408</v>
      </c>
      <c r="B321" s="251" t="s">
        <v>7482</v>
      </c>
      <c r="C321" s="251" t="s">
        <v>7604</v>
      </c>
      <c r="D321" s="251" t="s">
        <v>7605</v>
      </c>
      <c r="E321" s="251" t="s">
        <v>402</v>
      </c>
      <c r="F321" s="251" t="s">
        <v>402</v>
      </c>
      <c r="G321" s="251" t="s">
        <v>402</v>
      </c>
    </row>
    <row r="322" spans="1:7" ht="14.45" x14ac:dyDescent="0.3">
      <c r="A322" s="1">
        <v>27936846</v>
      </c>
      <c r="B322" s="251" t="s">
        <v>7483</v>
      </c>
      <c r="C322" s="251" t="s">
        <v>7604</v>
      </c>
      <c r="D322" s="251" t="s">
        <v>7605</v>
      </c>
      <c r="E322" s="251" t="s">
        <v>402</v>
      </c>
      <c r="F322" s="251" t="s">
        <v>402</v>
      </c>
      <c r="G322" s="251" t="s">
        <v>402</v>
      </c>
    </row>
    <row r="323" spans="1:7" ht="14.45" x14ac:dyDescent="0.3">
      <c r="A323" s="1">
        <v>31104171</v>
      </c>
      <c r="B323" s="251" t="s">
        <v>7607</v>
      </c>
      <c r="C323" s="251" t="s">
        <v>7604</v>
      </c>
      <c r="D323" s="251" t="s">
        <v>7605</v>
      </c>
      <c r="E323" s="251" t="s">
        <v>402</v>
      </c>
      <c r="F323" s="251"/>
      <c r="G323" s="251" t="s">
        <v>402</v>
      </c>
    </row>
    <row r="324" spans="1:7" ht="14.45" x14ac:dyDescent="0.3">
      <c r="A324" s="1">
        <v>99840717</v>
      </c>
      <c r="B324" s="251" t="s">
        <v>7608</v>
      </c>
      <c r="C324" s="251" t="s">
        <v>7604</v>
      </c>
      <c r="D324" s="251" t="s">
        <v>7605</v>
      </c>
      <c r="E324" s="251" t="s">
        <v>402</v>
      </c>
      <c r="F324" s="251" t="s">
        <v>402</v>
      </c>
      <c r="G324" s="251"/>
    </row>
    <row r="325" spans="1:7" ht="14.45" x14ac:dyDescent="0.3">
      <c r="A325" s="1">
        <v>7095135</v>
      </c>
      <c r="B325" s="251" t="s">
        <v>7485</v>
      </c>
      <c r="C325" s="251" t="s">
        <v>7604</v>
      </c>
      <c r="D325" s="251" t="s">
        <v>7605</v>
      </c>
      <c r="E325" s="251" t="s">
        <v>402</v>
      </c>
      <c r="F325" s="251" t="s">
        <v>402</v>
      </c>
      <c r="G325" s="251" t="s">
        <v>402</v>
      </c>
    </row>
    <row r="326" spans="1:7" ht="14.45" x14ac:dyDescent="0.3">
      <c r="A326" s="1">
        <v>72631497</v>
      </c>
      <c r="B326" s="251" t="s">
        <v>7487</v>
      </c>
      <c r="C326" s="251" t="s">
        <v>7604</v>
      </c>
      <c r="D326" s="251" t="s">
        <v>7605</v>
      </c>
      <c r="E326" s="251" t="s">
        <v>402</v>
      </c>
      <c r="F326" s="251" t="s">
        <v>402</v>
      </c>
      <c r="G326" s="251" t="s">
        <v>402</v>
      </c>
    </row>
    <row r="327" spans="1:7" ht="14.45" x14ac:dyDescent="0.3">
      <c r="A327" s="1">
        <v>27989175</v>
      </c>
      <c r="B327" s="251" t="s">
        <v>7501</v>
      </c>
      <c r="C327" s="251" t="s">
        <v>7609</v>
      </c>
      <c r="D327" s="251" t="s">
        <v>7610</v>
      </c>
      <c r="E327" s="251" t="s">
        <v>402</v>
      </c>
      <c r="F327" s="251" t="s">
        <v>402</v>
      </c>
      <c r="G327" s="251"/>
    </row>
    <row r="328" spans="1:7" ht="14.45" x14ac:dyDescent="0.3">
      <c r="A328" s="1">
        <v>36341218</v>
      </c>
      <c r="B328" s="251" t="s">
        <v>7478</v>
      </c>
      <c r="C328" s="251" t="s">
        <v>7609</v>
      </c>
      <c r="D328" s="251" t="s">
        <v>7610</v>
      </c>
      <c r="E328" s="251" t="s">
        <v>402</v>
      </c>
      <c r="F328" s="251" t="s">
        <v>402</v>
      </c>
      <c r="G328" s="251" t="s">
        <v>402</v>
      </c>
    </row>
    <row r="329" spans="1:7" ht="14.45" x14ac:dyDescent="0.3">
      <c r="A329" s="1">
        <v>23592946</v>
      </c>
      <c r="B329" s="251" t="s">
        <v>7481</v>
      </c>
      <c r="C329" s="251" t="s">
        <v>7609</v>
      </c>
      <c r="D329" s="251" t="s">
        <v>7610</v>
      </c>
      <c r="E329" s="251" t="s">
        <v>402</v>
      </c>
      <c r="F329" s="251" t="s">
        <v>402</v>
      </c>
      <c r="G329" s="251" t="s">
        <v>402</v>
      </c>
    </row>
    <row r="330" spans="1:7" ht="14.45" x14ac:dyDescent="0.3">
      <c r="A330" s="1">
        <v>7646408</v>
      </c>
      <c r="B330" s="251" t="s">
        <v>7482</v>
      </c>
      <c r="C330" s="251" t="s">
        <v>7609</v>
      </c>
      <c r="D330" s="251" t="s">
        <v>7610</v>
      </c>
      <c r="E330" s="251" t="s">
        <v>402</v>
      </c>
      <c r="F330" s="251" t="s">
        <v>402</v>
      </c>
      <c r="G330" s="251" t="s">
        <v>402</v>
      </c>
    </row>
    <row r="331" spans="1:7" ht="14.45" x14ac:dyDescent="0.3">
      <c r="A331" s="1">
        <v>61832831</v>
      </c>
      <c r="B331" s="251" t="s">
        <v>7504</v>
      </c>
      <c r="C331" s="251" t="s">
        <v>7609</v>
      </c>
      <c r="D331" s="251" t="s">
        <v>7610</v>
      </c>
      <c r="E331" s="251" t="s">
        <v>402</v>
      </c>
      <c r="F331" s="251" t="s">
        <v>402</v>
      </c>
      <c r="G331" s="251"/>
    </row>
    <row r="332" spans="1:7" ht="14.45" x14ac:dyDescent="0.3">
      <c r="A332" s="1">
        <v>27936846</v>
      </c>
      <c r="B332" s="251" t="s">
        <v>7483</v>
      </c>
      <c r="C332" s="251" t="s">
        <v>7609</v>
      </c>
      <c r="D332" s="251" t="s">
        <v>7610</v>
      </c>
      <c r="E332" s="251" t="s">
        <v>402</v>
      </c>
      <c r="F332" s="251" t="s">
        <v>402</v>
      </c>
      <c r="G332" s="251" t="s">
        <v>402</v>
      </c>
    </row>
    <row r="333" spans="1:7" ht="14.45" x14ac:dyDescent="0.3">
      <c r="A333" s="1">
        <v>7095135</v>
      </c>
      <c r="B333" s="251" t="s">
        <v>7485</v>
      </c>
      <c r="C333" s="251" t="s">
        <v>7609</v>
      </c>
      <c r="D333" s="251" t="s">
        <v>7610</v>
      </c>
      <c r="E333" s="251" t="s">
        <v>402</v>
      </c>
      <c r="F333" s="251" t="s">
        <v>402</v>
      </c>
      <c r="G333" s="251" t="s">
        <v>402</v>
      </c>
    </row>
    <row r="334" spans="1:7" ht="14.45" x14ac:dyDescent="0.3">
      <c r="A334" s="1">
        <v>96507770</v>
      </c>
      <c r="B334" s="251" t="s">
        <v>7506</v>
      </c>
      <c r="C334" s="251" t="s">
        <v>7609</v>
      </c>
      <c r="D334" s="251" t="s">
        <v>7610</v>
      </c>
      <c r="E334" s="251" t="s">
        <v>402</v>
      </c>
      <c r="F334" s="251" t="s">
        <v>402</v>
      </c>
      <c r="G334" s="251"/>
    </row>
    <row r="335" spans="1:7" ht="14.45" x14ac:dyDescent="0.3">
      <c r="A335" s="1">
        <v>84868228</v>
      </c>
      <c r="B335" s="251" t="s">
        <v>7507</v>
      </c>
      <c r="C335" s="251" t="s">
        <v>7609</v>
      </c>
      <c r="D335" s="251" t="s">
        <v>7610</v>
      </c>
      <c r="E335" s="251" t="s">
        <v>402</v>
      </c>
      <c r="F335" s="251" t="s">
        <v>402</v>
      </c>
      <c r="G335" s="251" t="s">
        <v>402</v>
      </c>
    </row>
    <row r="336" spans="1:7" ht="14.45" x14ac:dyDescent="0.3">
      <c r="A336" s="1">
        <v>72631497</v>
      </c>
      <c r="B336" s="251" t="s">
        <v>7487</v>
      </c>
      <c r="C336" s="251" t="s">
        <v>7609</v>
      </c>
      <c r="D336" s="251" t="s">
        <v>7610</v>
      </c>
      <c r="E336" s="251" t="s">
        <v>402</v>
      </c>
      <c r="F336" s="251" t="s">
        <v>402</v>
      </c>
      <c r="G336" s="251" t="s">
        <v>402</v>
      </c>
    </row>
    <row r="337" spans="1:7" ht="14.45" x14ac:dyDescent="0.3">
      <c r="A337" s="1">
        <v>85231296</v>
      </c>
      <c r="B337" s="251" t="s">
        <v>7611</v>
      </c>
      <c r="C337" s="251" t="s">
        <v>7609</v>
      </c>
      <c r="D337" s="251" t="s">
        <v>7610</v>
      </c>
      <c r="E337" s="251" t="s">
        <v>402</v>
      </c>
      <c r="F337" s="251" t="s">
        <v>402</v>
      </c>
      <c r="G337" s="251" t="s">
        <v>402</v>
      </c>
    </row>
    <row r="338" spans="1:7" ht="14.45" x14ac:dyDescent="0.3">
      <c r="A338" s="1">
        <v>55567286</v>
      </c>
      <c r="B338" s="251" t="s">
        <v>7508</v>
      </c>
      <c r="C338" s="251" t="s">
        <v>7609</v>
      </c>
      <c r="D338" s="251" t="s">
        <v>7610</v>
      </c>
      <c r="E338" s="251" t="s">
        <v>402</v>
      </c>
      <c r="F338" s="251" t="s">
        <v>402</v>
      </c>
      <c r="G338" s="251"/>
    </row>
    <row r="339" spans="1:7" ht="14.45" x14ac:dyDescent="0.3">
      <c r="A339" s="1">
        <v>60528527</v>
      </c>
      <c r="B339" s="251" t="s">
        <v>7509</v>
      </c>
      <c r="C339" s="251" t="s">
        <v>7609</v>
      </c>
      <c r="D339" s="251" t="s">
        <v>7610</v>
      </c>
      <c r="E339" s="251" t="s">
        <v>402</v>
      </c>
      <c r="F339" s="251" t="s">
        <v>402</v>
      </c>
      <c r="G339" s="251" t="s">
        <v>402</v>
      </c>
    </row>
    <row r="340" spans="1:7" ht="14.45" x14ac:dyDescent="0.3">
      <c r="A340" s="1">
        <v>34210569</v>
      </c>
      <c r="B340" s="251" t="s">
        <v>7612</v>
      </c>
      <c r="C340" s="251" t="s">
        <v>7609</v>
      </c>
      <c r="D340" s="251" t="s">
        <v>7610</v>
      </c>
      <c r="E340" s="251" t="s">
        <v>402</v>
      </c>
      <c r="F340" s="251"/>
      <c r="G340" s="251" t="s">
        <v>402</v>
      </c>
    </row>
    <row r="341" spans="1:7" ht="14.45" x14ac:dyDescent="0.3">
      <c r="A341" s="1">
        <v>52637261</v>
      </c>
      <c r="B341" s="251" t="s">
        <v>7510</v>
      </c>
      <c r="C341" s="251" t="s">
        <v>7609</v>
      </c>
      <c r="D341" s="251" t="s">
        <v>7610</v>
      </c>
      <c r="E341" s="251" t="s">
        <v>402</v>
      </c>
      <c r="F341" s="251" t="s">
        <v>402</v>
      </c>
      <c r="G341" s="251" t="s">
        <v>402</v>
      </c>
    </row>
    <row r="342" spans="1:7" ht="14.45" x14ac:dyDescent="0.3">
      <c r="A342" s="1">
        <v>83564569</v>
      </c>
      <c r="B342" s="251" t="s">
        <v>7511</v>
      </c>
      <c r="C342" s="251" t="s">
        <v>7609</v>
      </c>
      <c r="D342" s="251" t="s">
        <v>7610</v>
      </c>
      <c r="E342" s="251" t="s">
        <v>402</v>
      </c>
      <c r="F342" s="251" t="s">
        <v>402</v>
      </c>
      <c r="G342" s="251" t="s">
        <v>402</v>
      </c>
    </row>
    <row r="343" spans="1:7" ht="14.45" x14ac:dyDescent="0.3">
      <c r="A343" s="1">
        <v>27989175</v>
      </c>
      <c r="B343" s="251" t="s">
        <v>7501</v>
      </c>
      <c r="C343" s="251" t="s">
        <v>7613</v>
      </c>
      <c r="D343" s="251" t="s">
        <v>7614</v>
      </c>
      <c r="E343" s="251" t="s">
        <v>402</v>
      </c>
      <c r="F343" s="251" t="s">
        <v>402</v>
      </c>
      <c r="G343" s="251"/>
    </row>
    <row r="344" spans="1:7" ht="14.45" x14ac:dyDescent="0.3">
      <c r="A344" s="1">
        <v>36341218</v>
      </c>
      <c r="B344" s="251" t="s">
        <v>7478</v>
      </c>
      <c r="C344" s="251" t="s">
        <v>7613</v>
      </c>
      <c r="D344" s="251" t="s">
        <v>7614</v>
      </c>
      <c r="E344" s="251" t="s">
        <v>402</v>
      </c>
      <c r="F344" s="251" t="s">
        <v>402</v>
      </c>
      <c r="G344" s="251" t="s">
        <v>402</v>
      </c>
    </row>
    <row r="345" spans="1:7" ht="14.45" x14ac:dyDescent="0.3">
      <c r="A345" s="1">
        <v>23592946</v>
      </c>
      <c r="B345" s="251" t="s">
        <v>7481</v>
      </c>
      <c r="C345" s="251" t="s">
        <v>7613</v>
      </c>
      <c r="D345" s="251" t="s">
        <v>7614</v>
      </c>
      <c r="E345" s="251" t="s">
        <v>402</v>
      </c>
      <c r="F345" s="251" t="s">
        <v>402</v>
      </c>
      <c r="G345" s="251" t="s">
        <v>402</v>
      </c>
    </row>
    <row r="346" spans="1:7" ht="14.45" x14ac:dyDescent="0.3">
      <c r="A346" s="1">
        <v>7646408</v>
      </c>
      <c r="B346" s="251" t="s">
        <v>7482</v>
      </c>
      <c r="C346" s="251" t="s">
        <v>7613</v>
      </c>
      <c r="D346" s="251" t="s">
        <v>7614</v>
      </c>
      <c r="E346" s="251" t="s">
        <v>402</v>
      </c>
      <c r="F346" s="251" t="s">
        <v>402</v>
      </c>
      <c r="G346" s="251" t="s">
        <v>402</v>
      </c>
    </row>
    <row r="347" spans="1:7" ht="14.45" x14ac:dyDescent="0.3">
      <c r="A347" s="1">
        <v>61832831</v>
      </c>
      <c r="B347" s="251" t="s">
        <v>7504</v>
      </c>
      <c r="C347" s="251" t="s">
        <v>7613</v>
      </c>
      <c r="D347" s="251" t="s">
        <v>7614</v>
      </c>
      <c r="E347" s="251" t="s">
        <v>402</v>
      </c>
      <c r="F347" s="251" t="s">
        <v>402</v>
      </c>
      <c r="G347" s="251"/>
    </row>
    <row r="348" spans="1:7" ht="14.45" x14ac:dyDescent="0.3">
      <c r="A348" s="1">
        <v>27936846</v>
      </c>
      <c r="B348" s="251" t="s">
        <v>7483</v>
      </c>
      <c r="C348" s="251" t="s">
        <v>7613</v>
      </c>
      <c r="D348" s="251" t="s">
        <v>7614</v>
      </c>
      <c r="E348" s="251" t="s">
        <v>402</v>
      </c>
      <c r="F348" s="251" t="s">
        <v>402</v>
      </c>
      <c r="G348" s="251" t="s">
        <v>402</v>
      </c>
    </row>
    <row r="349" spans="1:7" ht="14.45" x14ac:dyDescent="0.3">
      <c r="A349" s="1">
        <v>7095135</v>
      </c>
      <c r="B349" s="251" t="s">
        <v>7485</v>
      </c>
      <c r="C349" s="251" t="s">
        <v>7613</v>
      </c>
      <c r="D349" s="251" t="s">
        <v>7614</v>
      </c>
      <c r="E349" s="251" t="s">
        <v>402</v>
      </c>
      <c r="F349" s="251" t="s">
        <v>402</v>
      </c>
      <c r="G349" s="251" t="s">
        <v>402</v>
      </c>
    </row>
    <row r="350" spans="1:7" ht="14.45" x14ac:dyDescent="0.3">
      <c r="A350" s="1">
        <v>96507770</v>
      </c>
      <c r="B350" s="251" t="s">
        <v>7506</v>
      </c>
      <c r="C350" s="251" t="s">
        <v>7613</v>
      </c>
      <c r="D350" s="251" t="s">
        <v>7614</v>
      </c>
      <c r="E350" s="251" t="s">
        <v>402</v>
      </c>
      <c r="F350" s="251" t="s">
        <v>402</v>
      </c>
      <c r="G350" s="251"/>
    </row>
    <row r="351" spans="1:7" ht="14.45" x14ac:dyDescent="0.3">
      <c r="A351" s="1">
        <v>84868228</v>
      </c>
      <c r="B351" s="251" t="s">
        <v>7507</v>
      </c>
      <c r="C351" s="251" t="s">
        <v>7613</v>
      </c>
      <c r="D351" s="251" t="s">
        <v>7614</v>
      </c>
      <c r="E351" s="251" t="s">
        <v>402</v>
      </c>
      <c r="F351" s="251" t="s">
        <v>402</v>
      </c>
      <c r="G351" s="251" t="s">
        <v>402</v>
      </c>
    </row>
    <row r="352" spans="1:7" ht="14.45" x14ac:dyDescent="0.3">
      <c r="A352" s="1">
        <v>72631497</v>
      </c>
      <c r="B352" s="251" t="s">
        <v>7487</v>
      </c>
      <c r="C352" s="251" t="s">
        <v>7613</v>
      </c>
      <c r="D352" s="251" t="s">
        <v>7614</v>
      </c>
      <c r="E352" s="251" t="s">
        <v>402</v>
      </c>
      <c r="F352" s="251" t="s">
        <v>402</v>
      </c>
      <c r="G352" s="251" t="s">
        <v>402</v>
      </c>
    </row>
    <row r="353" spans="1:7" ht="14.45" x14ac:dyDescent="0.3">
      <c r="A353" s="1">
        <v>55567286</v>
      </c>
      <c r="B353" s="251" t="s">
        <v>7508</v>
      </c>
      <c r="C353" s="251" t="s">
        <v>7613</v>
      </c>
      <c r="D353" s="251" t="s">
        <v>7614</v>
      </c>
      <c r="E353" s="251" t="s">
        <v>402</v>
      </c>
      <c r="F353" s="251" t="s">
        <v>402</v>
      </c>
      <c r="G353" s="251"/>
    </row>
    <row r="354" spans="1:7" ht="14.45" x14ac:dyDescent="0.3">
      <c r="A354" s="1">
        <v>60528527</v>
      </c>
      <c r="B354" s="251" t="s">
        <v>7509</v>
      </c>
      <c r="C354" s="251" t="s">
        <v>7613</v>
      </c>
      <c r="D354" s="251" t="s">
        <v>7614</v>
      </c>
      <c r="E354" s="251" t="s">
        <v>402</v>
      </c>
      <c r="F354" s="251" t="s">
        <v>402</v>
      </c>
      <c r="G354" s="251" t="s">
        <v>402</v>
      </c>
    </row>
    <row r="355" spans="1:7" ht="14.45" x14ac:dyDescent="0.3">
      <c r="A355" s="1">
        <v>52637261</v>
      </c>
      <c r="B355" s="251" t="s">
        <v>7510</v>
      </c>
      <c r="C355" s="251" t="s">
        <v>7613</v>
      </c>
      <c r="D355" s="251" t="s">
        <v>7614</v>
      </c>
      <c r="E355" s="251" t="s">
        <v>402</v>
      </c>
      <c r="F355" s="251" t="s">
        <v>402</v>
      </c>
      <c r="G355" s="251" t="s">
        <v>402</v>
      </c>
    </row>
    <row r="356" spans="1:7" ht="14.45" x14ac:dyDescent="0.3">
      <c r="A356" s="1">
        <v>83564569</v>
      </c>
      <c r="B356" s="251" t="s">
        <v>7511</v>
      </c>
      <c r="C356" s="251" t="s">
        <v>7613</v>
      </c>
      <c r="D356" s="251" t="s">
        <v>7614</v>
      </c>
      <c r="E356" s="251" t="s">
        <v>402</v>
      </c>
      <c r="F356" s="251" t="s">
        <v>402</v>
      </c>
      <c r="G356" s="251" t="s">
        <v>402</v>
      </c>
    </row>
    <row r="357" spans="1:7" ht="14.45" x14ac:dyDescent="0.3">
      <c r="A357" s="1">
        <v>27989175</v>
      </c>
      <c r="B357" s="251" t="s">
        <v>7501</v>
      </c>
      <c r="C357" s="251" t="s">
        <v>7615</v>
      </c>
      <c r="D357" s="251" t="s">
        <v>7616</v>
      </c>
      <c r="E357" s="251" t="s">
        <v>402</v>
      </c>
      <c r="F357" s="251" t="s">
        <v>402</v>
      </c>
      <c r="G357" s="251"/>
    </row>
    <row r="358" spans="1:7" ht="14.45" x14ac:dyDescent="0.3">
      <c r="A358" s="1">
        <v>36341218</v>
      </c>
      <c r="B358" s="251" t="s">
        <v>7478</v>
      </c>
      <c r="C358" s="251" t="s">
        <v>7615</v>
      </c>
      <c r="D358" s="251" t="s">
        <v>7616</v>
      </c>
      <c r="E358" s="251" t="s">
        <v>402</v>
      </c>
      <c r="F358" s="251" t="s">
        <v>402</v>
      </c>
      <c r="G358" s="251" t="s">
        <v>402</v>
      </c>
    </row>
    <row r="359" spans="1:7" ht="14.45" x14ac:dyDescent="0.3">
      <c r="A359" s="1">
        <v>23592946</v>
      </c>
      <c r="B359" s="251" t="s">
        <v>7481</v>
      </c>
      <c r="C359" s="251" t="s">
        <v>7615</v>
      </c>
      <c r="D359" s="251" t="s">
        <v>7616</v>
      </c>
      <c r="E359" s="251" t="s">
        <v>402</v>
      </c>
      <c r="F359" s="251" t="s">
        <v>402</v>
      </c>
      <c r="G359" s="251" t="s">
        <v>402</v>
      </c>
    </row>
    <row r="360" spans="1:7" ht="14.45" x14ac:dyDescent="0.3">
      <c r="A360" s="1">
        <v>7646408</v>
      </c>
      <c r="B360" s="251" t="s">
        <v>7482</v>
      </c>
      <c r="C360" s="251" t="s">
        <v>7615</v>
      </c>
      <c r="D360" s="251" t="s">
        <v>7616</v>
      </c>
      <c r="E360" s="251" t="s">
        <v>402</v>
      </c>
      <c r="F360" s="251" t="s">
        <v>402</v>
      </c>
      <c r="G360" s="251" t="s">
        <v>402</v>
      </c>
    </row>
    <row r="361" spans="1:7" ht="14.45" x14ac:dyDescent="0.3">
      <c r="A361" s="1">
        <v>61832831</v>
      </c>
      <c r="B361" s="251" t="s">
        <v>7504</v>
      </c>
      <c r="C361" s="251" t="s">
        <v>7615</v>
      </c>
      <c r="D361" s="251" t="s">
        <v>7616</v>
      </c>
      <c r="E361" s="251" t="s">
        <v>402</v>
      </c>
      <c r="F361" s="251" t="s">
        <v>402</v>
      </c>
      <c r="G361" s="251"/>
    </row>
    <row r="362" spans="1:7" ht="14.45" x14ac:dyDescent="0.3">
      <c r="A362" s="1">
        <v>27936846</v>
      </c>
      <c r="B362" s="251" t="s">
        <v>7483</v>
      </c>
      <c r="C362" s="251" t="s">
        <v>7615</v>
      </c>
      <c r="D362" s="251" t="s">
        <v>7616</v>
      </c>
      <c r="E362" s="251" t="s">
        <v>402</v>
      </c>
      <c r="F362" s="251" t="s">
        <v>402</v>
      </c>
      <c r="G362" s="251" t="s">
        <v>402</v>
      </c>
    </row>
    <row r="363" spans="1:7" ht="14.45" x14ac:dyDescent="0.3">
      <c r="A363" s="1">
        <v>7095135</v>
      </c>
      <c r="B363" s="251" t="s">
        <v>7485</v>
      </c>
      <c r="C363" s="251" t="s">
        <v>7615</v>
      </c>
      <c r="D363" s="251" t="s">
        <v>7616</v>
      </c>
      <c r="E363" s="251" t="s">
        <v>402</v>
      </c>
      <c r="F363" s="251" t="s">
        <v>402</v>
      </c>
      <c r="G363" s="251" t="s">
        <v>402</v>
      </c>
    </row>
    <row r="364" spans="1:7" ht="14.45" x14ac:dyDescent="0.3">
      <c r="A364" s="1">
        <v>96507770</v>
      </c>
      <c r="B364" s="251" t="s">
        <v>7506</v>
      </c>
      <c r="C364" s="251" t="s">
        <v>7615</v>
      </c>
      <c r="D364" s="251" t="s">
        <v>7616</v>
      </c>
      <c r="E364" s="251" t="s">
        <v>402</v>
      </c>
      <c r="F364" s="251" t="s">
        <v>402</v>
      </c>
      <c r="G364" s="251"/>
    </row>
    <row r="365" spans="1:7" ht="14.45" x14ac:dyDescent="0.3">
      <c r="A365" s="1">
        <v>84868228</v>
      </c>
      <c r="B365" s="251" t="s">
        <v>7507</v>
      </c>
      <c r="C365" s="251" t="s">
        <v>7615</v>
      </c>
      <c r="D365" s="251" t="s">
        <v>7616</v>
      </c>
      <c r="E365" s="251" t="s">
        <v>402</v>
      </c>
      <c r="F365" s="251" t="s">
        <v>402</v>
      </c>
      <c r="G365" s="251" t="s">
        <v>402</v>
      </c>
    </row>
    <row r="366" spans="1:7" ht="14.45" x14ac:dyDescent="0.3">
      <c r="A366" s="1">
        <v>72631497</v>
      </c>
      <c r="B366" s="251" t="s">
        <v>7487</v>
      </c>
      <c r="C366" s="251" t="s">
        <v>7615</v>
      </c>
      <c r="D366" s="251" t="s">
        <v>7616</v>
      </c>
      <c r="E366" s="251" t="s">
        <v>402</v>
      </c>
      <c r="F366" s="251" t="s">
        <v>402</v>
      </c>
      <c r="G366" s="251" t="s">
        <v>402</v>
      </c>
    </row>
    <row r="367" spans="1:7" ht="14.45" x14ac:dyDescent="0.3">
      <c r="A367" s="1">
        <v>55567286</v>
      </c>
      <c r="B367" s="251" t="s">
        <v>7508</v>
      </c>
      <c r="C367" s="251" t="s">
        <v>7615</v>
      </c>
      <c r="D367" s="251" t="s">
        <v>7616</v>
      </c>
      <c r="E367" s="251" t="s">
        <v>402</v>
      </c>
      <c r="F367" s="251" t="s">
        <v>402</v>
      </c>
      <c r="G367" s="251"/>
    </row>
    <row r="368" spans="1:7" ht="14.45" x14ac:dyDescent="0.3">
      <c r="A368" s="1">
        <v>60528527</v>
      </c>
      <c r="B368" s="251" t="s">
        <v>7509</v>
      </c>
      <c r="C368" s="251" t="s">
        <v>7615</v>
      </c>
      <c r="D368" s="251" t="s">
        <v>7616</v>
      </c>
      <c r="E368" s="251" t="s">
        <v>402</v>
      </c>
      <c r="F368" s="251" t="s">
        <v>402</v>
      </c>
      <c r="G368" s="251" t="s">
        <v>402</v>
      </c>
    </row>
    <row r="369" spans="1:7" ht="14.45" x14ac:dyDescent="0.3">
      <c r="A369" s="1">
        <v>52637261</v>
      </c>
      <c r="B369" s="251" t="s">
        <v>7510</v>
      </c>
      <c r="C369" s="251" t="s">
        <v>7615</v>
      </c>
      <c r="D369" s="251" t="s">
        <v>7616</v>
      </c>
      <c r="E369" s="251" t="s">
        <v>402</v>
      </c>
      <c r="F369" s="251" t="s">
        <v>402</v>
      </c>
      <c r="G369" s="251" t="s">
        <v>402</v>
      </c>
    </row>
    <row r="370" spans="1:7" ht="14.45" x14ac:dyDescent="0.3">
      <c r="A370" s="1">
        <v>83564569</v>
      </c>
      <c r="B370" s="251" t="s">
        <v>7511</v>
      </c>
      <c r="C370" s="251" t="s">
        <v>7615</v>
      </c>
      <c r="D370" s="251" t="s">
        <v>7616</v>
      </c>
      <c r="E370" s="251" t="s">
        <v>402</v>
      </c>
      <c r="F370" s="251" t="s">
        <v>402</v>
      </c>
      <c r="G370" s="251" t="s">
        <v>402</v>
      </c>
    </row>
    <row r="371" spans="1:7" ht="14.45" x14ac:dyDescent="0.3">
      <c r="A371" s="1">
        <v>41133835</v>
      </c>
      <c r="B371" s="251" t="s">
        <v>7617</v>
      </c>
      <c r="C371" s="251" t="s">
        <v>7618</v>
      </c>
      <c r="D371" s="251" t="s">
        <v>7619</v>
      </c>
      <c r="E371" s="251" t="s">
        <v>402</v>
      </c>
      <c r="F371" s="251"/>
      <c r="G371" s="251" t="s">
        <v>402</v>
      </c>
    </row>
    <row r="372" spans="1:7" ht="14.45" x14ac:dyDescent="0.3">
      <c r="A372" s="1">
        <v>36341218</v>
      </c>
      <c r="B372" s="251" t="s">
        <v>7478</v>
      </c>
      <c r="C372" s="251" t="s">
        <v>7618</v>
      </c>
      <c r="D372" s="251" t="s">
        <v>7619</v>
      </c>
      <c r="E372" s="251" t="s">
        <v>402</v>
      </c>
      <c r="F372" s="251" t="s">
        <v>402</v>
      </c>
      <c r="G372" s="251" t="s">
        <v>402</v>
      </c>
    </row>
    <row r="373" spans="1:7" ht="14.45" x14ac:dyDescent="0.3">
      <c r="A373" s="1">
        <v>61620906</v>
      </c>
      <c r="B373" s="251" t="s">
        <v>7620</v>
      </c>
      <c r="C373" s="251" t="s">
        <v>7618</v>
      </c>
      <c r="D373" s="251" t="s">
        <v>7619</v>
      </c>
      <c r="E373" s="251" t="s">
        <v>402</v>
      </c>
      <c r="F373" s="251" t="s">
        <v>402</v>
      </c>
      <c r="G373" s="251"/>
    </row>
    <row r="374" spans="1:7" ht="14.45" x14ac:dyDescent="0.3">
      <c r="A374" s="1">
        <v>23592946</v>
      </c>
      <c r="B374" s="251" t="s">
        <v>7481</v>
      </c>
      <c r="C374" s="251" t="s">
        <v>7618</v>
      </c>
      <c r="D374" s="251" t="s">
        <v>7619</v>
      </c>
      <c r="E374" s="251" t="s">
        <v>402</v>
      </c>
      <c r="F374" s="251" t="s">
        <v>402</v>
      </c>
      <c r="G374" s="251" t="s">
        <v>402</v>
      </c>
    </row>
    <row r="375" spans="1:7" ht="14.45" x14ac:dyDescent="0.3">
      <c r="A375" s="1">
        <v>7646408</v>
      </c>
      <c r="B375" s="251" t="s">
        <v>7482</v>
      </c>
      <c r="C375" s="251" t="s">
        <v>7618</v>
      </c>
      <c r="D375" s="251" t="s">
        <v>7619</v>
      </c>
      <c r="E375" s="251" t="s">
        <v>402</v>
      </c>
      <c r="F375" s="251" t="s">
        <v>402</v>
      </c>
      <c r="G375" s="251" t="s">
        <v>402</v>
      </c>
    </row>
    <row r="376" spans="1:7" ht="14.45" x14ac:dyDescent="0.3">
      <c r="A376" s="1">
        <v>82864368</v>
      </c>
      <c r="B376" s="251" t="s">
        <v>7621</v>
      </c>
      <c r="C376" s="251" t="s">
        <v>7618</v>
      </c>
      <c r="D376" s="251" t="s">
        <v>7619</v>
      </c>
      <c r="E376" s="251" t="s">
        <v>402</v>
      </c>
      <c r="F376" s="251" t="s">
        <v>402</v>
      </c>
      <c r="G376" s="251"/>
    </row>
    <row r="377" spans="1:7" ht="14.45" x14ac:dyDescent="0.3">
      <c r="A377" s="1">
        <v>27936846</v>
      </c>
      <c r="B377" s="251" t="s">
        <v>7483</v>
      </c>
      <c r="C377" s="251" t="s">
        <v>7618</v>
      </c>
      <c r="D377" s="251" t="s">
        <v>7619</v>
      </c>
      <c r="E377" s="251" t="s">
        <v>402</v>
      </c>
      <c r="F377" s="251" t="s">
        <v>402</v>
      </c>
      <c r="G377" s="251" t="s">
        <v>402</v>
      </c>
    </row>
    <row r="378" spans="1:7" ht="14.45" x14ac:dyDescent="0.3">
      <c r="A378" s="1">
        <v>63259716</v>
      </c>
      <c r="B378" s="251" t="s">
        <v>7622</v>
      </c>
      <c r="C378" s="251" t="s">
        <v>7618</v>
      </c>
      <c r="D378" s="251" t="s">
        <v>7619</v>
      </c>
      <c r="E378" s="251" t="s">
        <v>402</v>
      </c>
      <c r="F378" s="251"/>
      <c r="G378" s="251" t="s">
        <v>402</v>
      </c>
    </row>
    <row r="379" spans="1:7" ht="14.45" x14ac:dyDescent="0.3">
      <c r="A379" s="1">
        <v>28287059</v>
      </c>
      <c r="B379" s="251" t="s">
        <v>7623</v>
      </c>
      <c r="C379" s="251" t="s">
        <v>7618</v>
      </c>
      <c r="D379" s="251" t="s">
        <v>7619</v>
      </c>
      <c r="E379" s="251" t="s">
        <v>402</v>
      </c>
      <c r="F379" s="251" t="s">
        <v>402</v>
      </c>
      <c r="G379" s="251"/>
    </row>
    <row r="380" spans="1:7" ht="14.45" x14ac:dyDescent="0.3">
      <c r="A380" s="1">
        <v>7095135</v>
      </c>
      <c r="B380" s="251" t="s">
        <v>7485</v>
      </c>
      <c r="C380" s="251" t="s">
        <v>7618</v>
      </c>
      <c r="D380" s="251" t="s">
        <v>7619</v>
      </c>
      <c r="E380" s="251" t="s">
        <v>402</v>
      </c>
      <c r="F380" s="251" t="s">
        <v>402</v>
      </c>
      <c r="G380" s="251" t="s">
        <v>402</v>
      </c>
    </row>
    <row r="381" spans="1:7" ht="14.45" x14ac:dyDescent="0.3">
      <c r="A381" s="1">
        <v>39221720</v>
      </c>
      <c r="B381" s="251" t="s">
        <v>7624</v>
      </c>
      <c r="C381" s="251" t="s">
        <v>7618</v>
      </c>
      <c r="D381" s="251" t="s">
        <v>7619</v>
      </c>
      <c r="E381" s="251" t="s">
        <v>402</v>
      </c>
      <c r="F381" s="251" t="s">
        <v>402</v>
      </c>
      <c r="G381" s="251"/>
    </row>
    <row r="382" spans="1:7" ht="14.45" x14ac:dyDescent="0.3">
      <c r="A382" s="1">
        <v>72631497</v>
      </c>
      <c r="B382" s="251" t="s">
        <v>7487</v>
      </c>
      <c r="C382" s="251" t="s">
        <v>7618</v>
      </c>
      <c r="D382" s="251" t="s">
        <v>7619</v>
      </c>
      <c r="E382" s="251" t="s">
        <v>402</v>
      </c>
      <c r="F382" s="251" t="s">
        <v>402</v>
      </c>
      <c r="G382" s="251" t="s">
        <v>402</v>
      </c>
    </row>
    <row r="383" spans="1:7" ht="14.45" x14ac:dyDescent="0.3">
      <c r="A383" s="1">
        <v>31361964</v>
      </c>
      <c r="B383" s="251" t="s">
        <v>7536</v>
      </c>
      <c r="C383" s="251" t="s">
        <v>7625</v>
      </c>
      <c r="D383" s="251" t="s">
        <v>7626</v>
      </c>
      <c r="E383" s="251" t="s">
        <v>402</v>
      </c>
      <c r="F383" s="251"/>
      <c r="G383" s="251"/>
    </row>
    <row r="384" spans="1:7" ht="14.45" x14ac:dyDescent="0.3">
      <c r="A384" s="1">
        <v>36341218</v>
      </c>
      <c r="B384" s="251" t="s">
        <v>7478</v>
      </c>
      <c r="C384" s="251" t="s">
        <v>7625</v>
      </c>
      <c r="D384" s="251" t="s">
        <v>7626</v>
      </c>
      <c r="E384" s="251" t="s">
        <v>402</v>
      </c>
      <c r="F384" s="251" t="s">
        <v>402</v>
      </c>
      <c r="G384" s="251" t="s">
        <v>402</v>
      </c>
    </row>
    <row r="385" spans="1:7" ht="14.45" x14ac:dyDescent="0.3">
      <c r="A385" s="1">
        <v>23592946</v>
      </c>
      <c r="B385" s="251" t="s">
        <v>7481</v>
      </c>
      <c r="C385" s="251" t="s">
        <v>7625</v>
      </c>
      <c r="D385" s="251" t="s">
        <v>7626</v>
      </c>
      <c r="E385" s="251" t="s">
        <v>402</v>
      </c>
      <c r="F385" s="251" t="s">
        <v>402</v>
      </c>
      <c r="G385" s="251" t="s">
        <v>402</v>
      </c>
    </row>
    <row r="386" spans="1:7" ht="14.45" x14ac:dyDescent="0.3">
      <c r="A386" s="1">
        <v>7646408</v>
      </c>
      <c r="B386" s="251" t="s">
        <v>7482</v>
      </c>
      <c r="C386" s="251" t="s">
        <v>7625</v>
      </c>
      <c r="D386" s="251" t="s">
        <v>7626</v>
      </c>
      <c r="E386" s="251" t="s">
        <v>402</v>
      </c>
      <c r="F386" s="251" t="s">
        <v>402</v>
      </c>
      <c r="G386" s="251" t="s">
        <v>402</v>
      </c>
    </row>
    <row r="387" spans="1:7" ht="14.45" x14ac:dyDescent="0.3">
      <c r="A387" s="1">
        <v>27936846</v>
      </c>
      <c r="B387" s="251" t="s">
        <v>7483</v>
      </c>
      <c r="C387" s="251" t="s">
        <v>7625</v>
      </c>
      <c r="D387" s="251" t="s">
        <v>7626</v>
      </c>
      <c r="E387" s="251" t="s">
        <v>402</v>
      </c>
      <c r="F387" s="251" t="s">
        <v>402</v>
      </c>
      <c r="G387" s="251" t="s">
        <v>402</v>
      </c>
    </row>
    <row r="388" spans="1:7" ht="14.45" x14ac:dyDescent="0.3">
      <c r="A388" s="1">
        <v>95336527</v>
      </c>
      <c r="B388" s="251" t="s">
        <v>7541</v>
      </c>
      <c r="C388" s="251" t="s">
        <v>7625</v>
      </c>
      <c r="D388" s="251" t="s">
        <v>7626</v>
      </c>
      <c r="E388" s="251" t="s">
        <v>402</v>
      </c>
      <c r="F388" s="251" t="s">
        <v>402</v>
      </c>
      <c r="G388" s="251" t="s">
        <v>402</v>
      </c>
    </row>
    <row r="389" spans="1:7" ht="14.45" x14ac:dyDescent="0.3">
      <c r="A389" s="1">
        <v>193339</v>
      </c>
      <c r="B389" s="251" t="s">
        <v>7542</v>
      </c>
      <c r="C389" s="251" t="s">
        <v>7625</v>
      </c>
      <c r="D389" s="251" t="s">
        <v>7626</v>
      </c>
      <c r="E389" s="251" t="s">
        <v>402</v>
      </c>
      <c r="F389" s="251"/>
      <c r="G389" s="251"/>
    </row>
    <row r="390" spans="1:7" ht="14.45" x14ac:dyDescent="0.3">
      <c r="A390" s="1">
        <v>7095135</v>
      </c>
      <c r="B390" s="251" t="s">
        <v>7485</v>
      </c>
      <c r="C390" s="251" t="s">
        <v>7625</v>
      </c>
      <c r="D390" s="251" t="s">
        <v>7626</v>
      </c>
      <c r="E390" s="251" t="s">
        <v>402</v>
      </c>
      <c r="F390" s="251" t="s">
        <v>402</v>
      </c>
      <c r="G390" s="251" t="s">
        <v>402</v>
      </c>
    </row>
    <row r="391" spans="1:7" ht="14.45" x14ac:dyDescent="0.3">
      <c r="A391" s="1">
        <v>56289829</v>
      </c>
      <c r="B391" s="251" t="s">
        <v>7545</v>
      </c>
      <c r="C391" s="251" t="s">
        <v>7625</v>
      </c>
      <c r="D391" s="251" t="s">
        <v>7626</v>
      </c>
      <c r="E391" s="251" t="s">
        <v>402</v>
      </c>
      <c r="F391" s="251" t="s">
        <v>402</v>
      </c>
      <c r="G391" s="251"/>
    </row>
    <row r="392" spans="1:7" ht="14.45" x14ac:dyDescent="0.3">
      <c r="A392" s="1">
        <v>72631497</v>
      </c>
      <c r="B392" s="251" t="s">
        <v>7487</v>
      </c>
      <c r="C392" s="251" t="s">
        <v>7625</v>
      </c>
      <c r="D392" s="251" t="s">
        <v>7626</v>
      </c>
      <c r="E392" s="251" t="s">
        <v>402</v>
      </c>
      <c r="F392" s="251" t="s">
        <v>402</v>
      </c>
      <c r="G392" s="251" t="s">
        <v>402</v>
      </c>
    </row>
    <row r="393" spans="1:7" ht="14.45" x14ac:dyDescent="0.3">
      <c r="A393" s="1">
        <v>86975363</v>
      </c>
      <c r="B393" s="251" t="s">
        <v>7547</v>
      </c>
      <c r="C393" s="251" t="s">
        <v>7625</v>
      </c>
      <c r="D393" s="251" t="s">
        <v>7626</v>
      </c>
      <c r="E393" s="251" t="s">
        <v>402</v>
      </c>
      <c r="F393" s="251" t="s">
        <v>402</v>
      </c>
      <c r="G393" s="251"/>
    </row>
    <row r="394" spans="1:7" ht="14.45" x14ac:dyDescent="0.3">
      <c r="A394" s="1">
        <v>31043967</v>
      </c>
      <c r="B394" s="251" t="s">
        <v>7550</v>
      </c>
      <c r="C394" s="251" t="s">
        <v>7625</v>
      </c>
      <c r="D394" s="251" t="s">
        <v>7626</v>
      </c>
      <c r="E394" s="251" t="s">
        <v>402</v>
      </c>
      <c r="F394" s="251" t="s">
        <v>402</v>
      </c>
      <c r="G394" s="251"/>
    </row>
    <row r="395" spans="1:7" ht="14.45" x14ac:dyDescent="0.3">
      <c r="A395" s="1">
        <v>36341218</v>
      </c>
      <c r="B395" s="251" t="s">
        <v>7478</v>
      </c>
      <c r="C395" s="251" t="s">
        <v>7627</v>
      </c>
      <c r="D395" s="251" t="s">
        <v>7628</v>
      </c>
      <c r="E395" s="251" t="s">
        <v>402</v>
      </c>
      <c r="F395" s="251" t="s">
        <v>402</v>
      </c>
      <c r="G395" s="251" t="s">
        <v>402</v>
      </c>
    </row>
    <row r="396" spans="1:7" ht="14.45" x14ac:dyDescent="0.3">
      <c r="A396" s="1">
        <v>23592946</v>
      </c>
      <c r="B396" s="251" t="s">
        <v>7481</v>
      </c>
      <c r="C396" s="251" t="s">
        <v>7627</v>
      </c>
      <c r="D396" s="251" t="s">
        <v>7628</v>
      </c>
      <c r="E396" s="251" t="s">
        <v>402</v>
      </c>
      <c r="F396" s="251" t="s">
        <v>402</v>
      </c>
      <c r="G396" s="251" t="s">
        <v>402</v>
      </c>
    </row>
    <row r="397" spans="1:7" ht="14.45" x14ac:dyDescent="0.3">
      <c r="A397" s="1">
        <v>7646408</v>
      </c>
      <c r="B397" s="251" t="s">
        <v>7482</v>
      </c>
      <c r="C397" s="251" t="s">
        <v>7627</v>
      </c>
      <c r="D397" s="251" t="s">
        <v>7628</v>
      </c>
      <c r="E397" s="251" t="s">
        <v>402</v>
      </c>
      <c r="F397" s="251" t="s">
        <v>402</v>
      </c>
      <c r="G397" s="251" t="s">
        <v>402</v>
      </c>
    </row>
    <row r="398" spans="1:7" ht="14.45" x14ac:dyDescent="0.3">
      <c r="A398" s="1">
        <v>27936846</v>
      </c>
      <c r="B398" s="251" t="s">
        <v>7483</v>
      </c>
      <c r="C398" s="251" t="s">
        <v>7627</v>
      </c>
      <c r="D398" s="251" t="s">
        <v>7628</v>
      </c>
      <c r="E398" s="251" t="s">
        <v>402</v>
      </c>
      <c r="F398" s="251" t="s">
        <v>402</v>
      </c>
      <c r="G398" s="251" t="s">
        <v>402</v>
      </c>
    </row>
    <row r="399" spans="1:7" ht="14.45" x14ac:dyDescent="0.3">
      <c r="A399" s="1">
        <v>7095135</v>
      </c>
      <c r="B399" s="251" t="s">
        <v>7485</v>
      </c>
      <c r="C399" s="251" t="s">
        <v>7627</v>
      </c>
      <c r="D399" s="251" t="s">
        <v>7628</v>
      </c>
      <c r="E399" s="251" t="s">
        <v>402</v>
      </c>
      <c r="F399" s="251" t="s">
        <v>402</v>
      </c>
      <c r="G399" s="251" t="s">
        <v>402</v>
      </c>
    </row>
    <row r="400" spans="1:7" ht="14.45" x14ac:dyDescent="0.3">
      <c r="A400" s="1">
        <v>72631497</v>
      </c>
      <c r="B400" s="251" t="s">
        <v>7487</v>
      </c>
      <c r="C400" s="251" t="s">
        <v>7627</v>
      </c>
      <c r="D400" s="251" t="s">
        <v>7628</v>
      </c>
      <c r="E400" s="251" t="s">
        <v>402</v>
      </c>
      <c r="F400" s="251" t="s">
        <v>402</v>
      </c>
      <c r="G400" s="251" t="s">
        <v>402</v>
      </c>
    </row>
    <row r="401" spans="1:7" ht="14.45" x14ac:dyDescent="0.3">
      <c r="A401" s="1">
        <v>2906698</v>
      </c>
      <c r="B401" s="251" t="s">
        <v>7629</v>
      </c>
      <c r="C401" s="251" t="s">
        <v>7630</v>
      </c>
      <c r="D401" s="251" t="s">
        <v>7631</v>
      </c>
      <c r="E401" s="251" t="s">
        <v>402</v>
      </c>
      <c r="F401" s="251" t="s">
        <v>402</v>
      </c>
      <c r="G401" s="251" t="s">
        <v>402</v>
      </c>
    </row>
    <row r="402" spans="1:7" ht="14.45" x14ac:dyDescent="0.3">
      <c r="A402" s="1">
        <v>36341218</v>
      </c>
      <c r="B402" s="251" t="s">
        <v>7478</v>
      </c>
      <c r="C402" s="251" t="s">
        <v>7630</v>
      </c>
      <c r="D402" s="251" t="s">
        <v>7631</v>
      </c>
      <c r="E402" s="251" t="s">
        <v>402</v>
      </c>
      <c r="F402" s="251" t="s">
        <v>402</v>
      </c>
      <c r="G402" s="251" t="s">
        <v>402</v>
      </c>
    </row>
    <row r="403" spans="1:7" ht="14.45" x14ac:dyDescent="0.3">
      <c r="A403" s="1">
        <v>23592946</v>
      </c>
      <c r="B403" s="251" t="s">
        <v>7481</v>
      </c>
      <c r="C403" s="251" t="s">
        <v>7630</v>
      </c>
      <c r="D403" s="251" t="s">
        <v>7631</v>
      </c>
      <c r="E403" s="251" t="s">
        <v>402</v>
      </c>
      <c r="F403" s="251" t="s">
        <v>402</v>
      </c>
      <c r="G403" s="251" t="s">
        <v>402</v>
      </c>
    </row>
    <row r="404" spans="1:7" ht="14.45" x14ac:dyDescent="0.3">
      <c r="A404" s="1">
        <v>40739945</v>
      </c>
      <c r="B404" s="251" t="s">
        <v>7632</v>
      </c>
      <c r="C404" s="251" t="s">
        <v>7630</v>
      </c>
      <c r="D404" s="251" t="s">
        <v>7631</v>
      </c>
      <c r="E404" s="251" t="s">
        <v>402</v>
      </c>
      <c r="F404" s="251" t="s">
        <v>402</v>
      </c>
      <c r="G404" s="251" t="s">
        <v>402</v>
      </c>
    </row>
    <row r="405" spans="1:7" ht="14.45" x14ac:dyDescent="0.3">
      <c r="A405" s="1">
        <v>65468868</v>
      </c>
      <c r="B405" s="251" t="s">
        <v>7633</v>
      </c>
      <c r="C405" s="251" t="s">
        <v>7630</v>
      </c>
      <c r="D405" s="251" t="s">
        <v>7631</v>
      </c>
      <c r="E405" s="251" t="s">
        <v>402</v>
      </c>
      <c r="F405" s="251" t="s">
        <v>402</v>
      </c>
      <c r="G405" s="251"/>
    </row>
    <row r="406" spans="1:7" ht="14.45" x14ac:dyDescent="0.3">
      <c r="A406" s="1">
        <v>7646408</v>
      </c>
      <c r="B406" s="251" t="s">
        <v>7482</v>
      </c>
      <c r="C406" s="251" t="s">
        <v>7630</v>
      </c>
      <c r="D406" s="251" t="s">
        <v>7631</v>
      </c>
      <c r="E406" s="251" t="s">
        <v>402</v>
      </c>
      <c r="F406" s="251" t="s">
        <v>402</v>
      </c>
      <c r="G406" s="251" t="s">
        <v>402</v>
      </c>
    </row>
    <row r="407" spans="1:7" ht="14.45" x14ac:dyDescent="0.3">
      <c r="A407" s="1">
        <v>85955048</v>
      </c>
      <c r="B407" s="251" t="s">
        <v>7634</v>
      </c>
      <c r="C407" s="251" t="s">
        <v>7630</v>
      </c>
      <c r="D407" s="251" t="s">
        <v>7631</v>
      </c>
      <c r="E407" s="251" t="s">
        <v>402</v>
      </c>
      <c r="F407" s="251" t="s">
        <v>402</v>
      </c>
      <c r="G407" s="251"/>
    </row>
    <row r="408" spans="1:7" ht="14.45" x14ac:dyDescent="0.3">
      <c r="A408" s="1">
        <v>89133357</v>
      </c>
      <c r="B408" s="251" t="s">
        <v>7635</v>
      </c>
      <c r="C408" s="251" t="s">
        <v>7630</v>
      </c>
      <c r="D408" s="251" t="s">
        <v>7631</v>
      </c>
      <c r="E408" s="251" t="s">
        <v>402</v>
      </c>
      <c r="F408" s="251" t="s">
        <v>402</v>
      </c>
      <c r="G408" s="251"/>
    </row>
    <row r="409" spans="1:7" ht="14.45" x14ac:dyDescent="0.3">
      <c r="A409" s="1">
        <v>27936846</v>
      </c>
      <c r="B409" s="251" t="s">
        <v>7483</v>
      </c>
      <c r="C409" s="251" t="s">
        <v>7630</v>
      </c>
      <c r="D409" s="251" t="s">
        <v>7631</v>
      </c>
      <c r="E409" s="251" t="s">
        <v>402</v>
      </c>
      <c r="F409" s="251" t="s">
        <v>402</v>
      </c>
      <c r="G409" s="251" t="s">
        <v>402</v>
      </c>
    </row>
    <row r="410" spans="1:7" ht="14.45" x14ac:dyDescent="0.3">
      <c r="A410" s="1">
        <v>15885259</v>
      </c>
      <c r="B410" s="251" t="s">
        <v>7636</v>
      </c>
      <c r="C410" s="251" t="s">
        <v>7630</v>
      </c>
      <c r="D410" s="251" t="s">
        <v>7631</v>
      </c>
      <c r="E410" s="251" t="s">
        <v>402</v>
      </c>
      <c r="F410" s="251" t="s">
        <v>402</v>
      </c>
      <c r="G410" s="251" t="s">
        <v>402</v>
      </c>
    </row>
    <row r="411" spans="1:7" ht="14.45" x14ac:dyDescent="0.3">
      <c r="A411" s="1">
        <v>75596894</v>
      </c>
      <c r="B411" s="251" t="s">
        <v>7637</v>
      </c>
      <c r="C411" s="251" t="s">
        <v>7630</v>
      </c>
      <c r="D411" s="251" t="s">
        <v>7631</v>
      </c>
      <c r="E411" s="251" t="s">
        <v>402</v>
      </c>
      <c r="F411" s="251" t="s">
        <v>402</v>
      </c>
      <c r="G411" s="251"/>
    </row>
    <row r="412" spans="1:7" ht="14.45" x14ac:dyDescent="0.3">
      <c r="A412" s="1">
        <v>76428372</v>
      </c>
      <c r="B412" s="251" t="s">
        <v>7638</v>
      </c>
      <c r="C412" s="251" t="s">
        <v>7630</v>
      </c>
      <c r="D412" s="251" t="s">
        <v>7631</v>
      </c>
      <c r="E412" s="251" t="s">
        <v>402</v>
      </c>
      <c r="F412" s="251" t="s">
        <v>402</v>
      </c>
      <c r="G412" s="251" t="s">
        <v>402</v>
      </c>
    </row>
    <row r="413" spans="1:7" ht="14.45" x14ac:dyDescent="0.3">
      <c r="A413" s="1">
        <v>7095135</v>
      </c>
      <c r="B413" s="251" t="s">
        <v>7485</v>
      </c>
      <c r="C413" s="251" t="s">
        <v>7630</v>
      </c>
      <c r="D413" s="251" t="s">
        <v>7631</v>
      </c>
      <c r="E413" s="251" t="s">
        <v>402</v>
      </c>
      <c r="F413" s="251" t="s">
        <v>402</v>
      </c>
      <c r="G413" s="251" t="s">
        <v>402</v>
      </c>
    </row>
    <row r="414" spans="1:7" ht="14.45" x14ac:dyDescent="0.3">
      <c r="A414" s="1">
        <v>39556473</v>
      </c>
      <c r="B414" s="251" t="s">
        <v>7639</v>
      </c>
      <c r="C414" s="251" t="s">
        <v>7630</v>
      </c>
      <c r="D414" s="251" t="s">
        <v>7631</v>
      </c>
      <c r="E414" s="251" t="s">
        <v>402</v>
      </c>
      <c r="F414" s="251" t="s">
        <v>402</v>
      </c>
      <c r="G414" s="251" t="s">
        <v>402</v>
      </c>
    </row>
    <row r="415" spans="1:7" ht="14.45" x14ac:dyDescent="0.3">
      <c r="A415" s="1">
        <v>72631497</v>
      </c>
      <c r="B415" s="251" t="s">
        <v>7487</v>
      </c>
      <c r="C415" s="251" t="s">
        <v>7630</v>
      </c>
      <c r="D415" s="251" t="s">
        <v>7631</v>
      </c>
      <c r="E415" s="251" t="s">
        <v>402</v>
      </c>
      <c r="F415" s="251" t="s">
        <v>402</v>
      </c>
      <c r="G415" s="251" t="s">
        <v>402</v>
      </c>
    </row>
    <row r="416" spans="1:7" ht="14.45" x14ac:dyDescent="0.3">
      <c r="A416" s="1">
        <v>46412371</v>
      </c>
      <c r="B416" s="251" t="s">
        <v>7640</v>
      </c>
      <c r="C416" s="251" t="s">
        <v>7630</v>
      </c>
      <c r="D416" s="251" t="s">
        <v>7631</v>
      </c>
      <c r="E416" s="251" t="s">
        <v>402</v>
      </c>
      <c r="F416" s="251" t="s">
        <v>402</v>
      </c>
      <c r="G416" s="251"/>
    </row>
    <row r="417" spans="1:7" ht="14.45" x14ac:dyDescent="0.3">
      <c r="A417" s="1">
        <v>90742450</v>
      </c>
      <c r="B417" s="251" t="s">
        <v>7641</v>
      </c>
      <c r="C417" s="251" t="s">
        <v>7630</v>
      </c>
      <c r="D417" s="251" t="s">
        <v>7631</v>
      </c>
      <c r="E417" s="251" t="s">
        <v>402</v>
      </c>
      <c r="F417" s="251" t="s">
        <v>402</v>
      </c>
      <c r="G417" s="251" t="s">
        <v>402</v>
      </c>
    </row>
    <row r="418" spans="1:7" ht="14.45" x14ac:dyDescent="0.3">
      <c r="A418" s="1">
        <v>71067629</v>
      </c>
      <c r="B418" s="251" t="s">
        <v>7642</v>
      </c>
      <c r="C418" s="251" t="s">
        <v>7630</v>
      </c>
      <c r="D418" s="251" t="s">
        <v>7631</v>
      </c>
      <c r="E418" s="251" t="s">
        <v>402</v>
      </c>
      <c r="F418" s="251" t="s">
        <v>402</v>
      </c>
      <c r="G418" s="251"/>
    </row>
    <row r="419" spans="1:7" ht="14.45" x14ac:dyDescent="0.3">
      <c r="A419" s="1">
        <v>14824122</v>
      </c>
      <c r="B419" s="251" t="s">
        <v>7643</v>
      </c>
      <c r="C419" s="251" t="s">
        <v>7630</v>
      </c>
      <c r="D419" s="251" t="s">
        <v>7631</v>
      </c>
      <c r="E419" s="251" t="s">
        <v>402</v>
      </c>
      <c r="F419" s="251" t="s">
        <v>402</v>
      </c>
      <c r="G419" s="251" t="s">
        <v>402</v>
      </c>
    </row>
    <row r="420" spans="1:7" ht="14.45" x14ac:dyDescent="0.3">
      <c r="A420" s="1">
        <v>62073809</v>
      </c>
      <c r="B420" s="251" t="s">
        <v>7573</v>
      </c>
      <c r="C420" s="251" t="s">
        <v>7644</v>
      </c>
      <c r="D420" s="251" t="s">
        <v>7645</v>
      </c>
      <c r="E420" s="251" t="s">
        <v>402</v>
      </c>
      <c r="F420" s="251" t="s">
        <v>402</v>
      </c>
      <c r="G420" s="251" t="s">
        <v>402</v>
      </c>
    </row>
    <row r="421" spans="1:7" ht="14.45" x14ac:dyDescent="0.3">
      <c r="A421" s="1">
        <v>36341218</v>
      </c>
      <c r="B421" s="251" t="s">
        <v>7478</v>
      </c>
      <c r="C421" s="251" t="s">
        <v>7644</v>
      </c>
      <c r="D421" s="251" t="s">
        <v>7645</v>
      </c>
      <c r="E421" s="251" t="s">
        <v>402</v>
      </c>
      <c r="F421" s="251" t="s">
        <v>402</v>
      </c>
      <c r="G421" s="251" t="s">
        <v>402</v>
      </c>
    </row>
    <row r="422" spans="1:7" ht="14.45" x14ac:dyDescent="0.3">
      <c r="A422" s="1">
        <v>23592946</v>
      </c>
      <c r="B422" s="251" t="s">
        <v>7481</v>
      </c>
      <c r="C422" s="251" t="s">
        <v>7644</v>
      </c>
      <c r="D422" s="251" t="s">
        <v>7645</v>
      </c>
      <c r="E422" s="251" t="s">
        <v>402</v>
      </c>
      <c r="F422" s="251" t="s">
        <v>402</v>
      </c>
      <c r="G422" s="251" t="s">
        <v>402</v>
      </c>
    </row>
    <row r="423" spans="1:7" ht="14.45" x14ac:dyDescent="0.3">
      <c r="A423" s="1">
        <v>7646408</v>
      </c>
      <c r="B423" s="251" t="s">
        <v>7482</v>
      </c>
      <c r="C423" s="251" t="s">
        <v>7644</v>
      </c>
      <c r="D423" s="251" t="s">
        <v>7645</v>
      </c>
      <c r="E423" s="251" t="s">
        <v>402</v>
      </c>
      <c r="F423" s="251" t="s">
        <v>402</v>
      </c>
      <c r="G423" s="251" t="s">
        <v>402</v>
      </c>
    </row>
    <row r="424" spans="1:7" ht="14.45" x14ac:dyDescent="0.3">
      <c r="A424" s="1">
        <v>16949337</v>
      </c>
      <c r="B424" s="251" t="s">
        <v>7646</v>
      </c>
      <c r="C424" s="251" t="s">
        <v>7644</v>
      </c>
      <c r="D424" s="251" t="s">
        <v>7645</v>
      </c>
      <c r="E424" s="251" t="s">
        <v>402</v>
      </c>
      <c r="F424" s="251" t="s">
        <v>402</v>
      </c>
      <c r="G424" s="251"/>
    </row>
    <row r="425" spans="1:7" ht="14.45" x14ac:dyDescent="0.3">
      <c r="A425" s="1">
        <v>27936846</v>
      </c>
      <c r="B425" s="251" t="s">
        <v>7483</v>
      </c>
      <c r="C425" s="251" t="s">
        <v>7644</v>
      </c>
      <c r="D425" s="251" t="s">
        <v>7645</v>
      </c>
      <c r="E425" s="251" t="s">
        <v>402</v>
      </c>
      <c r="F425" s="251" t="s">
        <v>402</v>
      </c>
      <c r="G425" s="251" t="s">
        <v>402</v>
      </c>
    </row>
    <row r="426" spans="1:7" ht="14.45" x14ac:dyDescent="0.3">
      <c r="A426" s="1">
        <v>25455672</v>
      </c>
      <c r="B426" s="251" t="s">
        <v>7576</v>
      </c>
      <c r="C426" s="251" t="s">
        <v>7644</v>
      </c>
      <c r="D426" s="251" t="s">
        <v>7645</v>
      </c>
      <c r="E426" s="251" t="s">
        <v>402</v>
      </c>
      <c r="F426" s="251" t="s">
        <v>402</v>
      </c>
      <c r="G426" s="251" t="s">
        <v>402</v>
      </c>
    </row>
    <row r="427" spans="1:7" ht="14.45" x14ac:dyDescent="0.3">
      <c r="A427" s="1">
        <v>13972575</v>
      </c>
      <c r="B427" s="251" t="s">
        <v>7577</v>
      </c>
      <c r="C427" s="251" t="s">
        <v>7644</v>
      </c>
      <c r="D427" s="251" t="s">
        <v>7645</v>
      </c>
      <c r="E427" s="251" t="s">
        <v>402</v>
      </c>
      <c r="F427" s="251" t="s">
        <v>402</v>
      </c>
      <c r="G427" s="251" t="s">
        <v>402</v>
      </c>
    </row>
    <row r="428" spans="1:7" ht="14.45" x14ac:dyDescent="0.3">
      <c r="A428" s="1">
        <v>46407489</v>
      </c>
      <c r="B428" s="251" t="s">
        <v>7578</v>
      </c>
      <c r="C428" s="251" t="s">
        <v>7644</v>
      </c>
      <c r="D428" s="251" t="s">
        <v>7645</v>
      </c>
      <c r="E428" s="251" t="s">
        <v>402</v>
      </c>
      <c r="F428" s="251" t="s">
        <v>402</v>
      </c>
      <c r="G428" s="251"/>
    </row>
    <row r="429" spans="1:7" ht="14.45" x14ac:dyDescent="0.3">
      <c r="A429" s="1">
        <v>7095135</v>
      </c>
      <c r="B429" s="251" t="s">
        <v>7485</v>
      </c>
      <c r="C429" s="251" t="s">
        <v>7644</v>
      </c>
      <c r="D429" s="251" t="s">
        <v>7645</v>
      </c>
      <c r="E429" s="251" t="s">
        <v>402</v>
      </c>
      <c r="F429" s="251" t="s">
        <v>402</v>
      </c>
      <c r="G429" s="251" t="s">
        <v>402</v>
      </c>
    </row>
    <row r="430" spans="1:7" ht="14.45" x14ac:dyDescent="0.3">
      <c r="A430" s="1">
        <v>72631497</v>
      </c>
      <c r="B430" s="251" t="s">
        <v>7487</v>
      </c>
      <c r="C430" s="251" t="s">
        <v>7644</v>
      </c>
      <c r="D430" s="251" t="s">
        <v>7645</v>
      </c>
      <c r="E430" s="251" t="s">
        <v>402</v>
      </c>
      <c r="F430" s="251" t="s">
        <v>402</v>
      </c>
      <c r="G430" s="251" t="s">
        <v>402</v>
      </c>
    </row>
    <row r="431" spans="1:7" ht="14.45" x14ac:dyDescent="0.3">
      <c r="A431" s="1">
        <v>79647224</v>
      </c>
      <c r="B431" s="251" t="s">
        <v>7580</v>
      </c>
      <c r="C431" s="251" t="s">
        <v>7644</v>
      </c>
      <c r="D431" s="251" t="s">
        <v>7645</v>
      </c>
      <c r="E431" s="251" t="s">
        <v>402</v>
      </c>
      <c r="F431" s="251" t="s">
        <v>402</v>
      </c>
      <c r="G431" s="251" t="s">
        <v>402</v>
      </c>
    </row>
    <row r="432" spans="1:7" ht="14.45" x14ac:dyDescent="0.3">
      <c r="A432" s="1">
        <v>60151274</v>
      </c>
      <c r="B432" s="251" t="s">
        <v>7582</v>
      </c>
      <c r="C432" s="251" t="s">
        <v>7644</v>
      </c>
      <c r="D432" s="251" t="s">
        <v>7645</v>
      </c>
      <c r="E432" s="251" t="s">
        <v>402</v>
      </c>
      <c r="F432" s="251" t="s">
        <v>402</v>
      </c>
      <c r="G432" s="251"/>
    </row>
    <row r="433" spans="1:7" ht="14.45" x14ac:dyDescent="0.3">
      <c r="A433" s="1">
        <v>16994995</v>
      </c>
      <c r="B433" s="251" t="s">
        <v>7583</v>
      </c>
      <c r="C433" s="251" t="s">
        <v>7644</v>
      </c>
      <c r="D433" s="251" t="s">
        <v>7645</v>
      </c>
      <c r="E433" s="251" t="s">
        <v>402</v>
      </c>
      <c r="F433" s="251" t="s">
        <v>402</v>
      </c>
      <c r="G433" s="251"/>
    </row>
    <row r="434" spans="1:7" ht="14.45" x14ac:dyDescent="0.3">
      <c r="A434" s="1">
        <v>21779123</v>
      </c>
      <c r="B434" s="251" t="s">
        <v>7647</v>
      </c>
      <c r="C434" s="251" t="s">
        <v>7648</v>
      </c>
      <c r="D434" s="251" t="s">
        <v>7649</v>
      </c>
      <c r="E434" s="251" t="s">
        <v>402</v>
      </c>
      <c r="F434" s="251" t="s">
        <v>402</v>
      </c>
      <c r="G434" s="251" t="s">
        <v>402</v>
      </c>
    </row>
    <row r="435" spans="1:7" ht="14.45" x14ac:dyDescent="0.3">
      <c r="A435" s="1">
        <v>36341218</v>
      </c>
      <c r="B435" s="251" t="s">
        <v>7478</v>
      </c>
      <c r="C435" s="251" t="s">
        <v>7648</v>
      </c>
      <c r="D435" s="251" t="s">
        <v>7649</v>
      </c>
      <c r="E435" s="251" t="s">
        <v>402</v>
      </c>
      <c r="F435" s="251" t="s">
        <v>402</v>
      </c>
      <c r="G435" s="251" t="s">
        <v>402</v>
      </c>
    </row>
    <row r="436" spans="1:7" ht="14.45" x14ac:dyDescent="0.3">
      <c r="A436" s="1">
        <v>23592946</v>
      </c>
      <c r="B436" s="251" t="s">
        <v>7481</v>
      </c>
      <c r="C436" s="251" t="s">
        <v>7648</v>
      </c>
      <c r="D436" s="251" t="s">
        <v>7649</v>
      </c>
      <c r="E436" s="251" t="s">
        <v>402</v>
      </c>
      <c r="F436" s="251" t="s">
        <v>402</v>
      </c>
      <c r="G436" s="251" t="s">
        <v>402</v>
      </c>
    </row>
    <row r="437" spans="1:7" ht="14.45" x14ac:dyDescent="0.3">
      <c r="A437" s="1">
        <v>7646408</v>
      </c>
      <c r="B437" s="251" t="s">
        <v>7482</v>
      </c>
      <c r="C437" s="251" t="s">
        <v>7648</v>
      </c>
      <c r="D437" s="251" t="s">
        <v>7649</v>
      </c>
      <c r="E437" s="251" t="s">
        <v>402</v>
      </c>
      <c r="F437" s="251" t="s">
        <v>402</v>
      </c>
      <c r="G437" s="251" t="s">
        <v>402</v>
      </c>
    </row>
    <row r="438" spans="1:7" ht="14.45" x14ac:dyDescent="0.3">
      <c r="A438" s="1">
        <v>27936846</v>
      </c>
      <c r="B438" s="251" t="s">
        <v>7483</v>
      </c>
      <c r="C438" s="251" t="s">
        <v>7648</v>
      </c>
      <c r="D438" s="251" t="s">
        <v>7649</v>
      </c>
      <c r="E438" s="251" t="s">
        <v>402</v>
      </c>
      <c r="F438" s="251" t="s">
        <v>402</v>
      </c>
      <c r="G438" s="251" t="s">
        <v>402</v>
      </c>
    </row>
    <row r="439" spans="1:7" ht="14.45" x14ac:dyDescent="0.3">
      <c r="A439" s="1">
        <v>55674070</v>
      </c>
      <c r="B439" s="251" t="s">
        <v>7650</v>
      </c>
      <c r="C439" s="251" t="s">
        <v>7648</v>
      </c>
      <c r="D439" s="251" t="s">
        <v>7649</v>
      </c>
      <c r="E439" s="251" t="s">
        <v>402</v>
      </c>
      <c r="F439" s="251" t="s">
        <v>402</v>
      </c>
      <c r="G439" s="251"/>
    </row>
    <row r="440" spans="1:7" ht="14.45" x14ac:dyDescent="0.3">
      <c r="A440" s="1">
        <v>77195223</v>
      </c>
      <c r="B440" s="251" t="s">
        <v>7651</v>
      </c>
      <c r="C440" s="251" t="s">
        <v>7648</v>
      </c>
      <c r="D440" s="251" t="s">
        <v>7649</v>
      </c>
      <c r="E440" s="251" t="s">
        <v>402</v>
      </c>
      <c r="F440" s="251" t="s">
        <v>402</v>
      </c>
      <c r="G440" s="251" t="s">
        <v>402</v>
      </c>
    </row>
    <row r="441" spans="1:7" ht="14.45" x14ac:dyDescent="0.3">
      <c r="A441" s="1">
        <v>7095135</v>
      </c>
      <c r="B441" s="251" t="s">
        <v>7485</v>
      </c>
      <c r="C441" s="251" t="s">
        <v>7648</v>
      </c>
      <c r="D441" s="251" t="s">
        <v>7649</v>
      </c>
      <c r="E441" s="251" t="s">
        <v>402</v>
      </c>
      <c r="F441" s="251" t="s">
        <v>402</v>
      </c>
      <c r="G441" s="251" t="s">
        <v>402</v>
      </c>
    </row>
    <row r="442" spans="1:7" ht="14.45" x14ac:dyDescent="0.3">
      <c r="A442" s="1">
        <v>72631497</v>
      </c>
      <c r="B442" s="251" t="s">
        <v>7487</v>
      </c>
      <c r="C442" s="251" t="s">
        <v>7648</v>
      </c>
      <c r="D442" s="251" t="s">
        <v>7649</v>
      </c>
      <c r="E442" s="251" t="s">
        <v>402</v>
      </c>
      <c r="F442" s="251" t="s">
        <v>402</v>
      </c>
      <c r="G442" s="251" t="s">
        <v>402</v>
      </c>
    </row>
    <row r="443" spans="1:7" ht="14.45" x14ac:dyDescent="0.3">
      <c r="A443" s="1">
        <v>46626846</v>
      </c>
      <c r="B443" s="251" t="s">
        <v>7652</v>
      </c>
      <c r="C443" s="251" t="s">
        <v>7648</v>
      </c>
      <c r="D443" s="251" t="s">
        <v>7649</v>
      </c>
      <c r="E443" s="251" t="s">
        <v>402</v>
      </c>
      <c r="F443" s="251" t="s">
        <v>402</v>
      </c>
      <c r="G443" s="251"/>
    </row>
    <row r="444" spans="1:7" ht="14.45" x14ac:dyDescent="0.3">
      <c r="A444" s="1">
        <v>41635797</v>
      </c>
      <c r="B444" s="251" t="s">
        <v>7653</v>
      </c>
      <c r="C444" s="251" t="s">
        <v>7648</v>
      </c>
      <c r="D444" s="251" t="s">
        <v>7649</v>
      </c>
      <c r="E444" s="251" t="s">
        <v>402</v>
      </c>
      <c r="F444" s="251" t="s">
        <v>402</v>
      </c>
      <c r="G444" s="251" t="s">
        <v>402</v>
      </c>
    </row>
    <row r="445" spans="1:7" ht="14.45" x14ac:dyDescent="0.3">
      <c r="A445" s="1">
        <v>27989175</v>
      </c>
      <c r="B445" s="251" t="s">
        <v>7501</v>
      </c>
      <c r="C445" s="251" t="s">
        <v>7654</v>
      </c>
      <c r="D445" s="251" t="s">
        <v>7655</v>
      </c>
      <c r="E445" s="251" t="s">
        <v>402</v>
      </c>
      <c r="F445" s="251" t="s">
        <v>402</v>
      </c>
      <c r="G445" s="251"/>
    </row>
    <row r="446" spans="1:7" ht="14.45" x14ac:dyDescent="0.3">
      <c r="A446" s="1">
        <v>36341218</v>
      </c>
      <c r="B446" s="251" t="s">
        <v>7478</v>
      </c>
      <c r="C446" s="251" t="s">
        <v>7654</v>
      </c>
      <c r="D446" s="251" t="s">
        <v>7655</v>
      </c>
      <c r="E446" s="251" t="s">
        <v>402</v>
      </c>
      <c r="F446" s="251" t="s">
        <v>402</v>
      </c>
      <c r="G446" s="251" t="s">
        <v>402</v>
      </c>
    </row>
    <row r="447" spans="1:7" ht="14.45" x14ac:dyDescent="0.3">
      <c r="A447" s="1">
        <v>23592946</v>
      </c>
      <c r="B447" s="251" t="s">
        <v>7481</v>
      </c>
      <c r="C447" s="251" t="s">
        <v>7654</v>
      </c>
      <c r="D447" s="251" t="s">
        <v>7655</v>
      </c>
      <c r="E447" s="251" t="s">
        <v>402</v>
      </c>
      <c r="F447" s="251" t="s">
        <v>402</v>
      </c>
      <c r="G447" s="251" t="s">
        <v>402</v>
      </c>
    </row>
    <row r="448" spans="1:7" ht="14.45" x14ac:dyDescent="0.3">
      <c r="A448" s="1">
        <v>7646408</v>
      </c>
      <c r="B448" s="251" t="s">
        <v>7482</v>
      </c>
      <c r="C448" s="251" t="s">
        <v>7654</v>
      </c>
      <c r="D448" s="251" t="s">
        <v>7655</v>
      </c>
      <c r="E448" s="251" t="s">
        <v>402</v>
      </c>
      <c r="F448" s="251" t="s">
        <v>402</v>
      </c>
      <c r="G448" s="251" t="s">
        <v>402</v>
      </c>
    </row>
    <row r="449" spans="1:7" ht="14.45" x14ac:dyDescent="0.3">
      <c r="A449" s="1">
        <v>61832831</v>
      </c>
      <c r="B449" s="251" t="s">
        <v>7504</v>
      </c>
      <c r="C449" s="251" t="s">
        <v>7654</v>
      </c>
      <c r="D449" s="251" t="s">
        <v>7655</v>
      </c>
      <c r="E449" s="251" t="s">
        <v>402</v>
      </c>
      <c r="F449" s="251" t="s">
        <v>402</v>
      </c>
      <c r="G449" s="251"/>
    </row>
    <row r="450" spans="1:7" ht="14.45" x14ac:dyDescent="0.3">
      <c r="A450" s="1">
        <v>27936846</v>
      </c>
      <c r="B450" s="251" t="s">
        <v>7483</v>
      </c>
      <c r="C450" s="251" t="s">
        <v>7654</v>
      </c>
      <c r="D450" s="251" t="s">
        <v>7655</v>
      </c>
      <c r="E450" s="251" t="s">
        <v>402</v>
      </c>
      <c r="F450" s="251" t="s">
        <v>402</v>
      </c>
      <c r="G450" s="251" t="s">
        <v>402</v>
      </c>
    </row>
    <row r="451" spans="1:7" ht="14.45" x14ac:dyDescent="0.3">
      <c r="A451" s="1">
        <v>7095135</v>
      </c>
      <c r="B451" s="251" t="s">
        <v>7485</v>
      </c>
      <c r="C451" s="251" t="s">
        <v>7654</v>
      </c>
      <c r="D451" s="251" t="s">
        <v>7655</v>
      </c>
      <c r="E451" s="251" t="s">
        <v>402</v>
      </c>
      <c r="F451" s="251" t="s">
        <v>402</v>
      </c>
      <c r="G451" s="251" t="s">
        <v>402</v>
      </c>
    </row>
    <row r="452" spans="1:7" ht="14.45" x14ac:dyDescent="0.3">
      <c r="A452" s="1">
        <v>96507770</v>
      </c>
      <c r="B452" s="251" t="s">
        <v>7506</v>
      </c>
      <c r="C452" s="251" t="s">
        <v>7654</v>
      </c>
      <c r="D452" s="251" t="s">
        <v>7655</v>
      </c>
      <c r="E452" s="251" t="s">
        <v>402</v>
      </c>
      <c r="F452" s="251" t="s">
        <v>402</v>
      </c>
      <c r="G452" s="251"/>
    </row>
    <row r="453" spans="1:7" ht="14.45" x14ac:dyDescent="0.3">
      <c r="A453" s="1">
        <v>84868228</v>
      </c>
      <c r="B453" s="251" t="s">
        <v>7507</v>
      </c>
      <c r="C453" s="251" t="s">
        <v>7654</v>
      </c>
      <c r="D453" s="251" t="s">
        <v>7655</v>
      </c>
      <c r="E453" s="251" t="s">
        <v>402</v>
      </c>
      <c r="F453" s="251" t="s">
        <v>402</v>
      </c>
      <c r="G453" s="251" t="s">
        <v>402</v>
      </c>
    </row>
    <row r="454" spans="1:7" ht="14.45" x14ac:dyDescent="0.3">
      <c r="A454" s="1">
        <v>72631497</v>
      </c>
      <c r="B454" s="251" t="s">
        <v>7487</v>
      </c>
      <c r="C454" s="251" t="s">
        <v>7654</v>
      </c>
      <c r="D454" s="251" t="s">
        <v>7655</v>
      </c>
      <c r="E454" s="251" t="s">
        <v>402</v>
      </c>
      <c r="F454" s="251" t="s">
        <v>402</v>
      </c>
      <c r="G454" s="251" t="s">
        <v>402</v>
      </c>
    </row>
    <row r="455" spans="1:7" ht="14.45" x14ac:dyDescent="0.3">
      <c r="A455" s="1">
        <v>55567286</v>
      </c>
      <c r="B455" s="251" t="s">
        <v>7508</v>
      </c>
      <c r="C455" s="251" t="s">
        <v>7654</v>
      </c>
      <c r="D455" s="251" t="s">
        <v>7655</v>
      </c>
      <c r="E455" s="251" t="s">
        <v>402</v>
      </c>
      <c r="F455" s="251" t="s">
        <v>402</v>
      </c>
      <c r="G455" s="251"/>
    </row>
    <row r="456" spans="1:7" ht="14.45" x14ac:dyDescent="0.3">
      <c r="A456" s="1">
        <v>60528527</v>
      </c>
      <c r="B456" s="251" t="s">
        <v>7509</v>
      </c>
      <c r="C456" s="251" t="s">
        <v>7654</v>
      </c>
      <c r="D456" s="251" t="s">
        <v>7655</v>
      </c>
      <c r="E456" s="251" t="s">
        <v>402</v>
      </c>
      <c r="F456" s="251" t="s">
        <v>402</v>
      </c>
      <c r="G456" s="251" t="s">
        <v>402</v>
      </c>
    </row>
    <row r="457" spans="1:7" ht="14.45" x14ac:dyDescent="0.3">
      <c r="A457" s="1">
        <v>52637261</v>
      </c>
      <c r="B457" s="251" t="s">
        <v>7510</v>
      </c>
      <c r="C457" s="251" t="s">
        <v>7654</v>
      </c>
      <c r="D457" s="251" t="s">
        <v>7655</v>
      </c>
      <c r="E457" s="251" t="s">
        <v>402</v>
      </c>
      <c r="F457" s="251" t="s">
        <v>402</v>
      </c>
      <c r="G457" s="251" t="s">
        <v>402</v>
      </c>
    </row>
    <row r="458" spans="1:7" ht="14.45" x14ac:dyDescent="0.3">
      <c r="A458" s="1">
        <v>83564569</v>
      </c>
      <c r="B458" s="251" t="s">
        <v>7511</v>
      </c>
      <c r="C458" s="251" t="s">
        <v>7654</v>
      </c>
      <c r="D458" s="251" t="s">
        <v>7655</v>
      </c>
      <c r="E458" s="251" t="s">
        <v>402</v>
      </c>
      <c r="F458" s="251" t="s">
        <v>402</v>
      </c>
      <c r="G458" s="251" t="s">
        <v>402</v>
      </c>
    </row>
    <row r="459" spans="1:7" ht="14.45" x14ac:dyDescent="0.3">
      <c r="A459" s="1">
        <v>27989175</v>
      </c>
      <c r="B459" s="251" t="s">
        <v>7501</v>
      </c>
      <c r="C459" s="251" t="s">
        <v>7656</v>
      </c>
      <c r="D459" s="251" t="s">
        <v>7657</v>
      </c>
      <c r="E459" s="251" t="s">
        <v>402</v>
      </c>
      <c r="F459" s="251" t="s">
        <v>402</v>
      </c>
      <c r="G459" s="251"/>
    </row>
    <row r="460" spans="1:7" ht="14.45" x14ac:dyDescent="0.3">
      <c r="A460" s="1">
        <v>36341218</v>
      </c>
      <c r="B460" s="251" t="s">
        <v>7478</v>
      </c>
      <c r="C460" s="251" t="s">
        <v>7656</v>
      </c>
      <c r="D460" s="251" t="s">
        <v>7657</v>
      </c>
      <c r="E460" s="251" t="s">
        <v>402</v>
      </c>
      <c r="F460" s="251" t="s">
        <v>402</v>
      </c>
      <c r="G460" s="251" t="s">
        <v>402</v>
      </c>
    </row>
    <row r="461" spans="1:7" ht="14.45" x14ac:dyDescent="0.3">
      <c r="A461" s="1">
        <v>23592946</v>
      </c>
      <c r="B461" s="251" t="s">
        <v>7481</v>
      </c>
      <c r="C461" s="251" t="s">
        <v>7656</v>
      </c>
      <c r="D461" s="251" t="s">
        <v>7657</v>
      </c>
      <c r="E461" s="251" t="s">
        <v>402</v>
      </c>
      <c r="F461" s="251" t="s">
        <v>402</v>
      </c>
      <c r="G461" s="251" t="s">
        <v>402</v>
      </c>
    </row>
    <row r="462" spans="1:7" ht="14.45" x14ac:dyDescent="0.3">
      <c r="A462" s="1">
        <v>7646408</v>
      </c>
      <c r="B462" s="251" t="s">
        <v>7482</v>
      </c>
      <c r="C462" s="251" t="s">
        <v>7656</v>
      </c>
      <c r="D462" s="251" t="s">
        <v>7657</v>
      </c>
      <c r="E462" s="251" t="s">
        <v>402</v>
      </c>
      <c r="F462" s="251" t="s">
        <v>402</v>
      </c>
      <c r="G462" s="251" t="s">
        <v>402</v>
      </c>
    </row>
    <row r="463" spans="1:7" ht="14.45" x14ac:dyDescent="0.3">
      <c r="A463" s="1">
        <v>61832831</v>
      </c>
      <c r="B463" s="251" t="s">
        <v>7504</v>
      </c>
      <c r="C463" s="251" t="s">
        <v>7656</v>
      </c>
      <c r="D463" s="251" t="s">
        <v>7657</v>
      </c>
      <c r="E463" s="251" t="s">
        <v>402</v>
      </c>
      <c r="F463" s="251" t="s">
        <v>402</v>
      </c>
      <c r="G463" s="251"/>
    </row>
    <row r="464" spans="1:7" ht="14.45" x14ac:dyDescent="0.3">
      <c r="A464" s="1">
        <v>27936846</v>
      </c>
      <c r="B464" s="251" t="s">
        <v>7483</v>
      </c>
      <c r="C464" s="251" t="s">
        <v>7656</v>
      </c>
      <c r="D464" s="251" t="s">
        <v>7657</v>
      </c>
      <c r="E464" s="251" t="s">
        <v>402</v>
      </c>
      <c r="F464" s="251" t="s">
        <v>402</v>
      </c>
      <c r="G464" s="251" t="s">
        <v>402</v>
      </c>
    </row>
    <row r="465" spans="1:7" ht="14.45" x14ac:dyDescent="0.3">
      <c r="A465" s="1">
        <v>7095135</v>
      </c>
      <c r="B465" s="251" t="s">
        <v>7485</v>
      </c>
      <c r="C465" s="251" t="s">
        <v>7656</v>
      </c>
      <c r="D465" s="251" t="s">
        <v>7657</v>
      </c>
      <c r="E465" s="251" t="s">
        <v>402</v>
      </c>
      <c r="F465" s="251" t="s">
        <v>402</v>
      </c>
      <c r="G465" s="251" t="s">
        <v>402</v>
      </c>
    </row>
    <row r="466" spans="1:7" ht="14.45" x14ac:dyDescent="0.3">
      <c r="A466" s="1">
        <v>96507770</v>
      </c>
      <c r="B466" s="251" t="s">
        <v>7506</v>
      </c>
      <c r="C466" s="251" t="s">
        <v>7656</v>
      </c>
      <c r="D466" s="251" t="s">
        <v>7657</v>
      </c>
      <c r="E466" s="251" t="s">
        <v>402</v>
      </c>
      <c r="F466" s="251" t="s">
        <v>402</v>
      </c>
      <c r="G466" s="251"/>
    </row>
    <row r="467" spans="1:7" ht="14.45" x14ac:dyDescent="0.3">
      <c r="A467" s="1">
        <v>84868228</v>
      </c>
      <c r="B467" s="251" t="s">
        <v>7507</v>
      </c>
      <c r="C467" s="251" t="s">
        <v>7656</v>
      </c>
      <c r="D467" s="251" t="s">
        <v>7657</v>
      </c>
      <c r="E467" s="251" t="s">
        <v>402</v>
      </c>
      <c r="F467" s="251" t="s">
        <v>402</v>
      </c>
      <c r="G467" s="251" t="s">
        <v>402</v>
      </c>
    </row>
    <row r="468" spans="1:7" ht="14.45" x14ac:dyDescent="0.3">
      <c r="A468" s="1">
        <v>72631497</v>
      </c>
      <c r="B468" s="251" t="s">
        <v>7487</v>
      </c>
      <c r="C468" s="251" t="s">
        <v>7656</v>
      </c>
      <c r="D468" s="251" t="s">
        <v>7657</v>
      </c>
      <c r="E468" s="251" t="s">
        <v>402</v>
      </c>
      <c r="F468" s="251" t="s">
        <v>402</v>
      </c>
      <c r="G468" s="251" t="s">
        <v>402</v>
      </c>
    </row>
    <row r="469" spans="1:7" ht="14.45" x14ac:dyDescent="0.3">
      <c r="A469" s="1">
        <v>55567286</v>
      </c>
      <c r="B469" s="251" t="s">
        <v>7508</v>
      </c>
      <c r="C469" s="251" t="s">
        <v>7656</v>
      </c>
      <c r="D469" s="251" t="s">
        <v>7657</v>
      </c>
      <c r="E469" s="251" t="s">
        <v>402</v>
      </c>
      <c r="F469" s="251" t="s">
        <v>402</v>
      </c>
      <c r="G469" s="251"/>
    </row>
    <row r="470" spans="1:7" ht="14.45" x14ac:dyDescent="0.3">
      <c r="A470" s="1">
        <v>60528527</v>
      </c>
      <c r="B470" s="251" t="s">
        <v>7509</v>
      </c>
      <c r="C470" s="251" t="s">
        <v>7656</v>
      </c>
      <c r="D470" s="251" t="s">
        <v>7657</v>
      </c>
      <c r="E470" s="251" t="s">
        <v>402</v>
      </c>
      <c r="F470" s="251" t="s">
        <v>402</v>
      </c>
      <c r="G470" s="251" t="s">
        <v>402</v>
      </c>
    </row>
    <row r="471" spans="1:7" ht="14.45" x14ac:dyDescent="0.3">
      <c r="A471" s="1">
        <v>52637261</v>
      </c>
      <c r="B471" s="251" t="s">
        <v>7510</v>
      </c>
      <c r="C471" s="251" t="s">
        <v>7656</v>
      </c>
      <c r="D471" s="251" t="s">
        <v>7657</v>
      </c>
      <c r="E471" s="251" t="s">
        <v>402</v>
      </c>
      <c r="F471" s="251" t="s">
        <v>402</v>
      </c>
      <c r="G471" s="251" t="s">
        <v>402</v>
      </c>
    </row>
    <row r="472" spans="1:7" ht="14.45" x14ac:dyDescent="0.3">
      <c r="A472" s="1">
        <v>83564569</v>
      </c>
      <c r="B472" s="251" t="s">
        <v>7511</v>
      </c>
      <c r="C472" s="251" t="s">
        <v>7656</v>
      </c>
      <c r="D472" s="251" t="s">
        <v>7657</v>
      </c>
      <c r="E472" s="251" t="s">
        <v>402</v>
      </c>
      <c r="F472" s="251" t="s">
        <v>402</v>
      </c>
      <c r="G472" s="251" t="s">
        <v>402</v>
      </c>
    </row>
    <row r="473" spans="1:7" ht="14.45" x14ac:dyDescent="0.3">
      <c r="A473" s="1">
        <v>62073809</v>
      </c>
      <c r="B473" s="251" t="s">
        <v>7573</v>
      </c>
      <c r="C473" s="251" t="s">
        <v>7658</v>
      </c>
      <c r="D473" s="251" t="s">
        <v>7659</v>
      </c>
      <c r="E473" s="251" t="s">
        <v>402</v>
      </c>
      <c r="F473" s="251" t="s">
        <v>402</v>
      </c>
      <c r="G473" s="251" t="s">
        <v>402</v>
      </c>
    </row>
    <row r="474" spans="1:7" ht="14.45" x14ac:dyDescent="0.3">
      <c r="A474" s="1">
        <v>36341218</v>
      </c>
      <c r="B474" s="251" t="s">
        <v>7478</v>
      </c>
      <c r="C474" s="251" t="s">
        <v>7658</v>
      </c>
      <c r="D474" s="251" t="s">
        <v>7659</v>
      </c>
      <c r="E474" s="251" t="s">
        <v>402</v>
      </c>
      <c r="F474" s="251" t="s">
        <v>402</v>
      </c>
      <c r="G474" s="251" t="s">
        <v>402</v>
      </c>
    </row>
    <row r="475" spans="1:7" ht="14.45" x14ac:dyDescent="0.3">
      <c r="A475" s="1">
        <v>23592946</v>
      </c>
      <c r="B475" s="251" t="s">
        <v>7481</v>
      </c>
      <c r="C475" s="251" t="s">
        <v>7658</v>
      </c>
      <c r="D475" s="251" t="s">
        <v>7659</v>
      </c>
      <c r="E475" s="251" t="s">
        <v>402</v>
      </c>
      <c r="F475" s="251" t="s">
        <v>402</v>
      </c>
      <c r="G475" s="251" t="s">
        <v>402</v>
      </c>
    </row>
    <row r="476" spans="1:7" ht="14.45" x14ac:dyDescent="0.3">
      <c r="A476" s="1">
        <v>7646408</v>
      </c>
      <c r="B476" s="251" t="s">
        <v>7482</v>
      </c>
      <c r="C476" s="251" t="s">
        <v>7658</v>
      </c>
      <c r="D476" s="251" t="s">
        <v>7659</v>
      </c>
      <c r="E476" s="251" t="s">
        <v>402</v>
      </c>
      <c r="F476" s="251" t="s">
        <v>402</v>
      </c>
      <c r="G476" s="251" t="s">
        <v>402</v>
      </c>
    </row>
    <row r="477" spans="1:7" ht="14.45" x14ac:dyDescent="0.3">
      <c r="A477" s="1">
        <v>16949337</v>
      </c>
      <c r="B477" s="251" t="s">
        <v>7646</v>
      </c>
      <c r="C477" s="251" t="s">
        <v>7658</v>
      </c>
      <c r="D477" s="251" t="s">
        <v>7659</v>
      </c>
      <c r="E477" s="251" t="s">
        <v>402</v>
      </c>
      <c r="F477" s="251" t="s">
        <v>402</v>
      </c>
      <c r="G477" s="251"/>
    </row>
    <row r="478" spans="1:7" ht="14.45" x14ac:dyDescent="0.3">
      <c r="A478" s="1">
        <v>27936846</v>
      </c>
      <c r="B478" s="251" t="s">
        <v>7483</v>
      </c>
      <c r="C478" s="251" t="s">
        <v>7658</v>
      </c>
      <c r="D478" s="251" t="s">
        <v>7659</v>
      </c>
      <c r="E478" s="251" t="s">
        <v>402</v>
      </c>
      <c r="F478" s="251" t="s">
        <v>402</v>
      </c>
      <c r="G478" s="251" t="s">
        <v>402</v>
      </c>
    </row>
    <row r="479" spans="1:7" ht="14.45" x14ac:dyDescent="0.3">
      <c r="A479" s="1">
        <v>25455672</v>
      </c>
      <c r="B479" s="251" t="s">
        <v>7576</v>
      </c>
      <c r="C479" s="251" t="s">
        <v>7658</v>
      </c>
      <c r="D479" s="251" t="s">
        <v>7659</v>
      </c>
      <c r="E479" s="251" t="s">
        <v>402</v>
      </c>
      <c r="F479" s="251" t="s">
        <v>402</v>
      </c>
      <c r="G479" s="251" t="s">
        <v>402</v>
      </c>
    </row>
    <row r="480" spans="1:7" ht="14.45" x14ac:dyDescent="0.3">
      <c r="A480" s="1">
        <v>13972575</v>
      </c>
      <c r="B480" s="251" t="s">
        <v>7577</v>
      </c>
      <c r="C480" s="251" t="s">
        <v>7658</v>
      </c>
      <c r="D480" s="251" t="s">
        <v>7659</v>
      </c>
      <c r="E480" s="251" t="s">
        <v>402</v>
      </c>
      <c r="F480" s="251" t="s">
        <v>402</v>
      </c>
      <c r="G480" s="251" t="s">
        <v>402</v>
      </c>
    </row>
    <row r="481" spans="1:7" ht="14.45" x14ac:dyDescent="0.3">
      <c r="A481" s="1">
        <v>46407489</v>
      </c>
      <c r="B481" s="251" t="s">
        <v>7578</v>
      </c>
      <c r="C481" s="251" t="s">
        <v>7658</v>
      </c>
      <c r="D481" s="251" t="s">
        <v>7659</v>
      </c>
      <c r="E481" s="251" t="s">
        <v>402</v>
      </c>
      <c r="F481" s="251" t="s">
        <v>402</v>
      </c>
      <c r="G481" s="251"/>
    </row>
    <row r="482" spans="1:7" ht="14.45" x14ac:dyDescent="0.3">
      <c r="A482" s="1">
        <v>7095135</v>
      </c>
      <c r="B482" s="251" t="s">
        <v>7485</v>
      </c>
      <c r="C482" s="251" t="s">
        <v>7658</v>
      </c>
      <c r="D482" s="251" t="s">
        <v>7659</v>
      </c>
      <c r="E482" s="251" t="s">
        <v>402</v>
      </c>
      <c r="F482" s="251" t="s">
        <v>402</v>
      </c>
      <c r="G482" s="251" t="s">
        <v>402</v>
      </c>
    </row>
    <row r="483" spans="1:7" ht="14.45" x14ac:dyDescent="0.3">
      <c r="A483" s="1">
        <v>72631497</v>
      </c>
      <c r="B483" s="251" t="s">
        <v>7487</v>
      </c>
      <c r="C483" s="251" t="s">
        <v>7658</v>
      </c>
      <c r="D483" s="251" t="s">
        <v>7659</v>
      </c>
      <c r="E483" s="251" t="s">
        <v>402</v>
      </c>
      <c r="F483" s="251" t="s">
        <v>402</v>
      </c>
      <c r="G483" s="251" t="s">
        <v>402</v>
      </c>
    </row>
    <row r="484" spans="1:7" ht="14.45" x14ac:dyDescent="0.3">
      <c r="A484" s="1">
        <v>79647224</v>
      </c>
      <c r="B484" s="251" t="s">
        <v>7580</v>
      </c>
      <c r="C484" s="251" t="s">
        <v>7658</v>
      </c>
      <c r="D484" s="251" t="s">
        <v>7659</v>
      </c>
      <c r="E484" s="251" t="s">
        <v>402</v>
      </c>
      <c r="F484" s="251" t="s">
        <v>402</v>
      </c>
      <c r="G484" s="251" t="s">
        <v>402</v>
      </c>
    </row>
    <row r="485" spans="1:7" ht="14.45" x14ac:dyDescent="0.3">
      <c r="A485" s="1">
        <v>60151274</v>
      </c>
      <c r="B485" s="251" t="s">
        <v>7582</v>
      </c>
      <c r="C485" s="251" t="s">
        <v>7658</v>
      </c>
      <c r="D485" s="251" t="s">
        <v>7659</v>
      </c>
      <c r="E485" s="251" t="s">
        <v>402</v>
      </c>
      <c r="F485" s="251" t="s">
        <v>402</v>
      </c>
      <c r="G485" s="251"/>
    </row>
    <row r="486" spans="1:7" ht="14.45" x14ac:dyDescent="0.3">
      <c r="A486" s="1">
        <v>16994995</v>
      </c>
      <c r="B486" s="251" t="s">
        <v>7583</v>
      </c>
      <c r="C486" s="251" t="s">
        <v>7658</v>
      </c>
      <c r="D486" s="251" t="s">
        <v>7659</v>
      </c>
      <c r="E486" s="251" t="s">
        <v>402</v>
      </c>
      <c r="F486" s="251" t="s">
        <v>402</v>
      </c>
      <c r="G486" s="251"/>
    </row>
    <row r="487" spans="1:7" ht="14.45" x14ac:dyDescent="0.3">
      <c r="A487" s="1">
        <v>36341218</v>
      </c>
      <c r="B487" s="251" t="s">
        <v>7478</v>
      </c>
      <c r="C487" s="251" t="s">
        <v>7660</v>
      </c>
      <c r="D487" s="251" t="s">
        <v>7661</v>
      </c>
      <c r="E487" s="251" t="s">
        <v>402</v>
      </c>
      <c r="F487" s="251" t="s">
        <v>402</v>
      </c>
      <c r="G487" s="251" t="s">
        <v>402</v>
      </c>
    </row>
    <row r="488" spans="1:7" ht="14.45" x14ac:dyDescent="0.3">
      <c r="A488" s="1">
        <v>23592946</v>
      </c>
      <c r="B488" s="251" t="s">
        <v>7481</v>
      </c>
      <c r="C488" s="251" t="s">
        <v>7660</v>
      </c>
      <c r="D488" s="251" t="s">
        <v>7661</v>
      </c>
      <c r="E488" s="251" t="s">
        <v>402</v>
      </c>
      <c r="F488" s="251" t="s">
        <v>402</v>
      </c>
      <c r="G488" s="251" t="s">
        <v>402</v>
      </c>
    </row>
    <row r="489" spans="1:7" ht="14.45" x14ac:dyDescent="0.3">
      <c r="A489" s="1">
        <v>51911146</v>
      </c>
      <c r="B489" s="251" t="s">
        <v>7493</v>
      </c>
      <c r="C489" s="251" t="s">
        <v>7660</v>
      </c>
      <c r="D489" s="251" t="s">
        <v>7661</v>
      </c>
      <c r="E489" s="251" t="s">
        <v>402</v>
      </c>
      <c r="F489" s="251" t="s">
        <v>402</v>
      </c>
      <c r="G489" s="251"/>
    </row>
    <row r="490" spans="1:7" ht="14.45" x14ac:dyDescent="0.3">
      <c r="A490" s="1">
        <v>7646408</v>
      </c>
      <c r="B490" s="251" t="s">
        <v>7482</v>
      </c>
      <c r="C490" s="251" t="s">
        <v>7660</v>
      </c>
      <c r="D490" s="251" t="s">
        <v>7661</v>
      </c>
      <c r="E490" s="251" t="s">
        <v>402</v>
      </c>
      <c r="F490" s="251" t="s">
        <v>402</v>
      </c>
      <c r="G490" s="251" t="s">
        <v>402</v>
      </c>
    </row>
    <row r="491" spans="1:7" ht="14.45" x14ac:dyDescent="0.3">
      <c r="A491" s="1">
        <v>27936846</v>
      </c>
      <c r="B491" s="251" t="s">
        <v>7483</v>
      </c>
      <c r="C491" s="251" t="s">
        <v>7660</v>
      </c>
      <c r="D491" s="251" t="s">
        <v>7661</v>
      </c>
      <c r="E491" s="251" t="s">
        <v>402</v>
      </c>
      <c r="F491" s="251" t="s">
        <v>402</v>
      </c>
      <c r="G491" s="251" t="s">
        <v>402</v>
      </c>
    </row>
    <row r="492" spans="1:7" ht="14.45" x14ac:dyDescent="0.3">
      <c r="A492" s="1">
        <v>83358293</v>
      </c>
      <c r="B492" s="251" t="s">
        <v>7494</v>
      </c>
      <c r="C492" s="251" t="s">
        <v>7660</v>
      </c>
      <c r="D492" s="251" t="s">
        <v>7661</v>
      </c>
      <c r="E492" s="251" t="s">
        <v>402</v>
      </c>
      <c r="F492" s="251" t="s">
        <v>402</v>
      </c>
      <c r="G492" s="251" t="s">
        <v>402</v>
      </c>
    </row>
    <row r="493" spans="1:7" ht="14.45" x14ac:dyDescent="0.3">
      <c r="A493" s="1">
        <v>7095135</v>
      </c>
      <c r="B493" s="251" t="s">
        <v>7485</v>
      </c>
      <c r="C493" s="251" t="s">
        <v>7660</v>
      </c>
      <c r="D493" s="251" t="s">
        <v>7661</v>
      </c>
      <c r="E493" s="251" t="s">
        <v>402</v>
      </c>
      <c r="F493" s="251" t="s">
        <v>402</v>
      </c>
      <c r="G493" s="251" t="s">
        <v>402</v>
      </c>
    </row>
    <row r="494" spans="1:7" ht="14.45" x14ac:dyDescent="0.3">
      <c r="A494" s="1">
        <v>72631497</v>
      </c>
      <c r="B494" s="251" t="s">
        <v>7487</v>
      </c>
      <c r="C494" s="251" t="s">
        <v>7660</v>
      </c>
      <c r="D494" s="251" t="s">
        <v>7661</v>
      </c>
      <c r="E494" s="251" t="s">
        <v>402</v>
      </c>
      <c r="F494" s="251" t="s">
        <v>402</v>
      </c>
      <c r="G494" s="251" t="s">
        <v>402</v>
      </c>
    </row>
    <row r="495" spans="1:7" ht="14.45" x14ac:dyDescent="0.3">
      <c r="A495" s="1">
        <v>27247458</v>
      </c>
      <c r="B495" s="251" t="s">
        <v>7495</v>
      </c>
      <c r="C495" s="251" t="s">
        <v>7660</v>
      </c>
      <c r="D495" s="251" t="s">
        <v>7661</v>
      </c>
      <c r="E495" s="251" t="s">
        <v>402</v>
      </c>
      <c r="F495" s="251" t="s">
        <v>402</v>
      </c>
      <c r="G495" s="251" t="s">
        <v>402</v>
      </c>
    </row>
    <row r="496" spans="1:7" ht="14.45" x14ac:dyDescent="0.3">
      <c r="A496" s="1">
        <v>77646573</v>
      </c>
      <c r="B496" s="251" t="s">
        <v>7496</v>
      </c>
      <c r="C496" s="251" t="s">
        <v>7660</v>
      </c>
      <c r="D496" s="251" t="s">
        <v>7661</v>
      </c>
      <c r="E496" s="251" t="s">
        <v>402</v>
      </c>
      <c r="F496" s="251" t="s">
        <v>402</v>
      </c>
      <c r="G496" s="251" t="s">
        <v>402</v>
      </c>
    </row>
    <row r="497" spans="1:7" ht="14.45" x14ac:dyDescent="0.3">
      <c r="A497" s="1">
        <v>36341218</v>
      </c>
      <c r="B497" s="251" t="s">
        <v>7478</v>
      </c>
      <c r="C497" s="251" t="s">
        <v>7662</v>
      </c>
      <c r="D497" s="251" t="s">
        <v>7663</v>
      </c>
      <c r="E497" s="251" t="s">
        <v>402</v>
      </c>
      <c r="F497" s="251" t="s">
        <v>402</v>
      </c>
      <c r="G497" s="251" t="s">
        <v>402</v>
      </c>
    </row>
    <row r="498" spans="1:7" ht="14.45" x14ac:dyDescent="0.3">
      <c r="A498" s="1">
        <v>23592946</v>
      </c>
      <c r="B498" s="251" t="s">
        <v>7481</v>
      </c>
      <c r="C498" s="251" t="s">
        <v>7662</v>
      </c>
      <c r="D498" s="251" t="s">
        <v>7663</v>
      </c>
      <c r="E498" s="251" t="s">
        <v>402</v>
      </c>
      <c r="F498" s="251" t="s">
        <v>402</v>
      </c>
      <c r="G498" s="251" t="s">
        <v>402</v>
      </c>
    </row>
    <row r="499" spans="1:7" ht="14.45" x14ac:dyDescent="0.3">
      <c r="A499" s="1">
        <v>7646408</v>
      </c>
      <c r="B499" s="251" t="s">
        <v>7482</v>
      </c>
      <c r="C499" s="251" t="s">
        <v>7662</v>
      </c>
      <c r="D499" s="251" t="s">
        <v>7663</v>
      </c>
      <c r="E499" s="251" t="s">
        <v>402</v>
      </c>
      <c r="F499" s="251" t="s">
        <v>402</v>
      </c>
      <c r="G499" s="251" t="s">
        <v>402</v>
      </c>
    </row>
    <row r="500" spans="1:7" ht="14.45" x14ac:dyDescent="0.3">
      <c r="A500" s="1">
        <v>65990821</v>
      </c>
      <c r="B500" s="251" t="s">
        <v>7664</v>
      </c>
      <c r="C500" s="251" t="s">
        <v>7662</v>
      </c>
      <c r="D500" s="251" t="s">
        <v>7663</v>
      </c>
      <c r="E500" s="251" t="s">
        <v>402</v>
      </c>
      <c r="F500" s="251"/>
      <c r="G500" s="251" t="s">
        <v>402</v>
      </c>
    </row>
    <row r="501" spans="1:7" ht="14.45" x14ac:dyDescent="0.3">
      <c r="A501" s="1">
        <v>27936846</v>
      </c>
      <c r="B501" s="251" t="s">
        <v>7483</v>
      </c>
      <c r="C501" s="251" t="s">
        <v>7662</v>
      </c>
      <c r="D501" s="251" t="s">
        <v>7663</v>
      </c>
      <c r="E501" s="251" t="s">
        <v>402</v>
      </c>
      <c r="F501" s="251" t="s">
        <v>402</v>
      </c>
      <c r="G501" s="251" t="s">
        <v>402</v>
      </c>
    </row>
    <row r="502" spans="1:7" ht="14.45" x14ac:dyDescent="0.3">
      <c r="A502" s="1">
        <v>62760212</v>
      </c>
      <c r="B502" s="251" t="s">
        <v>7665</v>
      </c>
      <c r="C502" s="251" t="s">
        <v>7662</v>
      </c>
      <c r="D502" s="251" t="s">
        <v>7663</v>
      </c>
      <c r="E502" s="251" t="s">
        <v>402</v>
      </c>
      <c r="F502" s="251"/>
      <c r="G502" s="251" t="s">
        <v>402</v>
      </c>
    </row>
    <row r="503" spans="1:7" ht="14.45" x14ac:dyDescent="0.3">
      <c r="A503" s="1">
        <v>7095135</v>
      </c>
      <c r="B503" s="251" t="s">
        <v>7485</v>
      </c>
      <c r="C503" s="251" t="s">
        <v>7662</v>
      </c>
      <c r="D503" s="251" t="s">
        <v>7663</v>
      </c>
      <c r="E503" s="251" t="s">
        <v>402</v>
      </c>
      <c r="F503" s="251" t="s">
        <v>402</v>
      </c>
      <c r="G503" s="251" t="s">
        <v>402</v>
      </c>
    </row>
    <row r="504" spans="1:7" ht="14.45" x14ac:dyDescent="0.3">
      <c r="A504" s="1">
        <v>72631497</v>
      </c>
      <c r="B504" s="251" t="s">
        <v>7487</v>
      </c>
      <c r="C504" s="251" t="s">
        <v>7662</v>
      </c>
      <c r="D504" s="251" t="s">
        <v>7663</v>
      </c>
      <c r="E504" s="251" t="s">
        <v>402</v>
      </c>
      <c r="F504" s="251" t="s">
        <v>402</v>
      </c>
      <c r="G504" s="251" t="s">
        <v>402</v>
      </c>
    </row>
    <row r="505" spans="1:7" ht="14.45" x14ac:dyDescent="0.3">
      <c r="A505" s="1">
        <v>31220531</v>
      </c>
      <c r="B505" s="251" t="s">
        <v>7666</v>
      </c>
      <c r="C505" s="251" t="s">
        <v>7662</v>
      </c>
      <c r="D505" s="251" t="s">
        <v>7663</v>
      </c>
      <c r="E505" s="251" t="s">
        <v>402</v>
      </c>
      <c r="F505" s="251" t="s">
        <v>402</v>
      </c>
      <c r="G505" s="251"/>
    </row>
    <row r="506" spans="1:7" ht="14.45" x14ac:dyDescent="0.3">
      <c r="A506" s="1">
        <v>36341218</v>
      </c>
      <c r="B506" s="251" t="s">
        <v>7478</v>
      </c>
      <c r="C506" s="251" t="s">
        <v>7667</v>
      </c>
      <c r="D506" s="251" t="s">
        <v>7668</v>
      </c>
      <c r="E506" s="251" t="s">
        <v>402</v>
      </c>
      <c r="F506" s="251" t="s">
        <v>402</v>
      </c>
      <c r="G506" s="251" t="s">
        <v>402</v>
      </c>
    </row>
    <row r="507" spans="1:7" ht="14.45" x14ac:dyDescent="0.3">
      <c r="A507" s="1">
        <v>23592946</v>
      </c>
      <c r="B507" s="251" t="s">
        <v>7481</v>
      </c>
      <c r="C507" s="251" t="s">
        <v>7667</v>
      </c>
      <c r="D507" s="251" t="s">
        <v>7668</v>
      </c>
      <c r="E507" s="251" t="s">
        <v>402</v>
      </c>
      <c r="F507" s="251" t="s">
        <v>402</v>
      </c>
      <c r="G507" s="251" t="s">
        <v>402</v>
      </c>
    </row>
    <row r="508" spans="1:7" ht="14.45" x14ac:dyDescent="0.3">
      <c r="A508" s="1">
        <v>7646408</v>
      </c>
      <c r="B508" s="251" t="s">
        <v>7482</v>
      </c>
      <c r="C508" s="251" t="s">
        <v>7667</v>
      </c>
      <c r="D508" s="251" t="s">
        <v>7668</v>
      </c>
      <c r="E508" s="251" t="s">
        <v>402</v>
      </c>
      <c r="F508" s="251" t="s">
        <v>402</v>
      </c>
      <c r="G508" s="251" t="s">
        <v>402</v>
      </c>
    </row>
    <row r="509" spans="1:7" ht="14.45" x14ac:dyDescent="0.3">
      <c r="A509" s="1">
        <v>27936846</v>
      </c>
      <c r="B509" s="251" t="s">
        <v>7483</v>
      </c>
      <c r="C509" s="251" t="s">
        <v>7667</v>
      </c>
      <c r="D509" s="251" t="s">
        <v>7668</v>
      </c>
      <c r="E509" s="251" t="s">
        <v>402</v>
      </c>
      <c r="F509" s="251" t="s">
        <v>402</v>
      </c>
      <c r="G509" s="251" t="s">
        <v>402</v>
      </c>
    </row>
    <row r="510" spans="1:7" ht="14.45" x14ac:dyDescent="0.3">
      <c r="A510" s="1">
        <v>91072231</v>
      </c>
      <c r="B510" s="251" t="s">
        <v>7669</v>
      </c>
      <c r="C510" s="251" t="s">
        <v>7667</v>
      </c>
      <c r="D510" s="251" t="s">
        <v>7668</v>
      </c>
      <c r="E510" s="251" t="s">
        <v>402</v>
      </c>
      <c r="F510" s="251" t="s">
        <v>402</v>
      </c>
      <c r="G510" s="251"/>
    </row>
    <row r="511" spans="1:7" ht="14.45" x14ac:dyDescent="0.3">
      <c r="A511" s="1">
        <v>22897955</v>
      </c>
      <c r="B511" s="251" t="s">
        <v>7670</v>
      </c>
      <c r="C511" s="251" t="s">
        <v>7667</v>
      </c>
      <c r="D511" s="251" t="s">
        <v>7668</v>
      </c>
      <c r="E511" s="251" t="s">
        <v>402</v>
      </c>
      <c r="F511" s="251" t="s">
        <v>402</v>
      </c>
      <c r="G511" s="251" t="s">
        <v>402</v>
      </c>
    </row>
    <row r="512" spans="1:7" ht="14.45" x14ac:dyDescent="0.3">
      <c r="A512" s="1">
        <v>58151535</v>
      </c>
      <c r="B512" s="251" t="s">
        <v>7671</v>
      </c>
      <c r="C512" s="251" t="s">
        <v>7667</v>
      </c>
      <c r="D512" s="251" t="s">
        <v>7668</v>
      </c>
      <c r="E512" s="251" t="s">
        <v>402</v>
      </c>
      <c r="F512" s="251" t="s">
        <v>402</v>
      </c>
      <c r="G512" s="251"/>
    </row>
    <row r="513" spans="1:7" ht="14.45" x14ac:dyDescent="0.3">
      <c r="A513" s="1">
        <v>51197454</v>
      </c>
      <c r="B513" s="251" t="s">
        <v>7672</v>
      </c>
      <c r="C513" s="251" t="s">
        <v>7667</v>
      </c>
      <c r="D513" s="251" t="s">
        <v>7668</v>
      </c>
      <c r="E513" s="251" t="s">
        <v>402</v>
      </c>
      <c r="F513" s="251" t="s">
        <v>402</v>
      </c>
      <c r="G513" s="251"/>
    </row>
    <row r="514" spans="1:7" ht="14.45" x14ac:dyDescent="0.3">
      <c r="A514" s="1">
        <v>48816477</v>
      </c>
      <c r="B514" s="251" t="s">
        <v>7673</v>
      </c>
      <c r="C514" s="251" t="s">
        <v>7667</v>
      </c>
      <c r="D514" s="251" t="s">
        <v>7668</v>
      </c>
      <c r="E514" s="251" t="s">
        <v>402</v>
      </c>
      <c r="F514" s="251" t="s">
        <v>402</v>
      </c>
      <c r="G514" s="251"/>
    </row>
    <row r="515" spans="1:7" ht="14.45" x14ac:dyDescent="0.3">
      <c r="A515" s="1">
        <v>7095135</v>
      </c>
      <c r="B515" s="251" t="s">
        <v>7485</v>
      </c>
      <c r="C515" s="251" t="s">
        <v>7667</v>
      </c>
      <c r="D515" s="251" t="s">
        <v>7668</v>
      </c>
      <c r="E515" s="251" t="s">
        <v>402</v>
      </c>
      <c r="F515" s="251" t="s">
        <v>402</v>
      </c>
      <c r="G515" s="251" t="s">
        <v>402</v>
      </c>
    </row>
    <row r="516" spans="1:7" ht="14.45" x14ac:dyDescent="0.3">
      <c r="A516" s="1">
        <v>88877097</v>
      </c>
      <c r="B516" s="251" t="s">
        <v>7674</v>
      </c>
      <c r="C516" s="251" t="s">
        <v>7667</v>
      </c>
      <c r="D516" s="251" t="s">
        <v>7668</v>
      </c>
      <c r="E516" s="251" t="s">
        <v>402</v>
      </c>
      <c r="F516" s="251" t="s">
        <v>402</v>
      </c>
      <c r="G516" s="251"/>
    </row>
    <row r="517" spans="1:7" ht="14.45" x14ac:dyDescent="0.3">
      <c r="A517" s="1">
        <v>86600787</v>
      </c>
      <c r="B517" s="251" t="s">
        <v>7675</v>
      </c>
      <c r="C517" s="251" t="s">
        <v>7667</v>
      </c>
      <c r="D517" s="251" t="s">
        <v>7668</v>
      </c>
      <c r="E517" s="251" t="s">
        <v>402</v>
      </c>
      <c r="F517" s="251" t="s">
        <v>402</v>
      </c>
      <c r="G517" s="251"/>
    </row>
    <row r="518" spans="1:7" ht="14.45" x14ac:dyDescent="0.3">
      <c r="A518" s="1">
        <v>72631497</v>
      </c>
      <c r="B518" s="251" t="s">
        <v>7487</v>
      </c>
      <c r="C518" s="251" t="s">
        <v>7667</v>
      </c>
      <c r="D518" s="251" t="s">
        <v>7668</v>
      </c>
      <c r="E518" s="251" t="s">
        <v>402</v>
      </c>
      <c r="F518" s="251" t="s">
        <v>402</v>
      </c>
      <c r="G518" s="251" t="s">
        <v>402</v>
      </c>
    </row>
    <row r="519" spans="1:7" ht="14.45" x14ac:dyDescent="0.3">
      <c r="A519" s="1">
        <v>47986481</v>
      </c>
      <c r="B519" s="251" t="s">
        <v>7676</v>
      </c>
      <c r="C519" s="251" t="s">
        <v>7667</v>
      </c>
      <c r="D519" s="251" t="s">
        <v>7668</v>
      </c>
      <c r="E519" s="251" t="s">
        <v>402</v>
      </c>
      <c r="F519" s="251" t="s">
        <v>402</v>
      </c>
      <c r="G519" s="251"/>
    </row>
    <row r="520" spans="1:7" ht="14.45" x14ac:dyDescent="0.3">
      <c r="A520" s="1">
        <v>69081080</v>
      </c>
      <c r="B520" s="251" t="s">
        <v>7677</v>
      </c>
      <c r="C520" s="251" t="s">
        <v>7667</v>
      </c>
      <c r="D520" s="251" t="s">
        <v>7668</v>
      </c>
      <c r="E520" s="251" t="s">
        <v>402</v>
      </c>
      <c r="F520" s="251"/>
      <c r="G520" s="251" t="s">
        <v>402</v>
      </c>
    </row>
    <row r="521" spans="1:7" ht="14.45" x14ac:dyDescent="0.3">
      <c r="A521" s="1">
        <v>60528527</v>
      </c>
      <c r="B521" s="251" t="s">
        <v>7509</v>
      </c>
      <c r="C521" s="251" t="s">
        <v>7667</v>
      </c>
      <c r="D521" s="251" t="s">
        <v>7668</v>
      </c>
      <c r="E521" s="251" t="s">
        <v>402</v>
      </c>
      <c r="F521" s="251" t="s">
        <v>402</v>
      </c>
      <c r="G521" s="251" t="s">
        <v>402</v>
      </c>
    </row>
    <row r="522" spans="1:7" ht="14.45" x14ac:dyDescent="0.3">
      <c r="A522" s="1">
        <v>8670281</v>
      </c>
      <c r="B522" s="251" t="s">
        <v>7678</v>
      </c>
      <c r="C522" s="251" t="s">
        <v>7667</v>
      </c>
      <c r="D522" s="251" t="s">
        <v>7668</v>
      </c>
      <c r="E522" s="251" t="s">
        <v>402</v>
      </c>
      <c r="F522" s="251" t="s">
        <v>402</v>
      </c>
      <c r="G522" s="251"/>
    </row>
    <row r="523" spans="1:7" ht="14.45" x14ac:dyDescent="0.3">
      <c r="A523" s="1">
        <v>83511330</v>
      </c>
      <c r="B523" s="251" t="s">
        <v>7679</v>
      </c>
      <c r="C523" s="251" t="s">
        <v>7667</v>
      </c>
      <c r="D523" s="251" t="s">
        <v>7668</v>
      </c>
      <c r="E523" s="251" t="s">
        <v>402</v>
      </c>
      <c r="F523" s="251" t="s">
        <v>402</v>
      </c>
      <c r="G523" s="251" t="s">
        <v>402</v>
      </c>
    </row>
    <row r="524" spans="1:7" ht="14.45" x14ac:dyDescent="0.3">
      <c r="A524" s="1">
        <v>65461416</v>
      </c>
      <c r="B524" s="251" t="s">
        <v>7680</v>
      </c>
      <c r="C524" s="251" t="s">
        <v>7667</v>
      </c>
      <c r="D524" s="251" t="s">
        <v>7668</v>
      </c>
      <c r="E524" s="251" t="s">
        <v>402</v>
      </c>
      <c r="F524" s="251" t="s">
        <v>402</v>
      </c>
      <c r="G524" s="251"/>
    </row>
    <row r="525" spans="1:7" ht="14.45" x14ac:dyDescent="0.3">
      <c r="A525" s="1">
        <v>82965176</v>
      </c>
      <c r="B525" s="251" t="s">
        <v>7681</v>
      </c>
      <c r="C525" s="251" t="s">
        <v>7667</v>
      </c>
      <c r="D525" s="251" t="s">
        <v>7668</v>
      </c>
      <c r="E525" s="251" t="s">
        <v>402</v>
      </c>
      <c r="F525" s="251" t="s">
        <v>402</v>
      </c>
      <c r="G525" s="251"/>
    </row>
    <row r="526" spans="1:7" ht="14.45" x14ac:dyDescent="0.3">
      <c r="A526" s="1">
        <v>36341218</v>
      </c>
      <c r="B526" s="251" t="s">
        <v>7478</v>
      </c>
      <c r="C526" s="251" t="s">
        <v>7648</v>
      </c>
      <c r="D526" s="251" t="s">
        <v>7682</v>
      </c>
      <c r="E526" s="251" t="s">
        <v>402</v>
      </c>
      <c r="F526" s="251" t="s">
        <v>402</v>
      </c>
      <c r="G526" s="251" t="s">
        <v>402</v>
      </c>
    </row>
    <row r="527" spans="1:7" ht="14.45" x14ac:dyDescent="0.3">
      <c r="A527" s="1">
        <v>23592946</v>
      </c>
      <c r="B527" s="251" t="s">
        <v>7481</v>
      </c>
      <c r="C527" s="251" t="s">
        <v>7648</v>
      </c>
      <c r="D527" s="251" t="s">
        <v>7682</v>
      </c>
      <c r="E527" s="251" t="s">
        <v>402</v>
      </c>
      <c r="F527" s="251" t="s">
        <v>402</v>
      </c>
      <c r="G527" s="251" t="s">
        <v>402</v>
      </c>
    </row>
    <row r="528" spans="1:7" ht="14.45" x14ac:dyDescent="0.3">
      <c r="A528" s="1">
        <v>7646408</v>
      </c>
      <c r="B528" s="251" t="s">
        <v>7482</v>
      </c>
      <c r="C528" s="251" t="s">
        <v>7648</v>
      </c>
      <c r="D528" s="251" t="s">
        <v>7682</v>
      </c>
      <c r="E528" s="251" t="s">
        <v>402</v>
      </c>
      <c r="F528" s="251" t="s">
        <v>402</v>
      </c>
      <c r="G528" s="251" t="s">
        <v>402</v>
      </c>
    </row>
    <row r="529" spans="1:7" ht="14.45" x14ac:dyDescent="0.3">
      <c r="A529" s="1">
        <v>27936846</v>
      </c>
      <c r="B529" s="251" t="s">
        <v>7483</v>
      </c>
      <c r="C529" s="251" t="s">
        <v>7648</v>
      </c>
      <c r="D529" s="251" t="s">
        <v>7682</v>
      </c>
      <c r="E529" s="251" t="s">
        <v>402</v>
      </c>
      <c r="F529" s="251" t="s">
        <v>402</v>
      </c>
      <c r="G529" s="251" t="s">
        <v>402</v>
      </c>
    </row>
    <row r="530" spans="1:7" ht="14.45" x14ac:dyDescent="0.3">
      <c r="A530" s="1">
        <v>84574743</v>
      </c>
      <c r="B530" s="251" t="s">
        <v>7683</v>
      </c>
      <c r="C530" s="251" t="s">
        <v>7648</v>
      </c>
      <c r="D530" s="251" t="s">
        <v>7682</v>
      </c>
      <c r="E530" s="251" t="s">
        <v>402</v>
      </c>
      <c r="F530" s="251" t="s">
        <v>402</v>
      </c>
      <c r="G530" s="251"/>
    </row>
    <row r="531" spans="1:7" ht="14.45" x14ac:dyDescent="0.3">
      <c r="A531" s="1">
        <v>96208200</v>
      </c>
      <c r="B531" s="251" t="s">
        <v>7532</v>
      </c>
      <c r="C531" s="251" t="s">
        <v>7648</v>
      </c>
      <c r="D531" s="251" t="s">
        <v>7682</v>
      </c>
      <c r="E531" s="251" t="s">
        <v>402</v>
      </c>
      <c r="F531" s="251" t="s">
        <v>402</v>
      </c>
      <c r="G531" s="251"/>
    </row>
    <row r="532" spans="1:7" ht="14.45" x14ac:dyDescent="0.3">
      <c r="A532" s="1">
        <v>7095135</v>
      </c>
      <c r="B532" s="251" t="s">
        <v>7485</v>
      </c>
      <c r="C532" s="251" t="s">
        <v>7648</v>
      </c>
      <c r="D532" s="251" t="s">
        <v>7682</v>
      </c>
      <c r="E532" s="251" t="s">
        <v>402</v>
      </c>
      <c r="F532" s="251" t="s">
        <v>402</v>
      </c>
      <c r="G532" s="251" t="s">
        <v>402</v>
      </c>
    </row>
    <row r="533" spans="1:7" ht="14.45" x14ac:dyDescent="0.3">
      <c r="A533" s="1">
        <v>72631497</v>
      </c>
      <c r="B533" s="251" t="s">
        <v>7487</v>
      </c>
      <c r="C533" s="251" t="s">
        <v>7648</v>
      </c>
      <c r="D533" s="251" t="s">
        <v>7682</v>
      </c>
      <c r="E533" s="251" t="s">
        <v>402</v>
      </c>
      <c r="F533" s="251" t="s">
        <v>402</v>
      </c>
      <c r="G533" s="251" t="s">
        <v>402</v>
      </c>
    </row>
    <row r="534" spans="1:7" ht="14.45" x14ac:dyDescent="0.3">
      <c r="A534" s="1">
        <v>99597856</v>
      </c>
      <c r="B534" s="251" t="s">
        <v>7533</v>
      </c>
      <c r="C534" s="251" t="s">
        <v>7648</v>
      </c>
      <c r="D534" s="251" t="s">
        <v>7682</v>
      </c>
      <c r="E534" s="251" t="s">
        <v>402</v>
      </c>
      <c r="F534" s="251" t="s">
        <v>402</v>
      </c>
      <c r="G534" s="251" t="s">
        <v>402</v>
      </c>
    </row>
    <row r="535" spans="1:7" ht="14.45" x14ac:dyDescent="0.3">
      <c r="A535" s="1">
        <v>78559745</v>
      </c>
      <c r="B535" s="251" t="s">
        <v>7684</v>
      </c>
      <c r="C535" s="251" t="s">
        <v>7648</v>
      </c>
      <c r="D535" s="251" t="s">
        <v>7682</v>
      </c>
      <c r="E535" s="251" t="s">
        <v>402</v>
      </c>
      <c r="F535" s="251"/>
      <c r="G535" s="251" t="s">
        <v>402</v>
      </c>
    </row>
    <row r="536" spans="1:7" ht="14.45" x14ac:dyDescent="0.3">
      <c r="A536" s="1">
        <v>36341218</v>
      </c>
      <c r="B536" s="251" t="s">
        <v>7478</v>
      </c>
      <c r="C536" s="251" t="s">
        <v>7685</v>
      </c>
      <c r="D536" s="251" t="s">
        <v>7686</v>
      </c>
      <c r="E536" s="251" t="s">
        <v>402</v>
      </c>
      <c r="F536" s="251" t="s">
        <v>402</v>
      </c>
      <c r="G536" s="251" t="s">
        <v>402</v>
      </c>
    </row>
    <row r="537" spans="1:7" ht="14.45" x14ac:dyDescent="0.3">
      <c r="A537" s="1">
        <v>23592946</v>
      </c>
      <c r="B537" s="251" t="s">
        <v>7481</v>
      </c>
      <c r="C537" s="251" t="s">
        <v>7685</v>
      </c>
      <c r="D537" s="251" t="s">
        <v>7686</v>
      </c>
      <c r="E537" s="251" t="s">
        <v>402</v>
      </c>
      <c r="F537" s="251" t="s">
        <v>402</v>
      </c>
      <c r="G537" s="251" t="s">
        <v>402</v>
      </c>
    </row>
    <row r="538" spans="1:7" ht="14.45" x14ac:dyDescent="0.3">
      <c r="A538" s="1">
        <v>7646408</v>
      </c>
      <c r="B538" s="251" t="s">
        <v>7482</v>
      </c>
      <c r="C538" s="251" t="s">
        <v>7685</v>
      </c>
      <c r="D538" s="251" t="s">
        <v>7686</v>
      </c>
      <c r="E538" s="251" t="s">
        <v>402</v>
      </c>
      <c r="F538" s="251" t="s">
        <v>402</v>
      </c>
      <c r="G538" s="251" t="s">
        <v>402</v>
      </c>
    </row>
    <row r="539" spans="1:7" ht="14.45" x14ac:dyDescent="0.3">
      <c r="A539" s="1">
        <v>27936846</v>
      </c>
      <c r="B539" s="251" t="s">
        <v>7483</v>
      </c>
      <c r="C539" s="251" t="s">
        <v>7685</v>
      </c>
      <c r="D539" s="251" t="s">
        <v>7686</v>
      </c>
      <c r="E539" s="251" t="s">
        <v>402</v>
      </c>
      <c r="F539" s="251" t="s">
        <v>402</v>
      </c>
      <c r="G539" s="251" t="s">
        <v>402</v>
      </c>
    </row>
    <row r="540" spans="1:7" ht="14.45" x14ac:dyDescent="0.3">
      <c r="A540" s="1">
        <v>91072231</v>
      </c>
      <c r="B540" s="251" t="s">
        <v>7669</v>
      </c>
      <c r="C540" s="251" t="s">
        <v>7685</v>
      </c>
      <c r="D540" s="251" t="s">
        <v>7686</v>
      </c>
      <c r="E540" s="251" t="s">
        <v>402</v>
      </c>
      <c r="F540" s="251" t="s">
        <v>402</v>
      </c>
      <c r="G540" s="251"/>
    </row>
    <row r="541" spans="1:7" ht="14.45" x14ac:dyDescent="0.3">
      <c r="A541" s="1">
        <v>58151535</v>
      </c>
      <c r="B541" s="251" t="s">
        <v>7671</v>
      </c>
      <c r="C541" s="251" t="s">
        <v>7685</v>
      </c>
      <c r="D541" s="251" t="s">
        <v>7686</v>
      </c>
      <c r="E541" s="251" t="s">
        <v>402</v>
      </c>
      <c r="F541" s="251" t="s">
        <v>402</v>
      </c>
      <c r="G541" s="251"/>
    </row>
    <row r="542" spans="1:7" ht="14.45" x14ac:dyDescent="0.3">
      <c r="A542" s="1">
        <v>51197454</v>
      </c>
      <c r="B542" s="251" t="s">
        <v>7672</v>
      </c>
      <c r="C542" s="251" t="s">
        <v>7685</v>
      </c>
      <c r="D542" s="251" t="s">
        <v>7686</v>
      </c>
      <c r="E542" s="251" t="s">
        <v>402</v>
      </c>
      <c r="F542" s="251" t="s">
        <v>402</v>
      </c>
      <c r="G542" s="251"/>
    </row>
    <row r="543" spans="1:7" ht="14.45" x14ac:dyDescent="0.3">
      <c r="A543" s="1">
        <v>48816477</v>
      </c>
      <c r="B543" s="251" t="s">
        <v>7673</v>
      </c>
      <c r="C543" s="251" t="s">
        <v>7685</v>
      </c>
      <c r="D543" s="251" t="s">
        <v>7686</v>
      </c>
      <c r="E543" s="251" t="s">
        <v>402</v>
      </c>
      <c r="F543" s="251" t="s">
        <v>402</v>
      </c>
      <c r="G543" s="251"/>
    </row>
    <row r="544" spans="1:7" ht="14.45" x14ac:dyDescent="0.3">
      <c r="A544" s="1">
        <v>30713905</v>
      </c>
      <c r="B544" s="251" t="s">
        <v>7687</v>
      </c>
      <c r="C544" s="251" t="s">
        <v>7685</v>
      </c>
      <c r="D544" s="251" t="s">
        <v>7686</v>
      </c>
      <c r="E544" s="251" t="s">
        <v>402</v>
      </c>
      <c r="F544" s="251"/>
      <c r="G544" s="251" t="s">
        <v>402</v>
      </c>
    </row>
    <row r="545" spans="1:7" ht="14.45" x14ac:dyDescent="0.3">
      <c r="A545" s="1">
        <v>7095135</v>
      </c>
      <c r="B545" s="251" t="s">
        <v>7485</v>
      </c>
      <c r="C545" s="251" t="s">
        <v>7685</v>
      </c>
      <c r="D545" s="251" t="s">
        <v>7686</v>
      </c>
      <c r="E545" s="251" t="s">
        <v>402</v>
      </c>
      <c r="F545" s="251" t="s">
        <v>402</v>
      </c>
      <c r="G545" s="251" t="s">
        <v>402</v>
      </c>
    </row>
    <row r="546" spans="1:7" ht="14.45" x14ac:dyDescent="0.3">
      <c r="A546" s="1">
        <v>88877097</v>
      </c>
      <c r="B546" s="251" t="s">
        <v>7674</v>
      </c>
      <c r="C546" s="251" t="s">
        <v>7685</v>
      </c>
      <c r="D546" s="251" t="s">
        <v>7686</v>
      </c>
      <c r="E546" s="251" t="s">
        <v>402</v>
      </c>
      <c r="F546" s="251" t="s">
        <v>402</v>
      </c>
      <c r="G546" s="251"/>
    </row>
    <row r="547" spans="1:7" ht="14.45" x14ac:dyDescent="0.3">
      <c r="A547" s="1">
        <v>86600787</v>
      </c>
      <c r="B547" s="251" t="s">
        <v>7675</v>
      </c>
      <c r="C547" s="251" t="s">
        <v>7685</v>
      </c>
      <c r="D547" s="251" t="s">
        <v>7686</v>
      </c>
      <c r="E547" s="251" t="s">
        <v>402</v>
      </c>
      <c r="F547" s="251" t="s">
        <v>402</v>
      </c>
      <c r="G547" s="251"/>
    </row>
    <row r="548" spans="1:7" ht="14.45" x14ac:dyDescent="0.3">
      <c r="A548" s="1">
        <v>72631497</v>
      </c>
      <c r="B548" s="251" t="s">
        <v>7487</v>
      </c>
      <c r="C548" s="251" t="s">
        <v>7685</v>
      </c>
      <c r="D548" s="251" t="s">
        <v>7686</v>
      </c>
      <c r="E548" s="251" t="s">
        <v>402</v>
      </c>
      <c r="F548" s="251" t="s">
        <v>402</v>
      </c>
      <c r="G548" s="251" t="s">
        <v>402</v>
      </c>
    </row>
    <row r="549" spans="1:7" ht="14.45" x14ac:dyDescent="0.3">
      <c r="A549" s="1">
        <v>47986481</v>
      </c>
      <c r="B549" s="251" t="s">
        <v>7676</v>
      </c>
      <c r="C549" s="251" t="s">
        <v>7685</v>
      </c>
      <c r="D549" s="251" t="s">
        <v>7686</v>
      </c>
      <c r="E549" s="251" t="s">
        <v>402</v>
      </c>
      <c r="F549" s="251" t="s">
        <v>402</v>
      </c>
      <c r="G549" s="251"/>
    </row>
    <row r="550" spans="1:7" ht="14.45" x14ac:dyDescent="0.3">
      <c r="A550" s="1">
        <v>69081080</v>
      </c>
      <c r="B550" s="251" t="s">
        <v>7677</v>
      </c>
      <c r="C550" s="251" t="s">
        <v>7685</v>
      </c>
      <c r="D550" s="251" t="s">
        <v>7686</v>
      </c>
      <c r="E550" s="251" t="s">
        <v>402</v>
      </c>
      <c r="F550" s="251"/>
      <c r="G550" s="251" t="s">
        <v>402</v>
      </c>
    </row>
    <row r="551" spans="1:7" ht="14.45" x14ac:dyDescent="0.3">
      <c r="A551" s="1">
        <v>60528527</v>
      </c>
      <c r="B551" s="251" t="s">
        <v>7509</v>
      </c>
      <c r="C551" s="251" t="s">
        <v>7685</v>
      </c>
      <c r="D551" s="251" t="s">
        <v>7686</v>
      </c>
      <c r="E551" s="251" t="s">
        <v>402</v>
      </c>
      <c r="F551" s="251" t="s">
        <v>402</v>
      </c>
      <c r="G551" s="251" t="s">
        <v>402</v>
      </c>
    </row>
    <row r="552" spans="1:7" ht="14.45" x14ac:dyDescent="0.3">
      <c r="A552" s="1">
        <v>34210569</v>
      </c>
      <c r="B552" s="251" t="s">
        <v>7612</v>
      </c>
      <c r="C552" s="251" t="s">
        <v>7685</v>
      </c>
      <c r="D552" s="251" t="s">
        <v>7686</v>
      </c>
      <c r="E552" s="251" t="s">
        <v>402</v>
      </c>
      <c r="F552" s="251"/>
      <c r="G552" s="251" t="s">
        <v>402</v>
      </c>
    </row>
    <row r="553" spans="1:7" ht="14.45" x14ac:dyDescent="0.3">
      <c r="A553" s="1">
        <v>8670281</v>
      </c>
      <c r="B553" s="251" t="s">
        <v>7678</v>
      </c>
      <c r="C553" s="251" t="s">
        <v>7685</v>
      </c>
      <c r="D553" s="251" t="s">
        <v>7686</v>
      </c>
      <c r="E553" s="251" t="s">
        <v>402</v>
      </c>
      <c r="F553" s="251" t="s">
        <v>402</v>
      </c>
      <c r="G553" s="251"/>
    </row>
    <row r="554" spans="1:7" ht="14.45" x14ac:dyDescent="0.3">
      <c r="A554" s="1">
        <v>65461416</v>
      </c>
      <c r="B554" s="251" t="s">
        <v>7680</v>
      </c>
      <c r="C554" s="251" t="s">
        <v>7685</v>
      </c>
      <c r="D554" s="251" t="s">
        <v>7686</v>
      </c>
      <c r="E554" s="251" t="s">
        <v>402</v>
      </c>
      <c r="F554" s="251" t="s">
        <v>402</v>
      </c>
      <c r="G554" s="251"/>
    </row>
    <row r="555" spans="1:7" ht="14.45" x14ac:dyDescent="0.3">
      <c r="A555" s="1">
        <v>82965176</v>
      </c>
      <c r="B555" s="251" t="s">
        <v>7681</v>
      </c>
      <c r="C555" s="251" t="s">
        <v>7685</v>
      </c>
      <c r="D555" s="251" t="s">
        <v>7686</v>
      </c>
      <c r="E555" s="251" t="s">
        <v>402</v>
      </c>
      <c r="F555" s="251" t="s">
        <v>402</v>
      </c>
      <c r="G555" s="251"/>
    </row>
    <row r="556" spans="1:7" ht="14.45" x14ac:dyDescent="0.3">
      <c r="A556" s="1">
        <v>31361964</v>
      </c>
      <c r="B556" s="251" t="s">
        <v>7536</v>
      </c>
      <c r="C556" s="251" t="s">
        <v>7688</v>
      </c>
      <c r="D556" s="251" t="s">
        <v>7689</v>
      </c>
      <c r="E556" s="251" t="s">
        <v>402</v>
      </c>
      <c r="F556" s="251"/>
      <c r="G556" s="251"/>
    </row>
    <row r="557" spans="1:7" ht="14.45" x14ac:dyDescent="0.3">
      <c r="A557" s="1">
        <v>36341218</v>
      </c>
      <c r="B557" s="251" t="s">
        <v>7478</v>
      </c>
      <c r="C557" s="251" t="s">
        <v>7688</v>
      </c>
      <c r="D557" s="251" t="s">
        <v>7689</v>
      </c>
      <c r="E557" s="251" t="s">
        <v>402</v>
      </c>
      <c r="F557" s="251" t="s">
        <v>402</v>
      </c>
      <c r="G557" s="251" t="s">
        <v>402</v>
      </c>
    </row>
    <row r="558" spans="1:7" ht="14.45" x14ac:dyDescent="0.3">
      <c r="A558" s="1">
        <v>23592946</v>
      </c>
      <c r="B558" s="251" t="s">
        <v>7481</v>
      </c>
      <c r="C558" s="251" t="s">
        <v>7688</v>
      </c>
      <c r="D558" s="251" t="s">
        <v>7689</v>
      </c>
      <c r="E558" s="251" t="s">
        <v>402</v>
      </c>
      <c r="F558" s="251" t="s">
        <v>402</v>
      </c>
      <c r="G558" s="251" t="s">
        <v>402</v>
      </c>
    </row>
    <row r="559" spans="1:7" ht="14.45" x14ac:dyDescent="0.3">
      <c r="A559" s="1">
        <v>7646408</v>
      </c>
      <c r="B559" s="251" t="s">
        <v>7482</v>
      </c>
      <c r="C559" s="251" t="s">
        <v>7688</v>
      </c>
      <c r="D559" s="251" t="s">
        <v>7689</v>
      </c>
      <c r="E559" s="251" t="s">
        <v>402</v>
      </c>
      <c r="F559" s="251" t="s">
        <v>402</v>
      </c>
      <c r="G559" s="251" t="s">
        <v>402</v>
      </c>
    </row>
    <row r="560" spans="1:7" ht="14.45" x14ac:dyDescent="0.3">
      <c r="A560" s="1">
        <v>27936846</v>
      </c>
      <c r="B560" s="251" t="s">
        <v>7483</v>
      </c>
      <c r="C560" s="251" t="s">
        <v>7688</v>
      </c>
      <c r="D560" s="251" t="s">
        <v>7689</v>
      </c>
      <c r="E560" s="251" t="s">
        <v>402</v>
      </c>
      <c r="F560" s="251" t="s">
        <v>402</v>
      </c>
      <c r="G560" s="251" t="s">
        <v>402</v>
      </c>
    </row>
    <row r="561" spans="1:7" ht="14.45" x14ac:dyDescent="0.3">
      <c r="A561" s="1">
        <v>95336527</v>
      </c>
      <c r="B561" s="251" t="s">
        <v>7541</v>
      </c>
      <c r="C561" s="251" t="s">
        <v>7688</v>
      </c>
      <c r="D561" s="251" t="s">
        <v>7689</v>
      </c>
      <c r="E561" s="251" t="s">
        <v>402</v>
      </c>
      <c r="F561" s="251" t="s">
        <v>402</v>
      </c>
      <c r="G561" s="251" t="s">
        <v>402</v>
      </c>
    </row>
    <row r="562" spans="1:7" ht="14.45" x14ac:dyDescent="0.3">
      <c r="A562" s="1">
        <v>193339</v>
      </c>
      <c r="B562" s="251" t="s">
        <v>7542</v>
      </c>
      <c r="C562" s="251" t="s">
        <v>7688</v>
      </c>
      <c r="D562" s="251" t="s">
        <v>7689</v>
      </c>
      <c r="E562" s="251" t="s">
        <v>402</v>
      </c>
      <c r="F562" s="251"/>
      <c r="G562" s="251"/>
    </row>
    <row r="563" spans="1:7" ht="14.45" x14ac:dyDescent="0.3">
      <c r="A563" s="1">
        <v>7095135</v>
      </c>
      <c r="B563" s="251" t="s">
        <v>7485</v>
      </c>
      <c r="C563" s="251" t="s">
        <v>7688</v>
      </c>
      <c r="D563" s="251" t="s">
        <v>7689</v>
      </c>
      <c r="E563" s="251" t="s">
        <v>402</v>
      </c>
      <c r="F563" s="251" t="s">
        <v>402</v>
      </c>
      <c r="G563" s="251" t="s">
        <v>402</v>
      </c>
    </row>
    <row r="564" spans="1:7" ht="14.45" x14ac:dyDescent="0.3">
      <c r="A564" s="1">
        <v>56289829</v>
      </c>
      <c r="B564" s="251" t="s">
        <v>7545</v>
      </c>
      <c r="C564" s="251" t="s">
        <v>7688</v>
      </c>
      <c r="D564" s="251" t="s">
        <v>7689</v>
      </c>
      <c r="E564" s="251" t="s">
        <v>402</v>
      </c>
      <c r="F564" s="251" t="s">
        <v>402</v>
      </c>
      <c r="G564" s="251"/>
    </row>
    <row r="565" spans="1:7" ht="14.45" x14ac:dyDescent="0.3">
      <c r="A565" s="1">
        <v>72631497</v>
      </c>
      <c r="B565" s="251" t="s">
        <v>7487</v>
      </c>
      <c r="C565" s="251" t="s">
        <v>7688</v>
      </c>
      <c r="D565" s="251" t="s">
        <v>7689</v>
      </c>
      <c r="E565" s="251" t="s">
        <v>402</v>
      </c>
      <c r="F565" s="251" t="s">
        <v>402</v>
      </c>
      <c r="G565" s="251" t="s">
        <v>402</v>
      </c>
    </row>
    <row r="566" spans="1:7" ht="14.45" x14ac:dyDescent="0.3">
      <c r="A566" s="1">
        <v>86975363</v>
      </c>
      <c r="B566" s="251" t="s">
        <v>7547</v>
      </c>
      <c r="C566" s="251" t="s">
        <v>7688</v>
      </c>
      <c r="D566" s="251" t="s">
        <v>7689</v>
      </c>
      <c r="E566" s="251" t="s">
        <v>402</v>
      </c>
      <c r="F566" s="251" t="s">
        <v>402</v>
      </c>
      <c r="G566" s="251"/>
    </row>
    <row r="567" spans="1:7" ht="14.45" x14ac:dyDescent="0.3">
      <c r="A567" s="1">
        <v>31043967</v>
      </c>
      <c r="B567" s="251" t="s">
        <v>7550</v>
      </c>
      <c r="C567" s="251" t="s">
        <v>7688</v>
      </c>
      <c r="D567" s="251" t="s">
        <v>7689</v>
      </c>
      <c r="E567" s="251" t="s">
        <v>402</v>
      </c>
      <c r="F567" s="251" t="s">
        <v>402</v>
      </c>
      <c r="G567" s="251" t="s">
        <v>402</v>
      </c>
    </row>
    <row r="568" spans="1:7" ht="14.45" x14ac:dyDescent="0.3">
      <c r="A568" s="1">
        <v>36341218</v>
      </c>
      <c r="B568" s="251" t="s">
        <v>7478</v>
      </c>
      <c r="C568" s="251" t="s">
        <v>7690</v>
      </c>
      <c r="D568" s="251" t="s">
        <v>7691</v>
      </c>
      <c r="E568" s="251" t="s">
        <v>402</v>
      </c>
      <c r="F568" s="251" t="s">
        <v>402</v>
      </c>
      <c r="G568" s="251" t="s">
        <v>402</v>
      </c>
    </row>
    <row r="569" spans="1:7" ht="14.45" x14ac:dyDescent="0.3">
      <c r="A569" s="1">
        <v>23592946</v>
      </c>
      <c r="B569" s="251" t="s">
        <v>7481</v>
      </c>
      <c r="C569" s="251" t="s">
        <v>7690</v>
      </c>
      <c r="D569" s="251" t="s">
        <v>7691</v>
      </c>
      <c r="E569" s="251" t="s">
        <v>402</v>
      </c>
      <c r="F569" s="251" t="s">
        <v>402</v>
      </c>
      <c r="G569" s="251" t="s">
        <v>402</v>
      </c>
    </row>
    <row r="570" spans="1:7" ht="14.45" x14ac:dyDescent="0.3">
      <c r="A570" s="1">
        <v>7646408</v>
      </c>
      <c r="B570" s="251" t="s">
        <v>7482</v>
      </c>
      <c r="C570" s="251" t="s">
        <v>7690</v>
      </c>
      <c r="D570" s="251" t="s">
        <v>7691</v>
      </c>
      <c r="E570" s="251" t="s">
        <v>402</v>
      </c>
      <c r="F570" s="251" t="s">
        <v>402</v>
      </c>
      <c r="G570" s="251" t="s">
        <v>402</v>
      </c>
    </row>
    <row r="571" spans="1:7" ht="14.45" x14ac:dyDescent="0.3">
      <c r="A571" s="1">
        <v>27936846</v>
      </c>
      <c r="B571" s="251" t="s">
        <v>7483</v>
      </c>
      <c r="C571" s="251" t="s">
        <v>7690</v>
      </c>
      <c r="D571" s="251" t="s">
        <v>7691</v>
      </c>
      <c r="E571" s="251" t="s">
        <v>402</v>
      </c>
      <c r="F571" s="251" t="s">
        <v>402</v>
      </c>
      <c r="G571" s="251" t="s">
        <v>402</v>
      </c>
    </row>
    <row r="572" spans="1:7" ht="14.45" x14ac:dyDescent="0.3">
      <c r="A572" s="1">
        <v>91072231</v>
      </c>
      <c r="B572" s="251" t="s">
        <v>7669</v>
      </c>
      <c r="C572" s="251" t="s">
        <v>7690</v>
      </c>
      <c r="D572" s="251" t="s">
        <v>7691</v>
      </c>
      <c r="E572" s="251" t="s">
        <v>402</v>
      </c>
      <c r="F572" s="251" t="s">
        <v>402</v>
      </c>
      <c r="G572" s="251"/>
    </row>
    <row r="573" spans="1:7" ht="14.45" x14ac:dyDescent="0.3">
      <c r="A573" s="1">
        <v>58151535</v>
      </c>
      <c r="B573" s="251" t="s">
        <v>7671</v>
      </c>
      <c r="C573" s="251" t="s">
        <v>7690</v>
      </c>
      <c r="D573" s="251" t="s">
        <v>7691</v>
      </c>
      <c r="E573" s="251" t="s">
        <v>402</v>
      </c>
      <c r="F573" s="251" t="s">
        <v>402</v>
      </c>
      <c r="G573" s="251"/>
    </row>
    <row r="574" spans="1:7" ht="14.45" x14ac:dyDescent="0.3">
      <c r="A574" s="1">
        <v>51197454</v>
      </c>
      <c r="B574" s="251" t="s">
        <v>7672</v>
      </c>
      <c r="C574" s="251" t="s">
        <v>7690</v>
      </c>
      <c r="D574" s="251" t="s">
        <v>7691</v>
      </c>
      <c r="E574" s="251" t="s">
        <v>402</v>
      </c>
      <c r="F574" s="251" t="s">
        <v>402</v>
      </c>
      <c r="G574" s="251"/>
    </row>
    <row r="575" spans="1:7" ht="14.45" x14ac:dyDescent="0.3">
      <c r="A575" s="1">
        <v>48816477</v>
      </c>
      <c r="B575" s="251" t="s">
        <v>7673</v>
      </c>
      <c r="C575" s="251" t="s">
        <v>7690</v>
      </c>
      <c r="D575" s="251" t="s">
        <v>7691</v>
      </c>
      <c r="E575" s="251" t="s">
        <v>402</v>
      </c>
      <c r="F575" s="251" t="s">
        <v>402</v>
      </c>
      <c r="G575" s="251"/>
    </row>
    <row r="576" spans="1:7" ht="14.45" x14ac:dyDescent="0.3">
      <c r="A576" s="1">
        <v>7095135</v>
      </c>
      <c r="B576" s="251" t="s">
        <v>7485</v>
      </c>
      <c r="C576" s="251" t="s">
        <v>7690</v>
      </c>
      <c r="D576" s="251" t="s">
        <v>7691</v>
      </c>
      <c r="E576" s="251" t="s">
        <v>402</v>
      </c>
      <c r="F576" s="251" t="s">
        <v>402</v>
      </c>
      <c r="G576" s="251" t="s">
        <v>402</v>
      </c>
    </row>
    <row r="577" spans="1:7" ht="14.45" x14ac:dyDescent="0.3">
      <c r="A577" s="1">
        <v>2820678</v>
      </c>
      <c r="B577" s="251" t="s">
        <v>7692</v>
      </c>
      <c r="C577" s="251" t="s">
        <v>7690</v>
      </c>
      <c r="D577" s="251" t="s">
        <v>7691</v>
      </c>
      <c r="E577" s="251" t="s">
        <v>402</v>
      </c>
      <c r="F577" s="251" t="s">
        <v>402</v>
      </c>
      <c r="G577" s="251" t="s">
        <v>402</v>
      </c>
    </row>
    <row r="578" spans="1:7" ht="14.45" x14ac:dyDescent="0.3">
      <c r="A578" s="1">
        <v>88877097</v>
      </c>
      <c r="B578" s="251" t="s">
        <v>7674</v>
      </c>
      <c r="C578" s="251" t="s">
        <v>7690</v>
      </c>
      <c r="D578" s="251" t="s">
        <v>7691</v>
      </c>
      <c r="E578" s="251" t="s">
        <v>402</v>
      </c>
      <c r="F578" s="251" t="s">
        <v>402</v>
      </c>
      <c r="G578" s="251"/>
    </row>
    <row r="579" spans="1:7" ht="14.45" x14ac:dyDescent="0.3">
      <c r="A579" s="1">
        <v>86600787</v>
      </c>
      <c r="B579" s="251" t="s">
        <v>7675</v>
      </c>
      <c r="C579" s="251" t="s">
        <v>7690</v>
      </c>
      <c r="D579" s="251" t="s">
        <v>7691</v>
      </c>
      <c r="E579" s="251" t="s">
        <v>402</v>
      </c>
      <c r="F579" s="251" t="s">
        <v>402</v>
      </c>
      <c r="G579" s="251"/>
    </row>
    <row r="580" spans="1:7" ht="14.45" x14ac:dyDescent="0.3">
      <c r="A580" s="1">
        <v>72631497</v>
      </c>
      <c r="B580" s="251" t="s">
        <v>7487</v>
      </c>
      <c r="C580" s="251" t="s">
        <v>7690</v>
      </c>
      <c r="D580" s="251" t="s">
        <v>7691</v>
      </c>
      <c r="E580" s="251" t="s">
        <v>402</v>
      </c>
      <c r="F580" s="251" t="s">
        <v>402</v>
      </c>
      <c r="G580" s="251" t="s">
        <v>402</v>
      </c>
    </row>
    <row r="581" spans="1:7" ht="14.45" x14ac:dyDescent="0.3">
      <c r="A581" s="1">
        <v>47986481</v>
      </c>
      <c r="B581" s="251" t="s">
        <v>7676</v>
      </c>
      <c r="C581" s="251" t="s">
        <v>7690</v>
      </c>
      <c r="D581" s="251" t="s">
        <v>7691</v>
      </c>
      <c r="E581" s="251" t="s">
        <v>402</v>
      </c>
      <c r="F581" s="251" t="s">
        <v>402</v>
      </c>
      <c r="G581" s="251"/>
    </row>
    <row r="582" spans="1:7" ht="14.45" x14ac:dyDescent="0.3">
      <c r="A582" s="1">
        <v>69081080</v>
      </c>
      <c r="B582" s="251" t="s">
        <v>7677</v>
      </c>
      <c r="C582" s="251" t="s">
        <v>7690</v>
      </c>
      <c r="D582" s="251" t="s">
        <v>7691</v>
      </c>
      <c r="E582" s="251" t="s">
        <v>402</v>
      </c>
      <c r="F582" s="251"/>
      <c r="G582" s="251" t="s">
        <v>402</v>
      </c>
    </row>
    <row r="583" spans="1:7" ht="14.45" x14ac:dyDescent="0.3">
      <c r="A583" s="1">
        <v>8670281</v>
      </c>
      <c r="B583" s="251" t="s">
        <v>7678</v>
      </c>
      <c r="C583" s="251" t="s">
        <v>7690</v>
      </c>
      <c r="D583" s="251" t="s">
        <v>7691</v>
      </c>
      <c r="E583" s="251" t="s">
        <v>402</v>
      </c>
      <c r="F583" s="251" t="s">
        <v>402</v>
      </c>
      <c r="G583" s="251"/>
    </row>
    <row r="584" spans="1:7" ht="14.45" x14ac:dyDescent="0.3">
      <c r="A584" s="1">
        <v>65461416</v>
      </c>
      <c r="B584" s="251" t="s">
        <v>7680</v>
      </c>
      <c r="C584" s="251" t="s">
        <v>7690</v>
      </c>
      <c r="D584" s="251" t="s">
        <v>7691</v>
      </c>
      <c r="E584" s="251" t="s">
        <v>402</v>
      </c>
      <c r="F584" s="251" t="s">
        <v>402</v>
      </c>
      <c r="G584" s="251"/>
    </row>
    <row r="585" spans="1:7" ht="14.45" x14ac:dyDescent="0.3">
      <c r="A585" s="1">
        <v>82965176</v>
      </c>
      <c r="B585" s="251" t="s">
        <v>7681</v>
      </c>
      <c r="C585" s="251" t="s">
        <v>7690</v>
      </c>
      <c r="D585" s="251" t="s">
        <v>7691</v>
      </c>
      <c r="E585" s="251" t="s">
        <v>402</v>
      </c>
      <c r="F585" s="251" t="s">
        <v>402</v>
      </c>
      <c r="G585" s="251"/>
    </row>
    <row r="586" spans="1:7" ht="14.45" x14ac:dyDescent="0.3">
      <c r="A586" s="1">
        <v>36341218</v>
      </c>
      <c r="B586" s="251" t="s">
        <v>7478</v>
      </c>
      <c r="C586" s="251" t="s">
        <v>7693</v>
      </c>
      <c r="D586" s="251" t="s">
        <v>7694</v>
      </c>
      <c r="E586" s="251" t="s">
        <v>402</v>
      </c>
      <c r="F586" s="251" t="s">
        <v>402</v>
      </c>
      <c r="G586" s="251" t="s">
        <v>402</v>
      </c>
    </row>
    <row r="587" spans="1:7" ht="14.45" x14ac:dyDescent="0.3">
      <c r="A587" s="1">
        <v>23592946</v>
      </c>
      <c r="B587" s="251" t="s">
        <v>7481</v>
      </c>
      <c r="C587" s="251" t="s">
        <v>7693</v>
      </c>
      <c r="D587" s="251" t="s">
        <v>7694</v>
      </c>
      <c r="E587" s="251" t="s">
        <v>402</v>
      </c>
      <c r="F587" s="251" t="s">
        <v>402</v>
      </c>
      <c r="G587" s="251" t="s">
        <v>402</v>
      </c>
    </row>
    <row r="588" spans="1:7" ht="14.45" x14ac:dyDescent="0.3">
      <c r="A588" s="1">
        <v>7646408</v>
      </c>
      <c r="B588" s="251" t="s">
        <v>7482</v>
      </c>
      <c r="C588" s="251" t="s">
        <v>7693</v>
      </c>
      <c r="D588" s="251" t="s">
        <v>7694</v>
      </c>
      <c r="E588" s="251" t="s">
        <v>402</v>
      </c>
      <c r="F588" s="251" t="s">
        <v>402</v>
      </c>
      <c r="G588" s="251" t="s">
        <v>402</v>
      </c>
    </row>
    <row r="589" spans="1:7" ht="14.45" x14ac:dyDescent="0.3">
      <c r="A589" s="1">
        <v>27936846</v>
      </c>
      <c r="B589" s="251" t="s">
        <v>7483</v>
      </c>
      <c r="C589" s="251" t="s">
        <v>7693</v>
      </c>
      <c r="D589" s="251" t="s">
        <v>7694</v>
      </c>
      <c r="E589" s="251" t="s">
        <v>402</v>
      </c>
      <c r="F589" s="251" t="s">
        <v>402</v>
      </c>
      <c r="G589" s="251" t="s">
        <v>402</v>
      </c>
    </row>
    <row r="590" spans="1:7" ht="14.45" x14ac:dyDescent="0.3">
      <c r="A590" s="1">
        <v>7095135</v>
      </c>
      <c r="B590" s="251" t="s">
        <v>7485</v>
      </c>
      <c r="C590" s="251" t="s">
        <v>7693</v>
      </c>
      <c r="D590" s="251" t="s">
        <v>7694</v>
      </c>
      <c r="E590" s="251" t="s">
        <v>402</v>
      </c>
      <c r="F590" s="251" t="s">
        <v>402</v>
      </c>
      <c r="G590" s="251" t="s">
        <v>402</v>
      </c>
    </row>
    <row r="591" spans="1:7" ht="14.45" x14ac:dyDescent="0.3">
      <c r="A591" s="1">
        <v>72631497</v>
      </c>
      <c r="B591" s="251" t="s">
        <v>7487</v>
      </c>
      <c r="C591" s="251" t="s">
        <v>7693</v>
      </c>
      <c r="D591" s="251" t="s">
        <v>7694</v>
      </c>
      <c r="E591" s="251" t="s">
        <v>402</v>
      </c>
      <c r="F591" s="251" t="s">
        <v>402</v>
      </c>
      <c r="G591" s="251" t="s">
        <v>402</v>
      </c>
    </row>
    <row r="592" spans="1:7" ht="14.45" x14ac:dyDescent="0.3">
      <c r="A592" s="1">
        <v>2906698</v>
      </c>
      <c r="B592" s="251" t="s">
        <v>7629</v>
      </c>
      <c r="C592" s="251" t="s">
        <v>7695</v>
      </c>
      <c r="D592" s="251" t="s">
        <v>7696</v>
      </c>
      <c r="E592" s="251" t="s">
        <v>402</v>
      </c>
      <c r="F592" s="251" t="s">
        <v>402</v>
      </c>
      <c r="G592" s="251" t="s">
        <v>402</v>
      </c>
    </row>
    <row r="593" spans="1:7" ht="14.45" x14ac:dyDescent="0.3">
      <c r="A593" s="1">
        <v>36341218</v>
      </c>
      <c r="B593" s="251" t="s">
        <v>7478</v>
      </c>
      <c r="C593" s="251" t="s">
        <v>7695</v>
      </c>
      <c r="D593" s="251" t="s">
        <v>7696</v>
      </c>
      <c r="E593" s="251" t="s">
        <v>402</v>
      </c>
      <c r="F593" s="251" t="s">
        <v>402</v>
      </c>
      <c r="G593" s="251" t="s">
        <v>402</v>
      </c>
    </row>
    <row r="594" spans="1:7" ht="14.45" x14ac:dyDescent="0.3">
      <c r="A594" s="1">
        <v>23592946</v>
      </c>
      <c r="B594" s="251" t="s">
        <v>7481</v>
      </c>
      <c r="C594" s="251" t="s">
        <v>7695</v>
      </c>
      <c r="D594" s="251" t="s">
        <v>7696</v>
      </c>
      <c r="E594" s="251" t="s">
        <v>402</v>
      </c>
      <c r="F594" s="251" t="s">
        <v>402</v>
      </c>
      <c r="G594" s="251" t="s">
        <v>402</v>
      </c>
    </row>
    <row r="595" spans="1:7" ht="14.45" x14ac:dyDescent="0.3">
      <c r="A595" s="1">
        <v>40739945</v>
      </c>
      <c r="B595" s="251" t="s">
        <v>7632</v>
      </c>
      <c r="C595" s="251" t="s">
        <v>7695</v>
      </c>
      <c r="D595" s="251" t="s">
        <v>7696</v>
      </c>
      <c r="E595" s="251" t="s">
        <v>402</v>
      </c>
      <c r="F595" s="251" t="s">
        <v>402</v>
      </c>
      <c r="G595" s="251" t="s">
        <v>402</v>
      </c>
    </row>
    <row r="596" spans="1:7" ht="14.45" x14ac:dyDescent="0.3">
      <c r="A596" s="1">
        <v>65468868</v>
      </c>
      <c r="B596" s="251" t="s">
        <v>7633</v>
      </c>
      <c r="C596" s="251" t="s">
        <v>7695</v>
      </c>
      <c r="D596" s="251" t="s">
        <v>7696</v>
      </c>
      <c r="E596" s="251" t="s">
        <v>402</v>
      </c>
      <c r="F596" s="251" t="s">
        <v>402</v>
      </c>
      <c r="G596" s="251"/>
    </row>
    <row r="597" spans="1:7" ht="14.45" x14ac:dyDescent="0.3">
      <c r="A597" s="1">
        <v>7646408</v>
      </c>
      <c r="B597" s="251" t="s">
        <v>7482</v>
      </c>
      <c r="C597" s="251" t="s">
        <v>7695</v>
      </c>
      <c r="D597" s="251" t="s">
        <v>7696</v>
      </c>
      <c r="E597" s="251" t="s">
        <v>402</v>
      </c>
      <c r="F597" s="251" t="s">
        <v>402</v>
      </c>
      <c r="G597" s="251" t="s">
        <v>402</v>
      </c>
    </row>
    <row r="598" spans="1:7" ht="14.45" x14ac:dyDescent="0.3">
      <c r="A598" s="1">
        <v>85955048</v>
      </c>
      <c r="B598" s="251" t="s">
        <v>7634</v>
      </c>
      <c r="C598" s="251" t="s">
        <v>7695</v>
      </c>
      <c r="D598" s="251" t="s">
        <v>7696</v>
      </c>
      <c r="E598" s="251" t="s">
        <v>402</v>
      </c>
      <c r="F598" s="251" t="s">
        <v>402</v>
      </c>
      <c r="G598" s="251"/>
    </row>
    <row r="599" spans="1:7" ht="14.45" x14ac:dyDescent="0.3">
      <c r="A599" s="1">
        <v>89133357</v>
      </c>
      <c r="B599" s="251" t="s">
        <v>7635</v>
      </c>
      <c r="C599" s="251" t="s">
        <v>7695</v>
      </c>
      <c r="D599" s="251" t="s">
        <v>7696</v>
      </c>
      <c r="E599" s="251" t="s">
        <v>402</v>
      </c>
      <c r="F599" s="251" t="s">
        <v>402</v>
      </c>
      <c r="G599" s="251"/>
    </row>
    <row r="600" spans="1:7" ht="14.45" x14ac:dyDescent="0.3">
      <c r="A600" s="1">
        <v>27936846</v>
      </c>
      <c r="B600" s="251" t="s">
        <v>7483</v>
      </c>
      <c r="C600" s="251" t="s">
        <v>7695</v>
      </c>
      <c r="D600" s="251" t="s">
        <v>7696</v>
      </c>
      <c r="E600" s="251" t="s">
        <v>402</v>
      </c>
      <c r="F600" s="251" t="s">
        <v>402</v>
      </c>
      <c r="G600" s="251" t="s">
        <v>402</v>
      </c>
    </row>
    <row r="601" spans="1:7" ht="14.45" x14ac:dyDescent="0.3">
      <c r="A601" s="1">
        <v>15885259</v>
      </c>
      <c r="B601" s="251" t="s">
        <v>7636</v>
      </c>
      <c r="C601" s="251" t="s">
        <v>7695</v>
      </c>
      <c r="D601" s="251" t="s">
        <v>7696</v>
      </c>
      <c r="E601" s="251" t="s">
        <v>402</v>
      </c>
      <c r="F601" s="251" t="s">
        <v>402</v>
      </c>
      <c r="G601" s="251" t="s">
        <v>402</v>
      </c>
    </row>
    <row r="602" spans="1:7" ht="14.45" x14ac:dyDescent="0.3">
      <c r="A602" s="1">
        <v>75596894</v>
      </c>
      <c r="B602" s="251" t="s">
        <v>7637</v>
      </c>
      <c r="C602" s="251" t="s">
        <v>7695</v>
      </c>
      <c r="D602" s="251" t="s">
        <v>7696</v>
      </c>
      <c r="E602" s="251" t="s">
        <v>402</v>
      </c>
      <c r="F602" s="251" t="s">
        <v>402</v>
      </c>
      <c r="G602" s="251"/>
    </row>
    <row r="603" spans="1:7" ht="14.45" x14ac:dyDescent="0.3">
      <c r="A603" s="1">
        <v>76428372</v>
      </c>
      <c r="B603" s="251" t="s">
        <v>7638</v>
      </c>
      <c r="C603" s="251" t="s">
        <v>7695</v>
      </c>
      <c r="D603" s="251" t="s">
        <v>7696</v>
      </c>
      <c r="E603" s="251" t="s">
        <v>402</v>
      </c>
      <c r="F603" s="251" t="s">
        <v>402</v>
      </c>
      <c r="G603" s="251" t="s">
        <v>402</v>
      </c>
    </row>
    <row r="604" spans="1:7" ht="14.45" x14ac:dyDescent="0.3">
      <c r="A604" s="1">
        <v>7095135</v>
      </c>
      <c r="B604" s="251" t="s">
        <v>7485</v>
      </c>
      <c r="C604" s="251" t="s">
        <v>7695</v>
      </c>
      <c r="D604" s="251" t="s">
        <v>7696</v>
      </c>
      <c r="E604" s="251" t="s">
        <v>402</v>
      </c>
      <c r="F604" s="251" t="s">
        <v>402</v>
      </c>
      <c r="G604" s="251" t="s">
        <v>402</v>
      </c>
    </row>
    <row r="605" spans="1:7" ht="14.45" x14ac:dyDescent="0.3">
      <c r="A605" s="1">
        <v>72631497</v>
      </c>
      <c r="B605" s="251" t="s">
        <v>7487</v>
      </c>
      <c r="C605" s="251" t="s">
        <v>7695</v>
      </c>
      <c r="D605" s="251" t="s">
        <v>7696</v>
      </c>
      <c r="E605" s="251" t="s">
        <v>402</v>
      </c>
      <c r="F605" s="251" t="s">
        <v>402</v>
      </c>
      <c r="G605" s="251" t="s">
        <v>402</v>
      </c>
    </row>
    <row r="606" spans="1:7" ht="14.45" x14ac:dyDescent="0.3">
      <c r="A606" s="1">
        <v>46412371</v>
      </c>
      <c r="B606" s="251" t="s">
        <v>7640</v>
      </c>
      <c r="C606" s="251" t="s">
        <v>7695</v>
      </c>
      <c r="D606" s="251" t="s">
        <v>7696</v>
      </c>
      <c r="E606" s="251" t="s">
        <v>402</v>
      </c>
      <c r="F606" s="251" t="s">
        <v>402</v>
      </c>
      <c r="G606" s="251"/>
    </row>
    <row r="607" spans="1:7" ht="14.45" x14ac:dyDescent="0.3">
      <c r="A607" s="1">
        <v>90742450</v>
      </c>
      <c r="B607" s="251" t="s">
        <v>7641</v>
      </c>
      <c r="C607" s="251" t="s">
        <v>7695</v>
      </c>
      <c r="D607" s="251" t="s">
        <v>7696</v>
      </c>
      <c r="E607" s="251" t="s">
        <v>402</v>
      </c>
      <c r="F607" s="251" t="s">
        <v>402</v>
      </c>
      <c r="G607" s="251" t="s">
        <v>402</v>
      </c>
    </row>
    <row r="608" spans="1:7" ht="14.45" x14ac:dyDescent="0.3">
      <c r="A608" s="1">
        <v>71067629</v>
      </c>
      <c r="B608" s="251" t="s">
        <v>7642</v>
      </c>
      <c r="C608" s="251" t="s">
        <v>7695</v>
      </c>
      <c r="D608" s="251" t="s">
        <v>7696</v>
      </c>
      <c r="E608" s="251" t="s">
        <v>402</v>
      </c>
      <c r="F608" s="251" t="s">
        <v>402</v>
      </c>
      <c r="G608" s="251"/>
    </row>
    <row r="609" spans="1:7" ht="14.45" x14ac:dyDescent="0.3">
      <c r="A609" s="1">
        <v>14824122</v>
      </c>
      <c r="B609" s="251" t="s">
        <v>7643</v>
      </c>
      <c r="C609" s="251" t="s">
        <v>7695</v>
      </c>
      <c r="D609" s="251" t="s">
        <v>7696</v>
      </c>
      <c r="E609" s="251" t="s">
        <v>402</v>
      </c>
      <c r="F609" s="251" t="s">
        <v>402</v>
      </c>
      <c r="G609" s="251" t="s">
        <v>402</v>
      </c>
    </row>
    <row r="610" spans="1:7" ht="14.45" x14ac:dyDescent="0.3">
      <c r="A610" s="1">
        <v>36341218</v>
      </c>
      <c r="B610" s="251" t="s">
        <v>7478</v>
      </c>
      <c r="C610" s="251" t="s">
        <v>7697</v>
      </c>
      <c r="D610" s="251" t="s">
        <v>7698</v>
      </c>
      <c r="E610" s="251" t="s">
        <v>402</v>
      </c>
      <c r="F610" s="251" t="s">
        <v>402</v>
      </c>
      <c r="G610" s="251" t="s">
        <v>402</v>
      </c>
    </row>
    <row r="611" spans="1:7" ht="14.45" x14ac:dyDescent="0.3">
      <c r="A611" s="1">
        <v>23592946</v>
      </c>
      <c r="B611" s="251" t="s">
        <v>7481</v>
      </c>
      <c r="C611" s="251" t="s">
        <v>7697</v>
      </c>
      <c r="D611" s="251" t="s">
        <v>7698</v>
      </c>
      <c r="E611" s="251" t="s">
        <v>402</v>
      </c>
      <c r="F611" s="251" t="s">
        <v>402</v>
      </c>
      <c r="G611" s="251" t="s">
        <v>402</v>
      </c>
    </row>
    <row r="612" spans="1:7" ht="14.45" x14ac:dyDescent="0.3">
      <c r="A612" s="1">
        <v>77494187</v>
      </c>
      <c r="B612" s="251" t="s">
        <v>7699</v>
      </c>
      <c r="C612" s="251" t="s">
        <v>7697</v>
      </c>
      <c r="D612" s="251" t="s">
        <v>7698</v>
      </c>
      <c r="E612" s="251" t="s">
        <v>402</v>
      </c>
      <c r="F612" s="251"/>
      <c r="G612" s="251" t="s">
        <v>402</v>
      </c>
    </row>
    <row r="613" spans="1:7" ht="14.45" x14ac:dyDescent="0.3">
      <c r="A613" s="1">
        <v>7646408</v>
      </c>
      <c r="B613" s="251" t="s">
        <v>7482</v>
      </c>
      <c r="C613" s="251" t="s">
        <v>7697</v>
      </c>
      <c r="D613" s="251" t="s">
        <v>7698</v>
      </c>
      <c r="E613" s="251" t="s">
        <v>402</v>
      </c>
      <c r="F613" s="251" t="s">
        <v>402</v>
      </c>
      <c r="G613" s="251" t="s">
        <v>402</v>
      </c>
    </row>
    <row r="614" spans="1:7" ht="14.45" x14ac:dyDescent="0.3">
      <c r="A614" s="1">
        <v>62674883</v>
      </c>
      <c r="B614" s="251" t="s">
        <v>7700</v>
      </c>
      <c r="C614" s="251" t="s">
        <v>7697</v>
      </c>
      <c r="D614" s="251" t="s">
        <v>7698</v>
      </c>
      <c r="E614" s="251" t="s">
        <v>402</v>
      </c>
      <c r="F614" s="251" t="s">
        <v>402</v>
      </c>
      <c r="G614" s="251" t="s">
        <v>402</v>
      </c>
    </row>
    <row r="615" spans="1:7" ht="14.45" x14ac:dyDescent="0.3">
      <c r="A615" s="1">
        <v>27936846</v>
      </c>
      <c r="B615" s="251" t="s">
        <v>7483</v>
      </c>
      <c r="C615" s="251" t="s">
        <v>7697</v>
      </c>
      <c r="D615" s="251" t="s">
        <v>7698</v>
      </c>
      <c r="E615" s="251" t="s">
        <v>402</v>
      </c>
      <c r="F615" s="251" t="s">
        <v>402</v>
      </c>
      <c r="G615" s="251" t="s">
        <v>402</v>
      </c>
    </row>
    <row r="616" spans="1:7" ht="14.45" x14ac:dyDescent="0.3">
      <c r="A616" s="1">
        <v>39859459</v>
      </c>
      <c r="B616" s="251" t="s">
        <v>7701</v>
      </c>
      <c r="C616" s="251" t="s">
        <v>7697</v>
      </c>
      <c r="D616" s="251" t="s">
        <v>7698</v>
      </c>
      <c r="E616" s="251" t="s">
        <v>402</v>
      </c>
      <c r="F616" s="251"/>
      <c r="G616" s="251" t="s">
        <v>402</v>
      </c>
    </row>
    <row r="617" spans="1:7" ht="14.45" x14ac:dyDescent="0.3">
      <c r="A617" s="1">
        <v>7095135</v>
      </c>
      <c r="B617" s="251" t="s">
        <v>7485</v>
      </c>
      <c r="C617" s="251" t="s">
        <v>7697</v>
      </c>
      <c r="D617" s="251" t="s">
        <v>7698</v>
      </c>
      <c r="E617" s="251" t="s">
        <v>402</v>
      </c>
      <c r="F617" s="251" t="s">
        <v>402</v>
      </c>
      <c r="G617" s="251" t="s">
        <v>402</v>
      </c>
    </row>
    <row r="618" spans="1:7" ht="14.45" x14ac:dyDescent="0.3">
      <c r="A618" s="1">
        <v>72631497</v>
      </c>
      <c r="B618" s="251" t="s">
        <v>7487</v>
      </c>
      <c r="C618" s="251" t="s">
        <v>7697</v>
      </c>
      <c r="D618" s="251" t="s">
        <v>7698</v>
      </c>
      <c r="E618" s="251" t="s">
        <v>402</v>
      </c>
      <c r="F618" s="251" t="s">
        <v>402</v>
      </c>
      <c r="G618" s="251" t="s">
        <v>402</v>
      </c>
    </row>
    <row r="619" spans="1:7" ht="14.45" x14ac:dyDescent="0.3">
      <c r="A619" s="1">
        <v>27989175</v>
      </c>
      <c r="B619" s="251" t="s">
        <v>7501</v>
      </c>
      <c r="C619" s="251" t="s">
        <v>7702</v>
      </c>
      <c r="D619" s="251" t="s">
        <v>7703</v>
      </c>
      <c r="E619" s="251" t="s">
        <v>402</v>
      </c>
      <c r="F619" s="251" t="s">
        <v>402</v>
      </c>
      <c r="G619" s="251"/>
    </row>
    <row r="620" spans="1:7" ht="14.45" x14ac:dyDescent="0.3">
      <c r="A620" s="1">
        <v>36341218</v>
      </c>
      <c r="B620" s="251" t="s">
        <v>7478</v>
      </c>
      <c r="C620" s="251" t="s">
        <v>7702</v>
      </c>
      <c r="D620" s="251" t="s">
        <v>7703</v>
      </c>
      <c r="E620" s="251" t="s">
        <v>402</v>
      </c>
      <c r="F620" s="251" t="s">
        <v>402</v>
      </c>
      <c r="G620" s="251" t="s">
        <v>402</v>
      </c>
    </row>
    <row r="621" spans="1:7" ht="14.45" x14ac:dyDescent="0.3">
      <c r="A621" s="1">
        <v>23592946</v>
      </c>
      <c r="B621" s="251" t="s">
        <v>7481</v>
      </c>
      <c r="C621" s="251" t="s">
        <v>7702</v>
      </c>
      <c r="D621" s="251" t="s">
        <v>7703</v>
      </c>
      <c r="E621" s="251" t="s">
        <v>402</v>
      </c>
      <c r="F621" s="251" t="s">
        <v>402</v>
      </c>
      <c r="G621" s="251" t="s">
        <v>402</v>
      </c>
    </row>
    <row r="622" spans="1:7" ht="14.45" x14ac:dyDescent="0.3">
      <c r="A622" s="1">
        <v>7646408</v>
      </c>
      <c r="B622" s="251" t="s">
        <v>7482</v>
      </c>
      <c r="C622" s="251" t="s">
        <v>7702</v>
      </c>
      <c r="D622" s="251" t="s">
        <v>7703</v>
      </c>
      <c r="E622" s="251" t="s">
        <v>402</v>
      </c>
      <c r="F622" s="251" t="s">
        <v>402</v>
      </c>
      <c r="G622" s="251" t="s">
        <v>402</v>
      </c>
    </row>
    <row r="623" spans="1:7" ht="14.45" x14ac:dyDescent="0.3">
      <c r="A623" s="1">
        <v>61832831</v>
      </c>
      <c r="B623" s="251" t="s">
        <v>7504</v>
      </c>
      <c r="C623" s="251" t="s">
        <v>7702</v>
      </c>
      <c r="D623" s="251" t="s">
        <v>7703</v>
      </c>
      <c r="E623" s="251" t="s">
        <v>402</v>
      </c>
      <c r="F623" s="251" t="s">
        <v>402</v>
      </c>
      <c r="G623" s="251"/>
    </row>
    <row r="624" spans="1:7" ht="14.45" x14ac:dyDescent="0.3">
      <c r="A624" s="1">
        <v>27936846</v>
      </c>
      <c r="B624" s="251" t="s">
        <v>7483</v>
      </c>
      <c r="C624" s="251" t="s">
        <v>7702</v>
      </c>
      <c r="D624" s="251" t="s">
        <v>7703</v>
      </c>
      <c r="E624" s="251" t="s">
        <v>402</v>
      </c>
      <c r="F624" s="251" t="s">
        <v>402</v>
      </c>
      <c r="G624" s="251" t="s">
        <v>402</v>
      </c>
    </row>
    <row r="625" spans="1:7" ht="14.45" x14ac:dyDescent="0.3">
      <c r="A625" s="1">
        <v>7095135</v>
      </c>
      <c r="B625" s="251" t="s">
        <v>7485</v>
      </c>
      <c r="C625" s="251" t="s">
        <v>7702</v>
      </c>
      <c r="D625" s="251" t="s">
        <v>7703</v>
      </c>
      <c r="E625" s="251" t="s">
        <v>402</v>
      </c>
      <c r="F625" s="251" t="s">
        <v>402</v>
      </c>
      <c r="G625" s="251" t="s">
        <v>402</v>
      </c>
    </row>
    <row r="626" spans="1:7" ht="14.45" x14ac:dyDescent="0.3">
      <c r="A626" s="1">
        <v>96507770</v>
      </c>
      <c r="B626" s="251" t="s">
        <v>7506</v>
      </c>
      <c r="C626" s="251" t="s">
        <v>7702</v>
      </c>
      <c r="D626" s="251" t="s">
        <v>7703</v>
      </c>
      <c r="E626" s="251" t="s">
        <v>402</v>
      </c>
      <c r="F626" s="251" t="s">
        <v>402</v>
      </c>
      <c r="G626" s="251"/>
    </row>
    <row r="627" spans="1:7" ht="14.45" x14ac:dyDescent="0.3">
      <c r="A627" s="1">
        <v>84868228</v>
      </c>
      <c r="B627" s="251" t="s">
        <v>7507</v>
      </c>
      <c r="C627" s="251" t="s">
        <v>7702</v>
      </c>
      <c r="D627" s="251" t="s">
        <v>7703</v>
      </c>
      <c r="E627" s="251" t="s">
        <v>402</v>
      </c>
      <c r="F627" s="251" t="s">
        <v>402</v>
      </c>
      <c r="G627" s="251" t="s">
        <v>402</v>
      </c>
    </row>
    <row r="628" spans="1:7" ht="14.45" x14ac:dyDescent="0.3">
      <c r="A628" s="1">
        <v>72631497</v>
      </c>
      <c r="B628" s="251" t="s">
        <v>7487</v>
      </c>
      <c r="C628" s="251" t="s">
        <v>7702</v>
      </c>
      <c r="D628" s="251" t="s">
        <v>7703</v>
      </c>
      <c r="E628" s="251" t="s">
        <v>402</v>
      </c>
      <c r="F628" s="251" t="s">
        <v>402</v>
      </c>
      <c r="G628" s="251" t="s">
        <v>402</v>
      </c>
    </row>
    <row r="629" spans="1:7" ht="14.45" x14ac:dyDescent="0.3">
      <c r="A629" s="1">
        <v>55567286</v>
      </c>
      <c r="B629" s="251" t="s">
        <v>7508</v>
      </c>
      <c r="C629" s="251" t="s">
        <v>7702</v>
      </c>
      <c r="D629" s="251" t="s">
        <v>7703</v>
      </c>
      <c r="E629" s="251" t="s">
        <v>402</v>
      </c>
      <c r="F629" s="251" t="s">
        <v>402</v>
      </c>
      <c r="G629" s="251"/>
    </row>
    <row r="630" spans="1:7" ht="14.45" x14ac:dyDescent="0.3">
      <c r="A630" s="1">
        <v>60528527</v>
      </c>
      <c r="B630" s="251" t="s">
        <v>7509</v>
      </c>
      <c r="C630" s="251" t="s">
        <v>7702</v>
      </c>
      <c r="D630" s="251" t="s">
        <v>7703</v>
      </c>
      <c r="E630" s="251" t="s">
        <v>402</v>
      </c>
      <c r="F630" s="251" t="s">
        <v>402</v>
      </c>
      <c r="G630" s="251" t="s">
        <v>402</v>
      </c>
    </row>
    <row r="631" spans="1:7" ht="14.45" x14ac:dyDescent="0.3">
      <c r="A631" s="1">
        <v>52637261</v>
      </c>
      <c r="B631" s="251" t="s">
        <v>7510</v>
      </c>
      <c r="C631" s="251" t="s">
        <v>7702</v>
      </c>
      <c r="D631" s="251" t="s">
        <v>7703</v>
      </c>
      <c r="E631" s="251" t="s">
        <v>402</v>
      </c>
      <c r="F631" s="251" t="s">
        <v>402</v>
      </c>
      <c r="G631" s="251" t="s">
        <v>402</v>
      </c>
    </row>
    <row r="632" spans="1:7" ht="14.45" x14ac:dyDescent="0.3">
      <c r="A632" s="1">
        <v>83564569</v>
      </c>
      <c r="B632" s="251" t="s">
        <v>7511</v>
      </c>
      <c r="C632" s="251" t="s">
        <v>7702</v>
      </c>
      <c r="D632" s="251" t="s">
        <v>7703</v>
      </c>
      <c r="E632" s="251" t="s">
        <v>402</v>
      </c>
      <c r="F632" s="251" t="s">
        <v>402</v>
      </c>
      <c r="G632" s="251" t="s">
        <v>402</v>
      </c>
    </row>
    <row r="633" spans="1:7" ht="14.45" x14ac:dyDescent="0.3">
      <c r="A633" s="1">
        <v>27989175</v>
      </c>
      <c r="B633" s="251" t="s">
        <v>7501</v>
      </c>
      <c r="C633" s="251" t="s">
        <v>7704</v>
      </c>
      <c r="D633" s="251" t="s">
        <v>7705</v>
      </c>
      <c r="E633" s="251" t="s">
        <v>402</v>
      </c>
      <c r="F633" s="251" t="s">
        <v>402</v>
      </c>
      <c r="G633" s="251"/>
    </row>
    <row r="634" spans="1:7" ht="14.45" x14ac:dyDescent="0.3">
      <c r="A634" s="1">
        <v>36341218</v>
      </c>
      <c r="B634" s="251" t="s">
        <v>7478</v>
      </c>
      <c r="C634" s="251" t="s">
        <v>7704</v>
      </c>
      <c r="D634" s="251" t="s">
        <v>7705</v>
      </c>
      <c r="E634" s="251" t="s">
        <v>402</v>
      </c>
      <c r="F634" s="251" t="s">
        <v>402</v>
      </c>
      <c r="G634" s="251" t="s">
        <v>402</v>
      </c>
    </row>
    <row r="635" spans="1:7" ht="14.45" x14ac:dyDescent="0.3">
      <c r="A635" s="1">
        <v>23592946</v>
      </c>
      <c r="B635" s="251" t="s">
        <v>7481</v>
      </c>
      <c r="C635" s="251" t="s">
        <v>7704</v>
      </c>
      <c r="D635" s="251" t="s">
        <v>7705</v>
      </c>
      <c r="E635" s="251" t="s">
        <v>402</v>
      </c>
      <c r="F635" s="251" t="s">
        <v>402</v>
      </c>
      <c r="G635" s="251" t="s">
        <v>402</v>
      </c>
    </row>
    <row r="636" spans="1:7" ht="14.45" x14ac:dyDescent="0.3">
      <c r="A636" s="1">
        <v>19444865</v>
      </c>
      <c r="B636" s="251" t="s">
        <v>7706</v>
      </c>
      <c r="C636" s="251" t="s">
        <v>7704</v>
      </c>
      <c r="D636" s="251" t="s">
        <v>7705</v>
      </c>
      <c r="E636" s="251" t="s">
        <v>402</v>
      </c>
      <c r="F636" s="251" t="s">
        <v>402</v>
      </c>
      <c r="G636" s="251"/>
    </row>
    <row r="637" spans="1:7" ht="14.45" x14ac:dyDescent="0.3">
      <c r="A637" s="1">
        <v>7646408</v>
      </c>
      <c r="B637" s="251" t="s">
        <v>7482</v>
      </c>
      <c r="C637" s="251" t="s">
        <v>7704</v>
      </c>
      <c r="D637" s="251" t="s">
        <v>7705</v>
      </c>
      <c r="E637" s="251" t="s">
        <v>402</v>
      </c>
      <c r="F637" s="251" t="s">
        <v>402</v>
      </c>
      <c r="G637" s="251" t="s">
        <v>402</v>
      </c>
    </row>
    <row r="638" spans="1:7" ht="14.45" x14ac:dyDescent="0.3">
      <c r="A638" s="1">
        <v>61832831</v>
      </c>
      <c r="B638" s="251" t="s">
        <v>7504</v>
      </c>
      <c r="C638" s="251" t="s">
        <v>7704</v>
      </c>
      <c r="D638" s="251" t="s">
        <v>7705</v>
      </c>
      <c r="E638" s="251" t="s">
        <v>402</v>
      </c>
      <c r="F638" s="251" t="s">
        <v>402</v>
      </c>
      <c r="G638" s="251"/>
    </row>
    <row r="639" spans="1:7" ht="14.45" x14ac:dyDescent="0.3">
      <c r="A639" s="1">
        <v>27936846</v>
      </c>
      <c r="B639" s="251" t="s">
        <v>7483</v>
      </c>
      <c r="C639" s="251" t="s">
        <v>7704</v>
      </c>
      <c r="D639" s="251" t="s">
        <v>7705</v>
      </c>
      <c r="E639" s="251" t="s">
        <v>402</v>
      </c>
      <c r="F639" s="251" t="s">
        <v>402</v>
      </c>
      <c r="G639" s="251" t="s">
        <v>402</v>
      </c>
    </row>
    <row r="640" spans="1:7" ht="14.45" x14ac:dyDescent="0.3">
      <c r="A640" s="1">
        <v>26560490</v>
      </c>
      <c r="B640" s="251" t="s">
        <v>7515</v>
      </c>
      <c r="C640" s="251" t="s">
        <v>7704</v>
      </c>
      <c r="D640" s="251" t="s">
        <v>7705</v>
      </c>
      <c r="E640" s="251" t="s">
        <v>402</v>
      </c>
      <c r="F640" s="251" t="s">
        <v>402</v>
      </c>
      <c r="G640" s="251"/>
    </row>
    <row r="641" spans="1:7" ht="14.45" x14ac:dyDescent="0.3">
      <c r="A641" s="1">
        <v>7095135</v>
      </c>
      <c r="B641" s="251" t="s">
        <v>7485</v>
      </c>
      <c r="C641" s="251" t="s">
        <v>7704</v>
      </c>
      <c r="D641" s="251" t="s">
        <v>7705</v>
      </c>
      <c r="E641" s="251" t="s">
        <v>402</v>
      </c>
      <c r="F641" s="251" t="s">
        <v>402</v>
      </c>
      <c r="G641" s="251" t="s">
        <v>402</v>
      </c>
    </row>
    <row r="642" spans="1:7" ht="14.45" x14ac:dyDescent="0.3">
      <c r="A642" s="1">
        <v>96507770</v>
      </c>
      <c r="B642" s="251" t="s">
        <v>7506</v>
      </c>
      <c r="C642" s="251" t="s">
        <v>7704</v>
      </c>
      <c r="D642" s="251" t="s">
        <v>7705</v>
      </c>
      <c r="E642" s="251" t="s">
        <v>402</v>
      </c>
      <c r="F642" s="251" t="s">
        <v>402</v>
      </c>
      <c r="G642" s="251"/>
    </row>
    <row r="643" spans="1:7" ht="14.45" x14ac:dyDescent="0.3">
      <c r="A643" s="1">
        <v>56289829</v>
      </c>
      <c r="B643" s="251" t="s">
        <v>7545</v>
      </c>
      <c r="C643" s="251" t="s">
        <v>7704</v>
      </c>
      <c r="D643" s="251" t="s">
        <v>7705</v>
      </c>
      <c r="E643" s="251" t="s">
        <v>402</v>
      </c>
      <c r="F643" s="251" t="s">
        <v>402</v>
      </c>
      <c r="G643" s="251"/>
    </row>
    <row r="644" spans="1:7" ht="14.45" x14ac:dyDescent="0.3">
      <c r="A644" s="1">
        <v>84868228</v>
      </c>
      <c r="B644" s="251" t="s">
        <v>7507</v>
      </c>
      <c r="C644" s="251" t="s">
        <v>7704</v>
      </c>
      <c r="D644" s="251" t="s">
        <v>7705</v>
      </c>
      <c r="E644" s="251" t="s">
        <v>402</v>
      </c>
      <c r="F644" s="251" t="s">
        <v>402</v>
      </c>
      <c r="G644" s="251" t="s">
        <v>402</v>
      </c>
    </row>
    <row r="645" spans="1:7" ht="14.45" x14ac:dyDescent="0.3">
      <c r="A645" s="1">
        <v>72631497</v>
      </c>
      <c r="B645" s="251" t="s">
        <v>7487</v>
      </c>
      <c r="C645" s="251" t="s">
        <v>7704</v>
      </c>
      <c r="D645" s="251" t="s">
        <v>7705</v>
      </c>
      <c r="E645" s="251" t="s">
        <v>402</v>
      </c>
      <c r="F645" s="251" t="s">
        <v>402</v>
      </c>
      <c r="G645" s="251" t="s">
        <v>402</v>
      </c>
    </row>
    <row r="646" spans="1:7" ht="14.45" x14ac:dyDescent="0.3">
      <c r="A646" s="1">
        <v>55567286</v>
      </c>
      <c r="B646" s="251" t="s">
        <v>7508</v>
      </c>
      <c r="C646" s="251" t="s">
        <v>7704</v>
      </c>
      <c r="D646" s="251" t="s">
        <v>7705</v>
      </c>
      <c r="E646" s="251" t="s">
        <v>402</v>
      </c>
      <c r="F646" s="251" t="s">
        <v>402</v>
      </c>
      <c r="G646" s="251"/>
    </row>
    <row r="647" spans="1:7" ht="14.45" x14ac:dyDescent="0.3">
      <c r="A647" s="1">
        <v>60528527</v>
      </c>
      <c r="B647" s="251" t="s">
        <v>7509</v>
      </c>
      <c r="C647" s="251" t="s">
        <v>7704</v>
      </c>
      <c r="D647" s="251" t="s">
        <v>7705</v>
      </c>
      <c r="E647" s="251" t="s">
        <v>402</v>
      </c>
      <c r="F647" s="251" t="s">
        <v>402</v>
      </c>
      <c r="G647" s="251" t="s">
        <v>402</v>
      </c>
    </row>
    <row r="648" spans="1:7" ht="14.45" x14ac:dyDescent="0.3">
      <c r="A648" s="1">
        <v>52637261</v>
      </c>
      <c r="B648" s="251" t="s">
        <v>7510</v>
      </c>
      <c r="C648" s="251" t="s">
        <v>7704</v>
      </c>
      <c r="D648" s="251" t="s">
        <v>7705</v>
      </c>
      <c r="E648" s="251" t="s">
        <v>402</v>
      </c>
      <c r="F648" s="251" t="s">
        <v>402</v>
      </c>
      <c r="G648" s="251" t="s">
        <v>402</v>
      </c>
    </row>
    <row r="649" spans="1:7" ht="14.45" x14ac:dyDescent="0.3">
      <c r="A649" s="1">
        <v>83564569</v>
      </c>
      <c r="B649" s="251" t="s">
        <v>7511</v>
      </c>
      <c r="C649" s="251" t="s">
        <v>7704</v>
      </c>
      <c r="D649" s="251" t="s">
        <v>7705</v>
      </c>
      <c r="E649" s="251" t="s">
        <v>402</v>
      </c>
      <c r="F649" s="251" t="s">
        <v>402</v>
      </c>
      <c r="G649" s="251" t="s">
        <v>402</v>
      </c>
    </row>
    <row r="650" spans="1:7" ht="14.45" x14ac:dyDescent="0.3">
      <c r="A650" s="1">
        <v>4694779</v>
      </c>
      <c r="B650" s="251" t="s">
        <v>7707</v>
      </c>
      <c r="C650" s="251" t="s">
        <v>7708</v>
      </c>
      <c r="D650" s="251" t="s">
        <v>7709</v>
      </c>
      <c r="E650" s="251" t="s">
        <v>402</v>
      </c>
      <c r="F650" s="251" t="s">
        <v>402</v>
      </c>
      <c r="G650" s="251"/>
    </row>
    <row r="651" spans="1:7" ht="14.45" x14ac:dyDescent="0.3">
      <c r="A651" s="1">
        <v>36341218</v>
      </c>
      <c r="B651" s="251" t="s">
        <v>7478</v>
      </c>
      <c r="C651" s="251" t="s">
        <v>7708</v>
      </c>
      <c r="D651" s="251" t="s">
        <v>7709</v>
      </c>
      <c r="E651" s="251" t="s">
        <v>402</v>
      </c>
      <c r="F651" s="251" t="s">
        <v>402</v>
      </c>
      <c r="G651" s="251" t="s">
        <v>402</v>
      </c>
    </row>
    <row r="652" spans="1:7" ht="14.45" x14ac:dyDescent="0.3">
      <c r="A652" s="1">
        <v>23592946</v>
      </c>
      <c r="B652" s="251" t="s">
        <v>7481</v>
      </c>
      <c r="C652" s="251" t="s">
        <v>7708</v>
      </c>
      <c r="D652" s="251" t="s">
        <v>7709</v>
      </c>
      <c r="E652" s="251" t="s">
        <v>402</v>
      </c>
      <c r="F652" s="251" t="s">
        <v>402</v>
      </c>
      <c r="G652" s="251" t="s">
        <v>402</v>
      </c>
    </row>
    <row r="653" spans="1:7" ht="14.45" x14ac:dyDescent="0.3">
      <c r="A653" s="1">
        <v>7646408</v>
      </c>
      <c r="B653" s="251" t="s">
        <v>7482</v>
      </c>
      <c r="C653" s="251" t="s">
        <v>7708</v>
      </c>
      <c r="D653" s="251" t="s">
        <v>7709</v>
      </c>
      <c r="E653" s="251" t="s">
        <v>402</v>
      </c>
      <c r="F653" s="251" t="s">
        <v>402</v>
      </c>
      <c r="G653" s="251" t="s">
        <v>402</v>
      </c>
    </row>
    <row r="654" spans="1:7" ht="14.45" x14ac:dyDescent="0.3">
      <c r="A654" s="1">
        <v>27936846</v>
      </c>
      <c r="B654" s="251" t="s">
        <v>7483</v>
      </c>
      <c r="C654" s="251" t="s">
        <v>7708</v>
      </c>
      <c r="D654" s="251" t="s">
        <v>7709</v>
      </c>
      <c r="E654" s="251" t="s">
        <v>402</v>
      </c>
      <c r="F654" s="251" t="s">
        <v>402</v>
      </c>
      <c r="G654" s="251" t="s">
        <v>402</v>
      </c>
    </row>
    <row r="655" spans="1:7" ht="14.45" x14ac:dyDescent="0.3">
      <c r="A655" s="1">
        <v>7095135</v>
      </c>
      <c r="B655" s="251" t="s">
        <v>7485</v>
      </c>
      <c r="C655" s="251" t="s">
        <v>7708</v>
      </c>
      <c r="D655" s="251" t="s">
        <v>7709</v>
      </c>
      <c r="E655" s="251" t="s">
        <v>402</v>
      </c>
      <c r="F655" s="251" t="s">
        <v>402</v>
      </c>
      <c r="G655" s="251" t="s">
        <v>402</v>
      </c>
    </row>
    <row r="656" spans="1:7" ht="14.45" x14ac:dyDescent="0.3">
      <c r="A656" s="1">
        <v>72631497</v>
      </c>
      <c r="B656" s="251" t="s">
        <v>7487</v>
      </c>
      <c r="C656" s="251" t="s">
        <v>7708</v>
      </c>
      <c r="D656" s="251" t="s">
        <v>7709</v>
      </c>
      <c r="E656" s="251" t="s">
        <v>402</v>
      </c>
      <c r="F656" s="251" t="s">
        <v>402</v>
      </c>
      <c r="G656" s="251" t="s">
        <v>402</v>
      </c>
    </row>
    <row r="657" spans="1:7" ht="14.45" x14ac:dyDescent="0.3">
      <c r="A657" s="1">
        <v>88375005</v>
      </c>
      <c r="B657" s="251" t="s">
        <v>7710</v>
      </c>
      <c r="C657" s="251" t="s">
        <v>7708</v>
      </c>
      <c r="D657" s="251" t="s">
        <v>7709</v>
      </c>
      <c r="E657" s="251" t="s">
        <v>402</v>
      </c>
      <c r="F657" s="251"/>
      <c r="G657" s="251" t="s">
        <v>402</v>
      </c>
    </row>
    <row r="658" spans="1:7" ht="14.45" x14ac:dyDescent="0.3">
      <c r="A658" s="1">
        <v>75974959</v>
      </c>
      <c r="B658" s="251" t="s">
        <v>7711</v>
      </c>
      <c r="C658" s="251" t="s">
        <v>7708</v>
      </c>
      <c r="D658" s="251" t="s">
        <v>7709</v>
      </c>
      <c r="E658" s="251" t="s">
        <v>402</v>
      </c>
      <c r="F658" s="251" t="s">
        <v>402</v>
      </c>
      <c r="G658" s="251" t="s">
        <v>402</v>
      </c>
    </row>
    <row r="659" spans="1:7" ht="14.45" x14ac:dyDescent="0.3">
      <c r="A659" s="1">
        <v>36341218</v>
      </c>
      <c r="B659" s="251" t="s">
        <v>7478</v>
      </c>
      <c r="C659" s="251" t="s">
        <v>7712</v>
      </c>
      <c r="D659" s="251" t="s">
        <v>7713</v>
      </c>
      <c r="E659" s="251" t="s">
        <v>402</v>
      </c>
      <c r="F659" s="251" t="s">
        <v>402</v>
      </c>
      <c r="G659" s="251" t="s">
        <v>402</v>
      </c>
    </row>
    <row r="660" spans="1:7" ht="14.45" x14ac:dyDescent="0.3">
      <c r="A660" s="1">
        <v>23592946</v>
      </c>
      <c r="B660" s="251" t="s">
        <v>7481</v>
      </c>
      <c r="C660" s="251" t="s">
        <v>7712</v>
      </c>
      <c r="D660" s="251" t="s">
        <v>7713</v>
      </c>
      <c r="E660" s="251" t="s">
        <v>402</v>
      </c>
      <c r="F660" s="251" t="s">
        <v>402</v>
      </c>
      <c r="G660" s="251" t="s">
        <v>402</v>
      </c>
    </row>
    <row r="661" spans="1:7" ht="14.45" x14ac:dyDescent="0.3">
      <c r="A661" s="1">
        <v>7646408</v>
      </c>
      <c r="B661" s="251" t="s">
        <v>7482</v>
      </c>
      <c r="C661" s="251" t="s">
        <v>7712</v>
      </c>
      <c r="D661" s="251" t="s">
        <v>7713</v>
      </c>
      <c r="E661" s="251" t="s">
        <v>402</v>
      </c>
      <c r="F661" s="251" t="s">
        <v>402</v>
      </c>
      <c r="G661" s="251" t="s">
        <v>402</v>
      </c>
    </row>
    <row r="662" spans="1:7" ht="14.45" x14ac:dyDescent="0.3">
      <c r="A662" s="1">
        <v>52130252</v>
      </c>
      <c r="B662" s="251" t="s">
        <v>7714</v>
      </c>
      <c r="C662" s="251" t="s">
        <v>7712</v>
      </c>
      <c r="D662" s="251" t="s">
        <v>7713</v>
      </c>
      <c r="E662" s="251" t="s">
        <v>402</v>
      </c>
      <c r="F662" s="251" t="s">
        <v>402</v>
      </c>
      <c r="G662" s="251" t="s">
        <v>402</v>
      </c>
    </row>
    <row r="663" spans="1:7" ht="14.45" x14ac:dyDescent="0.3">
      <c r="A663" s="1">
        <v>1007481</v>
      </c>
      <c r="B663" s="251" t="s">
        <v>7715</v>
      </c>
      <c r="C663" s="251" t="s">
        <v>7712</v>
      </c>
      <c r="D663" s="251" t="s">
        <v>7713</v>
      </c>
      <c r="E663" s="251" t="s">
        <v>402</v>
      </c>
      <c r="F663" s="251" t="s">
        <v>402</v>
      </c>
      <c r="G663" s="251" t="s">
        <v>402</v>
      </c>
    </row>
    <row r="664" spans="1:7" ht="14.45" x14ac:dyDescent="0.3">
      <c r="A664" s="1">
        <v>27936846</v>
      </c>
      <c r="B664" s="251" t="s">
        <v>7483</v>
      </c>
      <c r="C664" s="251" t="s">
        <v>7712</v>
      </c>
      <c r="D664" s="251" t="s">
        <v>7713</v>
      </c>
      <c r="E664" s="251" t="s">
        <v>402</v>
      </c>
      <c r="F664" s="251" t="s">
        <v>402</v>
      </c>
      <c r="G664" s="251" t="s">
        <v>402</v>
      </c>
    </row>
    <row r="665" spans="1:7" ht="14.45" x14ac:dyDescent="0.3">
      <c r="A665" s="1">
        <v>7095135</v>
      </c>
      <c r="B665" s="251" t="s">
        <v>7485</v>
      </c>
      <c r="C665" s="251" t="s">
        <v>7712</v>
      </c>
      <c r="D665" s="251" t="s">
        <v>7713</v>
      </c>
      <c r="E665" s="251" t="s">
        <v>402</v>
      </c>
      <c r="F665" s="251" t="s">
        <v>402</v>
      </c>
      <c r="G665" s="251" t="s">
        <v>402</v>
      </c>
    </row>
    <row r="666" spans="1:7" ht="14.45" x14ac:dyDescent="0.3">
      <c r="A666" s="1">
        <v>72631497</v>
      </c>
      <c r="B666" s="251" t="s">
        <v>7487</v>
      </c>
      <c r="C666" s="251" t="s">
        <v>7712</v>
      </c>
      <c r="D666" s="251" t="s">
        <v>7713</v>
      </c>
      <c r="E666" s="251" t="s">
        <v>402</v>
      </c>
      <c r="F666" s="251" t="s">
        <v>402</v>
      </c>
      <c r="G666" s="251" t="s">
        <v>402</v>
      </c>
    </row>
    <row r="667" spans="1:7" ht="14.45" x14ac:dyDescent="0.3">
      <c r="A667" s="1">
        <v>36341218</v>
      </c>
      <c r="B667" s="251" t="s">
        <v>7478</v>
      </c>
      <c r="C667" s="251" t="s">
        <v>7716</v>
      </c>
      <c r="D667" s="251" t="s">
        <v>7717</v>
      </c>
      <c r="E667" s="251" t="s">
        <v>402</v>
      </c>
      <c r="F667" s="251" t="s">
        <v>402</v>
      </c>
      <c r="G667" s="251" t="s">
        <v>402</v>
      </c>
    </row>
    <row r="668" spans="1:7" ht="14.45" x14ac:dyDescent="0.3">
      <c r="A668" s="1">
        <v>23592946</v>
      </c>
      <c r="B668" s="251" t="s">
        <v>7481</v>
      </c>
      <c r="C668" s="251" t="s">
        <v>7716</v>
      </c>
      <c r="D668" s="251" t="s">
        <v>7717</v>
      </c>
      <c r="E668" s="251" t="s">
        <v>402</v>
      </c>
      <c r="F668" s="251" t="s">
        <v>402</v>
      </c>
      <c r="G668" s="251" t="s">
        <v>402</v>
      </c>
    </row>
    <row r="669" spans="1:7" ht="14.45" x14ac:dyDescent="0.3">
      <c r="A669" s="1">
        <v>7646408</v>
      </c>
      <c r="B669" s="251" t="s">
        <v>7482</v>
      </c>
      <c r="C669" s="251" t="s">
        <v>7716</v>
      </c>
      <c r="D669" s="251" t="s">
        <v>7717</v>
      </c>
      <c r="E669" s="251" t="s">
        <v>402</v>
      </c>
      <c r="F669" s="251" t="s">
        <v>402</v>
      </c>
      <c r="G669" s="251" t="s">
        <v>402</v>
      </c>
    </row>
    <row r="670" spans="1:7" ht="14.45" x14ac:dyDescent="0.3">
      <c r="A670" s="1">
        <v>27936846</v>
      </c>
      <c r="B670" s="251" t="s">
        <v>7483</v>
      </c>
      <c r="C670" s="251" t="s">
        <v>7716</v>
      </c>
      <c r="D670" s="251" t="s">
        <v>7717</v>
      </c>
      <c r="E670" s="251" t="s">
        <v>402</v>
      </c>
      <c r="F670" s="251" t="s">
        <v>402</v>
      </c>
      <c r="G670" s="251" t="s">
        <v>402</v>
      </c>
    </row>
    <row r="671" spans="1:7" ht="14.45" x14ac:dyDescent="0.3">
      <c r="A671" s="1">
        <v>71990422</v>
      </c>
      <c r="B671" s="251" t="s">
        <v>7718</v>
      </c>
      <c r="C671" s="251" t="s">
        <v>7716</v>
      </c>
      <c r="D671" s="251" t="s">
        <v>7717</v>
      </c>
      <c r="E671" s="251" t="s">
        <v>402</v>
      </c>
      <c r="F671" s="251" t="s">
        <v>402</v>
      </c>
      <c r="G671" s="251"/>
    </row>
    <row r="672" spans="1:7" ht="14.45" x14ac:dyDescent="0.3">
      <c r="A672" s="1">
        <v>7095135</v>
      </c>
      <c r="B672" s="251" t="s">
        <v>7485</v>
      </c>
      <c r="C672" s="251" t="s">
        <v>7716</v>
      </c>
      <c r="D672" s="251" t="s">
        <v>7717</v>
      </c>
      <c r="E672" s="251" t="s">
        <v>402</v>
      </c>
      <c r="F672" s="251" t="s">
        <v>402</v>
      </c>
      <c r="G672" s="251" t="s">
        <v>402</v>
      </c>
    </row>
    <row r="673" spans="1:7" ht="14.45" x14ac:dyDescent="0.3">
      <c r="A673" s="1">
        <v>72631497</v>
      </c>
      <c r="B673" s="251" t="s">
        <v>7487</v>
      </c>
      <c r="C673" s="251" t="s">
        <v>7716</v>
      </c>
      <c r="D673" s="251" t="s">
        <v>7717</v>
      </c>
      <c r="E673" s="251" t="s">
        <v>402</v>
      </c>
      <c r="F673" s="251" t="s">
        <v>402</v>
      </c>
      <c r="G673" s="251" t="s">
        <v>402</v>
      </c>
    </row>
    <row r="674" spans="1:7" ht="14.45" x14ac:dyDescent="0.3">
      <c r="A674" s="1">
        <v>83841448</v>
      </c>
      <c r="B674" s="251" t="s">
        <v>7719</v>
      </c>
      <c r="C674" s="251" t="s">
        <v>7716</v>
      </c>
      <c r="D674" s="251" t="s">
        <v>7717</v>
      </c>
      <c r="E674" s="251" t="s">
        <v>402</v>
      </c>
      <c r="F674" s="251"/>
      <c r="G674" s="251" t="s">
        <v>402</v>
      </c>
    </row>
    <row r="675" spans="1:7" ht="14.45" x14ac:dyDescent="0.3">
      <c r="A675" s="1">
        <v>36341218</v>
      </c>
      <c r="B675" s="251" t="s">
        <v>7478</v>
      </c>
      <c r="C675" s="251" t="s">
        <v>2453</v>
      </c>
      <c r="D675" s="251" t="s">
        <v>7720</v>
      </c>
      <c r="E675" s="251" t="s">
        <v>402</v>
      </c>
      <c r="F675" s="251" t="s">
        <v>402</v>
      </c>
      <c r="G675" s="251" t="s">
        <v>402</v>
      </c>
    </row>
    <row r="676" spans="1:7" ht="14.45" x14ac:dyDescent="0.3">
      <c r="A676" s="1">
        <v>73510737</v>
      </c>
      <c r="B676" s="251" t="s">
        <v>7553</v>
      </c>
      <c r="C676" s="251" t="s">
        <v>2453</v>
      </c>
      <c r="D676" s="251" t="s">
        <v>7720</v>
      </c>
      <c r="E676" s="251" t="s">
        <v>402</v>
      </c>
      <c r="F676" s="251" t="s">
        <v>402</v>
      </c>
      <c r="G676" s="251" t="s">
        <v>402</v>
      </c>
    </row>
    <row r="677" spans="1:7" ht="14.45" x14ac:dyDescent="0.3">
      <c r="A677" s="1">
        <v>23592946</v>
      </c>
      <c r="B677" s="251" t="s">
        <v>7481</v>
      </c>
      <c r="C677" s="251" t="s">
        <v>2453</v>
      </c>
      <c r="D677" s="251" t="s">
        <v>7720</v>
      </c>
      <c r="E677" s="251" t="s">
        <v>402</v>
      </c>
      <c r="F677" s="251" t="s">
        <v>402</v>
      </c>
      <c r="G677" s="251" t="s">
        <v>402</v>
      </c>
    </row>
    <row r="678" spans="1:7" ht="14.45" x14ac:dyDescent="0.3">
      <c r="A678" s="1">
        <v>7646408</v>
      </c>
      <c r="B678" s="251" t="s">
        <v>7482</v>
      </c>
      <c r="C678" s="251" t="s">
        <v>2453</v>
      </c>
      <c r="D678" s="251" t="s">
        <v>7720</v>
      </c>
      <c r="E678" s="251" t="s">
        <v>402</v>
      </c>
      <c r="F678" s="251" t="s">
        <v>402</v>
      </c>
      <c r="G678" s="251" t="s">
        <v>402</v>
      </c>
    </row>
    <row r="679" spans="1:7" ht="14.45" x14ac:dyDescent="0.3">
      <c r="A679" s="1">
        <v>27936846</v>
      </c>
      <c r="B679" s="251" t="s">
        <v>7483</v>
      </c>
      <c r="C679" s="251" t="s">
        <v>2453</v>
      </c>
      <c r="D679" s="251" t="s">
        <v>7720</v>
      </c>
      <c r="E679" s="251" t="s">
        <v>402</v>
      </c>
      <c r="F679" s="251" t="s">
        <v>402</v>
      </c>
      <c r="G679" s="251" t="s">
        <v>402</v>
      </c>
    </row>
    <row r="680" spans="1:7" ht="14.45" x14ac:dyDescent="0.3">
      <c r="A680" s="1">
        <v>40131878</v>
      </c>
      <c r="B680" s="251" t="s">
        <v>7554</v>
      </c>
      <c r="C680" s="251" t="s">
        <v>2453</v>
      </c>
      <c r="D680" s="251" t="s">
        <v>7720</v>
      </c>
      <c r="E680" s="251" t="s">
        <v>402</v>
      </c>
      <c r="F680" s="251" t="s">
        <v>402</v>
      </c>
      <c r="G680" s="251" t="s">
        <v>402</v>
      </c>
    </row>
    <row r="681" spans="1:7" ht="14.45" x14ac:dyDescent="0.3">
      <c r="A681" s="1">
        <v>48139857</v>
      </c>
      <c r="B681" s="251" t="s">
        <v>7555</v>
      </c>
      <c r="C681" s="251" t="s">
        <v>2453</v>
      </c>
      <c r="D681" s="251" t="s">
        <v>7720</v>
      </c>
      <c r="E681" s="251" t="s">
        <v>402</v>
      </c>
      <c r="F681" s="251" t="s">
        <v>402</v>
      </c>
      <c r="G681" s="251"/>
    </row>
    <row r="682" spans="1:7" ht="14.45" x14ac:dyDescent="0.3">
      <c r="A682" s="1">
        <v>7095135</v>
      </c>
      <c r="B682" s="251" t="s">
        <v>7485</v>
      </c>
      <c r="C682" s="251" t="s">
        <v>2453</v>
      </c>
      <c r="D682" s="251" t="s">
        <v>7720</v>
      </c>
      <c r="E682" s="251" t="s">
        <v>402</v>
      </c>
      <c r="F682" s="251" t="s">
        <v>402</v>
      </c>
      <c r="G682" s="251" t="s">
        <v>402</v>
      </c>
    </row>
    <row r="683" spans="1:7" ht="14.45" x14ac:dyDescent="0.3">
      <c r="A683" s="1">
        <v>72631497</v>
      </c>
      <c r="B683" s="251" t="s">
        <v>7487</v>
      </c>
      <c r="C683" s="251" t="s">
        <v>2453</v>
      </c>
      <c r="D683" s="251" t="s">
        <v>7720</v>
      </c>
      <c r="E683" s="251" t="s">
        <v>402</v>
      </c>
      <c r="F683" s="251" t="s">
        <v>402</v>
      </c>
      <c r="G683" s="251" t="s">
        <v>402</v>
      </c>
    </row>
    <row r="684" spans="1:7" ht="14.45" x14ac:dyDescent="0.3">
      <c r="A684" s="1">
        <v>22808576</v>
      </c>
      <c r="B684" s="251" t="s">
        <v>7556</v>
      </c>
      <c r="C684" s="251" t="s">
        <v>2453</v>
      </c>
      <c r="D684" s="251" t="s">
        <v>7720</v>
      </c>
      <c r="E684" s="251" t="s">
        <v>402</v>
      </c>
      <c r="F684" s="251" t="s">
        <v>402</v>
      </c>
      <c r="G684" s="251" t="s">
        <v>402</v>
      </c>
    </row>
    <row r="685" spans="1:7" ht="14.45" x14ac:dyDescent="0.3">
      <c r="A685" s="1">
        <v>33781640</v>
      </c>
      <c r="B685" s="251" t="s">
        <v>7557</v>
      </c>
      <c r="C685" s="251" t="s">
        <v>2453</v>
      </c>
      <c r="D685" s="251" t="s">
        <v>7720</v>
      </c>
      <c r="E685" s="251" t="s">
        <v>402</v>
      </c>
      <c r="F685" s="251" t="s">
        <v>402</v>
      </c>
      <c r="G685" s="251" t="s">
        <v>402</v>
      </c>
    </row>
    <row r="686" spans="1:7" ht="14.45" x14ac:dyDescent="0.3">
      <c r="A686" s="1">
        <v>36341218</v>
      </c>
      <c r="B686" s="251" t="s">
        <v>7478</v>
      </c>
      <c r="C686" s="251" t="s">
        <v>7721</v>
      </c>
      <c r="D686" s="251" t="s">
        <v>7722</v>
      </c>
      <c r="E686" s="251" t="s">
        <v>402</v>
      </c>
      <c r="F686" s="251" t="s">
        <v>402</v>
      </c>
      <c r="G686" s="251" t="s">
        <v>402</v>
      </c>
    </row>
    <row r="687" spans="1:7" ht="14.45" x14ac:dyDescent="0.3">
      <c r="A687" s="1">
        <v>23592946</v>
      </c>
      <c r="B687" s="251" t="s">
        <v>7481</v>
      </c>
      <c r="C687" s="251" t="s">
        <v>7721</v>
      </c>
      <c r="D687" s="251" t="s">
        <v>7722</v>
      </c>
      <c r="E687" s="251" t="s">
        <v>402</v>
      </c>
      <c r="F687" s="251" t="s">
        <v>402</v>
      </c>
      <c r="G687" s="251" t="s">
        <v>402</v>
      </c>
    </row>
    <row r="688" spans="1:7" ht="14.45" x14ac:dyDescent="0.3">
      <c r="A688" s="1">
        <v>7646408</v>
      </c>
      <c r="B688" s="251" t="s">
        <v>7482</v>
      </c>
      <c r="C688" s="251" t="s">
        <v>7721</v>
      </c>
      <c r="D688" s="251" t="s">
        <v>7722</v>
      </c>
      <c r="E688" s="251" t="s">
        <v>402</v>
      </c>
      <c r="F688" s="251" t="s">
        <v>402</v>
      </c>
      <c r="G688" s="251" t="s">
        <v>402</v>
      </c>
    </row>
    <row r="689" spans="1:7" ht="14.45" x14ac:dyDescent="0.3">
      <c r="A689" s="1">
        <v>27936846</v>
      </c>
      <c r="B689" s="251" t="s">
        <v>7483</v>
      </c>
      <c r="C689" s="251" t="s">
        <v>7721</v>
      </c>
      <c r="D689" s="251" t="s">
        <v>7722</v>
      </c>
      <c r="E689" s="251" t="s">
        <v>402</v>
      </c>
      <c r="F689" s="251" t="s">
        <v>402</v>
      </c>
      <c r="G689" s="251" t="s">
        <v>402</v>
      </c>
    </row>
    <row r="690" spans="1:7" ht="14.45" x14ac:dyDescent="0.3">
      <c r="A690" s="1">
        <v>91072231</v>
      </c>
      <c r="B690" s="251" t="s">
        <v>7669</v>
      </c>
      <c r="C690" s="251" t="s">
        <v>7721</v>
      </c>
      <c r="D690" s="251" t="s">
        <v>7722</v>
      </c>
      <c r="E690" s="251" t="s">
        <v>402</v>
      </c>
      <c r="F690" s="251" t="s">
        <v>402</v>
      </c>
      <c r="G690" s="251"/>
    </row>
    <row r="691" spans="1:7" ht="14.45" x14ac:dyDescent="0.3">
      <c r="A691" s="1">
        <v>58151535</v>
      </c>
      <c r="B691" s="251" t="s">
        <v>7671</v>
      </c>
      <c r="C691" s="251" t="s">
        <v>7721</v>
      </c>
      <c r="D691" s="251" t="s">
        <v>7722</v>
      </c>
      <c r="E691" s="251" t="s">
        <v>402</v>
      </c>
      <c r="F691" s="251" t="s">
        <v>402</v>
      </c>
      <c r="G691" s="251"/>
    </row>
    <row r="692" spans="1:7" ht="14.45" x14ac:dyDescent="0.3">
      <c r="A692" s="1">
        <v>51197454</v>
      </c>
      <c r="B692" s="251" t="s">
        <v>7672</v>
      </c>
      <c r="C692" s="251" t="s">
        <v>7721</v>
      </c>
      <c r="D692" s="251" t="s">
        <v>7722</v>
      </c>
      <c r="E692" s="251" t="s">
        <v>402</v>
      </c>
      <c r="F692" s="251" t="s">
        <v>402</v>
      </c>
      <c r="G692" s="251"/>
    </row>
    <row r="693" spans="1:7" ht="14.45" x14ac:dyDescent="0.3">
      <c r="A693" s="1">
        <v>48816477</v>
      </c>
      <c r="B693" s="251" t="s">
        <v>7673</v>
      </c>
      <c r="C693" s="251" t="s">
        <v>7721</v>
      </c>
      <c r="D693" s="251" t="s">
        <v>7722</v>
      </c>
      <c r="E693" s="251" t="s">
        <v>402</v>
      </c>
      <c r="F693" s="251" t="s">
        <v>402</v>
      </c>
      <c r="G693" s="251"/>
    </row>
    <row r="694" spans="1:7" ht="14.45" x14ac:dyDescent="0.3">
      <c r="A694" s="1">
        <v>7095135</v>
      </c>
      <c r="B694" s="251" t="s">
        <v>7485</v>
      </c>
      <c r="C694" s="251" t="s">
        <v>7721</v>
      </c>
      <c r="D694" s="251" t="s">
        <v>7722</v>
      </c>
      <c r="E694" s="251" t="s">
        <v>402</v>
      </c>
      <c r="F694" s="251" t="s">
        <v>402</v>
      </c>
      <c r="G694" s="251" t="s">
        <v>402</v>
      </c>
    </row>
    <row r="695" spans="1:7" ht="14.45" x14ac:dyDescent="0.3">
      <c r="A695" s="1">
        <v>88877097</v>
      </c>
      <c r="B695" s="251" t="s">
        <v>7674</v>
      </c>
      <c r="C695" s="251" t="s">
        <v>7721</v>
      </c>
      <c r="D695" s="251" t="s">
        <v>7722</v>
      </c>
      <c r="E695" s="251" t="s">
        <v>402</v>
      </c>
      <c r="F695" s="251" t="s">
        <v>402</v>
      </c>
      <c r="G695" s="251"/>
    </row>
    <row r="696" spans="1:7" ht="14.45" x14ac:dyDescent="0.3">
      <c r="A696" s="1">
        <v>86600787</v>
      </c>
      <c r="B696" s="251" t="s">
        <v>7675</v>
      </c>
      <c r="C696" s="251" t="s">
        <v>7721</v>
      </c>
      <c r="D696" s="251" t="s">
        <v>7722</v>
      </c>
      <c r="E696" s="251" t="s">
        <v>402</v>
      </c>
      <c r="F696" s="251" t="s">
        <v>402</v>
      </c>
      <c r="G696" s="251"/>
    </row>
    <row r="697" spans="1:7" ht="14.45" x14ac:dyDescent="0.3">
      <c r="A697" s="1">
        <v>72631497</v>
      </c>
      <c r="B697" s="251" t="s">
        <v>7487</v>
      </c>
      <c r="C697" s="251" t="s">
        <v>7721</v>
      </c>
      <c r="D697" s="251" t="s">
        <v>7722</v>
      </c>
      <c r="E697" s="251" t="s">
        <v>402</v>
      </c>
      <c r="F697" s="251" t="s">
        <v>402</v>
      </c>
      <c r="G697" s="251" t="s">
        <v>402</v>
      </c>
    </row>
    <row r="698" spans="1:7" ht="14.45" x14ac:dyDescent="0.3">
      <c r="A698" s="1">
        <v>47986481</v>
      </c>
      <c r="B698" s="251" t="s">
        <v>7676</v>
      </c>
      <c r="C698" s="251" t="s">
        <v>7721</v>
      </c>
      <c r="D698" s="251" t="s">
        <v>7722</v>
      </c>
      <c r="E698" s="251" t="s">
        <v>402</v>
      </c>
      <c r="F698" s="251" t="s">
        <v>402</v>
      </c>
      <c r="G698" s="251"/>
    </row>
    <row r="699" spans="1:7" ht="14.45" x14ac:dyDescent="0.3">
      <c r="A699" s="1">
        <v>14125867</v>
      </c>
      <c r="B699" s="251" t="s">
        <v>7723</v>
      </c>
      <c r="C699" s="251" t="s">
        <v>7721</v>
      </c>
      <c r="D699" s="251" t="s">
        <v>7722</v>
      </c>
      <c r="E699" s="251" t="s">
        <v>402</v>
      </c>
      <c r="F699" s="251" t="s">
        <v>402</v>
      </c>
      <c r="G699" s="251" t="s">
        <v>402</v>
      </c>
    </row>
    <row r="700" spans="1:7" ht="14.45" x14ac:dyDescent="0.3">
      <c r="A700" s="1">
        <v>69081080</v>
      </c>
      <c r="B700" s="251" t="s">
        <v>7677</v>
      </c>
      <c r="C700" s="251" t="s">
        <v>7721</v>
      </c>
      <c r="D700" s="251" t="s">
        <v>7722</v>
      </c>
      <c r="E700" s="251" t="s">
        <v>402</v>
      </c>
      <c r="F700" s="251"/>
      <c r="G700" s="251" t="s">
        <v>402</v>
      </c>
    </row>
    <row r="701" spans="1:7" ht="14.45" x14ac:dyDescent="0.3">
      <c r="A701" s="1">
        <v>8670281</v>
      </c>
      <c r="B701" s="251" t="s">
        <v>7678</v>
      </c>
      <c r="C701" s="251" t="s">
        <v>7721</v>
      </c>
      <c r="D701" s="251" t="s">
        <v>7722</v>
      </c>
      <c r="E701" s="251" t="s">
        <v>402</v>
      </c>
      <c r="F701" s="251" t="s">
        <v>402</v>
      </c>
      <c r="G701" s="251"/>
    </row>
    <row r="702" spans="1:7" ht="14.45" x14ac:dyDescent="0.3">
      <c r="A702" s="1">
        <v>65461416</v>
      </c>
      <c r="B702" s="251" t="s">
        <v>7680</v>
      </c>
      <c r="C702" s="251" t="s">
        <v>7721</v>
      </c>
      <c r="D702" s="251" t="s">
        <v>7722</v>
      </c>
      <c r="E702" s="251" t="s">
        <v>402</v>
      </c>
      <c r="F702" s="251" t="s">
        <v>402</v>
      </c>
      <c r="G702" s="251"/>
    </row>
    <row r="703" spans="1:7" ht="14.45" x14ac:dyDescent="0.3">
      <c r="A703" s="1">
        <v>82965176</v>
      </c>
      <c r="B703" s="251" t="s">
        <v>7681</v>
      </c>
      <c r="C703" s="251" t="s">
        <v>7721</v>
      </c>
      <c r="D703" s="251" t="s">
        <v>7722</v>
      </c>
      <c r="E703" s="251" t="s">
        <v>402</v>
      </c>
      <c r="F703" s="251" t="s">
        <v>402</v>
      </c>
      <c r="G703" s="251"/>
    </row>
    <row r="704" spans="1:7" ht="14.45" x14ac:dyDescent="0.3">
      <c r="A704" s="1">
        <v>31361964</v>
      </c>
      <c r="B704" s="251" t="s">
        <v>7536</v>
      </c>
      <c r="C704" s="251" t="s">
        <v>7724</v>
      </c>
      <c r="D704" s="251" t="s">
        <v>7725</v>
      </c>
      <c r="E704" s="251" t="s">
        <v>402</v>
      </c>
      <c r="F704" s="251"/>
      <c r="G704" s="251"/>
    </row>
    <row r="705" spans="1:7" ht="14.45" x14ac:dyDescent="0.3">
      <c r="A705" s="1">
        <v>36341218</v>
      </c>
      <c r="B705" s="251" t="s">
        <v>7478</v>
      </c>
      <c r="C705" s="251" t="s">
        <v>7724</v>
      </c>
      <c r="D705" s="251" t="s">
        <v>7725</v>
      </c>
      <c r="E705" s="251" t="s">
        <v>402</v>
      </c>
      <c r="F705" s="251" t="s">
        <v>402</v>
      </c>
      <c r="G705" s="251" t="s">
        <v>402</v>
      </c>
    </row>
    <row r="706" spans="1:7" ht="14.45" x14ac:dyDescent="0.3">
      <c r="A706" s="1">
        <v>23592946</v>
      </c>
      <c r="B706" s="251" t="s">
        <v>7481</v>
      </c>
      <c r="C706" s="251" t="s">
        <v>7724</v>
      </c>
      <c r="D706" s="251" t="s">
        <v>7725</v>
      </c>
      <c r="E706" s="251" t="s">
        <v>402</v>
      </c>
      <c r="F706" s="251" t="s">
        <v>402</v>
      </c>
      <c r="G706" s="251" t="s">
        <v>402</v>
      </c>
    </row>
    <row r="707" spans="1:7" ht="14.45" x14ac:dyDescent="0.3">
      <c r="A707" s="1">
        <v>7646408</v>
      </c>
      <c r="B707" s="251" t="s">
        <v>7482</v>
      </c>
      <c r="C707" s="251" t="s">
        <v>7724</v>
      </c>
      <c r="D707" s="251" t="s">
        <v>7725</v>
      </c>
      <c r="E707" s="251" t="s">
        <v>402</v>
      </c>
      <c r="F707" s="251" t="s">
        <v>402</v>
      </c>
      <c r="G707" s="251" t="s">
        <v>402</v>
      </c>
    </row>
    <row r="708" spans="1:7" ht="14.45" x14ac:dyDescent="0.3">
      <c r="A708" s="1">
        <v>27936846</v>
      </c>
      <c r="B708" s="251" t="s">
        <v>7483</v>
      </c>
      <c r="C708" s="251" t="s">
        <v>7724</v>
      </c>
      <c r="D708" s="251" t="s">
        <v>7725</v>
      </c>
      <c r="E708" s="251" t="s">
        <v>402</v>
      </c>
      <c r="F708" s="251" t="s">
        <v>402</v>
      </c>
      <c r="G708" s="251" t="s">
        <v>402</v>
      </c>
    </row>
    <row r="709" spans="1:7" ht="14.45" x14ac:dyDescent="0.3">
      <c r="A709" s="1">
        <v>95336527</v>
      </c>
      <c r="B709" s="251" t="s">
        <v>7541</v>
      </c>
      <c r="C709" s="251" t="s">
        <v>7724</v>
      </c>
      <c r="D709" s="251" t="s">
        <v>7725</v>
      </c>
      <c r="E709" s="251" t="s">
        <v>402</v>
      </c>
      <c r="F709" s="251" t="s">
        <v>402</v>
      </c>
      <c r="G709" s="251" t="s">
        <v>402</v>
      </c>
    </row>
    <row r="710" spans="1:7" ht="14.45" x14ac:dyDescent="0.3">
      <c r="A710" s="1">
        <v>193339</v>
      </c>
      <c r="B710" s="251" t="s">
        <v>7542</v>
      </c>
      <c r="C710" s="251" t="s">
        <v>7724</v>
      </c>
      <c r="D710" s="251" t="s">
        <v>7725</v>
      </c>
      <c r="E710" s="251" t="s">
        <v>402</v>
      </c>
      <c r="F710" s="251"/>
      <c r="G710" s="251"/>
    </row>
    <row r="711" spans="1:7" ht="14.45" x14ac:dyDescent="0.3">
      <c r="A711" s="1">
        <v>7095135</v>
      </c>
      <c r="B711" s="251" t="s">
        <v>7485</v>
      </c>
      <c r="C711" s="251" t="s">
        <v>7724</v>
      </c>
      <c r="D711" s="251" t="s">
        <v>7725</v>
      </c>
      <c r="E711" s="251" t="s">
        <v>402</v>
      </c>
      <c r="F711" s="251" t="s">
        <v>402</v>
      </c>
      <c r="G711" s="251" t="s">
        <v>402</v>
      </c>
    </row>
    <row r="712" spans="1:7" ht="14.45" x14ac:dyDescent="0.3">
      <c r="A712" s="1">
        <v>56289829</v>
      </c>
      <c r="B712" s="251" t="s">
        <v>7545</v>
      </c>
      <c r="C712" s="251" t="s">
        <v>7724</v>
      </c>
      <c r="D712" s="251" t="s">
        <v>7725</v>
      </c>
      <c r="E712" s="251" t="s">
        <v>402</v>
      </c>
      <c r="F712" s="251" t="s">
        <v>402</v>
      </c>
      <c r="G712" s="251"/>
    </row>
    <row r="713" spans="1:7" ht="14.45" x14ac:dyDescent="0.3">
      <c r="A713" s="1">
        <v>72631497</v>
      </c>
      <c r="B713" s="251" t="s">
        <v>7487</v>
      </c>
      <c r="C713" s="251" t="s">
        <v>7724</v>
      </c>
      <c r="D713" s="251" t="s">
        <v>7725</v>
      </c>
      <c r="E713" s="251" t="s">
        <v>402</v>
      </c>
      <c r="F713" s="251" t="s">
        <v>402</v>
      </c>
      <c r="G713" s="251" t="s">
        <v>402</v>
      </c>
    </row>
    <row r="714" spans="1:7" ht="14.45" x14ac:dyDescent="0.3">
      <c r="A714" s="1">
        <v>8878</v>
      </c>
      <c r="B714" s="251" t="s">
        <v>7726</v>
      </c>
      <c r="C714" s="251" t="s">
        <v>7724</v>
      </c>
      <c r="D714" s="251" t="s">
        <v>7725</v>
      </c>
      <c r="E714" s="251" t="s">
        <v>402</v>
      </c>
      <c r="F714" s="251" t="s">
        <v>402</v>
      </c>
      <c r="G714" s="251"/>
    </row>
    <row r="715" spans="1:7" ht="14.45" x14ac:dyDescent="0.3">
      <c r="A715" s="1">
        <v>86975363</v>
      </c>
      <c r="B715" s="251" t="s">
        <v>7547</v>
      </c>
      <c r="C715" s="251" t="s">
        <v>7724</v>
      </c>
      <c r="D715" s="251" t="s">
        <v>7725</v>
      </c>
      <c r="E715" s="251" t="s">
        <v>402</v>
      </c>
      <c r="F715" s="251" t="s">
        <v>402</v>
      </c>
      <c r="G715" s="251"/>
    </row>
    <row r="716" spans="1:7" ht="14.45" x14ac:dyDescent="0.3">
      <c r="A716" s="1">
        <v>31043967</v>
      </c>
      <c r="B716" s="251" t="s">
        <v>7550</v>
      </c>
      <c r="C716" s="251" t="s">
        <v>7724</v>
      </c>
      <c r="D716" s="251" t="s">
        <v>7725</v>
      </c>
      <c r="E716" s="251" t="s">
        <v>402</v>
      </c>
      <c r="F716" s="251" t="s">
        <v>402</v>
      </c>
      <c r="G716" s="251" t="s">
        <v>402</v>
      </c>
    </row>
    <row r="717" spans="1:7" ht="14.45" x14ac:dyDescent="0.3">
      <c r="A717" s="1">
        <v>31361964</v>
      </c>
      <c r="B717" s="251" t="s">
        <v>7536</v>
      </c>
      <c r="C717" s="251" t="s">
        <v>7727</v>
      </c>
      <c r="D717" s="251" t="s">
        <v>7728</v>
      </c>
      <c r="E717" s="251" t="s">
        <v>402</v>
      </c>
      <c r="F717" s="251"/>
      <c r="G717" s="251"/>
    </row>
    <row r="718" spans="1:7" ht="14.45" x14ac:dyDescent="0.3">
      <c r="A718" s="1">
        <v>36341218</v>
      </c>
      <c r="B718" s="251" t="s">
        <v>7478</v>
      </c>
      <c r="C718" s="251" t="s">
        <v>7727</v>
      </c>
      <c r="D718" s="251" t="s">
        <v>7728</v>
      </c>
      <c r="E718" s="251" t="s">
        <v>402</v>
      </c>
      <c r="F718" s="251" t="s">
        <v>402</v>
      </c>
      <c r="G718" s="251" t="s">
        <v>402</v>
      </c>
    </row>
    <row r="719" spans="1:7" ht="14.45" x14ac:dyDescent="0.3">
      <c r="A719" s="1">
        <v>23592946</v>
      </c>
      <c r="B719" s="251" t="s">
        <v>7481</v>
      </c>
      <c r="C719" s="251" t="s">
        <v>7727</v>
      </c>
      <c r="D719" s="251" t="s">
        <v>7728</v>
      </c>
      <c r="E719" s="251" t="s">
        <v>402</v>
      </c>
      <c r="F719" s="251" t="s">
        <v>402</v>
      </c>
      <c r="G719" s="251" t="s">
        <v>402</v>
      </c>
    </row>
    <row r="720" spans="1:7" ht="14.45" x14ac:dyDescent="0.3">
      <c r="A720" s="1">
        <v>7646408</v>
      </c>
      <c r="B720" s="251" t="s">
        <v>7482</v>
      </c>
      <c r="C720" s="251" t="s">
        <v>7727</v>
      </c>
      <c r="D720" s="251" t="s">
        <v>7728</v>
      </c>
      <c r="E720" s="251" t="s">
        <v>402</v>
      </c>
      <c r="F720" s="251" t="s">
        <v>402</v>
      </c>
      <c r="G720" s="251" t="s">
        <v>402</v>
      </c>
    </row>
    <row r="721" spans="1:7" ht="14.45" x14ac:dyDescent="0.3">
      <c r="A721" s="1">
        <v>27936846</v>
      </c>
      <c r="B721" s="251" t="s">
        <v>7483</v>
      </c>
      <c r="C721" s="251" t="s">
        <v>7727</v>
      </c>
      <c r="D721" s="251" t="s">
        <v>7728</v>
      </c>
      <c r="E721" s="251" t="s">
        <v>402</v>
      </c>
      <c r="F721" s="251" t="s">
        <v>402</v>
      </c>
      <c r="G721" s="251" t="s">
        <v>402</v>
      </c>
    </row>
    <row r="722" spans="1:7" ht="14.45" x14ac:dyDescent="0.3">
      <c r="A722" s="1">
        <v>95336527</v>
      </c>
      <c r="B722" s="251" t="s">
        <v>7541</v>
      </c>
      <c r="C722" s="251" t="s">
        <v>7727</v>
      </c>
      <c r="D722" s="251" t="s">
        <v>7728</v>
      </c>
      <c r="E722" s="251" t="s">
        <v>402</v>
      </c>
      <c r="F722" s="251" t="s">
        <v>402</v>
      </c>
      <c r="G722" s="251" t="s">
        <v>402</v>
      </c>
    </row>
    <row r="723" spans="1:7" ht="14.45" x14ac:dyDescent="0.3">
      <c r="A723" s="1">
        <v>193339</v>
      </c>
      <c r="B723" s="251" t="s">
        <v>7542</v>
      </c>
      <c r="C723" s="251" t="s">
        <v>7727</v>
      </c>
      <c r="D723" s="251" t="s">
        <v>7728</v>
      </c>
      <c r="E723" s="251" t="s">
        <v>402</v>
      </c>
      <c r="F723" s="251"/>
      <c r="G723" s="251"/>
    </row>
    <row r="724" spans="1:7" ht="14.45" x14ac:dyDescent="0.3">
      <c r="A724" s="1">
        <v>7095135</v>
      </c>
      <c r="B724" s="251" t="s">
        <v>7485</v>
      </c>
      <c r="C724" s="251" t="s">
        <v>7727</v>
      </c>
      <c r="D724" s="251" t="s">
        <v>7728</v>
      </c>
      <c r="E724" s="251" t="s">
        <v>402</v>
      </c>
      <c r="F724" s="251" t="s">
        <v>402</v>
      </c>
      <c r="G724" s="251" t="s">
        <v>402</v>
      </c>
    </row>
    <row r="725" spans="1:7" ht="14.45" x14ac:dyDescent="0.3">
      <c r="A725" s="1">
        <v>56289829</v>
      </c>
      <c r="B725" s="251" t="s">
        <v>7545</v>
      </c>
      <c r="C725" s="251" t="s">
        <v>7727</v>
      </c>
      <c r="D725" s="251" t="s">
        <v>7728</v>
      </c>
      <c r="E725" s="251" t="s">
        <v>402</v>
      </c>
      <c r="F725" s="251" t="s">
        <v>402</v>
      </c>
      <c r="G725" s="251"/>
    </row>
    <row r="726" spans="1:7" ht="14.45" x14ac:dyDescent="0.3">
      <c r="A726" s="1">
        <v>72631497</v>
      </c>
      <c r="B726" s="251" t="s">
        <v>7487</v>
      </c>
      <c r="C726" s="251" t="s">
        <v>7727</v>
      </c>
      <c r="D726" s="251" t="s">
        <v>7728</v>
      </c>
      <c r="E726" s="251" t="s">
        <v>402</v>
      </c>
      <c r="F726" s="251" t="s">
        <v>402</v>
      </c>
      <c r="G726" s="251" t="s">
        <v>402</v>
      </c>
    </row>
    <row r="727" spans="1:7" ht="14.45" x14ac:dyDescent="0.3">
      <c r="A727" s="1">
        <v>86975363</v>
      </c>
      <c r="B727" s="251" t="s">
        <v>7547</v>
      </c>
      <c r="C727" s="251" t="s">
        <v>7727</v>
      </c>
      <c r="D727" s="251" t="s">
        <v>7728</v>
      </c>
      <c r="E727" s="251" t="s">
        <v>402</v>
      </c>
      <c r="F727" s="251" t="s">
        <v>402</v>
      </c>
      <c r="G727" s="251"/>
    </row>
    <row r="728" spans="1:7" ht="14.45" x14ac:dyDescent="0.3">
      <c r="A728" s="1">
        <v>31043967</v>
      </c>
      <c r="B728" s="251" t="s">
        <v>7550</v>
      </c>
      <c r="C728" s="251" t="s">
        <v>7727</v>
      </c>
      <c r="D728" s="251" t="s">
        <v>7728</v>
      </c>
      <c r="E728" s="251" t="s">
        <v>402</v>
      </c>
      <c r="F728" s="251" t="s">
        <v>402</v>
      </c>
      <c r="G728" s="251" t="s">
        <v>402</v>
      </c>
    </row>
    <row r="729" spans="1:7" ht="14.45" x14ac:dyDescent="0.3">
      <c r="A729" s="1">
        <v>31361964</v>
      </c>
      <c r="B729" s="251" t="s">
        <v>7536</v>
      </c>
      <c r="C729" s="251" t="s">
        <v>7729</v>
      </c>
      <c r="D729" s="251" t="s">
        <v>7730</v>
      </c>
      <c r="E729" s="251" t="s">
        <v>402</v>
      </c>
      <c r="F729" s="251"/>
      <c r="G729" s="251"/>
    </row>
    <row r="730" spans="1:7" ht="14.45" x14ac:dyDescent="0.3">
      <c r="A730" s="1">
        <v>36341218</v>
      </c>
      <c r="B730" s="251" t="s">
        <v>7478</v>
      </c>
      <c r="C730" s="251" t="s">
        <v>7729</v>
      </c>
      <c r="D730" s="251" t="s">
        <v>7730</v>
      </c>
      <c r="E730" s="251" t="s">
        <v>402</v>
      </c>
      <c r="F730" s="251" t="s">
        <v>402</v>
      </c>
      <c r="G730" s="251" t="s">
        <v>402</v>
      </c>
    </row>
    <row r="731" spans="1:7" ht="14.45" x14ac:dyDescent="0.3">
      <c r="A731" s="1">
        <v>23592946</v>
      </c>
      <c r="B731" s="251" t="s">
        <v>7481</v>
      </c>
      <c r="C731" s="251" t="s">
        <v>7729</v>
      </c>
      <c r="D731" s="251" t="s">
        <v>7730</v>
      </c>
      <c r="E731" s="251" t="s">
        <v>402</v>
      </c>
      <c r="F731" s="251" t="s">
        <v>402</v>
      </c>
      <c r="G731" s="251" t="s">
        <v>402</v>
      </c>
    </row>
    <row r="732" spans="1:7" ht="14.45" x14ac:dyDescent="0.3">
      <c r="A732" s="1">
        <v>7646408</v>
      </c>
      <c r="B732" s="251" t="s">
        <v>7482</v>
      </c>
      <c r="C732" s="251" t="s">
        <v>7729</v>
      </c>
      <c r="D732" s="251" t="s">
        <v>7730</v>
      </c>
      <c r="E732" s="251" t="s">
        <v>402</v>
      </c>
      <c r="F732" s="251" t="s">
        <v>402</v>
      </c>
      <c r="G732" s="251" t="s">
        <v>402</v>
      </c>
    </row>
    <row r="733" spans="1:7" ht="14.45" x14ac:dyDescent="0.3">
      <c r="A733" s="1">
        <v>27936846</v>
      </c>
      <c r="B733" s="251" t="s">
        <v>7483</v>
      </c>
      <c r="C733" s="251" t="s">
        <v>7729</v>
      </c>
      <c r="D733" s="251" t="s">
        <v>7730</v>
      </c>
      <c r="E733" s="251" t="s">
        <v>402</v>
      </c>
      <c r="F733" s="251" t="s">
        <v>402</v>
      </c>
      <c r="G733" s="251" t="s">
        <v>402</v>
      </c>
    </row>
    <row r="734" spans="1:7" ht="14.45" x14ac:dyDescent="0.3">
      <c r="A734" s="1">
        <v>95336527</v>
      </c>
      <c r="B734" s="251" t="s">
        <v>7541</v>
      </c>
      <c r="C734" s="251" t="s">
        <v>7729</v>
      </c>
      <c r="D734" s="251" t="s">
        <v>7730</v>
      </c>
      <c r="E734" s="251" t="s">
        <v>402</v>
      </c>
      <c r="F734" s="251" t="s">
        <v>402</v>
      </c>
      <c r="G734" s="251" t="s">
        <v>402</v>
      </c>
    </row>
    <row r="735" spans="1:7" ht="14.45" x14ac:dyDescent="0.3">
      <c r="A735" s="1">
        <v>193339</v>
      </c>
      <c r="B735" s="251" t="s">
        <v>7542</v>
      </c>
      <c r="C735" s="251" t="s">
        <v>7729</v>
      </c>
      <c r="D735" s="251" t="s">
        <v>7730</v>
      </c>
      <c r="E735" s="251" t="s">
        <v>402</v>
      </c>
      <c r="F735" s="251"/>
      <c r="G735" s="251"/>
    </row>
    <row r="736" spans="1:7" ht="14.45" x14ac:dyDescent="0.3">
      <c r="A736" s="1">
        <v>7095135</v>
      </c>
      <c r="B736" s="251" t="s">
        <v>7485</v>
      </c>
      <c r="C736" s="251" t="s">
        <v>7729</v>
      </c>
      <c r="D736" s="251" t="s">
        <v>7730</v>
      </c>
      <c r="E736" s="251" t="s">
        <v>402</v>
      </c>
      <c r="F736" s="251" t="s">
        <v>402</v>
      </c>
      <c r="G736" s="251" t="s">
        <v>402</v>
      </c>
    </row>
    <row r="737" spans="1:7" ht="14.45" x14ac:dyDescent="0.3">
      <c r="A737" s="1">
        <v>56289829</v>
      </c>
      <c r="B737" s="251" t="s">
        <v>7545</v>
      </c>
      <c r="C737" s="251" t="s">
        <v>7729</v>
      </c>
      <c r="D737" s="251" t="s">
        <v>7730</v>
      </c>
      <c r="E737" s="251" t="s">
        <v>402</v>
      </c>
      <c r="F737" s="251" t="s">
        <v>402</v>
      </c>
      <c r="G737" s="251"/>
    </row>
    <row r="738" spans="1:7" ht="14.45" x14ac:dyDescent="0.3">
      <c r="A738" s="1">
        <v>72631497</v>
      </c>
      <c r="B738" s="251" t="s">
        <v>7487</v>
      </c>
      <c r="C738" s="251" t="s">
        <v>7729</v>
      </c>
      <c r="D738" s="251" t="s">
        <v>7730</v>
      </c>
      <c r="E738" s="251" t="s">
        <v>402</v>
      </c>
      <c r="F738" s="251" t="s">
        <v>402</v>
      </c>
      <c r="G738" s="251" t="s">
        <v>402</v>
      </c>
    </row>
    <row r="739" spans="1:7" ht="14.45" x14ac:dyDescent="0.3">
      <c r="A739" s="1">
        <v>86975363</v>
      </c>
      <c r="B739" s="251" t="s">
        <v>7547</v>
      </c>
      <c r="C739" s="251" t="s">
        <v>7729</v>
      </c>
      <c r="D739" s="251" t="s">
        <v>7730</v>
      </c>
      <c r="E739" s="251" t="s">
        <v>402</v>
      </c>
      <c r="F739" s="251" t="s">
        <v>402</v>
      </c>
      <c r="G739" s="251"/>
    </row>
    <row r="740" spans="1:7" ht="14.45" x14ac:dyDescent="0.3">
      <c r="A740" s="1">
        <v>31043967</v>
      </c>
      <c r="B740" s="251" t="s">
        <v>7550</v>
      </c>
      <c r="C740" s="251" t="s">
        <v>7729</v>
      </c>
      <c r="D740" s="251" t="s">
        <v>7730</v>
      </c>
      <c r="E740" s="251" t="s">
        <v>402</v>
      </c>
      <c r="F740" s="251" t="s">
        <v>402</v>
      </c>
      <c r="G740" s="251"/>
    </row>
    <row r="741" spans="1:7" ht="14.45" x14ac:dyDescent="0.3">
      <c r="A741" s="1">
        <v>36341218</v>
      </c>
      <c r="B741" s="251" t="s">
        <v>7478</v>
      </c>
      <c r="C741" s="251" t="s">
        <v>7731</v>
      </c>
      <c r="D741" s="251" t="s">
        <v>7732</v>
      </c>
      <c r="E741" s="251" t="s">
        <v>402</v>
      </c>
      <c r="F741" s="251" t="s">
        <v>402</v>
      </c>
      <c r="G741" s="251" t="s">
        <v>402</v>
      </c>
    </row>
    <row r="742" spans="1:7" ht="14.45" x14ac:dyDescent="0.3">
      <c r="A742" s="1">
        <v>23592946</v>
      </c>
      <c r="B742" s="251" t="s">
        <v>7481</v>
      </c>
      <c r="C742" s="251" t="s">
        <v>7731</v>
      </c>
      <c r="D742" s="251" t="s">
        <v>7732</v>
      </c>
      <c r="E742" s="251" t="s">
        <v>402</v>
      </c>
      <c r="F742" s="251" t="s">
        <v>402</v>
      </c>
      <c r="G742" s="251" t="s">
        <v>402</v>
      </c>
    </row>
    <row r="743" spans="1:7" ht="14.45" x14ac:dyDescent="0.3">
      <c r="A743" s="1">
        <v>19444865</v>
      </c>
      <c r="B743" s="251" t="s">
        <v>7706</v>
      </c>
      <c r="C743" s="251" t="s">
        <v>7731</v>
      </c>
      <c r="D743" s="251" t="s">
        <v>7732</v>
      </c>
      <c r="E743" s="251" t="s">
        <v>402</v>
      </c>
      <c r="F743" s="251" t="s">
        <v>402</v>
      </c>
      <c r="G743" s="251"/>
    </row>
    <row r="744" spans="1:7" ht="14.45" x14ac:dyDescent="0.3">
      <c r="A744" s="1">
        <v>7646408</v>
      </c>
      <c r="B744" s="251" t="s">
        <v>7482</v>
      </c>
      <c r="C744" s="251" t="s">
        <v>7731</v>
      </c>
      <c r="D744" s="251" t="s">
        <v>7732</v>
      </c>
      <c r="E744" s="251" t="s">
        <v>402</v>
      </c>
      <c r="F744" s="251" t="s">
        <v>402</v>
      </c>
      <c r="G744" s="251" t="s">
        <v>402</v>
      </c>
    </row>
    <row r="745" spans="1:7" ht="14.45" x14ac:dyDescent="0.3">
      <c r="A745" s="1">
        <v>27936846</v>
      </c>
      <c r="B745" s="251" t="s">
        <v>7483</v>
      </c>
      <c r="C745" s="251" t="s">
        <v>7731</v>
      </c>
      <c r="D745" s="251" t="s">
        <v>7732</v>
      </c>
      <c r="E745" s="251" t="s">
        <v>402</v>
      </c>
      <c r="F745" s="251" t="s">
        <v>402</v>
      </c>
      <c r="G745" s="251" t="s">
        <v>402</v>
      </c>
    </row>
    <row r="746" spans="1:7" ht="14.45" x14ac:dyDescent="0.3">
      <c r="A746" s="1">
        <v>7095135</v>
      </c>
      <c r="B746" s="251" t="s">
        <v>7485</v>
      </c>
      <c r="C746" s="251" t="s">
        <v>7731</v>
      </c>
      <c r="D746" s="251" t="s">
        <v>7732</v>
      </c>
      <c r="E746" s="251" t="s">
        <v>402</v>
      </c>
      <c r="F746" s="251" t="s">
        <v>402</v>
      </c>
      <c r="G746" s="251" t="s">
        <v>402</v>
      </c>
    </row>
    <row r="747" spans="1:7" ht="14.45" x14ac:dyDescent="0.3">
      <c r="A747" s="1">
        <v>72631497</v>
      </c>
      <c r="B747" s="251" t="s">
        <v>7487</v>
      </c>
      <c r="C747" s="251" t="s">
        <v>7731</v>
      </c>
      <c r="D747" s="251" t="s">
        <v>7732</v>
      </c>
      <c r="E747" s="251" t="s">
        <v>402</v>
      </c>
      <c r="F747" s="251" t="s">
        <v>402</v>
      </c>
      <c r="G747" s="251" t="s">
        <v>402</v>
      </c>
    </row>
    <row r="748" spans="1:7" ht="14.45" x14ac:dyDescent="0.3">
      <c r="A748" s="1">
        <v>23613362</v>
      </c>
      <c r="B748" s="251" t="s">
        <v>7733</v>
      </c>
      <c r="C748" s="251" t="s">
        <v>7731</v>
      </c>
      <c r="D748" s="251" t="s">
        <v>7732</v>
      </c>
      <c r="E748" s="251" t="s">
        <v>402</v>
      </c>
      <c r="F748" s="251" t="s">
        <v>402</v>
      </c>
      <c r="G748" s="251"/>
    </row>
    <row r="749" spans="1:7" ht="14.45" x14ac:dyDescent="0.3">
      <c r="A749" s="1">
        <v>7626725</v>
      </c>
      <c r="B749" s="251" t="s">
        <v>7734</v>
      </c>
      <c r="C749" s="251" t="s">
        <v>7731</v>
      </c>
      <c r="D749" s="251" t="s">
        <v>7732</v>
      </c>
      <c r="E749" s="251" t="s">
        <v>402</v>
      </c>
      <c r="F749" s="251" t="s">
        <v>402</v>
      </c>
      <c r="G749" s="251" t="s">
        <v>402</v>
      </c>
    </row>
    <row r="750" spans="1:7" ht="14.45" x14ac:dyDescent="0.3">
      <c r="A750" s="1">
        <v>62073809</v>
      </c>
      <c r="B750" s="251" t="s">
        <v>7573</v>
      </c>
      <c r="C750" s="251" t="s">
        <v>7735</v>
      </c>
      <c r="D750" s="251" t="s">
        <v>7736</v>
      </c>
      <c r="E750" s="251" t="s">
        <v>402</v>
      </c>
      <c r="F750" s="251" t="s">
        <v>402</v>
      </c>
      <c r="G750" s="251" t="s">
        <v>402</v>
      </c>
    </row>
    <row r="751" spans="1:7" ht="14.45" x14ac:dyDescent="0.3">
      <c r="A751" s="1">
        <v>36341218</v>
      </c>
      <c r="B751" s="251" t="s">
        <v>7478</v>
      </c>
      <c r="C751" s="251" t="s">
        <v>7735</v>
      </c>
      <c r="D751" s="251" t="s">
        <v>7736</v>
      </c>
      <c r="E751" s="251" t="s">
        <v>402</v>
      </c>
      <c r="F751" s="251" t="s">
        <v>402</v>
      </c>
      <c r="G751" s="251" t="s">
        <v>402</v>
      </c>
    </row>
    <row r="752" spans="1:7" ht="14.45" x14ac:dyDescent="0.3">
      <c r="A752" s="1">
        <v>23592946</v>
      </c>
      <c r="B752" s="251" t="s">
        <v>7481</v>
      </c>
      <c r="C752" s="251" t="s">
        <v>7735</v>
      </c>
      <c r="D752" s="251" t="s">
        <v>7736</v>
      </c>
      <c r="E752" s="251" t="s">
        <v>402</v>
      </c>
      <c r="F752" s="251" t="s">
        <v>402</v>
      </c>
      <c r="G752" s="251" t="s">
        <v>402</v>
      </c>
    </row>
    <row r="753" spans="1:7" ht="14.45" x14ac:dyDescent="0.3">
      <c r="A753" s="1">
        <v>7646408</v>
      </c>
      <c r="B753" s="251" t="s">
        <v>7482</v>
      </c>
      <c r="C753" s="251" t="s">
        <v>7735</v>
      </c>
      <c r="D753" s="251" t="s">
        <v>7736</v>
      </c>
      <c r="E753" s="251" t="s">
        <v>402</v>
      </c>
      <c r="F753" s="251" t="s">
        <v>402</v>
      </c>
      <c r="G753" s="251" t="s">
        <v>402</v>
      </c>
    </row>
    <row r="754" spans="1:7" ht="14.45" x14ac:dyDescent="0.3">
      <c r="A754" s="1">
        <v>27936846</v>
      </c>
      <c r="B754" s="251" t="s">
        <v>7483</v>
      </c>
      <c r="C754" s="251" t="s">
        <v>7735</v>
      </c>
      <c r="D754" s="251" t="s">
        <v>7736</v>
      </c>
      <c r="E754" s="251" t="s">
        <v>402</v>
      </c>
      <c r="F754" s="251" t="s">
        <v>402</v>
      </c>
      <c r="G754" s="251" t="s">
        <v>402</v>
      </c>
    </row>
    <row r="755" spans="1:7" ht="14.45" x14ac:dyDescent="0.3">
      <c r="A755" s="1">
        <v>25455672</v>
      </c>
      <c r="B755" s="251" t="s">
        <v>7576</v>
      </c>
      <c r="C755" s="251" t="s">
        <v>7735</v>
      </c>
      <c r="D755" s="251" t="s">
        <v>7736</v>
      </c>
      <c r="E755" s="251" t="s">
        <v>402</v>
      </c>
      <c r="F755" s="251" t="s">
        <v>402</v>
      </c>
      <c r="G755" s="251" t="s">
        <v>402</v>
      </c>
    </row>
    <row r="756" spans="1:7" ht="14.45" x14ac:dyDescent="0.3">
      <c r="A756" s="1">
        <v>13972575</v>
      </c>
      <c r="B756" s="251" t="s">
        <v>7577</v>
      </c>
      <c r="C756" s="251" t="s">
        <v>7735</v>
      </c>
      <c r="D756" s="251" t="s">
        <v>7736</v>
      </c>
      <c r="E756" s="251" t="s">
        <v>402</v>
      </c>
      <c r="F756" s="251" t="s">
        <v>402</v>
      </c>
      <c r="G756" s="251" t="s">
        <v>402</v>
      </c>
    </row>
    <row r="757" spans="1:7" ht="14.45" x14ac:dyDescent="0.3">
      <c r="A757" s="1">
        <v>46407489</v>
      </c>
      <c r="B757" s="251" t="s">
        <v>7578</v>
      </c>
      <c r="C757" s="251" t="s">
        <v>7735</v>
      </c>
      <c r="D757" s="251" t="s">
        <v>7736</v>
      </c>
      <c r="E757" s="251" t="s">
        <v>402</v>
      </c>
      <c r="F757" s="251" t="s">
        <v>402</v>
      </c>
      <c r="G757" s="251"/>
    </row>
    <row r="758" spans="1:7" ht="14.45" x14ac:dyDescent="0.3">
      <c r="A758" s="1">
        <v>7095135</v>
      </c>
      <c r="B758" s="251" t="s">
        <v>7485</v>
      </c>
      <c r="C758" s="251" t="s">
        <v>7735</v>
      </c>
      <c r="D758" s="251" t="s">
        <v>7736</v>
      </c>
      <c r="E758" s="251" t="s">
        <v>402</v>
      </c>
      <c r="F758" s="251" t="s">
        <v>402</v>
      </c>
      <c r="G758" s="251" t="s">
        <v>402</v>
      </c>
    </row>
    <row r="759" spans="1:7" ht="14.45" x14ac:dyDescent="0.3">
      <c r="A759" s="1">
        <v>72631497</v>
      </c>
      <c r="B759" s="251" t="s">
        <v>7487</v>
      </c>
      <c r="C759" s="251" t="s">
        <v>7735</v>
      </c>
      <c r="D759" s="251" t="s">
        <v>7736</v>
      </c>
      <c r="E759" s="251" t="s">
        <v>402</v>
      </c>
      <c r="F759" s="251" t="s">
        <v>402</v>
      </c>
      <c r="G759" s="251" t="s">
        <v>402</v>
      </c>
    </row>
    <row r="760" spans="1:7" ht="14.45" x14ac:dyDescent="0.3">
      <c r="A760" s="1">
        <v>79647224</v>
      </c>
      <c r="B760" s="251" t="s">
        <v>7580</v>
      </c>
      <c r="C760" s="251" t="s">
        <v>7735</v>
      </c>
      <c r="D760" s="251" t="s">
        <v>7736</v>
      </c>
      <c r="E760" s="251" t="s">
        <v>402</v>
      </c>
      <c r="F760" s="251" t="s">
        <v>402</v>
      </c>
      <c r="G760" s="251" t="s">
        <v>402</v>
      </c>
    </row>
    <row r="761" spans="1:7" ht="14.45" x14ac:dyDescent="0.3">
      <c r="A761" s="1">
        <v>60151274</v>
      </c>
      <c r="B761" s="251" t="s">
        <v>7582</v>
      </c>
      <c r="C761" s="251" t="s">
        <v>7735</v>
      </c>
      <c r="D761" s="251" t="s">
        <v>7736</v>
      </c>
      <c r="E761" s="251" t="s">
        <v>402</v>
      </c>
      <c r="F761" s="251" t="s">
        <v>402</v>
      </c>
      <c r="G761" s="251"/>
    </row>
    <row r="762" spans="1:7" ht="14.45" x14ac:dyDescent="0.3">
      <c r="A762" s="1">
        <v>16994995</v>
      </c>
      <c r="B762" s="251" t="s">
        <v>7583</v>
      </c>
      <c r="C762" s="251" t="s">
        <v>7735</v>
      </c>
      <c r="D762" s="251" t="s">
        <v>7736</v>
      </c>
      <c r="E762" s="251" t="s">
        <v>402</v>
      </c>
      <c r="F762" s="251" t="s">
        <v>402</v>
      </c>
      <c r="G762" s="251"/>
    </row>
    <row r="763" spans="1:7" ht="14.45" x14ac:dyDescent="0.3">
      <c r="A763" s="1">
        <v>36341218</v>
      </c>
      <c r="B763" s="251" t="s">
        <v>7478</v>
      </c>
      <c r="C763" s="251" t="s">
        <v>7534</v>
      </c>
      <c r="D763" s="251" t="s">
        <v>7737</v>
      </c>
      <c r="E763" s="251" t="s">
        <v>402</v>
      </c>
      <c r="F763" s="251" t="s">
        <v>402</v>
      </c>
      <c r="G763" s="251" t="s">
        <v>402</v>
      </c>
    </row>
    <row r="764" spans="1:7" ht="14.45" x14ac:dyDescent="0.3">
      <c r="A764" s="1">
        <v>23592946</v>
      </c>
      <c r="B764" s="251" t="s">
        <v>7481</v>
      </c>
      <c r="C764" s="251" t="s">
        <v>7534</v>
      </c>
      <c r="D764" s="251" t="s">
        <v>7737</v>
      </c>
      <c r="E764" s="251" t="s">
        <v>402</v>
      </c>
      <c r="F764" s="251" t="s">
        <v>402</v>
      </c>
      <c r="G764" s="251" t="s">
        <v>402</v>
      </c>
    </row>
    <row r="765" spans="1:7" ht="14.45" x14ac:dyDescent="0.3">
      <c r="A765" s="1">
        <v>7646408</v>
      </c>
      <c r="B765" s="251" t="s">
        <v>7482</v>
      </c>
      <c r="C765" s="251" t="s">
        <v>7534</v>
      </c>
      <c r="D765" s="251" t="s">
        <v>7737</v>
      </c>
      <c r="E765" s="251" t="s">
        <v>402</v>
      </c>
      <c r="F765" s="251" t="s">
        <v>402</v>
      </c>
      <c r="G765" s="251" t="s">
        <v>402</v>
      </c>
    </row>
    <row r="766" spans="1:7" ht="14.45" x14ac:dyDescent="0.3">
      <c r="A766" s="1">
        <v>27936846</v>
      </c>
      <c r="B766" s="251" t="s">
        <v>7483</v>
      </c>
      <c r="C766" s="251" t="s">
        <v>7534</v>
      </c>
      <c r="D766" s="251" t="s">
        <v>7737</v>
      </c>
      <c r="E766" s="251" t="s">
        <v>402</v>
      </c>
      <c r="F766" s="251" t="s">
        <v>402</v>
      </c>
      <c r="G766" s="251" t="s">
        <v>402</v>
      </c>
    </row>
    <row r="767" spans="1:7" ht="14.45" x14ac:dyDescent="0.3">
      <c r="A767" s="1">
        <v>68219864</v>
      </c>
      <c r="B767" s="251" t="s">
        <v>7738</v>
      </c>
      <c r="C767" s="251" t="s">
        <v>7534</v>
      </c>
      <c r="D767" s="251" t="s">
        <v>7737</v>
      </c>
      <c r="E767" s="251" t="s">
        <v>402</v>
      </c>
      <c r="F767" s="251" t="s">
        <v>402</v>
      </c>
      <c r="G767" s="251"/>
    </row>
    <row r="768" spans="1:7" ht="14.45" x14ac:dyDescent="0.3">
      <c r="A768" s="1">
        <v>31977960</v>
      </c>
      <c r="B768" s="251" t="s">
        <v>7530</v>
      </c>
      <c r="C768" s="251" t="s">
        <v>7534</v>
      </c>
      <c r="D768" s="251" t="s">
        <v>7737</v>
      </c>
      <c r="E768" s="251" t="s">
        <v>402</v>
      </c>
      <c r="F768" s="251" t="s">
        <v>402</v>
      </c>
      <c r="G768" s="251" t="s">
        <v>402</v>
      </c>
    </row>
    <row r="769" spans="1:7" ht="14.45" x14ac:dyDescent="0.3">
      <c r="A769" s="1">
        <v>7095135</v>
      </c>
      <c r="B769" s="251" t="s">
        <v>7485</v>
      </c>
      <c r="C769" s="251" t="s">
        <v>7534</v>
      </c>
      <c r="D769" s="251" t="s">
        <v>7737</v>
      </c>
      <c r="E769" s="251" t="s">
        <v>402</v>
      </c>
      <c r="F769" s="251" t="s">
        <v>402</v>
      </c>
      <c r="G769" s="251" t="s">
        <v>402</v>
      </c>
    </row>
    <row r="770" spans="1:7" ht="14.45" x14ac:dyDescent="0.3">
      <c r="A770" s="1">
        <v>72631497</v>
      </c>
      <c r="B770" s="251" t="s">
        <v>7487</v>
      </c>
      <c r="C770" s="251" t="s">
        <v>7534</v>
      </c>
      <c r="D770" s="251" t="s">
        <v>7737</v>
      </c>
      <c r="E770" s="251" t="s">
        <v>402</v>
      </c>
      <c r="F770" s="251" t="s">
        <v>402</v>
      </c>
      <c r="G770" s="251" t="s">
        <v>402</v>
      </c>
    </row>
    <row r="771" spans="1:7" ht="14.45" x14ac:dyDescent="0.3">
      <c r="A771" s="1">
        <v>99597856</v>
      </c>
      <c r="B771" s="251" t="s">
        <v>7533</v>
      </c>
      <c r="C771" s="251" t="s">
        <v>7534</v>
      </c>
      <c r="D771" s="251" t="s">
        <v>7737</v>
      </c>
      <c r="E771" s="251" t="s">
        <v>402</v>
      </c>
      <c r="F771" s="251" t="s">
        <v>402</v>
      </c>
      <c r="G771" s="251" t="s">
        <v>402</v>
      </c>
    </row>
    <row r="772" spans="1:7" ht="14.45" x14ac:dyDescent="0.3">
      <c r="A772" s="1">
        <v>36341218</v>
      </c>
      <c r="B772" s="251" t="s">
        <v>7478</v>
      </c>
      <c r="C772" s="251" t="s">
        <v>7739</v>
      </c>
      <c r="D772" s="251" t="s">
        <v>7740</v>
      </c>
      <c r="E772" s="251" t="s">
        <v>402</v>
      </c>
      <c r="F772" s="251" t="s">
        <v>402</v>
      </c>
      <c r="G772" s="251" t="s">
        <v>402</v>
      </c>
    </row>
    <row r="773" spans="1:7" ht="14.45" x14ac:dyDescent="0.3">
      <c r="A773" s="1">
        <v>23592946</v>
      </c>
      <c r="B773" s="251" t="s">
        <v>7481</v>
      </c>
      <c r="C773" s="251" t="s">
        <v>7739</v>
      </c>
      <c r="D773" s="251" t="s">
        <v>7740</v>
      </c>
      <c r="E773" s="251" t="s">
        <v>402</v>
      </c>
      <c r="F773" s="251" t="s">
        <v>402</v>
      </c>
      <c r="G773" s="251" t="s">
        <v>402</v>
      </c>
    </row>
    <row r="774" spans="1:7" ht="14.45" x14ac:dyDescent="0.3">
      <c r="A774" s="1">
        <v>7646408</v>
      </c>
      <c r="B774" s="251" t="s">
        <v>7482</v>
      </c>
      <c r="C774" s="251" t="s">
        <v>7739</v>
      </c>
      <c r="D774" s="251" t="s">
        <v>7740</v>
      </c>
      <c r="E774" s="251" t="s">
        <v>402</v>
      </c>
      <c r="F774" s="251" t="s">
        <v>402</v>
      </c>
      <c r="G774" s="251" t="s">
        <v>402</v>
      </c>
    </row>
    <row r="775" spans="1:7" ht="14.45" x14ac:dyDescent="0.3">
      <c r="A775" s="1">
        <v>27936846</v>
      </c>
      <c r="B775" s="251" t="s">
        <v>7483</v>
      </c>
      <c r="C775" s="251" t="s">
        <v>7739</v>
      </c>
      <c r="D775" s="251" t="s">
        <v>7740</v>
      </c>
      <c r="E775" s="251" t="s">
        <v>402</v>
      </c>
      <c r="F775" s="251" t="s">
        <v>402</v>
      </c>
      <c r="G775" s="251" t="s">
        <v>402</v>
      </c>
    </row>
    <row r="776" spans="1:7" ht="14.45" x14ac:dyDescent="0.3">
      <c r="A776" s="1">
        <v>91072231</v>
      </c>
      <c r="B776" s="251" t="s">
        <v>7669</v>
      </c>
      <c r="C776" s="251" t="s">
        <v>7739</v>
      </c>
      <c r="D776" s="251" t="s">
        <v>7740</v>
      </c>
      <c r="E776" s="251" t="s">
        <v>402</v>
      </c>
      <c r="F776" s="251" t="s">
        <v>402</v>
      </c>
      <c r="G776" s="251"/>
    </row>
    <row r="777" spans="1:7" ht="14.45" x14ac:dyDescent="0.3">
      <c r="A777" s="1">
        <v>58151535</v>
      </c>
      <c r="B777" s="251" t="s">
        <v>7671</v>
      </c>
      <c r="C777" s="251" t="s">
        <v>7739</v>
      </c>
      <c r="D777" s="251" t="s">
        <v>7740</v>
      </c>
      <c r="E777" s="251" t="s">
        <v>402</v>
      </c>
      <c r="F777" s="251" t="s">
        <v>402</v>
      </c>
      <c r="G777" s="251"/>
    </row>
    <row r="778" spans="1:7" ht="14.45" x14ac:dyDescent="0.3">
      <c r="A778" s="1">
        <v>51197454</v>
      </c>
      <c r="B778" s="251" t="s">
        <v>7672</v>
      </c>
      <c r="C778" s="251" t="s">
        <v>7739</v>
      </c>
      <c r="D778" s="251" t="s">
        <v>7740</v>
      </c>
      <c r="E778" s="251" t="s">
        <v>402</v>
      </c>
      <c r="F778" s="251" t="s">
        <v>402</v>
      </c>
      <c r="G778" s="251"/>
    </row>
    <row r="779" spans="1:7" ht="14.45" x14ac:dyDescent="0.3">
      <c r="A779" s="1">
        <v>48816477</v>
      </c>
      <c r="B779" s="251" t="s">
        <v>7673</v>
      </c>
      <c r="C779" s="251" t="s">
        <v>7739</v>
      </c>
      <c r="D779" s="251" t="s">
        <v>7740</v>
      </c>
      <c r="E779" s="251" t="s">
        <v>402</v>
      </c>
      <c r="F779" s="251" t="s">
        <v>402</v>
      </c>
      <c r="G779" s="251"/>
    </row>
    <row r="780" spans="1:7" ht="14.45" x14ac:dyDescent="0.3">
      <c r="A780" s="1">
        <v>7095135</v>
      </c>
      <c r="B780" s="251" t="s">
        <v>7485</v>
      </c>
      <c r="C780" s="251" t="s">
        <v>7739</v>
      </c>
      <c r="D780" s="251" t="s">
        <v>7740</v>
      </c>
      <c r="E780" s="251" t="s">
        <v>402</v>
      </c>
      <c r="F780" s="251" t="s">
        <v>402</v>
      </c>
      <c r="G780" s="251" t="s">
        <v>402</v>
      </c>
    </row>
    <row r="781" spans="1:7" ht="14.45" x14ac:dyDescent="0.3">
      <c r="A781" s="1">
        <v>88877097</v>
      </c>
      <c r="B781" s="251" t="s">
        <v>7674</v>
      </c>
      <c r="C781" s="251" t="s">
        <v>7739</v>
      </c>
      <c r="D781" s="251" t="s">
        <v>7740</v>
      </c>
      <c r="E781" s="251" t="s">
        <v>402</v>
      </c>
      <c r="F781" s="251" t="s">
        <v>402</v>
      </c>
      <c r="G781" s="251"/>
    </row>
    <row r="782" spans="1:7" ht="14.45" x14ac:dyDescent="0.3">
      <c r="A782" s="1">
        <v>86600787</v>
      </c>
      <c r="B782" s="251" t="s">
        <v>7675</v>
      </c>
      <c r="C782" s="251" t="s">
        <v>7739</v>
      </c>
      <c r="D782" s="251" t="s">
        <v>7740</v>
      </c>
      <c r="E782" s="251" t="s">
        <v>402</v>
      </c>
      <c r="F782" s="251" t="s">
        <v>402</v>
      </c>
      <c r="G782" s="251"/>
    </row>
    <row r="783" spans="1:7" ht="14.45" x14ac:dyDescent="0.3">
      <c r="A783" s="1">
        <v>72631497</v>
      </c>
      <c r="B783" s="251" t="s">
        <v>7487</v>
      </c>
      <c r="C783" s="251" t="s">
        <v>7739</v>
      </c>
      <c r="D783" s="251" t="s">
        <v>7740</v>
      </c>
      <c r="E783" s="251" t="s">
        <v>402</v>
      </c>
      <c r="F783" s="251" t="s">
        <v>402</v>
      </c>
      <c r="G783" s="251" t="s">
        <v>402</v>
      </c>
    </row>
    <row r="784" spans="1:7" ht="14.45" x14ac:dyDescent="0.3">
      <c r="A784" s="1">
        <v>47986481</v>
      </c>
      <c r="B784" s="251" t="s">
        <v>7676</v>
      </c>
      <c r="C784" s="251" t="s">
        <v>7739</v>
      </c>
      <c r="D784" s="251" t="s">
        <v>7740</v>
      </c>
      <c r="E784" s="251" t="s">
        <v>402</v>
      </c>
      <c r="F784" s="251" t="s">
        <v>402</v>
      </c>
      <c r="G784" s="251"/>
    </row>
    <row r="785" spans="1:7" ht="14.45" x14ac:dyDescent="0.3">
      <c r="A785" s="1">
        <v>69081080</v>
      </c>
      <c r="B785" s="251" t="s">
        <v>7677</v>
      </c>
      <c r="C785" s="251" t="s">
        <v>7739</v>
      </c>
      <c r="D785" s="251" t="s">
        <v>7740</v>
      </c>
      <c r="E785" s="251" t="s">
        <v>402</v>
      </c>
      <c r="F785" s="251"/>
      <c r="G785" s="251" t="s">
        <v>402</v>
      </c>
    </row>
    <row r="786" spans="1:7" ht="14.45" x14ac:dyDescent="0.3">
      <c r="A786" s="1">
        <v>8670281</v>
      </c>
      <c r="B786" s="251" t="s">
        <v>7678</v>
      </c>
      <c r="C786" s="251" t="s">
        <v>7739</v>
      </c>
      <c r="D786" s="251" t="s">
        <v>7740</v>
      </c>
      <c r="E786" s="251" t="s">
        <v>402</v>
      </c>
      <c r="F786" s="251" t="s">
        <v>402</v>
      </c>
      <c r="G786" s="251"/>
    </row>
    <row r="787" spans="1:7" ht="14.45" x14ac:dyDescent="0.3">
      <c r="A787" s="1">
        <v>14706130</v>
      </c>
      <c r="B787" s="251" t="s">
        <v>7741</v>
      </c>
      <c r="C787" s="251" t="s">
        <v>7739</v>
      </c>
      <c r="D787" s="251" t="s">
        <v>7740</v>
      </c>
      <c r="E787" s="251" t="s">
        <v>402</v>
      </c>
      <c r="F787" s="251" t="s">
        <v>402</v>
      </c>
      <c r="G787" s="251" t="s">
        <v>402</v>
      </c>
    </row>
    <row r="788" spans="1:7" ht="14.45" x14ac:dyDescent="0.3">
      <c r="A788" s="1">
        <v>65461416</v>
      </c>
      <c r="B788" s="251" t="s">
        <v>7680</v>
      </c>
      <c r="C788" s="251" t="s">
        <v>7739</v>
      </c>
      <c r="D788" s="251" t="s">
        <v>7740</v>
      </c>
      <c r="E788" s="251" t="s">
        <v>402</v>
      </c>
      <c r="F788" s="251" t="s">
        <v>402</v>
      </c>
      <c r="G788" s="251"/>
    </row>
    <row r="789" spans="1:7" ht="14.45" x14ac:dyDescent="0.3">
      <c r="A789" s="1">
        <v>82965176</v>
      </c>
      <c r="B789" s="251" t="s">
        <v>7681</v>
      </c>
      <c r="C789" s="251" t="s">
        <v>7739</v>
      </c>
      <c r="D789" s="251" t="s">
        <v>7740</v>
      </c>
      <c r="E789" s="251" t="s">
        <v>402</v>
      </c>
      <c r="F789" s="251" t="s">
        <v>402</v>
      </c>
      <c r="G789" s="251"/>
    </row>
    <row r="790" spans="1:7" ht="14.45" x14ac:dyDescent="0.3">
      <c r="A790" s="1">
        <v>36341218</v>
      </c>
      <c r="B790" s="251" t="s">
        <v>7478</v>
      </c>
      <c r="C790" s="251" t="s">
        <v>7742</v>
      </c>
      <c r="D790" s="251" t="s">
        <v>7743</v>
      </c>
      <c r="E790" s="251" t="s">
        <v>402</v>
      </c>
      <c r="F790" s="251" t="s">
        <v>402</v>
      </c>
      <c r="G790" s="251" t="s">
        <v>402</v>
      </c>
    </row>
    <row r="791" spans="1:7" ht="14.45" x14ac:dyDescent="0.3">
      <c r="A791" s="1">
        <v>23592946</v>
      </c>
      <c r="B791" s="251" t="s">
        <v>7481</v>
      </c>
      <c r="C791" s="251" t="s">
        <v>7742</v>
      </c>
      <c r="D791" s="251" t="s">
        <v>7743</v>
      </c>
      <c r="E791" s="251" t="s">
        <v>402</v>
      </c>
      <c r="F791" s="251" t="s">
        <v>402</v>
      </c>
      <c r="G791" s="251" t="s">
        <v>402</v>
      </c>
    </row>
    <row r="792" spans="1:7" ht="14.45" x14ac:dyDescent="0.3">
      <c r="A792" s="1">
        <v>7646408</v>
      </c>
      <c r="B792" s="251" t="s">
        <v>7482</v>
      </c>
      <c r="C792" s="251" t="s">
        <v>7742</v>
      </c>
      <c r="D792" s="251" t="s">
        <v>7743</v>
      </c>
      <c r="E792" s="251" t="s">
        <v>402</v>
      </c>
      <c r="F792" s="251" t="s">
        <v>402</v>
      </c>
      <c r="G792" s="251" t="s">
        <v>402</v>
      </c>
    </row>
    <row r="793" spans="1:7" ht="14.45" x14ac:dyDescent="0.3">
      <c r="A793" s="1">
        <v>27936846</v>
      </c>
      <c r="B793" s="251" t="s">
        <v>7483</v>
      </c>
      <c r="C793" s="251" t="s">
        <v>7742</v>
      </c>
      <c r="D793" s="251" t="s">
        <v>7743</v>
      </c>
      <c r="E793" s="251" t="s">
        <v>402</v>
      </c>
      <c r="F793" s="251" t="s">
        <v>402</v>
      </c>
      <c r="G793" s="251" t="s">
        <v>402</v>
      </c>
    </row>
    <row r="794" spans="1:7" ht="14.45" x14ac:dyDescent="0.3">
      <c r="A794" s="1">
        <v>95148206</v>
      </c>
      <c r="B794" s="251" t="s">
        <v>7744</v>
      </c>
      <c r="C794" s="251" t="s">
        <v>7742</v>
      </c>
      <c r="D794" s="251" t="s">
        <v>7743</v>
      </c>
      <c r="E794" s="251" t="s">
        <v>402</v>
      </c>
      <c r="F794" s="251" t="s">
        <v>402</v>
      </c>
      <c r="G794" s="251"/>
    </row>
    <row r="795" spans="1:7" ht="14.45" x14ac:dyDescent="0.3">
      <c r="A795" s="1">
        <v>7095135</v>
      </c>
      <c r="B795" s="251" t="s">
        <v>7485</v>
      </c>
      <c r="C795" s="251" t="s">
        <v>7742</v>
      </c>
      <c r="D795" s="251" t="s">
        <v>7743</v>
      </c>
      <c r="E795" s="251" t="s">
        <v>402</v>
      </c>
      <c r="F795" s="251" t="s">
        <v>402</v>
      </c>
      <c r="G795" s="251" t="s">
        <v>402</v>
      </c>
    </row>
    <row r="796" spans="1:7" ht="14.45" x14ac:dyDescent="0.3">
      <c r="A796" s="1">
        <v>75201121</v>
      </c>
      <c r="B796" s="251" t="s">
        <v>7745</v>
      </c>
      <c r="C796" s="251" t="s">
        <v>7742</v>
      </c>
      <c r="D796" s="251" t="s">
        <v>7743</v>
      </c>
      <c r="E796" s="251" t="s">
        <v>402</v>
      </c>
      <c r="F796" s="251"/>
      <c r="G796" s="251" t="s">
        <v>402</v>
      </c>
    </row>
    <row r="797" spans="1:7" ht="14.45" x14ac:dyDescent="0.3">
      <c r="A797" s="1">
        <v>72631497</v>
      </c>
      <c r="B797" s="251" t="s">
        <v>7487</v>
      </c>
      <c r="C797" s="251" t="s">
        <v>7742</v>
      </c>
      <c r="D797" s="251" t="s">
        <v>7743</v>
      </c>
      <c r="E797" s="251" t="s">
        <v>402</v>
      </c>
      <c r="F797" s="251" t="s">
        <v>402</v>
      </c>
      <c r="G797" s="251" t="s">
        <v>402</v>
      </c>
    </row>
    <row r="798" spans="1:7" ht="14.45" x14ac:dyDescent="0.3">
      <c r="A798" s="1">
        <v>3028621</v>
      </c>
      <c r="B798" s="251" t="s">
        <v>7526</v>
      </c>
      <c r="C798" s="251" t="s">
        <v>7742</v>
      </c>
      <c r="D798" s="251" t="s">
        <v>7743</v>
      </c>
      <c r="E798" s="251" t="s">
        <v>402</v>
      </c>
      <c r="F798" s="251" t="s">
        <v>402</v>
      </c>
      <c r="G798" s="251" t="s">
        <v>402</v>
      </c>
    </row>
    <row r="799" spans="1:7" ht="14.45" x14ac:dyDescent="0.3">
      <c r="A799" s="1">
        <v>36341218</v>
      </c>
      <c r="B799" s="251" t="s">
        <v>7478</v>
      </c>
      <c r="C799" s="251" t="s">
        <v>7746</v>
      </c>
      <c r="D799" s="251" t="s">
        <v>7747</v>
      </c>
      <c r="E799" s="251" t="s">
        <v>402</v>
      </c>
      <c r="F799" s="251" t="s">
        <v>402</v>
      </c>
      <c r="G799" s="251" t="s">
        <v>402</v>
      </c>
    </row>
    <row r="800" spans="1:7" ht="14.45" x14ac:dyDescent="0.3">
      <c r="A800" s="1">
        <v>23592946</v>
      </c>
      <c r="B800" s="251" t="s">
        <v>7481</v>
      </c>
      <c r="C800" s="251" t="s">
        <v>7746</v>
      </c>
      <c r="D800" s="251" t="s">
        <v>7747</v>
      </c>
      <c r="E800" s="251" t="s">
        <v>402</v>
      </c>
      <c r="F800" s="251" t="s">
        <v>402</v>
      </c>
      <c r="G800" s="251" t="s">
        <v>402</v>
      </c>
    </row>
    <row r="801" spans="1:7" ht="14.45" x14ac:dyDescent="0.3">
      <c r="A801" s="1">
        <v>29922559</v>
      </c>
      <c r="B801" s="251" t="s">
        <v>7748</v>
      </c>
      <c r="C801" s="251" t="s">
        <v>7746</v>
      </c>
      <c r="D801" s="251" t="s">
        <v>7747</v>
      </c>
      <c r="E801" s="251" t="s">
        <v>402</v>
      </c>
      <c r="F801" s="251" t="s">
        <v>402</v>
      </c>
      <c r="G801" s="251" t="s">
        <v>402</v>
      </c>
    </row>
    <row r="802" spans="1:7" ht="14.45" x14ac:dyDescent="0.3">
      <c r="A802" s="1">
        <v>7646408</v>
      </c>
      <c r="B802" s="251" t="s">
        <v>7482</v>
      </c>
      <c r="C802" s="251" t="s">
        <v>7746</v>
      </c>
      <c r="D802" s="251" t="s">
        <v>7747</v>
      </c>
      <c r="E802" s="251" t="s">
        <v>402</v>
      </c>
      <c r="F802" s="251" t="s">
        <v>402</v>
      </c>
      <c r="G802" s="251" t="s">
        <v>402</v>
      </c>
    </row>
    <row r="803" spans="1:7" ht="14.45" x14ac:dyDescent="0.3">
      <c r="A803" s="1">
        <v>27936846</v>
      </c>
      <c r="B803" s="251" t="s">
        <v>7483</v>
      </c>
      <c r="C803" s="251" t="s">
        <v>7746</v>
      </c>
      <c r="D803" s="251" t="s">
        <v>7747</v>
      </c>
      <c r="E803" s="251" t="s">
        <v>402</v>
      </c>
      <c r="F803" s="251" t="s">
        <v>402</v>
      </c>
      <c r="G803" s="251" t="s">
        <v>402</v>
      </c>
    </row>
    <row r="804" spans="1:7" ht="14.45" x14ac:dyDescent="0.3">
      <c r="A804" s="1">
        <v>44224561</v>
      </c>
      <c r="B804" s="251" t="s">
        <v>7749</v>
      </c>
      <c r="C804" s="251" t="s">
        <v>7746</v>
      </c>
      <c r="D804" s="251" t="s">
        <v>7747</v>
      </c>
      <c r="E804" s="251" t="s">
        <v>402</v>
      </c>
      <c r="F804" s="251" t="s">
        <v>402</v>
      </c>
      <c r="G804" s="251" t="s">
        <v>402</v>
      </c>
    </row>
    <row r="805" spans="1:7" ht="14.45" x14ac:dyDescent="0.3">
      <c r="A805" s="1">
        <v>89242883</v>
      </c>
      <c r="B805" s="251" t="s">
        <v>7750</v>
      </c>
      <c r="C805" s="251" t="s">
        <v>7746</v>
      </c>
      <c r="D805" s="251" t="s">
        <v>7747</v>
      </c>
      <c r="E805" s="251" t="s">
        <v>402</v>
      </c>
      <c r="F805" s="251"/>
      <c r="G805" s="251" t="s">
        <v>402</v>
      </c>
    </row>
    <row r="806" spans="1:7" ht="14.45" x14ac:dyDescent="0.3">
      <c r="A806" s="1">
        <v>21107042</v>
      </c>
      <c r="B806" s="251" t="s">
        <v>7751</v>
      </c>
      <c r="C806" s="251" t="s">
        <v>7746</v>
      </c>
      <c r="D806" s="251" t="s">
        <v>7747</v>
      </c>
      <c r="E806" s="251" t="s">
        <v>402</v>
      </c>
      <c r="F806" s="251" t="s">
        <v>402</v>
      </c>
      <c r="G806" s="251" t="s">
        <v>402</v>
      </c>
    </row>
    <row r="807" spans="1:7" ht="14.45" x14ac:dyDescent="0.3">
      <c r="A807" s="1">
        <v>7095135</v>
      </c>
      <c r="B807" s="251" t="s">
        <v>7485</v>
      </c>
      <c r="C807" s="251" t="s">
        <v>7746</v>
      </c>
      <c r="D807" s="251" t="s">
        <v>7747</v>
      </c>
      <c r="E807" s="251" t="s">
        <v>402</v>
      </c>
      <c r="F807" s="251" t="s">
        <v>402</v>
      </c>
      <c r="G807" s="251" t="s">
        <v>402</v>
      </c>
    </row>
    <row r="808" spans="1:7" ht="14.45" x14ac:dyDescent="0.3">
      <c r="A808" s="1">
        <v>72631497</v>
      </c>
      <c r="B808" s="251" t="s">
        <v>7487</v>
      </c>
      <c r="C808" s="251" t="s">
        <v>7746</v>
      </c>
      <c r="D808" s="251" t="s">
        <v>7747</v>
      </c>
      <c r="E808" s="251" t="s">
        <v>402</v>
      </c>
      <c r="F808" s="251" t="s">
        <v>402</v>
      </c>
      <c r="G808" s="251" t="s">
        <v>402</v>
      </c>
    </row>
    <row r="809" spans="1:7" ht="14.45" x14ac:dyDescent="0.3">
      <c r="A809" s="1">
        <v>31361964</v>
      </c>
      <c r="B809" s="251" t="s">
        <v>7536</v>
      </c>
      <c r="C809" s="251" t="s">
        <v>7752</v>
      </c>
      <c r="D809" s="251" t="s">
        <v>7753</v>
      </c>
      <c r="E809" s="251" t="s">
        <v>402</v>
      </c>
      <c r="F809" s="251"/>
      <c r="G809" s="251"/>
    </row>
    <row r="810" spans="1:7" ht="14.45" x14ac:dyDescent="0.3">
      <c r="A810" s="1">
        <v>36341218</v>
      </c>
      <c r="B810" s="251" t="s">
        <v>7478</v>
      </c>
      <c r="C810" s="251" t="s">
        <v>7752</v>
      </c>
      <c r="D810" s="251" t="s">
        <v>7753</v>
      </c>
      <c r="E810" s="251" t="s">
        <v>402</v>
      </c>
      <c r="F810" s="251" t="s">
        <v>402</v>
      </c>
      <c r="G810" s="251" t="s">
        <v>402</v>
      </c>
    </row>
    <row r="811" spans="1:7" ht="14.45" x14ac:dyDescent="0.3">
      <c r="A811" s="1">
        <v>23592946</v>
      </c>
      <c r="B811" s="251" t="s">
        <v>7481</v>
      </c>
      <c r="C811" s="251" t="s">
        <v>7752</v>
      </c>
      <c r="D811" s="251" t="s">
        <v>7753</v>
      </c>
      <c r="E811" s="251" t="s">
        <v>402</v>
      </c>
      <c r="F811" s="251" t="s">
        <v>402</v>
      </c>
      <c r="G811" s="251" t="s">
        <v>402</v>
      </c>
    </row>
    <row r="812" spans="1:7" ht="14.45" x14ac:dyDescent="0.3">
      <c r="A812" s="1">
        <v>7646408</v>
      </c>
      <c r="B812" s="251" t="s">
        <v>7482</v>
      </c>
      <c r="C812" s="251" t="s">
        <v>7752</v>
      </c>
      <c r="D812" s="251" t="s">
        <v>7753</v>
      </c>
      <c r="E812" s="251" t="s">
        <v>402</v>
      </c>
      <c r="F812" s="251" t="s">
        <v>402</v>
      </c>
      <c r="G812" s="251" t="s">
        <v>402</v>
      </c>
    </row>
    <row r="813" spans="1:7" ht="14.45" x14ac:dyDescent="0.3">
      <c r="A813" s="1">
        <v>27936846</v>
      </c>
      <c r="B813" s="251" t="s">
        <v>7483</v>
      </c>
      <c r="C813" s="251" t="s">
        <v>7752</v>
      </c>
      <c r="D813" s="251" t="s">
        <v>7753</v>
      </c>
      <c r="E813" s="251" t="s">
        <v>402</v>
      </c>
      <c r="F813" s="251" t="s">
        <v>402</v>
      </c>
      <c r="G813" s="251" t="s">
        <v>402</v>
      </c>
    </row>
    <row r="814" spans="1:7" ht="14.45" x14ac:dyDescent="0.3">
      <c r="A814" s="1">
        <v>95336527</v>
      </c>
      <c r="B814" s="251" t="s">
        <v>7541</v>
      </c>
      <c r="C814" s="251" t="s">
        <v>7752</v>
      </c>
      <c r="D814" s="251" t="s">
        <v>7753</v>
      </c>
      <c r="E814" s="251" t="s">
        <v>402</v>
      </c>
      <c r="F814" s="251" t="s">
        <v>402</v>
      </c>
      <c r="G814" s="251" t="s">
        <v>402</v>
      </c>
    </row>
    <row r="815" spans="1:7" ht="14.45" x14ac:dyDescent="0.3">
      <c r="A815" s="1">
        <v>193339</v>
      </c>
      <c r="B815" s="251" t="s">
        <v>7542</v>
      </c>
      <c r="C815" s="251" t="s">
        <v>7752</v>
      </c>
      <c r="D815" s="251" t="s">
        <v>7753</v>
      </c>
      <c r="E815" s="251" t="s">
        <v>402</v>
      </c>
      <c r="F815" s="251"/>
      <c r="G815" s="251"/>
    </row>
    <row r="816" spans="1:7" ht="14.45" x14ac:dyDescent="0.3">
      <c r="A816" s="1">
        <v>7095135</v>
      </c>
      <c r="B816" s="251" t="s">
        <v>7485</v>
      </c>
      <c r="C816" s="251" t="s">
        <v>7752</v>
      </c>
      <c r="D816" s="251" t="s">
        <v>7753</v>
      </c>
      <c r="E816" s="251" t="s">
        <v>402</v>
      </c>
      <c r="F816" s="251" t="s">
        <v>402</v>
      </c>
      <c r="G816" s="251" t="s">
        <v>402</v>
      </c>
    </row>
    <row r="817" spans="1:7" ht="14.45" x14ac:dyDescent="0.3">
      <c r="A817" s="1">
        <v>56289829</v>
      </c>
      <c r="B817" s="251" t="s">
        <v>7545</v>
      </c>
      <c r="C817" s="251" t="s">
        <v>7752</v>
      </c>
      <c r="D817" s="251" t="s">
        <v>7753</v>
      </c>
      <c r="E817" s="251" t="s">
        <v>402</v>
      </c>
      <c r="F817" s="251" t="s">
        <v>402</v>
      </c>
      <c r="G817" s="251"/>
    </row>
    <row r="818" spans="1:7" ht="14.45" x14ac:dyDescent="0.3">
      <c r="A818" s="1">
        <v>72631497</v>
      </c>
      <c r="B818" s="251" t="s">
        <v>7487</v>
      </c>
      <c r="C818" s="251" t="s">
        <v>7752</v>
      </c>
      <c r="D818" s="251" t="s">
        <v>7753</v>
      </c>
      <c r="E818" s="251" t="s">
        <v>402</v>
      </c>
      <c r="F818" s="251" t="s">
        <v>402</v>
      </c>
      <c r="G818" s="251" t="s">
        <v>402</v>
      </c>
    </row>
    <row r="819" spans="1:7" ht="14.45" x14ac:dyDescent="0.3">
      <c r="A819" s="1">
        <v>8878</v>
      </c>
      <c r="B819" s="251" t="s">
        <v>7726</v>
      </c>
      <c r="C819" s="251" t="s">
        <v>7752</v>
      </c>
      <c r="D819" s="251" t="s">
        <v>7753</v>
      </c>
      <c r="E819" s="251" t="s">
        <v>402</v>
      </c>
      <c r="F819" s="251" t="s">
        <v>402</v>
      </c>
      <c r="G819" s="251"/>
    </row>
    <row r="820" spans="1:7" ht="14.45" x14ac:dyDescent="0.3">
      <c r="A820" s="1">
        <v>86975363</v>
      </c>
      <c r="B820" s="251" t="s">
        <v>7547</v>
      </c>
      <c r="C820" s="251" t="s">
        <v>7752</v>
      </c>
      <c r="D820" s="251" t="s">
        <v>7753</v>
      </c>
      <c r="E820" s="251" t="s">
        <v>402</v>
      </c>
      <c r="F820" s="251" t="s">
        <v>402</v>
      </c>
      <c r="G820" s="251"/>
    </row>
    <row r="821" spans="1:7" ht="14.45" x14ac:dyDescent="0.3">
      <c r="A821" s="1">
        <v>31043967</v>
      </c>
      <c r="B821" s="251" t="s">
        <v>7550</v>
      </c>
      <c r="C821" s="251" t="s">
        <v>7752</v>
      </c>
      <c r="D821" s="251" t="s">
        <v>7753</v>
      </c>
      <c r="E821" s="251" t="s">
        <v>402</v>
      </c>
      <c r="F821" s="251" t="s">
        <v>402</v>
      </c>
      <c r="G821" s="251"/>
    </row>
    <row r="822" spans="1:7" ht="14.45" x14ac:dyDescent="0.3">
      <c r="A822" s="1">
        <v>36341218</v>
      </c>
      <c r="B822" s="251" t="s">
        <v>7478</v>
      </c>
      <c r="C822" s="251" t="s">
        <v>7754</v>
      </c>
      <c r="D822" s="251" t="s">
        <v>7755</v>
      </c>
      <c r="E822" s="251" t="s">
        <v>402</v>
      </c>
      <c r="F822" s="251" t="s">
        <v>402</v>
      </c>
      <c r="G822" s="251" t="s">
        <v>402</v>
      </c>
    </row>
    <row r="823" spans="1:7" ht="14.45" x14ac:dyDescent="0.3">
      <c r="A823" s="1">
        <v>23592946</v>
      </c>
      <c r="B823" s="251" t="s">
        <v>7481</v>
      </c>
      <c r="C823" s="251" t="s">
        <v>7754</v>
      </c>
      <c r="D823" s="251" t="s">
        <v>7755</v>
      </c>
      <c r="E823" s="251" t="s">
        <v>402</v>
      </c>
      <c r="F823" s="251" t="s">
        <v>402</v>
      </c>
      <c r="G823" s="251" t="s">
        <v>402</v>
      </c>
    </row>
    <row r="824" spans="1:7" ht="14.45" x14ac:dyDescent="0.3">
      <c r="A824" s="1">
        <v>7646408</v>
      </c>
      <c r="B824" s="251" t="s">
        <v>7482</v>
      </c>
      <c r="C824" s="251" t="s">
        <v>7754</v>
      </c>
      <c r="D824" s="251" t="s">
        <v>7755</v>
      </c>
      <c r="E824" s="251" t="s">
        <v>402</v>
      </c>
      <c r="F824" s="251" t="s">
        <v>402</v>
      </c>
      <c r="G824" s="251" t="s">
        <v>402</v>
      </c>
    </row>
    <row r="825" spans="1:7" ht="14.45" x14ac:dyDescent="0.3">
      <c r="A825" s="1">
        <v>27936846</v>
      </c>
      <c r="B825" s="251" t="s">
        <v>7483</v>
      </c>
      <c r="C825" s="251" t="s">
        <v>7754</v>
      </c>
      <c r="D825" s="251" t="s">
        <v>7755</v>
      </c>
      <c r="E825" s="251" t="s">
        <v>402</v>
      </c>
      <c r="F825" s="251" t="s">
        <v>402</v>
      </c>
      <c r="G825" s="251" t="s">
        <v>402</v>
      </c>
    </row>
    <row r="826" spans="1:7" ht="14.45" x14ac:dyDescent="0.3">
      <c r="A826" s="1">
        <v>7095135</v>
      </c>
      <c r="B826" s="251" t="s">
        <v>7485</v>
      </c>
      <c r="C826" s="251" t="s">
        <v>7754</v>
      </c>
      <c r="D826" s="251" t="s">
        <v>7755</v>
      </c>
      <c r="E826" s="251" t="s">
        <v>402</v>
      </c>
      <c r="F826" s="251" t="s">
        <v>402</v>
      </c>
      <c r="G826" s="251" t="s">
        <v>402</v>
      </c>
    </row>
    <row r="827" spans="1:7" ht="14.45" x14ac:dyDescent="0.3">
      <c r="A827" s="1">
        <v>72631497</v>
      </c>
      <c r="B827" s="251" t="s">
        <v>7487</v>
      </c>
      <c r="C827" s="251" t="s">
        <v>7754</v>
      </c>
      <c r="D827" s="251" t="s">
        <v>7755</v>
      </c>
      <c r="E827" s="251" t="s">
        <v>402</v>
      </c>
      <c r="F827" s="251" t="s">
        <v>402</v>
      </c>
      <c r="G827" s="251" t="s">
        <v>402</v>
      </c>
    </row>
    <row r="828" spans="1:7" ht="14.45" x14ac:dyDescent="0.3">
      <c r="A828" s="1">
        <v>36341218</v>
      </c>
      <c r="B828" s="251" t="s">
        <v>7478</v>
      </c>
      <c r="C828" s="251" t="s">
        <v>7756</v>
      </c>
      <c r="D828" s="251" t="s">
        <v>7757</v>
      </c>
      <c r="E828" s="251" t="s">
        <v>402</v>
      </c>
      <c r="F828" s="251" t="s">
        <v>402</v>
      </c>
      <c r="G828" s="251" t="s">
        <v>402</v>
      </c>
    </row>
    <row r="829" spans="1:7" ht="14.45" x14ac:dyDescent="0.3">
      <c r="A829" s="1">
        <v>23592946</v>
      </c>
      <c r="B829" s="251" t="s">
        <v>7481</v>
      </c>
      <c r="C829" s="251" t="s">
        <v>7756</v>
      </c>
      <c r="D829" s="251" t="s">
        <v>7757</v>
      </c>
      <c r="E829" s="251" t="s">
        <v>402</v>
      </c>
      <c r="F829" s="251" t="s">
        <v>402</v>
      </c>
      <c r="G829" s="251" t="s">
        <v>402</v>
      </c>
    </row>
    <row r="830" spans="1:7" ht="14.45" x14ac:dyDescent="0.3">
      <c r="A830" s="1">
        <v>40739945</v>
      </c>
      <c r="B830" s="251" t="s">
        <v>7632</v>
      </c>
      <c r="C830" s="251" t="s">
        <v>7756</v>
      </c>
      <c r="D830" s="251" t="s">
        <v>7757</v>
      </c>
      <c r="E830" s="251" t="s">
        <v>402</v>
      </c>
      <c r="F830" s="251" t="s">
        <v>402</v>
      </c>
      <c r="G830" s="251" t="s">
        <v>402</v>
      </c>
    </row>
    <row r="831" spans="1:7" ht="14.45" x14ac:dyDescent="0.3">
      <c r="A831" s="1">
        <v>65468868</v>
      </c>
      <c r="B831" s="251" t="s">
        <v>7633</v>
      </c>
      <c r="C831" s="251" t="s">
        <v>7756</v>
      </c>
      <c r="D831" s="251" t="s">
        <v>7757</v>
      </c>
      <c r="E831" s="251" t="s">
        <v>402</v>
      </c>
      <c r="F831" s="251" t="s">
        <v>402</v>
      </c>
      <c r="G831" s="251"/>
    </row>
    <row r="832" spans="1:7" ht="14.45" x14ac:dyDescent="0.3">
      <c r="A832" s="1">
        <v>7646408</v>
      </c>
      <c r="B832" s="251" t="s">
        <v>7482</v>
      </c>
      <c r="C832" s="251" t="s">
        <v>7756</v>
      </c>
      <c r="D832" s="251" t="s">
        <v>7757</v>
      </c>
      <c r="E832" s="251" t="s">
        <v>402</v>
      </c>
      <c r="F832" s="251" t="s">
        <v>402</v>
      </c>
      <c r="G832" s="251" t="s">
        <v>402</v>
      </c>
    </row>
    <row r="833" spans="1:7" ht="14.45" x14ac:dyDescent="0.3">
      <c r="A833" s="1">
        <v>85955048</v>
      </c>
      <c r="B833" s="251" t="s">
        <v>7634</v>
      </c>
      <c r="C833" s="251" t="s">
        <v>7756</v>
      </c>
      <c r="D833" s="251" t="s">
        <v>7757</v>
      </c>
      <c r="E833" s="251" t="s">
        <v>402</v>
      </c>
      <c r="F833" s="251" t="s">
        <v>402</v>
      </c>
      <c r="G833" s="251"/>
    </row>
    <row r="834" spans="1:7" ht="14.45" x14ac:dyDescent="0.3">
      <c r="A834" s="1">
        <v>89133357</v>
      </c>
      <c r="B834" s="251" t="s">
        <v>7635</v>
      </c>
      <c r="C834" s="251" t="s">
        <v>7756</v>
      </c>
      <c r="D834" s="251" t="s">
        <v>7757</v>
      </c>
      <c r="E834" s="251" t="s">
        <v>402</v>
      </c>
      <c r="F834" s="251" t="s">
        <v>402</v>
      </c>
      <c r="G834" s="251"/>
    </row>
    <row r="835" spans="1:7" ht="14.45" x14ac:dyDescent="0.3">
      <c r="A835" s="1">
        <v>27936846</v>
      </c>
      <c r="B835" s="251" t="s">
        <v>7483</v>
      </c>
      <c r="C835" s="251" t="s">
        <v>7756</v>
      </c>
      <c r="D835" s="251" t="s">
        <v>7757</v>
      </c>
      <c r="E835" s="251" t="s">
        <v>402</v>
      </c>
      <c r="F835" s="251" t="s">
        <v>402</v>
      </c>
      <c r="G835" s="251" t="s">
        <v>402</v>
      </c>
    </row>
    <row r="836" spans="1:7" ht="14.45" x14ac:dyDescent="0.3">
      <c r="A836" s="1">
        <v>77229478</v>
      </c>
      <c r="B836" s="251" t="s">
        <v>7758</v>
      </c>
      <c r="C836" s="251" t="s">
        <v>7756</v>
      </c>
      <c r="D836" s="251" t="s">
        <v>7757</v>
      </c>
      <c r="E836" s="251" t="s">
        <v>402</v>
      </c>
      <c r="F836" s="251" t="s">
        <v>402</v>
      </c>
      <c r="G836" s="251" t="s">
        <v>402</v>
      </c>
    </row>
    <row r="837" spans="1:7" ht="14.45" x14ac:dyDescent="0.3">
      <c r="A837" s="1">
        <v>15885259</v>
      </c>
      <c r="B837" s="251" t="s">
        <v>7636</v>
      </c>
      <c r="C837" s="251" t="s">
        <v>7756</v>
      </c>
      <c r="D837" s="251" t="s">
        <v>7757</v>
      </c>
      <c r="E837" s="251" t="s">
        <v>402</v>
      </c>
      <c r="F837" s="251" t="s">
        <v>402</v>
      </c>
      <c r="G837" s="251" t="s">
        <v>402</v>
      </c>
    </row>
    <row r="838" spans="1:7" ht="14.45" x14ac:dyDescent="0.3">
      <c r="A838" s="1">
        <v>75596894</v>
      </c>
      <c r="B838" s="251" t="s">
        <v>7637</v>
      </c>
      <c r="C838" s="251" t="s">
        <v>7756</v>
      </c>
      <c r="D838" s="251" t="s">
        <v>7757</v>
      </c>
      <c r="E838" s="251" t="s">
        <v>402</v>
      </c>
      <c r="F838" s="251" t="s">
        <v>402</v>
      </c>
      <c r="G838" s="251"/>
    </row>
    <row r="839" spans="1:7" ht="14.45" x14ac:dyDescent="0.3">
      <c r="A839" s="1">
        <v>76428372</v>
      </c>
      <c r="B839" s="251" t="s">
        <v>7638</v>
      </c>
      <c r="C839" s="251" t="s">
        <v>7756</v>
      </c>
      <c r="D839" s="251" t="s">
        <v>7757</v>
      </c>
      <c r="E839" s="251" t="s">
        <v>402</v>
      </c>
      <c r="F839" s="251" t="s">
        <v>402</v>
      </c>
      <c r="G839" s="251" t="s">
        <v>402</v>
      </c>
    </row>
    <row r="840" spans="1:7" ht="14.45" x14ac:dyDescent="0.3">
      <c r="A840" s="1">
        <v>7095135</v>
      </c>
      <c r="B840" s="251" t="s">
        <v>7485</v>
      </c>
      <c r="C840" s="251" t="s">
        <v>7756</v>
      </c>
      <c r="D840" s="251" t="s">
        <v>7757</v>
      </c>
      <c r="E840" s="251" t="s">
        <v>402</v>
      </c>
      <c r="F840" s="251" t="s">
        <v>402</v>
      </c>
      <c r="G840" s="251" t="s">
        <v>402</v>
      </c>
    </row>
    <row r="841" spans="1:7" ht="14.45" x14ac:dyDescent="0.3">
      <c r="A841" s="1">
        <v>72631497</v>
      </c>
      <c r="B841" s="251" t="s">
        <v>7487</v>
      </c>
      <c r="C841" s="251" t="s">
        <v>7756</v>
      </c>
      <c r="D841" s="251" t="s">
        <v>7757</v>
      </c>
      <c r="E841" s="251" t="s">
        <v>402</v>
      </c>
      <c r="F841" s="251" t="s">
        <v>402</v>
      </c>
      <c r="G841" s="251" t="s">
        <v>402</v>
      </c>
    </row>
    <row r="842" spans="1:7" ht="14.45" x14ac:dyDescent="0.3">
      <c r="A842" s="1">
        <v>87547454</v>
      </c>
      <c r="B842" s="251" t="s">
        <v>7759</v>
      </c>
      <c r="C842" s="251" t="s">
        <v>7756</v>
      </c>
      <c r="D842" s="251" t="s">
        <v>7757</v>
      </c>
      <c r="E842" s="251" t="s">
        <v>402</v>
      </c>
      <c r="F842" s="251" t="s">
        <v>402</v>
      </c>
      <c r="G842" s="251" t="s">
        <v>402</v>
      </c>
    </row>
    <row r="843" spans="1:7" ht="14.45" x14ac:dyDescent="0.3">
      <c r="A843" s="1">
        <v>46412371</v>
      </c>
      <c r="B843" s="251" t="s">
        <v>7640</v>
      </c>
      <c r="C843" s="251" t="s">
        <v>7756</v>
      </c>
      <c r="D843" s="251" t="s">
        <v>7757</v>
      </c>
      <c r="E843" s="251" t="s">
        <v>402</v>
      </c>
      <c r="F843" s="251" t="s">
        <v>402</v>
      </c>
      <c r="G843" s="251"/>
    </row>
    <row r="844" spans="1:7" ht="14.45" x14ac:dyDescent="0.3">
      <c r="A844" s="1">
        <v>71067629</v>
      </c>
      <c r="B844" s="251" t="s">
        <v>7642</v>
      </c>
      <c r="C844" s="251" t="s">
        <v>7756</v>
      </c>
      <c r="D844" s="251" t="s">
        <v>7757</v>
      </c>
      <c r="E844" s="251" t="s">
        <v>402</v>
      </c>
      <c r="F844" s="251" t="s">
        <v>402</v>
      </c>
      <c r="G844" s="251"/>
    </row>
    <row r="845" spans="1:7" ht="14.45" x14ac:dyDescent="0.3">
      <c r="A845" s="1">
        <v>14824122</v>
      </c>
      <c r="B845" s="251" t="s">
        <v>7643</v>
      </c>
      <c r="C845" s="251" t="s">
        <v>7756</v>
      </c>
      <c r="D845" s="251" t="s">
        <v>7757</v>
      </c>
      <c r="E845" s="251" t="s">
        <v>402</v>
      </c>
      <c r="F845" s="251" t="s">
        <v>402</v>
      </c>
      <c r="G845" s="251" t="s">
        <v>402</v>
      </c>
    </row>
    <row r="846" spans="1:7" ht="14.45" x14ac:dyDescent="0.3">
      <c r="A846" s="1">
        <v>36341218</v>
      </c>
      <c r="B846" s="251" t="s">
        <v>7478</v>
      </c>
      <c r="C846" s="251" t="s">
        <v>7760</v>
      </c>
      <c r="D846" s="251" t="s">
        <v>7761</v>
      </c>
      <c r="E846" s="251" t="s">
        <v>402</v>
      </c>
      <c r="F846" s="251" t="s">
        <v>402</v>
      </c>
      <c r="G846" s="251" t="s">
        <v>402</v>
      </c>
    </row>
    <row r="847" spans="1:7" ht="14.45" x14ac:dyDescent="0.3">
      <c r="A847" s="1">
        <v>23592946</v>
      </c>
      <c r="B847" s="251" t="s">
        <v>7481</v>
      </c>
      <c r="C847" s="251" t="s">
        <v>7760</v>
      </c>
      <c r="D847" s="251" t="s">
        <v>7761</v>
      </c>
      <c r="E847" s="251" t="s">
        <v>402</v>
      </c>
      <c r="F847" s="251" t="s">
        <v>402</v>
      </c>
      <c r="G847" s="251" t="s">
        <v>402</v>
      </c>
    </row>
    <row r="848" spans="1:7" ht="14.45" x14ac:dyDescent="0.3">
      <c r="A848" s="1">
        <v>7646408</v>
      </c>
      <c r="B848" s="251" t="s">
        <v>7482</v>
      </c>
      <c r="C848" s="251" t="s">
        <v>7760</v>
      </c>
      <c r="D848" s="251" t="s">
        <v>7761</v>
      </c>
      <c r="E848" s="251" t="s">
        <v>402</v>
      </c>
      <c r="F848" s="251" t="s">
        <v>402</v>
      </c>
      <c r="G848" s="251" t="s">
        <v>402</v>
      </c>
    </row>
    <row r="849" spans="1:7" ht="14.45" x14ac:dyDescent="0.3">
      <c r="A849" s="1">
        <v>27936846</v>
      </c>
      <c r="B849" s="251" t="s">
        <v>7483</v>
      </c>
      <c r="C849" s="251" t="s">
        <v>7760</v>
      </c>
      <c r="D849" s="251" t="s">
        <v>7761</v>
      </c>
      <c r="E849" s="251" t="s">
        <v>402</v>
      </c>
      <c r="F849" s="251" t="s">
        <v>402</v>
      </c>
      <c r="G849" s="251" t="s">
        <v>402</v>
      </c>
    </row>
    <row r="850" spans="1:7" ht="14.45" x14ac:dyDescent="0.3">
      <c r="A850" s="1">
        <v>39859459</v>
      </c>
      <c r="B850" s="251" t="s">
        <v>7701</v>
      </c>
      <c r="C850" s="251" t="s">
        <v>7760</v>
      </c>
      <c r="D850" s="251" t="s">
        <v>7761</v>
      </c>
      <c r="E850" s="251" t="s">
        <v>402</v>
      </c>
      <c r="F850" s="251" t="s">
        <v>402</v>
      </c>
      <c r="G850" s="251" t="s">
        <v>402</v>
      </c>
    </row>
    <row r="851" spans="1:7" ht="14.45" x14ac:dyDescent="0.3">
      <c r="A851" s="1">
        <v>7095135</v>
      </c>
      <c r="B851" s="251" t="s">
        <v>7485</v>
      </c>
      <c r="C851" s="251" t="s">
        <v>7760</v>
      </c>
      <c r="D851" s="251" t="s">
        <v>7761</v>
      </c>
      <c r="E851" s="251" t="s">
        <v>402</v>
      </c>
      <c r="F851" s="251" t="s">
        <v>402</v>
      </c>
      <c r="G851" s="251" t="s">
        <v>402</v>
      </c>
    </row>
    <row r="852" spans="1:7" ht="14.45" x14ac:dyDescent="0.3">
      <c r="A852" s="1">
        <v>66478014</v>
      </c>
      <c r="B852" s="251" t="s">
        <v>7762</v>
      </c>
      <c r="C852" s="251" t="s">
        <v>7760</v>
      </c>
      <c r="D852" s="251" t="s">
        <v>7761</v>
      </c>
      <c r="E852" s="251" t="s">
        <v>402</v>
      </c>
      <c r="F852" s="251" t="s">
        <v>402</v>
      </c>
      <c r="G852" s="251"/>
    </row>
    <row r="853" spans="1:7" ht="14.45" x14ac:dyDescent="0.3">
      <c r="A853" s="1">
        <v>72631497</v>
      </c>
      <c r="B853" s="251" t="s">
        <v>7487</v>
      </c>
      <c r="C853" s="251" t="s">
        <v>7760</v>
      </c>
      <c r="D853" s="251" t="s">
        <v>7761</v>
      </c>
      <c r="E853" s="251" t="s">
        <v>402</v>
      </c>
      <c r="F853" s="251" t="s">
        <v>402</v>
      </c>
      <c r="G853" s="251" t="s">
        <v>402</v>
      </c>
    </row>
    <row r="854" spans="1:7" ht="14.45" x14ac:dyDescent="0.3">
      <c r="A854" s="1">
        <v>19288806</v>
      </c>
      <c r="B854" s="251" t="s">
        <v>7763</v>
      </c>
      <c r="C854" s="251" t="s">
        <v>7760</v>
      </c>
      <c r="D854" s="251" t="s">
        <v>7761</v>
      </c>
      <c r="E854" s="251" t="s">
        <v>402</v>
      </c>
      <c r="F854" s="251" t="s">
        <v>402</v>
      </c>
      <c r="G854" s="251" t="s">
        <v>402</v>
      </c>
    </row>
    <row r="855" spans="1:7" ht="14.45" x14ac:dyDescent="0.3">
      <c r="A855" s="1">
        <v>62932902</v>
      </c>
      <c r="B855" s="251" t="s">
        <v>7764</v>
      </c>
      <c r="C855" s="251" t="s">
        <v>7760</v>
      </c>
      <c r="D855" s="251" t="s">
        <v>7761</v>
      </c>
      <c r="E855" s="251" t="s">
        <v>402</v>
      </c>
      <c r="F855" s="251" t="s">
        <v>402</v>
      </c>
      <c r="G855" s="251"/>
    </row>
    <row r="856" spans="1:7" ht="14.45" x14ac:dyDescent="0.3">
      <c r="A856" s="1">
        <v>36341218</v>
      </c>
      <c r="B856" s="251" t="s">
        <v>7478</v>
      </c>
      <c r="C856" s="251" t="s">
        <v>7765</v>
      </c>
      <c r="D856" s="251" t="s">
        <v>7766</v>
      </c>
      <c r="E856" s="251" t="s">
        <v>402</v>
      </c>
      <c r="F856" s="251" t="s">
        <v>402</v>
      </c>
      <c r="G856" s="251" t="s">
        <v>402</v>
      </c>
    </row>
    <row r="857" spans="1:7" ht="14.45" x14ac:dyDescent="0.3">
      <c r="A857" s="1">
        <v>23592946</v>
      </c>
      <c r="B857" s="251" t="s">
        <v>7481</v>
      </c>
      <c r="C857" s="251" t="s">
        <v>7765</v>
      </c>
      <c r="D857" s="251" t="s">
        <v>7766</v>
      </c>
      <c r="E857" s="251" t="s">
        <v>402</v>
      </c>
      <c r="F857" s="251" t="s">
        <v>402</v>
      </c>
      <c r="G857" s="251" t="s">
        <v>402</v>
      </c>
    </row>
    <row r="858" spans="1:7" ht="14.45" x14ac:dyDescent="0.3">
      <c r="A858" s="1">
        <v>19444865</v>
      </c>
      <c r="B858" s="251" t="s">
        <v>7706</v>
      </c>
      <c r="C858" s="251" t="s">
        <v>7765</v>
      </c>
      <c r="D858" s="251" t="s">
        <v>7766</v>
      </c>
      <c r="E858" s="251" t="s">
        <v>402</v>
      </c>
      <c r="F858" s="251" t="s">
        <v>402</v>
      </c>
      <c r="G858" s="251"/>
    </row>
    <row r="859" spans="1:7" ht="14.45" x14ac:dyDescent="0.3">
      <c r="A859" s="1">
        <v>7646408</v>
      </c>
      <c r="B859" s="251" t="s">
        <v>7482</v>
      </c>
      <c r="C859" s="251" t="s">
        <v>7765</v>
      </c>
      <c r="D859" s="251" t="s">
        <v>7766</v>
      </c>
      <c r="E859" s="251" t="s">
        <v>402</v>
      </c>
      <c r="F859" s="251" t="s">
        <v>402</v>
      </c>
      <c r="G859" s="251" t="s">
        <v>402</v>
      </c>
    </row>
    <row r="860" spans="1:7" ht="14.45" x14ac:dyDescent="0.3">
      <c r="A860" s="1">
        <v>27936846</v>
      </c>
      <c r="B860" s="251" t="s">
        <v>7483</v>
      </c>
      <c r="C860" s="251" t="s">
        <v>7765</v>
      </c>
      <c r="D860" s="251" t="s">
        <v>7766</v>
      </c>
      <c r="E860" s="251" t="s">
        <v>402</v>
      </c>
      <c r="F860" s="251" t="s">
        <v>402</v>
      </c>
      <c r="G860" s="251" t="s">
        <v>402</v>
      </c>
    </row>
    <row r="861" spans="1:7" ht="14.45" x14ac:dyDescent="0.3">
      <c r="A861" s="1">
        <v>7095135</v>
      </c>
      <c r="B861" s="251" t="s">
        <v>7485</v>
      </c>
      <c r="C861" s="251" t="s">
        <v>7765</v>
      </c>
      <c r="D861" s="251" t="s">
        <v>7766</v>
      </c>
      <c r="E861" s="251" t="s">
        <v>402</v>
      </c>
      <c r="F861" s="251" t="s">
        <v>402</v>
      </c>
      <c r="G861" s="251" t="s">
        <v>402</v>
      </c>
    </row>
    <row r="862" spans="1:7" ht="14.45" x14ac:dyDescent="0.3">
      <c r="A862" s="1">
        <v>72631497</v>
      </c>
      <c r="B862" s="251" t="s">
        <v>7487</v>
      </c>
      <c r="C862" s="251" t="s">
        <v>7765</v>
      </c>
      <c r="D862" s="251" t="s">
        <v>7766</v>
      </c>
      <c r="E862" s="251" t="s">
        <v>402</v>
      </c>
      <c r="F862" s="251" t="s">
        <v>402</v>
      </c>
      <c r="G862" s="251" t="s">
        <v>402</v>
      </c>
    </row>
    <row r="863" spans="1:7" ht="14.45" x14ac:dyDescent="0.3">
      <c r="A863" s="1">
        <v>43086868</v>
      </c>
      <c r="B863" s="251" t="s">
        <v>7767</v>
      </c>
      <c r="C863" s="251" t="s">
        <v>7765</v>
      </c>
      <c r="D863" s="251" t="s">
        <v>7766</v>
      </c>
      <c r="E863" s="251" t="s">
        <v>402</v>
      </c>
      <c r="F863" s="251" t="s">
        <v>402</v>
      </c>
      <c r="G863" s="251"/>
    </row>
    <row r="864" spans="1:7" ht="14.45" x14ac:dyDescent="0.3">
      <c r="A864" s="1">
        <v>7626725</v>
      </c>
      <c r="B864" s="251" t="s">
        <v>7734</v>
      </c>
      <c r="C864" s="251" t="s">
        <v>7765</v>
      </c>
      <c r="D864" s="251" t="s">
        <v>7766</v>
      </c>
      <c r="E864" s="251" t="s">
        <v>402</v>
      </c>
      <c r="F864" s="251" t="s">
        <v>402</v>
      </c>
      <c r="G864" s="251" t="s">
        <v>402</v>
      </c>
    </row>
    <row r="865" spans="1:7" ht="14.45" x14ac:dyDescent="0.3">
      <c r="A865" s="1">
        <v>36341218</v>
      </c>
      <c r="B865" s="251" t="s">
        <v>7478</v>
      </c>
      <c r="C865" s="251" t="s">
        <v>7768</v>
      </c>
      <c r="D865" s="251" t="s">
        <v>7769</v>
      </c>
      <c r="E865" s="251" t="s">
        <v>402</v>
      </c>
      <c r="F865" s="251" t="s">
        <v>402</v>
      </c>
      <c r="G865" s="251" t="s">
        <v>402</v>
      </c>
    </row>
    <row r="866" spans="1:7" ht="14.45" x14ac:dyDescent="0.3">
      <c r="A866" s="1">
        <v>23592946</v>
      </c>
      <c r="B866" s="251" t="s">
        <v>7481</v>
      </c>
      <c r="C866" s="251" t="s">
        <v>7768</v>
      </c>
      <c r="D866" s="251" t="s">
        <v>7769</v>
      </c>
      <c r="E866" s="251" t="s">
        <v>402</v>
      </c>
      <c r="F866" s="251" t="s">
        <v>402</v>
      </c>
      <c r="G866" s="251" t="s">
        <v>402</v>
      </c>
    </row>
    <row r="867" spans="1:7" ht="14.45" x14ac:dyDescent="0.3">
      <c r="A867" s="1">
        <v>7646408</v>
      </c>
      <c r="B867" s="251" t="s">
        <v>7482</v>
      </c>
      <c r="C867" s="251" t="s">
        <v>7768</v>
      </c>
      <c r="D867" s="251" t="s">
        <v>7769</v>
      </c>
      <c r="E867" s="251" t="s">
        <v>402</v>
      </c>
      <c r="F867" s="251" t="s">
        <v>402</v>
      </c>
      <c r="G867" s="251" t="s">
        <v>402</v>
      </c>
    </row>
    <row r="868" spans="1:7" ht="14.45" x14ac:dyDescent="0.3">
      <c r="A868" s="1">
        <v>27936846</v>
      </c>
      <c r="B868" s="251" t="s">
        <v>7483</v>
      </c>
      <c r="C868" s="251" t="s">
        <v>7768</v>
      </c>
      <c r="D868" s="251" t="s">
        <v>7769</v>
      </c>
      <c r="E868" s="251" t="s">
        <v>402</v>
      </c>
      <c r="F868" s="251" t="s">
        <v>402</v>
      </c>
      <c r="G868" s="251" t="s">
        <v>402</v>
      </c>
    </row>
    <row r="869" spans="1:7" ht="14.45" x14ac:dyDescent="0.3">
      <c r="A869" s="1">
        <v>7095135</v>
      </c>
      <c r="B869" s="251" t="s">
        <v>7485</v>
      </c>
      <c r="C869" s="251" t="s">
        <v>7768</v>
      </c>
      <c r="D869" s="251" t="s">
        <v>7769</v>
      </c>
      <c r="E869" s="251" t="s">
        <v>402</v>
      </c>
      <c r="F869" s="251" t="s">
        <v>402</v>
      </c>
      <c r="G869" s="251" t="s">
        <v>402</v>
      </c>
    </row>
    <row r="870" spans="1:7" ht="14.45" x14ac:dyDescent="0.3">
      <c r="A870" s="1">
        <v>72631497</v>
      </c>
      <c r="B870" s="251" t="s">
        <v>7487</v>
      </c>
      <c r="C870" s="251" t="s">
        <v>7768</v>
      </c>
      <c r="D870" s="251" t="s">
        <v>7769</v>
      </c>
      <c r="E870" s="251" t="s">
        <v>402</v>
      </c>
      <c r="F870" s="251" t="s">
        <v>402</v>
      </c>
      <c r="G870" s="251" t="s">
        <v>402</v>
      </c>
    </row>
    <row r="871" spans="1:7" ht="14.45" x14ac:dyDescent="0.3">
      <c r="A871" s="1">
        <v>62073809</v>
      </c>
      <c r="B871" s="251" t="s">
        <v>7573</v>
      </c>
      <c r="C871" s="251" t="s">
        <v>7770</v>
      </c>
      <c r="D871" s="251" t="s">
        <v>7771</v>
      </c>
      <c r="E871" s="251" t="s">
        <v>402</v>
      </c>
      <c r="F871" s="251" t="s">
        <v>402</v>
      </c>
      <c r="G871" s="251" t="s">
        <v>402</v>
      </c>
    </row>
    <row r="872" spans="1:7" ht="14.45" x14ac:dyDescent="0.3">
      <c r="A872" s="1">
        <v>36341218</v>
      </c>
      <c r="B872" s="251" t="s">
        <v>7478</v>
      </c>
      <c r="C872" s="251" t="s">
        <v>7770</v>
      </c>
      <c r="D872" s="251" t="s">
        <v>7771</v>
      </c>
      <c r="E872" s="251" t="s">
        <v>402</v>
      </c>
      <c r="F872" s="251" t="s">
        <v>402</v>
      </c>
      <c r="G872" s="251" t="s">
        <v>402</v>
      </c>
    </row>
    <row r="873" spans="1:7" ht="14.45" x14ac:dyDescent="0.3">
      <c r="A873" s="1">
        <v>23592946</v>
      </c>
      <c r="B873" s="251" t="s">
        <v>7481</v>
      </c>
      <c r="C873" s="251" t="s">
        <v>7770</v>
      </c>
      <c r="D873" s="251" t="s">
        <v>7771</v>
      </c>
      <c r="E873" s="251" t="s">
        <v>402</v>
      </c>
      <c r="F873" s="251" t="s">
        <v>402</v>
      </c>
      <c r="G873" s="251" t="s">
        <v>402</v>
      </c>
    </row>
    <row r="874" spans="1:7" ht="14.45" x14ac:dyDescent="0.3">
      <c r="A874" s="1">
        <v>7646408</v>
      </c>
      <c r="B874" s="251" t="s">
        <v>7482</v>
      </c>
      <c r="C874" s="251" t="s">
        <v>7770</v>
      </c>
      <c r="D874" s="251" t="s">
        <v>7771</v>
      </c>
      <c r="E874" s="251" t="s">
        <v>402</v>
      </c>
      <c r="F874" s="251" t="s">
        <v>402</v>
      </c>
      <c r="G874" s="251" t="s">
        <v>402</v>
      </c>
    </row>
    <row r="875" spans="1:7" ht="14.45" x14ac:dyDescent="0.3">
      <c r="A875" s="1">
        <v>27936846</v>
      </c>
      <c r="B875" s="251" t="s">
        <v>7483</v>
      </c>
      <c r="C875" s="251" t="s">
        <v>7770</v>
      </c>
      <c r="D875" s="251" t="s">
        <v>7771</v>
      </c>
      <c r="E875" s="251" t="s">
        <v>402</v>
      </c>
      <c r="F875" s="251" t="s">
        <v>402</v>
      </c>
      <c r="G875" s="251" t="s">
        <v>402</v>
      </c>
    </row>
    <row r="876" spans="1:7" ht="14.45" x14ac:dyDescent="0.3">
      <c r="A876" s="1">
        <v>25455672</v>
      </c>
      <c r="B876" s="251" t="s">
        <v>7576</v>
      </c>
      <c r="C876" s="251" t="s">
        <v>7770</v>
      </c>
      <c r="D876" s="251" t="s">
        <v>7771</v>
      </c>
      <c r="E876" s="251" t="s">
        <v>402</v>
      </c>
      <c r="F876" s="251" t="s">
        <v>402</v>
      </c>
      <c r="G876" s="251" t="s">
        <v>402</v>
      </c>
    </row>
    <row r="877" spans="1:7" ht="14.45" x14ac:dyDescent="0.3">
      <c r="A877" s="1">
        <v>13972575</v>
      </c>
      <c r="B877" s="251" t="s">
        <v>7577</v>
      </c>
      <c r="C877" s="251" t="s">
        <v>7770</v>
      </c>
      <c r="D877" s="251" t="s">
        <v>7771</v>
      </c>
      <c r="E877" s="251" t="s">
        <v>402</v>
      </c>
      <c r="F877" s="251" t="s">
        <v>402</v>
      </c>
      <c r="G877" s="251" t="s">
        <v>402</v>
      </c>
    </row>
    <row r="878" spans="1:7" ht="14.45" x14ac:dyDescent="0.3">
      <c r="A878" s="1">
        <v>46407489</v>
      </c>
      <c r="B878" s="251" t="s">
        <v>7578</v>
      </c>
      <c r="C878" s="251" t="s">
        <v>7770</v>
      </c>
      <c r="D878" s="251" t="s">
        <v>7771</v>
      </c>
      <c r="E878" s="251" t="s">
        <v>402</v>
      </c>
      <c r="F878" s="251" t="s">
        <v>402</v>
      </c>
      <c r="G878" s="251"/>
    </row>
    <row r="879" spans="1:7" ht="14.45" x14ac:dyDescent="0.3">
      <c r="A879" s="1">
        <v>7095135</v>
      </c>
      <c r="B879" s="251" t="s">
        <v>7485</v>
      </c>
      <c r="C879" s="251" t="s">
        <v>7770</v>
      </c>
      <c r="D879" s="251" t="s">
        <v>7771</v>
      </c>
      <c r="E879" s="251" t="s">
        <v>402</v>
      </c>
      <c r="F879" s="251" t="s">
        <v>402</v>
      </c>
      <c r="G879" s="251" t="s">
        <v>402</v>
      </c>
    </row>
    <row r="880" spans="1:7" ht="14.45" x14ac:dyDescent="0.3">
      <c r="A880" s="1">
        <v>72631497</v>
      </c>
      <c r="B880" s="251" t="s">
        <v>7487</v>
      </c>
      <c r="C880" s="251" t="s">
        <v>7770</v>
      </c>
      <c r="D880" s="251" t="s">
        <v>7771</v>
      </c>
      <c r="E880" s="251" t="s">
        <v>402</v>
      </c>
      <c r="F880" s="251" t="s">
        <v>402</v>
      </c>
      <c r="G880" s="251" t="s">
        <v>402</v>
      </c>
    </row>
    <row r="881" spans="1:7" ht="14.45" x14ac:dyDescent="0.3">
      <c r="A881" s="1">
        <v>79647224</v>
      </c>
      <c r="B881" s="251" t="s">
        <v>7580</v>
      </c>
      <c r="C881" s="251" t="s">
        <v>7770</v>
      </c>
      <c r="D881" s="251" t="s">
        <v>7771</v>
      </c>
      <c r="E881" s="251" t="s">
        <v>402</v>
      </c>
      <c r="F881" s="251" t="s">
        <v>402</v>
      </c>
      <c r="G881" s="251" t="s">
        <v>402</v>
      </c>
    </row>
    <row r="882" spans="1:7" ht="14.45" x14ac:dyDescent="0.3">
      <c r="A882" s="1">
        <v>60151274</v>
      </c>
      <c r="B882" s="251" t="s">
        <v>7582</v>
      </c>
      <c r="C882" s="251" t="s">
        <v>7770</v>
      </c>
      <c r="D882" s="251" t="s">
        <v>7771</v>
      </c>
      <c r="E882" s="251" t="s">
        <v>402</v>
      </c>
      <c r="F882" s="251" t="s">
        <v>402</v>
      </c>
      <c r="G882" s="251"/>
    </row>
    <row r="883" spans="1:7" ht="14.45" x14ac:dyDescent="0.3">
      <c r="A883" s="1">
        <v>16994995</v>
      </c>
      <c r="B883" s="251" t="s">
        <v>7583</v>
      </c>
      <c r="C883" s="251" t="s">
        <v>7770</v>
      </c>
      <c r="D883" s="251" t="s">
        <v>7771</v>
      </c>
      <c r="E883" s="251" t="s">
        <v>402</v>
      </c>
      <c r="F883" s="251" t="s">
        <v>402</v>
      </c>
      <c r="G883" s="251"/>
    </row>
    <row r="884" spans="1:7" ht="14.45" x14ac:dyDescent="0.3">
      <c r="A884" s="1">
        <v>62073809</v>
      </c>
      <c r="B884" s="251" t="s">
        <v>7573</v>
      </c>
      <c r="C884" s="251" t="s">
        <v>7772</v>
      </c>
      <c r="D884" s="251" t="s">
        <v>7773</v>
      </c>
      <c r="E884" s="251" t="s">
        <v>402</v>
      </c>
      <c r="F884" s="251" t="s">
        <v>402</v>
      </c>
      <c r="G884" s="251" t="s">
        <v>402</v>
      </c>
    </row>
    <row r="885" spans="1:7" ht="14.45" x14ac:dyDescent="0.3">
      <c r="A885" s="1">
        <v>36341218</v>
      </c>
      <c r="B885" s="251" t="s">
        <v>7478</v>
      </c>
      <c r="C885" s="251" t="s">
        <v>7772</v>
      </c>
      <c r="D885" s="251" t="s">
        <v>7773</v>
      </c>
      <c r="E885" s="251" t="s">
        <v>402</v>
      </c>
      <c r="F885" s="251" t="s">
        <v>402</v>
      </c>
      <c r="G885" s="251" t="s">
        <v>402</v>
      </c>
    </row>
    <row r="886" spans="1:7" ht="14.45" x14ac:dyDescent="0.3">
      <c r="A886" s="1">
        <v>23592946</v>
      </c>
      <c r="B886" s="251" t="s">
        <v>7481</v>
      </c>
      <c r="C886" s="251" t="s">
        <v>7772</v>
      </c>
      <c r="D886" s="251" t="s">
        <v>7773</v>
      </c>
      <c r="E886" s="251" t="s">
        <v>402</v>
      </c>
      <c r="F886" s="251" t="s">
        <v>402</v>
      </c>
      <c r="G886" s="251" t="s">
        <v>402</v>
      </c>
    </row>
    <row r="887" spans="1:7" ht="14.45" x14ac:dyDescent="0.3">
      <c r="A887" s="1">
        <v>7646408</v>
      </c>
      <c r="B887" s="251" t="s">
        <v>7482</v>
      </c>
      <c r="C887" s="251" t="s">
        <v>7772</v>
      </c>
      <c r="D887" s="251" t="s">
        <v>7773</v>
      </c>
      <c r="E887" s="251" t="s">
        <v>402</v>
      </c>
      <c r="F887" s="251" t="s">
        <v>402</v>
      </c>
      <c r="G887" s="251" t="s">
        <v>402</v>
      </c>
    </row>
    <row r="888" spans="1:7" ht="14.45" x14ac:dyDescent="0.3">
      <c r="A888" s="1">
        <v>27936846</v>
      </c>
      <c r="B888" s="251" t="s">
        <v>7483</v>
      </c>
      <c r="C888" s="251" t="s">
        <v>7772</v>
      </c>
      <c r="D888" s="251" t="s">
        <v>7773</v>
      </c>
      <c r="E888" s="251" t="s">
        <v>402</v>
      </c>
      <c r="F888" s="251" t="s">
        <v>402</v>
      </c>
      <c r="G888" s="251" t="s">
        <v>402</v>
      </c>
    </row>
    <row r="889" spans="1:7" ht="14.45" x14ac:dyDescent="0.3">
      <c r="A889" s="1">
        <v>25455672</v>
      </c>
      <c r="B889" s="251" t="s">
        <v>7576</v>
      </c>
      <c r="C889" s="251" t="s">
        <v>7772</v>
      </c>
      <c r="D889" s="251" t="s">
        <v>7773</v>
      </c>
      <c r="E889" s="251" t="s">
        <v>402</v>
      </c>
      <c r="F889" s="251" t="s">
        <v>402</v>
      </c>
      <c r="G889" s="251" t="s">
        <v>402</v>
      </c>
    </row>
    <row r="890" spans="1:7" ht="14.45" x14ac:dyDescent="0.3">
      <c r="A890" s="1">
        <v>13972575</v>
      </c>
      <c r="B890" s="251" t="s">
        <v>7577</v>
      </c>
      <c r="C890" s="251" t="s">
        <v>7772</v>
      </c>
      <c r="D890" s="251" t="s">
        <v>7773</v>
      </c>
      <c r="E890" s="251" t="s">
        <v>402</v>
      </c>
      <c r="F890" s="251" t="s">
        <v>402</v>
      </c>
      <c r="G890" s="251" t="s">
        <v>402</v>
      </c>
    </row>
    <row r="891" spans="1:7" ht="14.45" x14ac:dyDescent="0.3">
      <c r="A891" s="1">
        <v>46407489</v>
      </c>
      <c r="B891" s="251" t="s">
        <v>7578</v>
      </c>
      <c r="C891" s="251" t="s">
        <v>7772</v>
      </c>
      <c r="D891" s="251" t="s">
        <v>7773</v>
      </c>
      <c r="E891" s="251" t="s">
        <v>402</v>
      </c>
      <c r="F891" s="251" t="s">
        <v>402</v>
      </c>
      <c r="G891" s="251"/>
    </row>
    <row r="892" spans="1:7" ht="14.45" x14ac:dyDescent="0.3">
      <c r="A892" s="1">
        <v>7095135</v>
      </c>
      <c r="B892" s="251" t="s">
        <v>7485</v>
      </c>
      <c r="C892" s="251" t="s">
        <v>7772</v>
      </c>
      <c r="D892" s="251" t="s">
        <v>7773</v>
      </c>
      <c r="E892" s="251" t="s">
        <v>402</v>
      </c>
      <c r="F892" s="251" t="s">
        <v>402</v>
      </c>
      <c r="G892" s="251" t="s">
        <v>402</v>
      </c>
    </row>
    <row r="893" spans="1:7" ht="14.45" x14ac:dyDescent="0.3">
      <c r="A893" s="1">
        <v>72631497</v>
      </c>
      <c r="B893" s="251" t="s">
        <v>7487</v>
      </c>
      <c r="C893" s="251" t="s">
        <v>7772</v>
      </c>
      <c r="D893" s="251" t="s">
        <v>7773</v>
      </c>
      <c r="E893" s="251" t="s">
        <v>402</v>
      </c>
      <c r="F893" s="251" t="s">
        <v>402</v>
      </c>
      <c r="G893" s="251" t="s">
        <v>402</v>
      </c>
    </row>
    <row r="894" spans="1:7" ht="14.45" x14ac:dyDescent="0.3">
      <c r="A894" s="1">
        <v>79647224</v>
      </c>
      <c r="B894" s="251" t="s">
        <v>7580</v>
      </c>
      <c r="C894" s="251" t="s">
        <v>7772</v>
      </c>
      <c r="D894" s="251" t="s">
        <v>7773</v>
      </c>
      <c r="E894" s="251" t="s">
        <v>402</v>
      </c>
      <c r="F894" s="251" t="s">
        <v>402</v>
      </c>
      <c r="G894" s="251" t="s">
        <v>402</v>
      </c>
    </row>
    <row r="895" spans="1:7" ht="14.45" x14ac:dyDescent="0.3">
      <c r="A895" s="1">
        <v>60151274</v>
      </c>
      <c r="B895" s="251" t="s">
        <v>7582</v>
      </c>
      <c r="C895" s="251" t="s">
        <v>7772</v>
      </c>
      <c r="D895" s="251" t="s">
        <v>7773</v>
      </c>
      <c r="E895" s="251" t="s">
        <v>402</v>
      </c>
      <c r="F895" s="251" t="s">
        <v>402</v>
      </c>
      <c r="G895" s="251"/>
    </row>
    <row r="896" spans="1:7" ht="14.45" x14ac:dyDescent="0.3">
      <c r="A896" s="1">
        <v>16994995</v>
      </c>
      <c r="B896" s="251" t="s">
        <v>7583</v>
      </c>
      <c r="C896" s="251" t="s">
        <v>7772</v>
      </c>
      <c r="D896" s="251" t="s">
        <v>7773</v>
      </c>
      <c r="E896" s="251" t="s">
        <v>402</v>
      </c>
      <c r="F896" s="251" t="s">
        <v>402</v>
      </c>
      <c r="G896" s="251"/>
    </row>
    <row r="897" spans="1:7" ht="14.45" x14ac:dyDescent="0.3">
      <c r="A897" s="1">
        <v>36341218</v>
      </c>
      <c r="B897" s="251" t="s">
        <v>7478</v>
      </c>
      <c r="C897" s="251" t="s">
        <v>7774</v>
      </c>
      <c r="D897" s="251" t="s">
        <v>7775</v>
      </c>
      <c r="E897" s="251" t="s">
        <v>402</v>
      </c>
      <c r="F897" s="251" t="s">
        <v>402</v>
      </c>
      <c r="G897" s="251" t="s">
        <v>402</v>
      </c>
    </row>
    <row r="898" spans="1:7" ht="14.45" x14ac:dyDescent="0.3">
      <c r="A898" s="1">
        <v>23592946</v>
      </c>
      <c r="B898" s="251" t="s">
        <v>7481</v>
      </c>
      <c r="C898" s="251" t="s">
        <v>7774</v>
      </c>
      <c r="D898" s="251" t="s">
        <v>7775</v>
      </c>
      <c r="E898" s="251" t="s">
        <v>402</v>
      </c>
      <c r="F898" s="251" t="s">
        <v>402</v>
      </c>
      <c r="G898" s="251" t="s">
        <v>402</v>
      </c>
    </row>
    <row r="899" spans="1:7" ht="14.45" x14ac:dyDescent="0.3">
      <c r="A899" s="1">
        <v>7646408</v>
      </c>
      <c r="B899" s="251" t="s">
        <v>7482</v>
      </c>
      <c r="C899" s="251" t="s">
        <v>7774</v>
      </c>
      <c r="D899" s="251" t="s">
        <v>7775</v>
      </c>
      <c r="E899" s="251" t="s">
        <v>402</v>
      </c>
      <c r="F899" s="251" t="s">
        <v>402</v>
      </c>
      <c r="G899" s="251" t="s">
        <v>402</v>
      </c>
    </row>
    <row r="900" spans="1:7" ht="14.45" x14ac:dyDescent="0.3">
      <c r="A900" s="1">
        <v>27936846</v>
      </c>
      <c r="B900" s="251" t="s">
        <v>7483</v>
      </c>
      <c r="C900" s="251" t="s">
        <v>7774</v>
      </c>
      <c r="D900" s="251" t="s">
        <v>7775</v>
      </c>
      <c r="E900" s="251" t="s">
        <v>402</v>
      </c>
      <c r="F900" s="251" t="s">
        <v>402</v>
      </c>
      <c r="G900" s="251" t="s">
        <v>402</v>
      </c>
    </row>
    <row r="901" spans="1:7" ht="14.45" x14ac:dyDescent="0.3">
      <c r="A901" s="1">
        <v>89242883</v>
      </c>
      <c r="B901" s="251" t="s">
        <v>7750</v>
      </c>
      <c r="C901" s="251" t="s">
        <v>7774</v>
      </c>
      <c r="D901" s="251" t="s">
        <v>7775</v>
      </c>
      <c r="E901" s="251" t="s">
        <v>402</v>
      </c>
      <c r="F901" s="251"/>
      <c r="G901" s="251" t="s">
        <v>402</v>
      </c>
    </row>
    <row r="902" spans="1:7" ht="14.45" x14ac:dyDescent="0.3">
      <c r="A902" s="1">
        <v>7095135</v>
      </c>
      <c r="B902" s="251" t="s">
        <v>7485</v>
      </c>
      <c r="C902" s="251" t="s">
        <v>7774</v>
      </c>
      <c r="D902" s="251" t="s">
        <v>7775</v>
      </c>
      <c r="E902" s="251" t="s">
        <v>402</v>
      </c>
      <c r="F902" s="251" t="s">
        <v>402</v>
      </c>
      <c r="G902" s="251" t="s">
        <v>402</v>
      </c>
    </row>
    <row r="903" spans="1:7" ht="14.45" x14ac:dyDescent="0.3">
      <c r="A903" s="1">
        <v>72631497</v>
      </c>
      <c r="B903" s="251" t="s">
        <v>7487</v>
      </c>
      <c r="C903" s="251" t="s">
        <v>7774</v>
      </c>
      <c r="D903" s="251" t="s">
        <v>7775</v>
      </c>
      <c r="E903" s="251" t="s">
        <v>402</v>
      </c>
      <c r="F903" s="251" t="s">
        <v>402</v>
      </c>
      <c r="G903" s="251" t="s">
        <v>402</v>
      </c>
    </row>
    <row r="904" spans="1:7" ht="14.45" x14ac:dyDescent="0.3">
      <c r="A904" s="1">
        <v>36341218</v>
      </c>
      <c r="B904" s="251" t="s">
        <v>7478</v>
      </c>
      <c r="C904" s="251" t="s">
        <v>7776</v>
      </c>
      <c r="D904" s="251" t="s">
        <v>7777</v>
      </c>
      <c r="E904" s="251" t="s">
        <v>402</v>
      </c>
      <c r="F904" s="251" t="s">
        <v>402</v>
      </c>
      <c r="G904" s="251" t="s">
        <v>402</v>
      </c>
    </row>
    <row r="905" spans="1:7" ht="14.45" x14ac:dyDescent="0.3">
      <c r="A905" s="1">
        <v>23592946</v>
      </c>
      <c r="B905" s="251" t="s">
        <v>7481</v>
      </c>
      <c r="C905" s="251" t="s">
        <v>7776</v>
      </c>
      <c r="D905" s="251" t="s">
        <v>7777</v>
      </c>
      <c r="E905" s="251" t="s">
        <v>402</v>
      </c>
      <c r="F905" s="251" t="s">
        <v>402</v>
      </c>
      <c r="G905" s="251" t="s">
        <v>402</v>
      </c>
    </row>
    <row r="906" spans="1:7" ht="14.45" x14ac:dyDescent="0.3">
      <c r="A906" s="1">
        <v>7646408</v>
      </c>
      <c r="B906" s="251" t="s">
        <v>7482</v>
      </c>
      <c r="C906" s="251" t="s">
        <v>7776</v>
      </c>
      <c r="D906" s="251" t="s">
        <v>7777</v>
      </c>
      <c r="E906" s="251" t="s">
        <v>402</v>
      </c>
      <c r="F906" s="251" t="s">
        <v>402</v>
      </c>
      <c r="G906" s="251" t="s">
        <v>402</v>
      </c>
    </row>
    <row r="907" spans="1:7" ht="14.45" x14ac:dyDescent="0.3">
      <c r="A907" s="1">
        <v>27936846</v>
      </c>
      <c r="B907" s="251" t="s">
        <v>7483</v>
      </c>
      <c r="C907" s="251" t="s">
        <v>7776</v>
      </c>
      <c r="D907" s="251" t="s">
        <v>7777</v>
      </c>
      <c r="E907" s="251" t="s">
        <v>402</v>
      </c>
      <c r="F907" s="251" t="s">
        <v>402</v>
      </c>
      <c r="G907" s="251" t="s">
        <v>402</v>
      </c>
    </row>
    <row r="908" spans="1:7" ht="14.45" x14ac:dyDescent="0.3">
      <c r="A908" s="1">
        <v>27992080</v>
      </c>
      <c r="B908" s="251" t="s">
        <v>7778</v>
      </c>
      <c r="C908" s="251" t="s">
        <v>7776</v>
      </c>
      <c r="D908" s="251" t="s">
        <v>7777</v>
      </c>
      <c r="E908" s="251" t="s">
        <v>402</v>
      </c>
      <c r="F908" s="251"/>
      <c r="G908" s="251" t="s">
        <v>402</v>
      </c>
    </row>
    <row r="909" spans="1:7" ht="14.45" x14ac:dyDescent="0.3">
      <c r="A909" s="1">
        <v>7095135</v>
      </c>
      <c r="B909" s="251" t="s">
        <v>7485</v>
      </c>
      <c r="C909" s="251" t="s">
        <v>7776</v>
      </c>
      <c r="D909" s="251" t="s">
        <v>7777</v>
      </c>
      <c r="E909" s="251" t="s">
        <v>402</v>
      </c>
      <c r="F909" s="251" t="s">
        <v>402</v>
      </c>
      <c r="G909" s="251" t="s">
        <v>402</v>
      </c>
    </row>
    <row r="910" spans="1:7" ht="14.45" x14ac:dyDescent="0.3">
      <c r="A910" s="1">
        <v>87773322</v>
      </c>
      <c r="B910" s="251" t="s">
        <v>7779</v>
      </c>
      <c r="C910" s="251" t="s">
        <v>7776</v>
      </c>
      <c r="D910" s="251" t="s">
        <v>7777</v>
      </c>
      <c r="E910" s="251" t="s">
        <v>402</v>
      </c>
      <c r="F910" s="251" t="s">
        <v>402</v>
      </c>
      <c r="G910" s="251" t="s">
        <v>402</v>
      </c>
    </row>
    <row r="911" spans="1:7" ht="14.45" x14ac:dyDescent="0.3">
      <c r="A911" s="1">
        <v>72631497</v>
      </c>
      <c r="B911" s="251" t="s">
        <v>7487</v>
      </c>
      <c r="C911" s="251" t="s">
        <v>7776</v>
      </c>
      <c r="D911" s="251" t="s">
        <v>7777</v>
      </c>
      <c r="E911" s="251" t="s">
        <v>402</v>
      </c>
      <c r="F911" s="251" t="s">
        <v>402</v>
      </c>
      <c r="G911" s="251" t="s">
        <v>402</v>
      </c>
    </row>
    <row r="912" spans="1:7" ht="14.45" x14ac:dyDescent="0.3">
      <c r="A912" s="1">
        <v>92242050</v>
      </c>
      <c r="B912" s="251" t="s">
        <v>7780</v>
      </c>
      <c r="C912" s="251" t="s">
        <v>7776</v>
      </c>
      <c r="D912" s="251" t="s">
        <v>7777</v>
      </c>
      <c r="E912" s="251" t="s">
        <v>402</v>
      </c>
      <c r="F912" s="251" t="s">
        <v>402</v>
      </c>
      <c r="G912" s="251" t="s">
        <v>402</v>
      </c>
    </row>
    <row r="913" spans="1:7" ht="14.45" x14ac:dyDescent="0.3">
      <c r="A913" s="1">
        <v>36341218</v>
      </c>
      <c r="B913" s="251" t="s">
        <v>7478</v>
      </c>
      <c r="C913" s="251" t="s">
        <v>7781</v>
      </c>
      <c r="D913" s="251" t="s">
        <v>7782</v>
      </c>
      <c r="E913" s="251" t="s">
        <v>402</v>
      </c>
      <c r="F913" s="251" t="s">
        <v>402</v>
      </c>
      <c r="G913" s="251" t="s">
        <v>402</v>
      </c>
    </row>
    <row r="914" spans="1:7" ht="14.45" x14ac:dyDescent="0.3">
      <c r="A914" s="1">
        <v>23592946</v>
      </c>
      <c r="B914" s="251" t="s">
        <v>7481</v>
      </c>
      <c r="C914" s="251" t="s">
        <v>7781</v>
      </c>
      <c r="D914" s="251" t="s">
        <v>7782</v>
      </c>
      <c r="E914" s="251" t="s">
        <v>402</v>
      </c>
      <c r="F914" s="251" t="s">
        <v>402</v>
      </c>
      <c r="G914" s="251" t="s">
        <v>402</v>
      </c>
    </row>
    <row r="915" spans="1:7" ht="14.45" x14ac:dyDescent="0.3">
      <c r="A915" s="1">
        <v>7646408</v>
      </c>
      <c r="B915" s="251" t="s">
        <v>7482</v>
      </c>
      <c r="C915" s="251" t="s">
        <v>7781</v>
      </c>
      <c r="D915" s="251" t="s">
        <v>7782</v>
      </c>
      <c r="E915" s="251" t="s">
        <v>402</v>
      </c>
      <c r="F915" s="251" t="s">
        <v>402</v>
      </c>
      <c r="G915" s="251" t="s">
        <v>402</v>
      </c>
    </row>
    <row r="916" spans="1:7" ht="14.45" x14ac:dyDescent="0.3">
      <c r="A916" s="1">
        <v>27936846</v>
      </c>
      <c r="B916" s="251" t="s">
        <v>7483</v>
      </c>
      <c r="C916" s="251" t="s">
        <v>7781</v>
      </c>
      <c r="D916" s="251" t="s">
        <v>7782</v>
      </c>
      <c r="E916" s="251" t="s">
        <v>402</v>
      </c>
      <c r="F916" s="251" t="s">
        <v>402</v>
      </c>
      <c r="G916" s="251" t="s">
        <v>402</v>
      </c>
    </row>
    <row r="917" spans="1:7" ht="14.45" x14ac:dyDescent="0.3">
      <c r="A917" s="1">
        <v>94171319</v>
      </c>
      <c r="B917" s="251" t="s">
        <v>7783</v>
      </c>
      <c r="C917" s="251" t="s">
        <v>7781</v>
      </c>
      <c r="D917" s="251" t="s">
        <v>7782</v>
      </c>
      <c r="E917" s="251" t="s">
        <v>402</v>
      </c>
      <c r="F917" s="251"/>
      <c r="G917" s="251" t="s">
        <v>402</v>
      </c>
    </row>
    <row r="918" spans="1:7" ht="14.45" x14ac:dyDescent="0.3">
      <c r="A918" s="1">
        <v>7095135</v>
      </c>
      <c r="B918" s="251" t="s">
        <v>7485</v>
      </c>
      <c r="C918" s="251" t="s">
        <v>7781</v>
      </c>
      <c r="D918" s="251" t="s">
        <v>7782</v>
      </c>
      <c r="E918" s="251" t="s">
        <v>402</v>
      </c>
      <c r="F918" s="251" t="s">
        <v>402</v>
      </c>
      <c r="G918" s="251" t="s">
        <v>402</v>
      </c>
    </row>
    <row r="919" spans="1:7" ht="14.45" x14ac:dyDescent="0.3">
      <c r="A919" s="1">
        <v>72631497</v>
      </c>
      <c r="B919" s="251" t="s">
        <v>7487</v>
      </c>
      <c r="C919" s="251" t="s">
        <v>7781</v>
      </c>
      <c r="D919" s="251" t="s">
        <v>7782</v>
      </c>
      <c r="E919" s="251" t="s">
        <v>402</v>
      </c>
      <c r="F919" s="251" t="s">
        <v>402</v>
      </c>
      <c r="G919" s="251" t="s">
        <v>402</v>
      </c>
    </row>
    <row r="920" spans="1:7" ht="14.45" x14ac:dyDescent="0.3">
      <c r="A920" s="1">
        <v>81310487</v>
      </c>
      <c r="B920" s="251" t="s">
        <v>7784</v>
      </c>
      <c r="C920" s="251" t="s">
        <v>7781</v>
      </c>
      <c r="D920" s="251" t="s">
        <v>7782</v>
      </c>
      <c r="E920" s="251" t="s">
        <v>402</v>
      </c>
      <c r="F920" s="251" t="s">
        <v>402</v>
      </c>
      <c r="G920" s="251"/>
    </row>
    <row r="921" spans="1:7" ht="14.45" x14ac:dyDescent="0.3">
      <c r="A921" s="1">
        <v>90180199</v>
      </c>
      <c r="B921" s="251" t="s">
        <v>7785</v>
      </c>
      <c r="C921" s="251" t="s">
        <v>7781</v>
      </c>
      <c r="D921" s="251" t="s">
        <v>7782</v>
      </c>
      <c r="E921" s="251" t="s">
        <v>402</v>
      </c>
      <c r="F921" s="251" t="s">
        <v>402</v>
      </c>
      <c r="G921" s="251"/>
    </row>
    <row r="922" spans="1:7" ht="14.45" x14ac:dyDescent="0.3">
      <c r="A922" s="1">
        <v>36341218</v>
      </c>
      <c r="B922" s="251" t="s">
        <v>7478</v>
      </c>
      <c r="C922" s="251" t="s">
        <v>7786</v>
      </c>
      <c r="D922" s="251" t="s">
        <v>7787</v>
      </c>
      <c r="E922" s="251" t="s">
        <v>402</v>
      </c>
      <c r="F922" s="251" t="s">
        <v>402</v>
      </c>
      <c r="G922" s="251" t="s">
        <v>402</v>
      </c>
    </row>
    <row r="923" spans="1:7" ht="14.45" x14ac:dyDescent="0.3">
      <c r="A923" s="1">
        <v>23592946</v>
      </c>
      <c r="B923" s="251" t="s">
        <v>7481</v>
      </c>
      <c r="C923" s="251" t="s">
        <v>7786</v>
      </c>
      <c r="D923" s="251" t="s">
        <v>7787</v>
      </c>
      <c r="E923" s="251" t="s">
        <v>402</v>
      </c>
      <c r="F923" s="251" t="s">
        <v>402</v>
      </c>
      <c r="G923" s="251" t="s">
        <v>402</v>
      </c>
    </row>
    <row r="924" spans="1:7" ht="14.45" x14ac:dyDescent="0.3">
      <c r="A924" s="1">
        <v>7646408</v>
      </c>
      <c r="B924" s="251" t="s">
        <v>7482</v>
      </c>
      <c r="C924" s="251" t="s">
        <v>7786</v>
      </c>
      <c r="D924" s="251" t="s">
        <v>7787</v>
      </c>
      <c r="E924" s="251" t="s">
        <v>402</v>
      </c>
      <c r="F924" s="251" t="s">
        <v>402</v>
      </c>
      <c r="G924" s="251" t="s">
        <v>402</v>
      </c>
    </row>
    <row r="925" spans="1:7" ht="14.45" x14ac:dyDescent="0.3">
      <c r="A925" s="1">
        <v>27936846</v>
      </c>
      <c r="B925" s="251" t="s">
        <v>7483</v>
      </c>
      <c r="C925" s="251" t="s">
        <v>7786</v>
      </c>
      <c r="D925" s="251" t="s">
        <v>7787</v>
      </c>
      <c r="E925" s="251" t="s">
        <v>402</v>
      </c>
      <c r="F925" s="251" t="s">
        <v>402</v>
      </c>
      <c r="G925" s="251" t="s">
        <v>402</v>
      </c>
    </row>
    <row r="926" spans="1:7" ht="14.45" x14ac:dyDescent="0.3">
      <c r="A926" s="1">
        <v>70123741</v>
      </c>
      <c r="B926" s="251" t="s">
        <v>7788</v>
      </c>
      <c r="C926" s="251" t="s">
        <v>7786</v>
      </c>
      <c r="D926" s="251" t="s">
        <v>7787</v>
      </c>
      <c r="E926" s="251" t="s">
        <v>402</v>
      </c>
      <c r="F926" s="251" t="s">
        <v>402</v>
      </c>
      <c r="G926" s="251" t="s">
        <v>402</v>
      </c>
    </row>
    <row r="927" spans="1:7" ht="14.45" x14ac:dyDescent="0.3">
      <c r="A927" s="1">
        <v>89242883</v>
      </c>
      <c r="B927" s="251" t="s">
        <v>7750</v>
      </c>
      <c r="C927" s="251" t="s">
        <v>7786</v>
      </c>
      <c r="D927" s="251" t="s">
        <v>7787</v>
      </c>
      <c r="E927" s="251" t="s">
        <v>402</v>
      </c>
      <c r="F927" s="251"/>
      <c r="G927" s="251" t="s">
        <v>402</v>
      </c>
    </row>
    <row r="928" spans="1:7" ht="14.45" x14ac:dyDescent="0.3">
      <c r="A928" s="1">
        <v>7095135</v>
      </c>
      <c r="B928" s="251" t="s">
        <v>7485</v>
      </c>
      <c r="C928" s="251" t="s">
        <v>7786</v>
      </c>
      <c r="D928" s="251" t="s">
        <v>7787</v>
      </c>
      <c r="E928" s="251" t="s">
        <v>402</v>
      </c>
      <c r="F928" s="251" t="s">
        <v>402</v>
      </c>
      <c r="G928" s="251" t="s">
        <v>402</v>
      </c>
    </row>
    <row r="929" spans="1:7" ht="14.45" x14ac:dyDescent="0.3">
      <c r="A929" s="1">
        <v>72631497</v>
      </c>
      <c r="B929" s="251" t="s">
        <v>7487</v>
      </c>
      <c r="C929" s="251" t="s">
        <v>7786</v>
      </c>
      <c r="D929" s="251" t="s">
        <v>7787</v>
      </c>
      <c r="E929" s="251" t="s">
        <v>402</v>
      </c>
      <c r="F929" s="251" t="s">
        <v>402</v>
      </c>
      <c r="G929" s="251" t="s">
        <v>402</v>
      </c>
    </row>
    <row r="930" spans="1:7" ht="14.45" x14ac:dyDescent="0.3">
      <c r="A930" s="1">
        <v>76018142</v>
      </c>
      <c r="B930" s="251" t="s">
        <v>7789</v>
      </c>
      <c r="C930" s="251" t="s">
        <v>7786</v>
      </c>
      <c r="D930" s="251" t="s">
        <v>7787</v>
      </c>
      <c r="E930" s="251" t="s">
        <v>402</v>
      </c>
      <c r="F930" s="251" t="s">
        <v>402</v>
      </c>
      <c r="G930" s="251" t="s">
        <v>402</v>
      </c>
    </row>
    <row r="931" spans="1:7" ht="14.45" x14ac:dyDescent="0.3">
      <c r="A931" s="1">
        <v>837841</v>
      </c>
      <c r="B931" s="251" t="s">
        <v>7790</v>
      </c>
      <c r="C931" s="251" t="s">
        <v>7786</v>
      </c>
      <c r="D931" s="251" t="s">
        <v>7787</v>
      </c>
      <c r="E931" s="251" t="s">
        <v>402</v>
      </c>
      <c r="F931" s="251" t="s">
        <v>402</v>
      </c>
      <c r="G931" s="251" t="s">
        <v>402</v>
      </c>
    </row>
    <row r="932" spans="1:7" ht="14.45" x14ac:dyDescent="0.3">
      <c r="A932" s="1">
        <v>36341218</v>
      </c>
      <c r="B932" s="251" t="s">
        <v>7478</v>
      </c>
      <c r="C932" s="251" t="s">
        <v>7791</v>
      </c>
      <c r="D932" s="251" t="s">
        <v>7792</v>
      </c>
      <c r="E932" s="251" t="s">
        <v>402</v>
      </c>
      <c r="F932" s="251" t="s">
        <v>402</v>
      </c>
      <c r="G932" s="251" t="s">
        <v>402</v>
      </c>
    </row>
    <row r="933" spans="1:7" ht="14.45" x14ac:dyDescent="0.3">
      <c r="A933" s="1">
        <v>73510737</v>
      </c>
      <c r="B933" s="251" t="s">
        <v>7553</v>
      </c>
      <c r="C933" s="251" t="s">
        <v>7791</v>
      </c>
      <c r="D933" s="251" t="s">
        <v>7792</v>
      </c>
      <c r="E933" s="251" t="s">
        <v>402</v>
      </c>
      <c r="F933" s="251" t="s">
        <v>402</v>
      </c>
      <c r="G933" s="251" t="s">
        <v>402</v>
      </c>
    </row>
    <row r="934" spans="1:7" ht="14.45" x14ac:dyDescent="0.3">
      <c r="A934" s="1">
        <v>23592946</v>
      </c>
      <c r="B934" s="251" t="s">
        <v>7481</v>
      </c>
      <c r="C934" s="251" t="s">
        <v>7791</v>
      </c>
      <c r="D934" s="251" t="s">
        <v>7792</v>
      </c>
      <c r="E934" s="251" t="s">
        <v>402</v>
      </c>
      <c r="F934" s="251" t="s">
        <v>402</v>
      </c>
      <c r="G934" s="251" t="s">
        <v>402</v>
      </c>
    </row>
    <row r="935" spans="1:7" ht="14.45" x14ac:dyDescent="0.3">
      <c r="A935" s="1">
        <v>7646408</v>
      </c>
      <c r="B935" s="251" t="s">
        <v>7482</v>
      </c>
      <c r="C935" s="251" t="s">
        <v>7791</v>
      </c>
      <c r="D935" s="251" t="s">
        <v>7792</v>
      </c>
      <c r="E935" s="251" t="s">
        <v>402</v>
      </c>
      <c r="F935" s="251" t="s">
        <v>402</v>
      </c>
      <c r="G935" s="251" t="s">
        <v>402</v>
      </c>
    </row>
    <row r="936" spans="1:7" ht="14.45" x14ac:dyDescent="0.3">
      <c r="A936" s="1">
        <v>27936846</v>
      </c>
      <c r="B936" s="251" t="s">
        <v>7483</v>
      </c>
      <c r="C936" s="251" t="s">
        <v>7791</v>
      </c>
      <c r="D936" s="251" t="s">
        <v>7792</v>
      </c>
      <c r="E936" s="251" t="s">
        <v>402</v>
      </c>
      <c r="F936" s="251" t="s">
        <v>402</v>
      </c>
      <c r="G936" s="251" t="s">
        <v>402</v>
      </c>
    </row>
    <row r="937" spans="1:7" ht="14.45" x14ac:dyDescent="0.3">
      <c r="A937" s="1">
        <v>40131878</v>
      </c>
      <c r="B937" s="251" t="s">
        <v>7554</v>
      </c>
      <c r="C937" s="251" t="s">
        <v>7791</v>
      </c>
      <c r="D937" s="251" t="s">
        <v>7792</v>
      </c>
      <c r="E937" s="251" t="s">
        <v>402</v>
      </c>
      <c r="F937" s="251" t="s">
        <v>402</v>
      </c>
      <c r="G937" s="251" t="s">
        <v>402</v>
      </c>
    </row>
    <row r="938" spans="1:7" ht="14.45" x14ac:dyDescent="0.3">
      <c r="A938" s="1">
        <v>48139857</v>
      </c>
      <c r="B938" s="251" t="s">
        <v>7555</v>
      </c>
      <c r="C938" s="251" t="s">
        <v>7791</v>
      </c>
      <c r="D938" s="251" t="s">
        <v>7792</v>
      </c>
      <c r="E938" s="251" t="s">
        <v>402</v>
      </c>
      <c r="F938" s="251" t="s">
        <v>402</v>
      </c>
      <c r="G938" s="251"/>
    </row>
    <row r="939" spans="1:7" ht="14.45" x14ac:dyDescent="0.3">
      <c r="A939" s="1">
        <v>7095135</v>
      </c>
      <c r="B939" s="251" t="s">
        <v>7485</v>
      </c>
      <c r="C939" s="251" t="s">
        <v>7791</v>
      </c>
      <c r="D939" s="251" t="s">
        <v>7792</v>
      </c>
      <c r="E939" s="251" t="s">
        <v>402</v>
      </c>
      <c r="F939" s="251" t="s">
        <v>402</v>
      </c>
      <c r="G939" s="251" t="s">
        <v>402</v>
      </c>
    </row>
    <row r="940" spans="1:7" ht="14.45" x14ac:dyDescent="0.3">
      <c r="A940" s="1">
        <v>72631497</v>
      </c>
      <c r="B940" s="251" t="s">
        <v>7487</v>
      </c>
      <c r="C940" s="251" t="s">
        <v>7791</v>
      </c>
      <c r="D940" s="251" t="s">
        <v>7792</v>
      </c>
      <c r="E940" s="251" t="s">
        <v>402</v>
      </c>
      <c r="F940" s="251" t="s">
        <v>402</v>
      </c>
      <c r="G940" s="251" t="s">
        <v>402</v>
      </c>
    </row>
    <row r="941" spans="1:7" ht="14.45" x14ac:dyDescent="0.3">
      <c r="A941" s="1">
        <v>22808576</v>
      </c>
      <c r="B941" s="251" t="s">
        <v>7556</v>
      </c>
      <c r="C941" s="251" t="s">
        <v>7791</v>
      </c>
      <c r="D941" s="251" t="s">
        <v>7792</v>
      </c>
      <c r="E941" s="251" t="s">
        <v>402</v>
      </c>
      <c r="F941" s="251" t="s">
        <v>402</v>
      </c>
      <c r="G941" s="251" t="s">
        <v>402</v>
      </c>
    </row>
    <row r="942" spans="1:7" ht="14.45" x14ac:dyDescent="0.3">
      <c r="A942" s="1">
        <v>33781640</v>
      </c>
      <c r="B942" s="251" t="s">
        <v>7557</v>
      </c>
      <c r="C942" s="251" t="s">
        <v>7791</v>
      </c>
      <c r="D942" s="251" t="s">
        <v>7792</v>
      </c>
      <c r="E942" s="251" t="s">
        <v>402</v>
      </c>
      <c r="F942" s="251" t="s">
        <v>402</v>
      </c>
      <c r="G942" s="251" t="s">
        <v>402</v>
      </c>
    </row>
    <row r="943" spans="1:7" ht="14.45" x14ac:dyDescent="0.3">
      <c r="A943" s="1">
        <v>36341218</v>
      </c>
      <c r="B943" s="251" t="s">
        <v>7478</v>
      </c>
      <c r="C943" s="251" t="s">
        <v>7793</v>
      </c>
      <c r="D943" s="251" t="s">
        <v>7794</v>
      </c>
      <c r="E943" s="251" t="s">
        <v>402</v>
      </c>
      <c r="F943" s="251" t="s">
        <v>402</v>
      </c>
      <c r="G943" s="251" t="s">
        <v>402</v>
      </c>
    </row>
    <row r="944" spans="1:7" ht="14.45" x14ac:dyDescent="0.3">
      <c r="A944" s="1">
        <v>23592946</v>
      </c>
      <c r="B944" s="251" t="s">
        <v>7481</v>
      </c>
      <c r="C944" s="251" t="s">
        <v>7793</v>
      </c>
      <c r="D944" s="251" t="s">
        <v>7794</v>
      </c>
      <c r="E944" s="251" t="s">
        <v>402</v>
      </c>
      <c r="F944" s="251" t="s">
        <v>402</v>
      </c>
      <c r="G944" s="251" t="s">
        <v>402</v>
      </c>
    </row>
    <row r="945" spans="1:7" ht="14.45" x14ac:dyDescent="0.3">
      <c r="A945" s="1">
        <v>7646408</v>
      </c>
      <c r="B945" s="251" t="s">
        <v>7482</v>
      </c>
      <c r="C945" s="251" t="s">
        <v>7793</v>
      </c>
      <c r="D945" s="251" t="s">
        <v>7794</v>
      </c>
      <c r="E945" s="251" t="s">
        <v>402</v>
      </c>
      <c r="F945" s="251" t="s">
        <v>402</v>
      </c>
      <c r="G945" s="251" t="s">
        <v>402</v>
      </c>
    </row>
    <row r="946" spans="1:7" ht="14.45" x14ac:dyDescent="0.3">
      <c r="A946" s="1">
        <v>27936846</v>
      </c>
      <c r="B946" s="251" t="s">
        <v>7483</v>
      </c>
      <c r="C946" s="251" t="s">
        <v>7793</v>
      </c>
      <c r="D946" s="251" t="s">
        <v>7794</v>
      </c>
      <c r="E946" s="251" t="s">
        <v>402</v>
      </c>
      <c r="F946" s="251" t="s">
        <v>402</v>
      </c>
      <c r="G946" s="251" t="s">
        <v>402</v>
      </c>
    </row>
    <row r="947" spans="1:7" ht="14.45" x14ac:dyDescent="0.3">
      <c r="A947" s="1">
        <v>7095135</v>
      </c>
      <c r="B947" s="251" t="s">
        <v>7485</v>
      </c>
      <c r="C947" s="251" t="s">
        <v>7793</v>
      </c>
      <c r="D947" s="251" t="s">
        <v>7794</v>
      </c>
      <c r="E947" s="251" t="s">
        <v>402</v>
      </c>
      <c r="F947" s="251" t="s">
        <v>402</v>
      </c>
      <c r="G947" s="251" t="s">
        <v>402</v>
      </c>
    </row>
    <row r="948" spans="1:7" ht="14.45" x14ac:dyDescent="0.3">
      <c r="A948" s="1">
        <v>72631497</v>
      </c>
      <c r="B948" s="251" t="s">
        <v>7487</v>
      </c>
      <c r="C948" s="251" t="s">
        <v>7793</v>
      </c>
      <c r="D948" s="251" t="s">
        <v>7794</v>
      </c>
      <c r="E948" s="251" t="s">
        <v>402</v>
      </c>
      <c r="F948" s="251" t="s">
        <v>402</v>
      </c>
      <c r="G948" s="251" t="s">
        <v>402</v>
      </c>
    </row>
    <row r="949" spans="1:7" ht="14.45" x14ac:dyDescent="0.3">
      <c r="A949" s="1">
        <v>52760780</v>
      </c>
      <c r="B949" s="251" t="s">
        <v>7795</v>
      </c>
      <c r="C949" s="251" t="s">
        <v>7793</v>
      </c>
      <c r="D949" s="251" t="s">
        <v>7794</v>
      </c>
      <c r="E949" s="251" t="s">
        <v>402</v>
      </c>
      <c r="F949" s="251" t="s">
        <v>402</v>
      </c>
      <c r="G949" s="251"/>
    </row>
    <row r="950" spans="1:7" ht="14.45" x14ac:dyDescent="0.3">
      <c r="A950" s="1">
        <v>53417233</v>
      </c>
      <c r="B950" s="251" t="s">
        <v>7796</v>
      </c>
      <c r="C950" s="251" t="s">
        <v>7793</v>
      </c>
      <c r="D950" s="251" t="s">
        <v>7794</v>
      </c>
      <c r="E950" s="251" t="s">
        <v>402</v>
      </c>
      <c r="F950" s="251" t="s">
        <v>402</v>
      </c>
      <c r="G950" s="251" t="s">
        <v>402</v>
      </c>
    </row>
    <row r="951" spans="1:7" ht="14.45" x14ac:dyDescent="0.3">
      <c r="A951" s="1">
        <v>60528527</v>
      </c>
      <c r="B951" s="251" t="s">
        <v>7509</v>
      </c>
      <c r="C951" s="251" t="s">
        <v>7793</v>
      </c>
      <c r="D951" s="251" t="s">
        <v>7794</v>
      </c>
      <c r="E951" s="251" t="s">
        <v>402</v>
      </c>
      <c r="F951" s="251" t="s">
        <v>402</v>
      </c>
      <c r="G951" s="251" t="s">
        <v>402</v>
      </c>
    </row>
    <row r="952" spans="1:7" ht="14.45" x14ac:dyDescent="0.3">
      <c r="A952" s="1">
        <v>34210569</v>
      </c>
      <c r="B952" s="251" t="s">
        <v>7612</v>
      </c>
      <c r="C952" s="251" t="s">
        <v>7793</v>
      </c>
      <c r="D952" s="251" t="s">
        <v>7794</v>
      </c>
      <c r="E952" s="251" t="s">
        <v>402</v>
      </c>
      <c r="F952" s="251"/>
      <c r="G952" s="251" t="s">
        <v>402</v>
      </c>
    </row>
    <row r="953" spans="1:7" ht="14.45" x14ac:dyDescent="0.3">
      <c r="A953" s="1">
        <v>33963301</v>
      </c>
      <c r="B953" s="251" t="s">
        <v>7797</v>
      </c>
      <c r="C953" s="251" t="s">
        <v>7574</v>
      </c>
      <c r="D953" s="251" t="s">
        <v>7798</v>
      </c>
      <c r="E953" s="251" t="s">
        <v>402</v>
      </c>
      <c r="F953" s="251"/>
      <c r="G953" s="251" t="s">
        <v>402</v>
      </c>
    </row>
    <row r="954" spans="1:7" ht="14.45" x14ac:dyDescent="0.3">
      <c r="A954" s="1">
        <v>36341218</v>
      </c>
      <c r="B954" s="251" t="s">
        <v>7478</v>
      </c>
      <c r="C954" s="251" t="s">
        <v>7574</v>
      </c>
      <c r="D954" s="251" t="s">
        <v>7798</v>
      </c>
      <c r="E954" s="251" t="s">
        <v>402</v>
      </c>
      <c r="F954" s="251" t="s">
        <v>402</v>
      </c>
      <c r="G954" s="251" t="s">
        <v>402</v>
      </c>
    </row>
    <row r="955" spans="1:7" ht="14.45" x14ac:dyDescent="0.3">
      <c r="A955" s="1">
        <v>23592946</v>
      </c>
      <c r="B955" s="251" t="s">
        <v>7481</v>
      </c>
      <c r="C955" s="251" t="s">
        <v>7574</v>
      </c>
      <c r="D955" s="251" t="s">
        <v>7798</v>
      </c>
      <c r="E955" s="251" t="s">
        <v>402</v>
      </c>
      <c r="F955" s="251" t="s">
        <v>402</v>
      </c>
      <c r="G955" s="251" t="s">
        <v>402</v>
      </c>
    </row>
    <row r="956" spans="1:7" ht="14.45" x14ac:dyDescent="0.3">
      <c r="A956" s="1">
        <v>7646408</v>
      </c>
      <c r="B956" s="251" t="s">
        <v>7482</v>
      </c>
      <c r="C956" s="251" t="s">
        <v>7574</v>
      </c>
      <c r="D956" s="251" t="s">
        <v>7798</v>
      </c>
      <c r="E956" s="251" t="s">
        <v>402</v>
      </c>
      <c r="F956" s="251" t="s">
        <v>402</v>
      </c>
      <c r="G956" s="251" t="s">
        <v>402</v>
      </c>
    </row>
    <row r="957" spans="1:7" ht="14.45" x14ac:dyDescent="0.3">
      <c r="A957" s="1">
        <v>27936846</v>
      </c>
      <c r="B957" s="251" t="s">
        <v>7483</v>
      </c>
      <c r="C957" s="251" t="s">
        <v>7574</v>
      </c>
      <c r="D957" s="251" t="s">
        <v>7798</v>
      </c>
      <c r="E957" s="251" t="s">
        <v>402</v>
      </c>
      <c r="F957" s="251" t="s">
        <v>402</v>
      </c>
      <c r="G957" s="251" t="s">
        <v>402</v>
      </c>
    </row>
    <row r="958" spans="1:7" ht="14.45" x14ac:dyDescent="0.3">
      <c r="A958" s="1">
        <v>91072231</v>
      </c>
      <c r="B958" s="251" t="s">
        <v>7669</v>
      </c>
      <c r="C958" s="251" t="s">
        <v>7574</v>
      </c>
      <c r="D958" s="251" t="s">
        <v>7798</v>
      </c>
      <c r="E958" s="251" t="s">
        <v>402</v>
      </c>
      <c r="F958" s="251" t="s">
        <v>402</v>
      </c>
      <c r="G958" s="251"/>
    </row>
    <row r="959" spans="1:7" ht="14.45" x14ac:dyDescent="0.3">
      <c r="A959" s="1">
        <v>58151535</v>
      </c>
      <c r="B959" s="251" t="s">
        <v>7671</v>
      </c>
      <c r="C959" s="251" t="s">
        <v>7574</v>
      </c>
      <c r="D959" s="251" t="s">
        <v>7798</v>
      </c>
      <c r="E959" s="251" t="s">
        <v>402</v>
      </c>
      <c r="F959" s="251" t="s">
        <v>402</v>
      </c>
      <c r="G959" s="251"/>
    </row>
    <row r="960" spans="1:7" ht="14.45" x14ac:dyDescent="0.3">
      <c r="A960" s="1">
        <v>51197454</v>
      </c>
      <c r="B960" s="251" t="s">
        <v>7672</v>
      </c>
      <c r="C960" s="251" t="s">
        <v>7574</v>
      </c>
      <c r="D960" s="251" t="s">
        <v>7798</v>
      </c>
      <c r="E960" s="251" t="s">
        <v>402</v>
      </c>
      <c r="F960" s="251" t="s">
        <v>402</v>
      </c>
      <c r="G960" s="251"/>
    </row>
    <row r="961" spans="1:7" ht="14.45" x14ac:dyDescent="0.3">
      <c r="A961" s="1">
        <v>48816477</v>
      </c>
      <c r="B961" s="251" t="s">
        <v>7673</v>
      </c>
      <c r="C961" s="251" t="s">
        <v>7574</v>
      </c>
      <c r="D961" s="251" t="s">
        <v>7798</v>
      </c>
      <c r="E961" s="251" t="s">
        <v>402</v>
      </c>
      <c r="F961" s="251" t="s">
        <v>402</v>
      </c>
      <c r="G961" s="251"/>
    </row>
    <row r="962" spans="1:7" ht="14.45" x14ac:dyDescent="0.3">
      <c r="A962" s="1">
        <v>7095135</v>
      </c>
      <c r="B962" s="251" t="s">
        <v>7485</v>
      </c>
      <c r="C962" s="251" t="s">
        <v>7574</v>
      </c>
      <c r="D962" s="251" t="s">
        <v>7798</v>
      </c>
      <c r="E962" s="251" t="s">
        <v>402</v>
      </c>
      <c r="F962" s="251" t="s">
        <v>402</v>
      </c>
      <c r="G962" s="251" t="s">
        <v>402</v>
      </c>
    </row>
    <row r="963" spans="1:7" ht="14.45" x14ac:dyDescent="0.3">
      <c r="A963" s="1">
        <v>88877097</v>
      </c>
      <c r="B963" s="251" t="s">
        <v>7674</v>
      </c>
      <c r="C963" s="251" t="s">
        <v>7574</v>
      </c>
      <c r="D963" s="251" t="s">
        <v>7798</v>
      </c>
      <c r="E963" s="251" t="s">
        <v>402</v>
      </c>
      <c r="F963" s="251" t="s">
        <v>402</v>
      </c>
      <c r="G963" s="251"/>
    </row>
    <row r="964" spans="1:7" ht="14.45" x14ac:dyDescent="0.3">
      <c r="A964" s="1">
        <v>86600787</v>
      </c>
      <c r="B964" s="251" t="s">
        <v>7675</v>
      </c>
      <c r="C964" s="251" t="s">
        <v>7574</v>
      </c>
      <c r="D964" s="251" t="s">
        <v>7798</v>
      </c>
      <c r="E964" s="251" t="s">
        <v>402</v>
      </c>
      <c r="F964" s="251" t="s">
        <v>402</v>
      </c>
      <c r="G964" s="251"/>
    </row>
    <row r="965" spans="1:7" ht="14.45" x14ac:dyDescent="0.3">
      <c r="A965" s="1">
        <v>72631497</v>
      </c>
      <c r="B965" s="251" t="s">
        <v>7487</v>
      </c>
      <c r="C965" s="251" t="s">
        <v>7574</v>
      </c>
      <c r="D965" s="251" t="s">
        <v>7798</v>
      </c>
      <c r="E965" s="251" t="s">
        <v>402</v>
      </c>
      <c r="F965" s="251" t="s">
        <v>402</v>
      </c>
      <c r="G965" s="251" t="s">
        <v>402</v>
      </c>
    </row>
    <row r="966" spans="1:7" ht="14.45" x14ac:dyDescent="0.3">
      <c r="A966" s="1">
        <v>47986481</v>
      </c>
      <c r="B966" s="251" t="s">
        <v>7676</v>
      </c>
      <c r="C966" s="251" t="s">
        <v>7574</v>
      </c>
      <c r="D966" s="251" t="s">
        <v>7798</v>
      </c>
      <c r="E966" s="251" t="s">
        <v>402</v>
      </c>
      <c r="F966" s="251" t="s">
        <v>402</v>
      </c>
      <c r="G966" s="251"/>
    </row>
    <row r="967" spans="1:7" ht="14.45" x14ac:dyDescent="0.3">
      <c r="A967" s="1">
        <v>69081080</v>
      </c>
      <c r="B967" s="251" t="s">
        <v>7677</v>
      </c>
      <c r="C967" s="251" t="s">
        <v>7574</v>
      </c>
      <c r="D967" s="251" t="s">
        <v>7798</v>
      </c>
      <c r="E967" s="251" t="s">
        <v>402</v>
      </c>
      <c r="F967" s="251"/>
      <c r="G967" s="251" t="s">
        <v>402</v>
      </c>
    </row>
    <row r="968" spans="1:7" ht="14.45" x14ac:dyDescent="0.3">
      <c r="A968" s="1">
        <v>60528527</v>
      </c>
      <c r="B968" s="251" t="s">
        <v>7509</v>
      </c>
      <c r="C968" s="251" t="s">
        <v>7574</v>
      </c>
      <c r="D968" s="251" t="s">
        <v>7798</v>
      </c>
      <c r="E968" s="251" t="s">
        <v>402</v>
      </c>
      <c r="F968" s="251" t="s">
        <v>402</v>
      </c>
      <c r="G968" s="251" t="s">
        <v>402</v>
      </c>
    </row>
    <row r="969" spans="1:7" ht="14.45" x14ac:dyDescent="0.3">
      <c r="A969" s="1">
        <v>8670281</v>
      </c>
      <c r="B969" s="251" t="s">
        <v>7678</v>
      </c>
      <c r="C969" s="251" t="s">
        <v>7574</v>
      </c>
      <c r="D969" s="251" t="s">
        <v>7798</v>
      </c>
      <c r="E969" s="251" t="s">
        <v>402</v>
      </c>
      <c r="F969" s="251" t="s">
        <v>402</v>
      </c>
      <c r="G969" s="251"/>
    </row>
    <row r="970" spans="1:7" ht="14.45" x14ac:dyDescent="0.3">
      <c r="A970" s="1">
        <v>37265420</v>
      </c>
      <c r="B970" s="251" t="s">
        <v>7799</v>
      </c>
      <c r="C970" s="251" t="s">
        <v>7574</v>
      </c>
      <c r="D970" s="251" t="s">
        <v>7798</v>
      </c>
      <c r="E970" s="251" t="s">
        <v>402</v>
      </c>
      <c r="F970" s="251" t="s">
        <v>402</v>
      </c>
      <c r="G970" s="251"/>
    </row>
    <row r="971" spans="1:7" ht="14.45" x14ac:dyDescent="0.3">
      <c r="A971" s="1">
        <v>65461416</v>
      </c>
      <c r="B971" s="251" t="s">
        <v>7680</v>
      </c>
      <c r="C971" s="251" t="s">
        <v>7574</v>
      </c>
      <c r="D971" s="251" t="s">
        <v>7798</v>
      </c>
      <c r="E971" s="251" t="s">
        <v>402</v>
      </c>
      <c r="F971" s="251" t="s">
        <v>402</v>
      </c>
      <c r="G971" s="251"/>
    </row>
    <row r="972" spans="1:7" ht="14.45" x14ac:dyDescent="0.3">
      <c r="A972" s="1">
        <v>82965176</v>
      </c>
      <c r="B972" s="251" t="s">
        <v>7681</v>
      </c>
      <c r="C972" s="251" t="s">
        <v>7574</v>
      </c>
      <c r="D972" s="251" t="s">
        <v>7798</v>
      </c>
      <c r="E972" s="251" t="s">
        <v>402</v>
      </c>
      <c r="F972" s="251" t="s">
        <v>402</v>
      </c>
      <c r="G972" s="251"/>
    </row>
    <row r="973" spans="1:7" ht="14.45" x14ac:dyDescent="0.3">
      <c r="A973" s="1">
        <v>36341218</v>
      </c>
      <c r="B973" s="251" t="s">
        <v>7478</v>
      </c>
      <c r="C973" s="251" t="s">
        <v>7800</v>
      </c>
      <c r="D973" s="251" t="s">
        <v>7801</v>
      </c>
      <c r="E973" s="251" t="s">
        <v>402</v>
      </c>
      <c r="F973" s="251" t="s">
        <v>402</v>
      </c>
      <c r="G973" s="251" t="s">
        <v>402</v>
      </c>
    </row>
    <row r="974" spans="1:7" ht="14.45" x14ac:dyDescent="0.3">
      <c r="A974" s="1">
        <v>23592946</v>
      </c>
      <c r="B974" s="251" t="s">
        <v>7481</v>
      </c>
      <c r="C974" s="251" t="s">
        <v>7800</v>
      </c>
      <c r="D974" s="251" t="s">
        <v>7801</v>
      </c>
      <c r="E974" s="251" t="s">
        <v>402</v>
      </c>
      <c r="F974" s="251" t="s">
        <v>402</v>
      </c>
      <c r="G974" s="251" t="s">
        <v>402</v>
      </c>
    </row>
    <row r="975" spans="1:7" ht="14.45" x14ac:dyDescent="0.3">
      <c r="A975" s="1">
        <v>7646408</v>
      </c>
      <c r="B975" s="251" t="s">
        <v>7482</v>
      </c>
      <c r="C975" s="251" t="s">
        <v>7800</v>
      </c>
      <c r="D975" s="251" t="s">
        <v>7801</v>
      </c>
      <c r="E975" s="251" t="s">
        <v>402</v>
      </c>
      <c r="F975" s="251" t="s">
        <v>402</v>
      </c>
      <c r="G975" s="251" t="s">
        <v>402</v>
      </c>
    </row>
    <row r="976" spans="1:7" ht="14.45" x14ac:dyDescent="0.3">
      <c r="A976" s="1">
        <v>27936846</v>
      </c>
      <c r="B976" s="251" t="s">
        <v>7483</v>
      </c>
      <c r="C976" s="251" t="s">
        <v>7800</v>
      </c>
      <c r="D976" s="251" t="s">
        <v>7801</v>
      </c>
      <c r="E976" s="251" t="s">
        <v>402</v>
      </c>
      <c r="F976" s="251" t="s">
        <v>402</v>
      </c>
      <c r="G976" s="251" t="s">
        <v>402</v>
      </c>
    </row>
    <row r="977" spans="1:7" ht="14.45" x14ac:dyDescent="0.3">
      <c r="A977" s="1">
        <v>30610504</v>
      </c>
      <c r="B977" s="251" t="s">
        <v>7802</v>
      </c>
      <c r="C977" s="251" t="s">
        <v>7800</v>
      </c>
      <c r="D977" s="251" t="s">
        <v>7801</v>
      </c>
      <c r="E977" s="251" t="s">
        <v>402</v>
      </c>
      <c r="F977" s="251" t="s">
        <v>402</v>
      </c>
      <c r="G977" s="251"/>
    </row>
    <row r="978" spans="1:7" ht="14.45" x14ac:dyDescent="0.3">
      <c r="A978" s="1">
        <v>56580596</v>
      </c>
      <c r="B978" s="251" t="s">
        <v>7803</v>
      </c>
      <c r="C978" s="251" t="s">
        <v>7800</v>
      </c>
      <c r="D978" s="251" t="s">
        <v>7801</v>
      </c>
      <c r="E978" s="251" t="s">
        <v>402</v>
      </c>
      <c r="F978" s="251"/>
      <c r="G978" s="251" t="s">
        <v>402</v>
      </c>
    </row>
    <row r="979" spans="1:7" ht="14.45" x14ac:dyDescent="0.3">
      <c r="A979" s="1">
        <v>7095135</v>
      </c>
      <c r="B979" s="251" t="s">
        <v>7485</v>
      </c>
      <c r="C979" s="251" t="s">
        <v>7800</v>
      </c>
      <c r="D979" s="251" t="s">
        <v>7801</v>
      </c>
      <c r="E979" s="251" t="s">
        <v>402</v>
      </c>
      <c r="F979" s="251" t="s">
        <v>402</v>
      </c>
      <c r="G979" s="251" t="s">
        <v>402</v>
      </c>
    </row>
    <row r="980" spans="1:7" ht="14.45" x14ac:dyDescent="0.3">
      <c r="A980" s="1">
        <v>72631497</v>
      </c>
      <c r="B980" s="251" t="s">
        <v>7487</v>
      </c>
      <c r="C980" s="251" t="s">
        <v>7800</v>
      </c>
      <c r="D980" s="251" t="s">
        <v>7801</v>
      </c>
      <c r="E980" s="251" t="s">
        <v>402</v>
      </c>
      <c r="F980" s="251" t="s">
        <v>402</v>
      </c>
      <c r="G980" s="251" t="s">
        <v>402</v>
      </c>
    </row>
    <row r="981" spans="1:7" ht="14.45" x14ac:dyDescent="0.3">
      <c r="A981" s="1">
        <v>22626272</v>
      </c>
      <c r="B981" s="251" t="s">
        <v>7804</v>
      </c>
      <c r="C981" s="251" t="s">
        <v>7800</v>
      </c>
      <c r="D981" s="251" t="s">
        <v>7801</v>
      </c>
      <c r="E981" s="251" t="s">
        <v>402</v>
      </c>
      <c r="F981" s="251"/>
      <c r="G981" s="251" t="s">
        <v>402</v>
      </c>
    </row>
    <row r="982" spans="1:7" ht="14.45" x14ac:dyDescent="0.3">
      <c r="A982" s="1">
        <v>31361964</v>
      </c>
      <c r="B982" s="251" t="s">
        <v>7536</v>
      </c>
      <c r="C982" s="251" t="s">
        <v>7805</v>
      </c>
      <c r="D982" s="251" t="s">
        <v>7806</v>
      </c>
      <c r="E982" s="251" t="s">
        <v>402</v>
      </c>
      <c r="F982" s="251"/>
      <c r="G982" s="251"/>
    </row>
    <row r="983" spans="1:7" ht="14.45" x14ac:dyDescent="0.3">
      <c r="A983" s="1">
        <v>36341218</v>
      </c>
      <c r="B983" s="251" t="s">
        <v>7478</v>
      </c>
      <c r="C983" s="251" t="s">
        <v>7805</v>
      </c>
      <c r="D983" s="251" t="s">
        <v>7806</v>
      </c>
      <c r="E983" s="251" t="s">
        <v>402</v>
      </c>
      <c r="F983" s="251" t="s">
        <v>402</v>
      </c>
      <c r="G983" s="251" t="s">
        <v>402</v>
      </c>
    </row>
    <row r="984" spans="1:7" ht="14.45" x14ac:dyDescent="0.3">
      <c r="A984" s="1">
        <v>23592946</v>
      </c>
      <c r="B984" s="251" t="s">
        <v>7481</v>
      </c>
      <c r="C984" s="251" t="s">
        <v>7805</v>
      </c>
      <c r="D984" s="251" t="s">
        <v>7806</v>
      </c>
      <c r="E984" s="251" t="s">
        <v>402</v>
      </c>
      <c r="F984" s="251" t="s">
        <v>402</v>
      </c>
      <c r="G984" s="251" t="s">
        <v>402</v>
      </c>
    </row>
    <row r="985" spans="1:7" ht="14.45" x14ac:dyDescent="0.3">
      <c r="A985" s="1">
        <v>7646408</v>
      </c>
      <c r="B985" s="251" t="s">
        <v>7482</v>
      </c>
      <c r="C985" s="251" t="s">
        <v>7805</v>
      </c>
      <c r="D985" s="251" t="s">
        <v>7806</v>
      </c>
      <c r="E985" s="251" t="s">
        <v>402</v>
      </c>
      <c r="F985" s="251" t="s">
        <v>402</v>
      </c>
      <c r="G985" s="251" t="s">
        <v>402</v>
      </c>
    </row>
    <row r="986" spans="1:7" ht="14.45" x14ac:dyDescent="0.3">
      <c r="A986" s="1">
        <v>27936846</v>
      </c>
      <c r="B986" s="251" t="s">
        <v>7483</v>
      </c>
      <c r="C986" s="251" t="s">
        <v>7805</v>
      </c>
      <c r="D986" s="251" t="s">
        <v>7806</v>
      </c>
      <c r="E986" s="251" t="s">
        <v>402</v>
      </c>
      <c r="F986" s="251" t="s">
        <v>402</v>
      </c>
      <c r="G986" s="251" t="s">
        <v>402</v>
      </c>
    </row>
    <row r="987" spans="1:7" ht="14.45" x14ac:dyDescent="0.3">
      <c r="A987" s="1">
        <v>95336527</v>
      </c>
      <c r="B987" s="251" t="s">
        <v>7541</v>
      </c>
      <c r="C987" s="251" t="s">
        <v>7805</v>
      </c>
      <c r="D987" s="251" t="s">
        <v>7806</v>
      </c>
      <c r="E987" s="251" t="s">
        <v>402</v>
      </c>
      <c r="F987" s="251" t="s">
        <v>402</v>
      </c>
      <c r="G987" s="251" t="s">
        <v>402</v>
      </c>
    </row>
    <row r="988" spans="1:7" ht="14.45" x14ac:dyDescent="0.3">
      <c r="A988" s="1">
        <v>193339</v>
      </c>
      <c r="B988" s="251" t="s">
        <v>7542</v>
      </c>
      <c r="C988" s="251" t="s">
        <v>7805</v>
      </c>
      <c r="D988" s="251" t="s">
        <v>7806</v>
      </c>
      <c r="E988" s="251" t="s">
        <v>402</v>
      </c>
      <c r="F988" s="251"/>
      <c r="G988" s="251"/>
    </row>
    <row r="989" spans="1:7" ht="14.45" x14ac:dyDescent="0.3">
      <c r="A989" s="1">
        <v>7095135</v>
      </c>
      <c r="B989" s="251" t="s">
        <v>7485</v>
      </c>
      <c r="C989" s="251" t="s">
        <v>7805</v>
      </c>
      <c r="D989" s="251" t="s">
        <v>7806</v>
      </c>
      <c r="E989" s="251" t="s">
        <v>402</v>
      </c>
      <c r="F989" s="251" t="s">
        <v>402</v>
      </c>
      <c r="G989" s="251" t="s">
        <v>402</v>
      </c>
    </row>
    <row r="990" spans="1:7" ht="14.45" x14ac:dyDescent="0.3">
      <c r="A990" s="1">
        <v>56289829</v>
      </c>
      <c r="B990" s="251" t="s">
        <v>7545</v>
      </c>
      <c r="C990" s="251" t="s">
        <v>7805</v>
      </c>
      <c r="D990" s="251" t="s">
        <v>7806</v>
      </c>
      <c r="E990" s="251" t="s">
        <v>402</v>
      </c>
      <c r="F990" s="251" t="s">
        <v>402</v>
      </c>
      <c r="G990" s="251"/>
    </row>
    <row r="991" spans="1:7" ht="14.45" x14ac:dyDescent="0.3">
      <c r="A991" s="1">
        <v>72631497</v>
      </c>
      <c r="B991" s="251" t="s">
        <v>7487</v>
      </c>
      <c r="C991" s="251" t="s">
        <v>7805</v>
      </c>
      <c r="D991" s="251" t="s">
        <v>7806</v>
      </c>
      <c r="E991" s="251" t="s">
        <v>402</v>
      </c>
      <c r="F991" s="251" t="s">
        <v>402</v>
      </c>
      <c r="G991" s="251" t="s">
        <v>402</v>
      </c>
    </row>
    <row r="992" spans="1:7" ht="14.45" x14ac:dyDescent="0.3">
      <c r="A992" s="1">
        <v>86975363</v>
      </c>
      <c r="B992" s="251" t="s">
        <v>7547</v>
      </c>
      <c r="C992" s="251" t="s">
        <v>7805</v>
      </c>
      <c r="D992" s="251" t="s">
        <v>7806</v>
      </c>
      <c r="E992" s="251" t="s">
        <v>402</v>
      </c>
      <c r="F992" s="251" t="s">
        <v>402</v>
      </c>
      <c r="G992" s="251"/>
    </row>
    <row r="993" spans="1:7" ht="14.45" x14ac:dyDescent="0.3">
      <c r="A993" s="1">
        <v>31043967</v>
      </c>
      <c r="B993" s="251" t="s">
        <v>7550</v>
      </c>
      <c r="C993" s="251" t="s">
        <v>7805</v>
      </c>
      <c r="D993" s="251" t="s">
        <v>7806</v>
      </c>
      <c r="E993" s="251" t="s">
        <v>402</v>
      </c>
      <c r="F993" s="251" t="s">
        <v>402</v>
      </c>
      <c r="G993" s="251" t="s">
        <v>402</v>
      </c>
    </row>
    <row r="994" spans="1:7" ht="14.45" x14ac:dyDescent="0.3">
      <c r="A994" s="1">
        <v>36341218</v>
      </c>
      <c r="B994" s="251" t="s">
        <v>7478</v>
      </c>
      <c r="C994" s="251" t="s">
        <v>7807</v>
      </c>
      <c r="D994" s="251" t="s">
        <v>7808</v>
      </c>
      <c r="E994" s="251" t="s">
        <v>402</v>
      </c>
      <c r="F994" s="251" t="s">
        <v>402</v>
      </c>
      <c r="G994" s="251" t="s">
        <v>402</v>
      </c>
    </row>
    <row r="995" spans="1:7" ht="14.45" x14ac:dyDescent="0.3">
      <c r="A995" s="1">
        <v>23592946</v>
      </c>
      <c r="B995" s="251" t="s">
        <v>7481</v>
      </c>
      <c r="C995" s="251" t="s">
        <v>7807</v>
      </c>
      <c r="D995" s="251" t="s">
        <v>7808</v>
      </c>
      <c r="E995" s="251" t="s">
        <v>402</v>
      </c>
      <c r="F995" s="251" t="s">
        <v>402</v>
      </c>
      <c r="G995" s="251" t="s">
        <v>402</v>
      </c>
    </row>
    <row r="996" spans="1:7" ht="14.45" x14ac:dyDescent="0.3">
      <c r="A996" s="1">
        <v>65468868</v>
      </c>
      <c r="B996" s="251" t="s">
        <v>7633</v>
      </c>
      <c r="C996" s="251" t="s">
        <v>7807</v>
      </c>
      <c r="D996" s="251" t="s">
        <v>7808</v>
      </c>
      <c r="E996" s="251" t="s">
        <v>402</v>
      </c>
      <c r="F996" s="251" t="s">
        <v>402</v>
      </c>
      <c r="G996" s="251"/>
    </row>
    <row r="997" spans="1:7" ht="14.45" x14ac:dyDescent="0.3">
      <c r="A997" s="1">
        <v>7646408</v>
      </c>
      <c r="B997" s="251" t="s">
        <v>7482</v>
      </c>
      <c r="C997" s="251" t="s">
        <v>7807</v>
      </c>
      <c r="D997" s="251" t="s">
        <v>7808</v>
      </c>
      <c r="E997" s="251" t="s">
        <v>402</v>
      </c>
      <c r="F997" s="251" t="s">
        <v>402</v>
      </c>
      <c r="G997" s="251" t="s">
        <v>402</v>
      </c>
    </row>
    <row r="998" spans="1:7" ht="14.45" x14ac:dyDescent="0.3">
      <c r="A998" s="1">
        <v>50672599</v>
      </c>
      <c r="B998" s="251" t="s">
        <v>7809</v>
      </c>
      <c r="C998" s="251" t="s">
        <v>7807</v>
      </c>
      <c r="D998" s="251" t="s">
        <v>7808</v>
      </c>
      <c r="E998" s="251" t="s">
        <v>402</v>
      </c>
      <c r="F998" s="251"/>
      <c r="G998" s="251" t="s">
        <v>402</v>
      </c>
    </row>
    <row r="999" spans="1:7" ht="14.45" x14ac:dyDescent="0.3">
      <c r="A999" s="1">
        <v>27936846</v>
      </c>
      <c r="B999" s="251" t="s">
        <v>7483</v>
      </c>
      <c r="C999" s="251" t="s">
        <v>7807</v>
      </c>
      <c r="D999" s="251" t="s">
        <v>7808</v>
      </c>
      <c r="E999" s="251" t="s">
        <v>402</v>
      </c>
      <c r="F999" s="251" t="s">
        <v>402</v>
      </c>
      <c r="G999" s="251" t="s">
        <v>402</v>
      </c>
    </row>
    <row r="1000" spans="1:7" ht="14.45" x14ac:dyDescent="0.3">
      <c r="A1000" s="1">
        <v>7095135</v>
      </c>
      <c r="B1000" s="251" t="s">
        <v>7485</v>
      </c>
      <c r="C1000" s="251" t="s">
        <v>7807</v>
      </c>
      <c r="D1000" s="251" t="s">
        <v>7808</v>
      </c>
      <c r="E1000" s="251" t="s">
        <v>402</v>
      </c>
      <c r="F1000" s="251" t="s">
        <v>402</v>
      </c>
      <c r="G1000" s="251" t="s">
        <v>402</v>
      </c>
    </row>
    <row r="1001" spans="1:7" ht="14.45" x14ac:dyDescent="0.3">
      <c r="A1001" s="1">
        <v>3963996</v>
      </c>
      <c r="B1001" s="251" t="s">
        <v>7810</v>
      </c>
      <c r="C1001" s="251" t="s">
        <v>7807</v>
      </c>
      <c r="D1001" s="251" t="s">
        <v>7808</v>
      </c>
      <c r="E1001" s="251" t="s">
        <v>402</v>
      </c>
      <c r="F1001" s="251" t="s">
        <v>402</v>
      </c>
      <c r="G1001" s="251"/>
    </row>
    <row r="1002" spans="1:7" ht="14.45" x14ac:dyDescent="0.3">
      <c r="A1002" s="1">
        <v>72631497</v>
      </c>
      <c r="B1002" s="251" t="s">
        <v>7487</v>
      </c>
      <c r="C1002" s="251" t="s">
        <v>7807</v>
      </c>
      <c r="D1002" s="251" t="s">
        <v>7808</v>
      </c>
      <c r="E1002" s="251" t="s">
        <v>402</v>
      </c>
      <c r="F1002" s="251" t="s">
        <v>402</v>
      </c>
      <c r="G1002" s="251" t="s">
        <v>402</v>
      </c>
    </row>
    <row r="1003" spans="1:7" ht="14.45" x14ac:dyDescent="0.3">
      <c r="A1003" s="1">
        <v>17943019</v>
      </c>
      <c r="B1003" s="251" t="s">
        <v>7811</v>
      </c>
      <c r="C1003" s="251" t="s">
        <v>7807</v>
      </c>
      <c r="D1003" s="251" t="s">
        <v>7808</v>
      </c>
      <c r="E1003" s="251" t="s">
        <v>402</v>
      </c>
      <c r="F1003" s="251" t="s">
        <v>402</v>
      </c>
      <c r="G1003" s="251"/>
    </row>
    <row r="1004" spans="1:7" ht="14.45" x14ac:dyDescent="0.3">
      <c r="A1004" s="1">
        <v>68291245</v>
      </c>
      <c r="B1004" s="251" t="s">
        <v>7812</v>
      </c>
      <c r="C1004" s="251" t="s">
        <v>7807</v>
      </c>
      <c r="D1004" s="251" t="s">
        <v>7808</v>
      </c>
      <c r="E1004" s="251" t="s">
        <v>402</v>
      </c>
      <c r="F1004" s="251" t="s">
        <v>402</v>
      </c>
      <c r="G1004" s="251"/>
    </row>
    <row r="1005" spans="1:7" ht="14.45" x14ac:dyDescent="0.3">
      <c r="A1005" s="1">
        <v>11241806</v>
      </c>
      <c r="B1005" s="251" t="s">
        <v>7813</v>
      </c>
      <c r="C1005" s="251" t="s">
        <v>7807</v>
      </c>
      <c r="D1005" s="251" t="s">
        <v>7808</v>
      </c>
      <c r="E1005" s="251" t="s">
        <v>402</v>
      </c>
      <c r="F1005" s="251" t="s">
        <v>402</v>
      </c>
      <c r="G1005" s="251"/>
    </row>
    <row r="1006" spans="1:7" ht="14.45" x14ac:dyDescent="0.3">
      <c r="A1006" s="1">
        <v>66479102</v>
      </c>
      <c r="B1006" s="251" t="s">
        <v>7814</v>
      </c>
      <c r="C1006" s="251" t="s">
        <v>7807</v>
      </c>
      <c r="D1006" s="251" t="s">
        <v>7808</v>
      </c>
      <c r="E1006" s="251" t="s">
        <v>402</v>
      </c>
      <c r="F1006" s="251" t="s">
        <v>402</v>
      </c>
      <c r="G1006" s="251" t="s">
        <v>402</v>
      </c>
    </row>
    <row r="1007" spans="1:7" ht="14.45" x14ac:dyDescent="0.3">
      <c r="A1007" s="1">
        <v>31361964</v>
      </c>
      <c r="B1007" s="251" t="s">
        <v>7536</v>
      </c>
      <c r="C1007" s="251" t="s">
        <v>7815</v>
      </c>
      <c r="D1007" s="251" t="s">
        <v>7816</v>
      </c>
      <c r="E1007" s="251" t="s">
        <v>402</v>
      </c>
      <c r="F1007" s="251"/>
      <c r="G1007" s="251"/>
    </row>
    <row r="1008" spans="1:7" ht="14.45" x14ac:dyDescent="0.3">
      <c r="A1008" s="1">
        <v>36341218</v>
      </c>
      <c r="B1008" s="251" t="s">
        <v>7478</v>
      </c>
      <c r="C1008" s="251" t="s">
        <v>7815</v>
      </c>
      <c r="D1008" s="251" t="s">
        <v>7816</v>
      </c>
      <c r="E1008" s="251" t="s">
        <v>402</v>
      </c>
      <c r="F1008" s="251" t="s">
        <v>402</v>
      </c>
      <c r="G1008" s="251" t="s">
        <v>402</v>
      </c>
    </row>
    <row r="1009" spans="1:7" ht="14.45" x14ac:dyDescent="0.3">
      <c r="A1009" s="1">
        <v>23592946</v>
      </c>
      <c r="B1009" s="251" t="s">
        <v>7481</v>
      </c>
      <c r="C1009" s="251" t="s">
        <v>7815</v>
      </c>
      <c r="D1009" s="251" t="s">
        <v>7816</v>
      </c>
      <c r="E1009" s="251" t="s">
        <v>402</v>
      </c>
      <c r="F1009" s="251" t="s">
        <v>402</v>
      </c>
      <c r="G1009" s="251" t="s">
        <v>402</v>
      </c>
    </row>
    <row r="1010" spans="1:7" ht="14.45" x14ac:dyDescent="0.3">
      <c r="A1010" s="1">
        <v>7646408</v>
      </c>
      <c r="B1010" s="251" t="s">
        <v>7482</v>
      </c>
      <c r="C1010" s="251" t="s">
        <v>7815</v>
      </c>
      <c r="D1010" s="251" t="s">
        <v>7816</v>
      </c>
      <c r="E1010" s="251" t="s">
        <v>402</v>
      </c>
      <c r="F1010" s="251" t="s">
        <v>402</v>
      </c>
      <c r="G1010" s="251" t="s">
        <v>402</v>
      </c>
    </row>
    <row r="1011" spans="1:7" ht="14.45" x14ac:dyDescent="0.3">
      <c r="A1011" s="1">
        <v>27936846</v>
      </c>
      <c r="B1011" s="251" t="s">
        <v>7483</v>
      </c>
      <c r="C1011" s="251" t="s">
        <v>7815</v>
      </c>
      <c r="D1011" s="251" t="s">
        <v>7816</v>
      </c>
      <c r="E1011" s="251" t="s">
        <v>402</v>
      </c>
      <c r="F1011" s="251" t="s">
        <v>402</v>
      </c>
      <c r="G1011" s="251" t="s">
        <v>402</v>
      </c>
    </row>
    <row r="1012" spans="1:7" ht="14.45" x14ac:dyDescent="0.3">
      <c r="A1012" s="1">
        <v>95336527</v>
      </c>
      <c r="B1012" s="251" t="s">
        <v>7541</v>
      </c>
      <c r="C1012" s="251" t="s">
        <v>7815</v>
      </c>
      <c r="D1012" s="251" t="s">
        <v>7816</v>
      </c>
      <c r="E1012" s="251" t="s">
        <v>402</v>
      </c>
      <c r="F1012" s="251" t="s">
        <v>402</v>
      </c>
      <c r="G1012" s="251" t="s">
        <v>402</v>
      </c>
    </row>
    <row r="1013" spans="1:7" ht="14.45" x14ac:dyDescent="0.3">
      <c r="A1013" s="1">
        <v>193339</v>
      </c>
      <c r="B1013" s="251" t="s">
        <v>7542</v>
      </c>
      <c r="C1013" s="251" t="s">
        <v>7815</v>
      </c>
      <c r="D1013" s="251" t="s">
        <v>7816</v>
      </c>
      <c r="E1013" s="251" t="s">
        <v>402</v>
      </c>
      <c r="F1013" s="251"/>
      <c r="G1013" s="251"/>
    </row>
    <row r="1014" spans="1:7" ht="14.45" x14ac:dyDescent="0.3">
      <c r="A1014" s="1">
        <v>7095135</v>
      </c>
      <c r="B1014" s="251" t="s">
        <v>7485</v>
      </c>
      <c r="C1014" s="251" t="s">
        <v>7815</v>
      </c>
      <c r="D1014" s="251" t="s">
        <v>7816</v>
      </c>
      <c r="E1014" s="251" t="s">
        <v>402</v>
      </c>
      <c r="F1014" s="251" t="s">
        <v>402</v>
      </c>
      <c r="G1014" s="251" t="s">
        <v>402</v>
      </c>
    </row>
    <row r="1015" spans="1:7" ht="14.45" x14ac:dyDescent="0.3">
      <c r="A1015" s="1">
        <v>56289829</v>
      </c>
      <c r="B1015" s="251" t="s">
        <v>7545</v>
      </c>
      <c r="C1015" s="251" t="s">
        <v>7815</v>
      </c>
      <c r="D1015" s="251" t="s">
        <v>7816</v>
      </c>
      <c r="E1015" s="251" t="s">
        <v>402</v>
      </c>
      <c r="F1015" s="251" t="s">
        <v>402</v>
      </c>
      <c r="G1015" s="251"/>
    </row>
    <row r="1016" spans="1:7" ht="14.45" x14ac:dyDescent="0.3">
      <c r="A1016" s="1">
        <v>72631497</v>
      </c>
      <c r="B1016" s="251" t="s">
        <v>7487</v>
      </c>
      <c r="C1016" s="251" t="s">
        <v>7815</v>
      </c>
      <c r="D1016" s="251" t="s">
        <v>7816</v>
      </c>
      <c r="E1016" s="251" t="s">
        <v>402</v>
      </c>
      <c r="F1016" s="251" t="s">
        <v>402</v>
      </c>
      <c r="G1016" s="251" t="s">
        <v>402</v>
      </c>
    </row>
    <row r="1017" spans="1:7" ht="14.45" x14ac:dyDescent="0.3">
      <c r="A1017" s="1">
        <v>86975363</v>
      </c>
      <c r="B1017" s="251" t="s">
        <v>7547</v>
      </c>
      <c r="C1017" s="251" t="s">
        <v>7815</v>
      </c>
      <c r="D1017" s="251" t="s">
        <v>7816</v>
      </c>
      <c r="E1017" s="251" t="s">
        <v>402</v>
      </c>
      <c r="F1017" s="251" t="s">
        <v>402</v>
      </c>
      <c r="G1017" s="251"/>
    </row>
    <row r="1018" spans="1:7" ht="14.45" x14ac:dyDescent="0.3">
      <c r="A1018" s="1">
        <v>31043967</v>
      </c>
      <c r="B1018" s="251" t="s">
        <v>7550</v>
      </c>
      <c r="C1018" s="251" t="s">
        <v>7815</v>
      </c>
      <c r="D1018" s="251" t="s">
        <v>7816</v>
      </c>
      <c r="E1018" s="251" t="s">
        <v>402</v>
      </c>
      <c r="F1018" s="251" t="s">
        <v>402</v>
      </c>
      <c r="G1018" s="251"/>
    </row>
    <row r="1019" spans="1:7" ht="14.45" x14ac:dyDescent="0.3">
      <c r="A1019" s="1">
        <v>27989175</v>
      </c>
      <c r="B1019" s="251" t="s">
        <v>7501</v>
      </c>
      <c r="C1019" s="251" t="s">
        <v>7817</v>
      </c>
      <c r="D1019" s="251" t="s">
        <v>7818</v>
      </c>
      <c r="E1019" s="251" t="s">
        <v>402</v>
      </c>
      <c r="F1019" s="251" t="s">
        <v>402</v>
      </c>
      <c r="G1019" s="251"/>
    </row>
    <row r="1020" spans="1:7" ht="14.45" x14ac:dyDescent="0.3">
      <c r="A1020" s="1">
        <v>36341218</v>
      </c>
      <c r="B1020" s="251" t="s">
        <v>7478</v>
      </c>
      <c r="C1020" s="251" t="s">
        <v>7817</v>
      </c>
      <c r="D1020" s="251" t="s">
        <v>7818</v>
      </c>
      <c r="E1020" s="251" t="s">
        <v>402</v>
      </c>
      <c r="F1020" s="251" t="s">
        <v>402</v>
      </c>
      <c r="G1020" s="251" t="s">
        <v>402</v>
      </c>
    </row>
    <row r="1021" spans="1:7" ht="14.45" x14ac:dyDescent="0.3">
      <c r="A1021" s="1">
        <v>23592946</v>
      </c>
      <c r="B1021" s="251" t="s">
        <v>7481</v>
      </c>
      <c r="C1021" s="251" t="s">
        <v>7817</v>
      </c>
      <c r="D1021" s="251" t="s">
        <v>7818</v>
      </c>
      <c r="E1021" s="251" t="s">
        <v>402</v>
      </c>
      <c r="F1021" s="251" t="s">
        <v>402</v>
      </c>
      <c r="G1021" s="251" t="s">
        <v>402</v>
      </c>
    </row>
    <row r="1022" spans="1:7" ht="14.45" x14ac:dyDescent="0.3">
      <c r="A1022" s="1">
        <v>19444865</v>
      </c>
      <c r="B1022" s="251" t="s">
        <v>7706</v>
      </c>
      <c r="C1022" s="251" t="s">
        <v>7817</v>
      </c>
      <c r="D1022" s="251" t="s">
        <v>7818</v>
      </c>
      <c r="E1022" s="251" t="s">
        <v>402</v>
      </c>
      <c r="F1022" s="251" t="s">
        <v>402</v>
      </c>
      <c r="G1022" s="251"/>
    </row>
    <row r="1023" spans="1:7" ht="14.45" x14ac:dyDescent="0.3">
      <c r="A1023" s="1">
        <v>7646408</v>
      </c>
      <c r="B1023" s="251" t="s">
        <v>7482</v>
      </c>
      <c r="C1023" s="251" t="s">
        <v>7817</v>
      </c>
      <c r="D1023" s="251" t="s">
        <v>7818</v>
      </c>
      <c r="E1023" s="251" t="s">
        <v>402</v>
      </c>
      <c r="F1023" s="251" t="s">
        <v>402</v>
      </c>
      <c r="G1023" s="251" t="s">
        <v>402</v>
      </c>
    </row>
    <row r="1024" spans="1:7" ht="14.45" x14ac:dyDescent="0.3">
      <c r="A1024" s="1">
        <v>61832831</v>
      </c>
      <c r="B1024" s="251" t="s">
        <v>7504</v>
      </c>
      <c r="C1024" s="251" t="s">
        <v>7817</v>
      </c>
      <c r="D1024" s="251" t="s">
        <v>7818</v>
      </c>
      <c r="E1024" s="251" t="s">
        <v>402</v>
      </c>
      <c r="F1024" s="251" t="s">
        <v>402</v>
      </c>
      <c r="G1024" s="251"/>
    </row>
    <row r="1025" spans="1:7" ht="14.45" x14ac:dyDescent="0.3">
      <c r="A1025" s="1">
        <v>27936846</v>
      </c>
      <c r="B1025" s="251" t="s">
        <v>7483</v>
      </c>
      <c r="C1025" s="251" t="s">
        <v>7817</v>
      </c>
      <c r="D1025" s="251" t="s">
        <v>7818</v>
      </c>
      <c r="E1025" s="251" t="s">
        <v>402</v>
      </c>
      <c r="F1025" s="251" t="s">
        <v>402</v>
      </c>
      <c r="G1025" s="251" t="s">
        <v>402</v>
      </c>
    </row>
    <row r="1026" spans="1:7" ht="14.45" x14ac:dyDescent="0.3">
      <c r="A1026" s="1">
        <v>26560490</v>
      </c>
      <c r="B1026" s="251" t="s">
        <v>7515</v>
      </c>
      <c r="C1026" s="251" t="s">
        <v>7817</v>
      </c>
      <c r="D1026" s="251" t="s">
        <v>7818</v>
      </c>
      <c r="E1026" s="251" t="s">
        <v>402</v>
      </c>
      <c r="F1026" s="251" t="s">
        <v>402</v>
      </c>
      <c r="G1026" s="251"/>
    </row>
    <row r="1027" spans="1:7" ht="14.45" x14ac:dyDescent="0.3">
      <c r="A1027" s="1">
        <v>7095135</v>
      </c>
      <c r="B1027" s="251" t="s">
        <v>7485</v>
      </c>
      <c r="C1027" s="251" t="s">
        <v>7817</v>
      </c>
      <c r="D1027" s="251" t="s">
        <v>7818</v>
      </c>
      <c r="E1027" s="251" t="s">
        <v>402</v>
      </c>
      <c r="F1027" s="251" t="s">
        <v>402</v>
      </c>
      <c r="G1027" s="251" t="s">
        <v>402</v>
      </c>
    </row>
    <row r="1028" spans="1:7" ht="14.45" x14ac:dyDescent="0.3">
      <c r="A1028" s="1">
        <v>96507770</v>
      </c>
      <c r="B1028" s="251" t="s">
        <v>7506</v>
      </c>
      <c r="C1028" s="251" t="s">
        <v>7817</v>
      </c>
      <c r="D1028" s="251" t="s">
        <v>7818</v>
      </c>
      <c r="E1028" s="251" t="s">
        <v>402</v>
      </c>
      <c r="F1028" s="251" t="s">
        <v>402</v>
      </c>
      <c r="G1028" s="251"/>
    </row>
    <row r="1029" spans="1:7" ht="14.45" x14ac:dyDescent="0.3">
      <c r="A1029" s="1">
        <v>56289829</v>
      </c>
      <c r="B1029" s="251" t="s">
        <v>7545</v>
      </c>
      <c r="C1029" s="251" t="s">
        <v>7817</v>
      </c>
      <c r="D1029" s="251" t="s">
        <v>7818</v>
      </c>
      <c r="E1029" s="251" t="s">
        <v>402</v>
      </c>
      <c r="F1029" s="251" t="s">
        <v>402</v>
      </c>
      <c r="G1029" s="251"/>
    </row>
    <row r="1030" spans="1:7" ht="14.45" x14ac:dyDescent="0.3">
      <c r="A1030" s="1">
        <v>84868228</v>
      </c>
      <c r="B1030" s="251" t="s">
        <v>7507</v>
      </c>
      <c r="C1030" s="251" t="s">
        <v>7817</v>
      </c>
      <c r="D1030" s="251" t="s">
        <v>7818</v>
      </c>
      <c r="E1030" s="251" t="s">
        <v>402</v>
      </c>
      <c r="F1030" s="251" t="s">
        <v>402</v>
      </c>
      <c r="G1030" s="251" t="s">
        <v>402</v>
      </c>
    </row>
    <row r="1031" spans="1:7" ht="14.45" x14ac:dyDescent="0.3">
      <c r="A1031" s="1">
        <v>72631497</v>
      </c>
      <c r="B1031" s="251" t="s">
        <v>7487</v>
      </c>
      <c r="C1031" s="251" t="s">
        <v>7817</v>
      </c>
      <c r="D1031" s="251" t="s">
        <v>7818</v>
      </c>
      <c r="E1031" s="251" t="s">
        <v>402</v>
      </c>
      <c r="F1031" s="251" t="s">
        <v>402</v>
      </c>
      <c r="G1031" s="251" t="s">
        <v>402</v>
      </c>
    </row>
    <row r="1032" spans="1:7" ht="14.45" x14ac:dyDescent="0.3">
      <c r="A1032" s="1">
        <v>55567286</v>
      </c>
      <c r="B1032" s="251" t="s">
        <v>7508</v>
      </c>
      <c r="C1032" s="251" t="s">
        <v>7817</v>
      </c>
      <c r="D1032" s="251" t="s">
        <v>7818</v>
      </c>
      <c r="E1032" s="251" t="s">
        <v>402</v>
      </c>
      <c r="F1032" s="251" t="s">
        <v>402</v>
      </c>
      <c r="G1032" s="251"/>
    </row>
    <row r="1033" spans="1:7" ht="14.45" x14ac:dyDescent="0.3">
      <c r="A1033" s="1">
        <v>60528527</v>
      </c>
      <c r="B1033" s="251" t="s">
        <v>7509</v>
      </c>
      <c r="C1033" s="251" t="s">
        <v>7817</v>
      </c>
      <c r="D1033" s="251" t="s">
        <v>7818</v>
      </c>
      <c r="E1033" s="251" t="s">
        <v>402</v>
      </c>
      <c r="F1033" s="251" t="s">
        <v>402</v>
      </c>
      <c r="G1033" s="251" t="s">
        <v>402</v>
      </c>
    </row>
    <row r="1034" spans="1:7" ht="14.45" x14ac:dyDescent="0.3">
      <c r="A1034" s="1">
        <v>52637261</v>
      </c>
      <c r="B1034" s="251" t="s">
        <v>7510</v>
      </c>
      <c r="C1034" s="251" t="s">
        <v>7817</v>
      </c>
      <c r="D1034" s="251" t="s">
        <v>7818</v>
      </c>
      <c r="E1034" s="251" t="s">
        <v>402</v>
      </c>
      <c r="F1034" s="251" t="s">
        <v>402</v>
      </c>
      <c r="G1034" s="251" t="s">
        <v>402</v>
      </c>
    </row>
    <row r="1035" spans="1:7" ht="14.45" x14ac:dyDescent="0.3">
      <c r="A1035" s="1">
        <v>83564569</v>
      </c>
      <c r="B1035" s="251" t="s">
        <v>7511</v>
      </c>
      <c r="C1035" s="251" t="s">
        <v>7817</v>
      </c>
      <c r="D1035" s="251" t="s">
        <v>7818</v>
      </c>
      <c r="E1035" s="251" t="s">
        <v>402</v>
      </c>
      <c r="F1035" s="251" t="s">
        <v>402</v>
      </c>
      <c r="G1035" s="251" t="s">
        <v>402</v>
      </c>
    </row>
    <row r="1036" spans="1:7" ht="14.45" x14ac:dyDescent="0.3">
      <c r="A1036" s="1">
        <v>62073809</v>
      </c>
      <c r="B1036" s="251" t="s">
        <v>7573</v>
      </c>
      <c r="C1036" s="251" t="s">
        <v>7819</v>
      </c>
      <c r="D1036" s="251" t="s">
        <v>7820</v>
      </c>
      <c r="E1036" s="251" t="s">
        <v>402</v>
      </c>
      <c r="F1036" s="251" t="s">
        <v>402</v>
      </c>
      <c r="G1036" s="251" t="s">
        <v>402</v>
      </c>
    </row>
    <row r="1037" spans="1:7" ht="14.45" x14ac:dyDescent="0.3">
      <c r="A1037" s="1">
        <v>36341218</v>
      </c>
      <c r="B1037" s="251" t="s">
        <v>7478</v>
      </c>
      <c r="C1037" s="251" t="s">
        <v>7819</v>
      </c>
      <c r="D1037" s="251" t="s">
        <v>7820</v>
      </c>
      <c r="E1037" s="251" t="s">
        <v>402</v>
      </c>
      <c r="F1037" s="251" t="s">
        <v>402</v>
      </c>
      <c r="G1037" s="251" t="s">
        <v>402</v>
      </c>
    </row>
    <row r="1038" spans="1:7" ht="14.45" x14ac:dyDescent="0.3">
      <c r="A1038" s="1">
        <v>23592946</v>
      </c>
      <c r="B1038" s="251" t="s">
        <v>7481</v>
      </c>
      <c r="C1038" s="251" t="s">
        <v>7819</v>
      </c>
      <c r="D1038" s="251" t="s">
        <v>7820</v>
      </c>
      <c r="E1038" s="251" t="s">
        <v>402</v>
      </c>
      <c r="F1038" s="251" t="s">
        <v>402</v>
      </c>
      <c r="G1038" s="251" t="s">
        <v>402</v>
      </c>
    </row>
    <row r="1039" spans="1:7" ht="14.45" x14ac:dyDescent="0.3">
      <c r="A1039" s="1">
        <v>7646408</v>
      </c>
      <c r="B1039" s="251" t="s">
        <v>7482</v>
      </c>
      <c r="C1039" s="251" t="s">
        <v>7819</v>
      </c>
      <c r="D1039" s="251" t="s">
        <v>7820</v>
      </c>
      <c r="E1039" s="251" t="s">
        <v>402</v>
      </c>
      <c r="F1039" s="251" t="s">
        <v>402</v>
      </c>
      <c r="G1039" s="251" t="s">
        <v>402</v>
      </c>
    </row>
    <row r="1040" spans="1:7" ht="14.45" x14ac:dyDescent="0.3">
      <c r="A1040" s="1">
        <v>27936846</v>
      </c>
      <c r="B1040" s="251" t="s">
        <v>7483</v>
      </c>
      <c r="C1040" s="251" t="s">
        <v>7819</v>
      </c>
      <c r="D1040" s="251" t="s">
        <v>7820</v>
      </c>
      <c r="E1040" s="251" t="s">
        <v>402</v>
      </c>
      <c r="F1040" s="251" t="s">
        <v>402</v>
      </c>
      <c r="G1040" s="251" t="s">
        <v>402</v>
      </c>
    </row>
    <row r="1041" spans="1:7" ht="14.45" x14ac:dyDescent="0.3">
      <c r="A1041" s="1">
        <v>25455672</v>
      </c>
      <c r="B1041" s="251" t="s">
        <v>7576</v>
      </c>
      <c r="C1041" s="251" t="s">
        <v>7819</v>
      </c>
      <c r="D1041" s="251" t="s">
        <v>7820</v>
      </c>
      <c r="E1041" s="251" t="s">
        <v>402</v>
      </c>
      <c r="F1041" s="251" t="s">
        <v>402</v>
      </c>
      <c r="G1041" s="251" t="s">
        <v>402</v>
      </c>
    </row>
    <row r="1042" spans="1:7" ht="14.45" x14ac:dyDescent="0.3">
      <c r="A1042" s="1">
        <v>13972575</v>
      </c>
      <c r="B1042" s="251" t="s">
        <v>7577</v>
      </c>
      <c r="C1042" s="251" t="s">
        <v>7819</v>
      </c>
      <c r="D1042" s="251" t="s">
        <v>7820</v>
      </c>
      <c r="E1042" s="251" t="s">
        <v>402</v>
      </c>
      <c r="F1042" s="251" t="s">
        <v>402</v>
      </c>
      <c r="G1042" s="251" t="s">
        <v>402</v>
      </c>
    </row>
    <row r="1043" spans="1:7" ht="14.45" x14ac:dyDescent="0.3">
      <c r="A1043" s="1">
        <v>46407489</v>
      </c>
      <c r="B1043" s="251" t="s">
        <v>7578</v>
      </c>
      <c r="C1043" s="251" t="s">
        <v>7819</v>
      </c>
      <c r="D1043" s="251" t="s">
        <v>7820</v>
      </c>
      <c r="E1043" s="251" t="s">
        <v>402</v>
      </c>
      <c r="F1043" s="251" t="s">
        <v>402</v>
      </c>
      <c r="G1043" s="251"/>
    </row>
    <row r="1044" spans="1:7" ht="14.45" x14ac:dyDescent="0.3">
      <c r="A1044" s="1">
        <v>7095135</v>
      </c>
      <c r="B1044" s="251" t="s">
        <v>7485</v>
      </c>
      <c r="C1044" s="251" t="s">
        <v>7819</v>
      </c>
      <c r="D1044" s="251" t="s">
        <v>7820</v>
      </c>
      <c r="E1044" s="251" t="s">
        <v>402</v>
      </c>
      <c r="F1044" s="251" t="s">
        <v>402</v>
      </c>
      <c r="G1044" s="251" t="s">
        <v>402</v>
      </c>
    </row>
    <row r="1045" spans="1:7" ht="14.45" x14ac:dyDescent="0.3">
      <c r="A1045" s="1">
        <v>72631497</v>
      </c>
      <c r="B1045" s="251" t="s">
        <v>7487</v>
      </c>
      <c r="C1045" s="251" t="s">
        <v>7819</v>
      </c>
      <c r="D1045" s="251" t="s">
        <v>7820</v>
      </c>
      <c r="E1045" s="251" t="s">
        <v>402</v>
      </c>
      <c r="F1045" s="251" t="s">
        <v>402</v>
      </c>
      <c r="G1045" s="251" t="s">
        <v>402</v>
      </c>
    </row>
    <row r="1046" spans="1:7" ht="14.45" x14ac:dyDescent="0.3">
      <c r="A1046" s="1">
        <v>79647224</v>
      </c>
      <c r="B1046" s="251" t="s">
        <v>7580</v>
      </c>
      <c r="C1046" s="251" t="s">
        <v>7819</v>
      </c>
      <c r="D1046" s="251" t="s">
        <v>7820</v>
      </c>
      <c r="E1046" s="251" t="s">
        <v>402</v>
      </c>
      <c r="F1046" s="251" t="s">
        <v>402</v>
      </c>
      <c r="G1046" s="251" t="s">
        <v>402</v>
      </c>
    </row>
    <row r="1047" spans="1:7" ht="14.45" x14ac:dyDescent="0.3">
      <c r="A1047" s="1">
        <v>60151274</v>
      </c>
      <c r="B1047" s="251" t="s">
        <v>7582</v>
      </c>
      <c r="C1047" s="251" t="s">
        <v>7819</v>
      </c>
      <c r="D1047" s="251" t="s">
        <v>7820</v>
      </c>
      <c r="E1047" s="251" t="s">
        <v>402</v>
      </c>
      <c r="F1047" s="251" t="s">
        <v>402</v>
      </c>
      <c r="G1047" s="251"/>
    </row>
    <row r="1048" spans="1:7" ht="14.45" x14ac:dyDescent="0.3">
      <c r="A1048" s="1">
        <v>16994995</v>
      </c>
      <c r="B1048" s="251" t="s">
        <v>7583</v>
      </c>
      <c r="C1048" s="251" t="s">
        <v>7819</v>
      </c>
      <c r="D1048" s="251" t="s">
        <v>7820</v>
      </c>
      <c r="E1048" s="251" t="s">
        <v>402</v>
      </c>
      <c r="F1048" s="251" t="s">
        <v>402</v>
      </c>
      <c r="G1048" s="251"/>
    </row>
    <row r="1049" spans="1:7" ht="14.45" x14ac:dyDescent="0.3">
      <c r="A1049" s="1">
        <v>62073809</v>
      </c>
      <c r="B1049" s="251" t="s">
        <v>7573</v>
      </c>
      <c r="C1049" s="251" t="s">
        <v>7821</v>
      </c>
      <c r="D1049" s="251" t="s">
        <v>7822</v>
      </c>
      <c r="E1049" s="251" t="s">
        <v>402</v>
      </c>
      <c r="F1049" s="251" t="s">
        <v>402</v>
      </c>
      <c r="G1049" s="251" t="s">
        <v>402</v>
      </c>
    </row>
    <row r="1050" spans="1:7" ht="14.45" x14ac:dyDescent="0.3">
      <c r="A1050" s="1">
        <v>36341218</v>
      </c>
      <c r="B1050" s="251" t="s">
        <v>7478</v>
      </c>
      <c r="C1050" s="251" t="s">
        <v>7821</v>
      </c>
      <c r="D1050" s="251" t="s">
        <v>7822</v>
      </c>
      <c r="E1050" s="251" t="s">
        <v>402</v>
      </c>
      <c r="F1050" s="251" t="s">
        <v>402</v>
      </c>
      <c r="G1050" s="251" t="s">
        <v>402</v>
      </c>
    </row>
    <row r="1051" spans="1:7" ht="14.45" x14ac:dyDescent="0.3">
      <c r="A1051" s="1">
        <v>23592946</v>
      </c>
      <c r="B1051" s="251" t="s">
        <v>7481</v>
      </c>
      <c r="C1051" s="251" t="s">
        <v>7821</v>
      </c>
      <c r="D1051" s="251" t="s">
        <v>7822</v>
      </c>
      <c r="E1051" s="251" t="s">
        <v>402</v>
      </c>
      <c r="F1051" s="251" t="s">
        <v>402</v>
      </c>
      <c r="G1051" s="251" t="s">
        <v>402</v>
      </c>
    </row>
    <row r="1052" spans="1:7" ht="14.45" x14ac:dyDescent="0.3">
      <c r="A1052" s="1">
        <v>7646408</v>
      </c>
      <c r="B1052" s="251" t="s">
        <v>7482</v>
      </c>
      <c r="C1052" s="251" t="s">
        <v>7821</v>
      </c>
      <c r="D1052" s="251" t="s">
        <v>7822</v>
      </c>
      <c r="E1052" s="251" t="s">
        <v>402</v>
      </c>
      <c r="F1052" s="251" t="s">
        <v>402</v>
      </c>
      <c r="G1052" s="251" t="s">
        <v>402</v>
      </c>
    </row>
    <row r="1053" spans="1:7" ht="14.45" x14ac:dyDescent="0.3">
      <c r="A1053" s="1">
        <v>27936846</v>
      </c>
      <c r="B1053" s="251" t="s">
        <v>7483</v>
      </c>
      <c r="C1053" s="251" t="s">
        <v>7821</v>
      </c>
      <c r="D1053" s="251" t="s">
        <v>7822</v>
      </c>
      <c r="E1053" s="251" t="s">
        <v>402</v>
      </c>
      <c r="F1053" s="251" t="s">
        <v>402</v>
      </c>
      <c r="G1053" s="251" t="s">
        <v>402</v>
      </c>
    </row>
    <row r="1054" spans="1:7" ht="14.45" x14ac:dyDescent="0.3">
      <c r="A1054" s="1">
        <v>25455672</v>
      </c>
      <c r="B1054" s="251" t="s">
        <v>7576</v>
      </c>
      <c r="C1054" s="251" t="s">
        <v>7821</v>
      </c>
      <c r="D1054" s="251" t="s">
        <v>7822</v>
      </c>
      <c r="E1054" s="251" t="s">
        <v>402</v>
      </c>
      <c r="F1054" s="251" t="s">
        <v>402</v>
      </c>
      <c r="G1054" s="251" t="s">
        <v>402</v>
      </c>
    </row>
    <row r="1055" spans="1:7" ht="14.45" x14ac:dyDescent="0.3">
      <c r="A1055" s="1">
        <v>13972575</v>
      </c>
      <c r="B1055" s="251" t="s">
        <v>7577</v>
      </c>
      <c r="C1055" s="251" t="s">
        <v>7821</v>
      </c>
      <c r="D1055" s="251" t="s">
        <v>7822</v>
      </c>
      <c r="E1055" s="251" t="s">
        <v>402</v>
      </c>
      <c r="F1055" s="251" t="s">
        <v>402</v>
      </c>
      <c r="G1055" s="251" t="s">
        <v>402</v>
      </c>
    </row>
    <row r="1056" spans="1:7" ht="14.45" x14ac:dyDescent="0.3">
      <c r="A1056" s="1">
        <v>46407489</v>
      </c>
      <c r="B1056" s="251" t="s">
        <v>7578</v>
      </c>
      <c r="C1056" s="251" t="s">
        <v>7821</v>
      </c>
      <c r="D1056" s="251" t="s">
        <v>7822</v>
      </c>
      <c r="E1056" s="251" t="s">
        <v>402</v>
      </c>
      <c r="F1056" s="251" t="s">
        <v>402</v>
      </c>
      <c r="G1056" s="251"/>
    </row>
    <row r="1057" spans="1:7" ht="14.45" x14ac:dyDescent="0.3">
      <c r="A1057" s="1">
        <v>7095135</v>
      </c>
      <c r="B1057" s="251" t="s">
        <v>7485</v>
      </c>
      <c r="C1057" s="251" t="s">
        <v>7821</v>
      </c>
      <c r="D1057" s="251" t="s">
        <v>7822</v>
      </c>
      <c r="E1057" s="251" t="s">
        <v>402</v>
      </c>
      <c r="F1057" s="251" t="s">
        <v>402</v>
      </c>
      <c r="G1057" s="251" t="s">
        <v>402</v>
      </c>
    </row>
    <row r="1058" spans="1:7" ht="14.45" x14ac:dyDescent="0.3">
      <c r="A1058" s="1">
        <v>72631497</v>
      </c>
      <c r="B1058" s="251" t="s">
        <v>7487</v>
      </c>
      <c r="C1058" s="251" t="s">
        <v>7821</v>
      </c>
      <c r="D1058" s="251" t="s">
        <v>7822</v>
      </c>
      <c r="E1058" s="251" t="s">
        <v>402</v>
      </c>
      <c r="F1058" s="251" t="s">
        <v>402</v>
      </c>
      <c r="G1058" s="251" t="s">
        <v>402</v>
      </c>
    </row>
    <row r="1059" spans="1:7" ht="14.45" x14ac:dyDescent="0.3">
      <c r="A1059" s="1">
        <v>79647224</v>
      </c>
      <c r="B1059" s="251" t="s">
        <v>7580</v>
      </c>
      <c r="C1059" s="251" t="s">
        <v>7821</v>
      </c>
      <c r="D1059" s="251" t="s">
        <v>7822</v>
      </c>
      <c r="E1059" s="251" t="s">
        <v>402</v>
      </c>
      <c r="F1059" s="251" t="s">
        <v>402</v>
      </c>
      <c r="G1059" s="251" t="s">
        <v>402</v>
      </c>
    </row>
    <row r="1060" spans="1:7" ht="14.45" x14ac:dyDescent="0.3">
      <c r="A1060" s="1">
        <v>60151274</v>
      </c>
      <c r="B1060" s="251" t="s">
        <v>7582</v>
      </c>
      <c r="C1060" s="251" t="s">
        <v>7821</v>
      </c>
      <c r="D1060" s="251" t="s">
        <v>7822</v>
      </c>
      <c r="E1060" s="251" t="s">
        <v>402</v>
      </c>
      <c r="F1060" s="251" t="s">
        <v>402</v>
      </c>
      <c r="G1060" s="251"/>
    </row>
    <row r="1061" spans="1:7" ht="14.45" x14ac:dyDescent="0.3">
      <c r="A1061" s="1">
        <v>16994995</v>
      </c>
      <c r="B1061" s="251" t="s">
        <v>7583</v>
      </c>
      <c r="C1061" s="251" t="s">
        <v>7821</v>
      </c>
      <c r="D1061" s="251" t="s">
        <v>7822</v>
      </c>
      <c r="E1061" s="251" t="s">
        <v>402</v>
      </c>
      <c r="F1061" s="251" t="s">
        <v>402</v>
      </c>
      <c r="G1061" s="251"/>
    </row>
    <row r="1062" spans="1:7" ht="14.45" x14ac:dyDescent="0.3">
      <c r="A1062" s="1">
        <v>36341218</v>
      </c>
      <c r="B1062" s="251" t="s">
        <v>7478</v>
      </c>
      <c r="C1062" s="251" t="s">
        <v>7823</v>
      </c>
      <c r="D1062" s="251" t="s">
        <v>7824</v>
      </c>
      <c r="E1062" s="251" t="s">
        <v>402</v>
      </c>
      <c r="F1062" s="251" t="s">
        <v>402</v>
      </c>
      <c r="G1062" s="251" t="s">
        <v>402</v>
      </c>
    </row>
    <row r="1063" spans="1:7" ht="14.45" x14ac:dyDescent="0.3">
      <c r="A1063" s="1">
        <v>23592946</v>
      </c>
      <c r="B1063" s="251" t="s">
        <v>7481</v>
      </c>
      <c r="C1063" s="251" t="s">
        <v>7823</v>
      </c>
      <c r="D1063" s="251" t="s">
        <v>7824</v>
      </c>
      <c r="E1063" s="251" t="s">
        <v>402</v>
      </c>
      <c r="F1063" s="251" t="s">
        <v>402</v>
      </c>
      <c r="G1063" s="251" t="s">
        <v>402</v>
      </c>
    </row>
    <row r="1064" spans="1:7" ht="14.45" x14ac:dyDescent="0.3">
      <c r="A1064" s="1">
        <v>7646408</v>
      </c>
      <c r="B1064" s="251" t="s">
        <v>7482</v>
      </c>
      <c r="C1064" s="251" t="s">
        <v>7823</v>
      </c>
      <c r="D1064" s="251" t="s">
        <v>7824</v>
      </c>
      <c r="E1064" s="251" t="s">
        <v>402</v>
      </c>
      <c r="F1064" s="251" t="s">
        <v>402</v>
      </c>
      <c r="G1064" s="251" t="s">
        <v>402</v>
      </c>
    </row>
    <row r="1065" spans="1:7" ht="14.45" x14ac:dyDescent="0.3">
      <c r="A1065" s="1">
        <v>27936846</v>
      </c>
      <c r="B1065" s="251" t="s">
        <v>7483</v>
      </c>
      <c r="C1065" s="251" t="s">
        <v>7823</v>
      </c>
      <c r="D1065" s="251" t="s">
        <v>7824</v>
      </c>
      <c r="E1065" s="251" t="s">
        <v>402</v>
      </c>
      <c r="F1065" s="251" t="s">
        <v>402</v>
      </c>
      <c r="G1065" s="251" t="s">
        <v>402</v>
      </c>
    </row>
    <row r="1066" spans="1:7" ht="14.45" x14ac:dyDescent="0.3">
      <c r="A1066" s="1">
        <v>31977960</v>
      </c>
      <c r="B1066" s="251" t="s">
        <v>7530</v>
      </c>
      <c r="C1066" s="251" t="s">
        <v>7823</v>
      </c>
      <c r="D1066" s="251" t="s">
        <v>7824</v>
      </c>
      <c r="E1066" s="251" t="s">
        <v>402</v>
      </c>
      <c r="F1066" s="251" t="s">
        <v>402</v>
      </c>
      <c r="G1066" s="251" t="s">
        <v>402</v>
      </c>
    </row>
    <row r="1067" spans="1:7" ht="14.45" x14ac:dyDescent="0.3">
      <c r="A1067" s="1">
        <v>7095135</v>
      </c>
      <c r="B1067" s="251" t="s">
        <v>7485</v>
      </c>
      <c r="C1067" s="251" t="s">
        <v>7823</v>
      </c>
      <c r="D1067" s="251" t="s">
        <v>7824</v>
      </c>
      <c r="E1067" s="251" t="s">
        <v>402</v>
      </c>
      <c r="F1067" s="251" t="s">
        <v>402</v>
      </c>
      <c r="G1067" s="251" t="s">
        <v>402</v>
      </c>
    </row>
    <row r="1068" spans="1:7" ht="14.45" x14ac:dyDescent="0.3">
      <c r="A1068" s="1">
        <v>72631497</v>
      </c>
      <c r="B1068" s="251" t="s">
        <v>7487</v>
      </c>
      <c r="C1068" s="251" t="s">
        <v>7823</v>
      </c>
      <c r="D1068" s="251" t="s">
        <v>7824</v>
      </c>
      <c r="E1068" s="251" t="s">
        <v>402</v>
      </c>
      <c r="F1068" s="251" t="s">
        <v>402</v>
      </c>
      <c r="G1068" s="251" t="s">
        <v>402</v>
      </c>
    </row>
    <row r="1069" spans="1:7" ht="14.45" x14ac:dyDescent="0.3">
      <c r="A1069" s="1">
        <v>99597856</v>
      </c>
      <c r="B1069" s="251" t="s">
        <v>7533</v>
      </c>
      <c r="C1069" s="251" t="s">
        <v>7823</v>
      </c>
      <c r="D1069" s="251" t="s">
        <v>7824</v>
      </c>
      <c r="E1069" s="251" t="s">
        <v>402</v>
      </c>
      <c r="F1069" s="251" t="s">
        <v>402</v>
      </c>
      <c r="G1069" s="251" t="s">
        <v>402</v>
      </c>
    </row>
    <row r="1070" spans="1:7" ht="14.45" x14ac:dyDescent="0.3">
      <c r="A1070" s="1">
        <v>84712301</v>
      </c>
      <c r="B1070" s="251" t="s">
        <v>7825</v>
      </c>
      <c r="C1070" s="251" t="s">
        <v>7823</v>
      </c>
      <c r="D1070" s="251" t="s">
        <v>7824</v>
      </c>
      <c r="E1070" s="251" t="s">
        <v>402</v>
      </c>
      <c r="F1070" s="251" t="s">
        <v>402</v>
      </c>
      <c r="G1070" s="251"/>
    </row>
    <row r="1071" spans="1:7" ht="14.45" x14ac:dyDescent="0.3">
      <c r="A1071" s="1">
        <v>36341218</v>
      </c>
      <c r="B1071" s="251" t="s">
        <v>7478</v>
      </c>
      <c r="C1071" s="251" t="s">
        <v>7826</v>
      </c>
      <c r="D1071" s="251" t="s">
        <v>7827</v>
      </c>
      <c r="E1071" s="251" t="s">
        <v>402</v>
      </c>
      <c r="F1071" s="251" t="s">
        <v>402</v>
      </c>
      <c r="G1071" s="251" t="s">
        <v>402</v>
      </c>
    </row>
    <row r="1072" spans="1:7" ht="14.45" x14ac:dyDescent="0.3">
      <c r="A1072" s="1">
        <v>23592946</v>
      </c>
      <c r="B1072" s="251" t="s">
        <v>7481</v>
      </c>
      <c r="C1072" s="251" t="s">
        <v>7826</v>
      </c>
      <c r="D1072" s="251" t="s">
        <v>7827</v>
      </c>
      <c r="E1072" s="251" t="s">
        <v>402</v>
      </c>
      <c r="F1072" s="251" t="s">
        <v>402</v>
      </c>
      <c r="G1072" s="251" t="s">
        <v>402</v>
      </c>
    </row>
    <row r="1073" spans="1:7" ht="14.45" x14ac:dyDescent="0.3">
      <c r="A1073" s="1">
        <v>7646408</v>
      </c>
      <c r="B1073" s="251" t="s">
        <v>7482</v>
      </c>
      <c r="C1073" s="251" t="s">
        <v>7826</v>
      </c>
      <c r="D1073" s="251" t="s">
        <v>7827</v>
      </c>
      <c r="E1073" s="251" t="s">
        <v>402</v>
      </c>
      <c r="F1073" s="251" t="s">
        <v>402</v>
      </c>
      <c r="G1073" s="251" t="s">
        <v>402</v>
      </c>
    </row>
    <row r="1074" spans="1:7" ht="14.45" x14ac:dyDescent="0.3">
      <c r="A1074" s="1">
        <v>27936846</v>
      </c>
      <c r="B1074" s="251" t="s">
        <v>7483</v>
      </c>
      <c r="C1074" s="251" t="s">
        <v>7826</v>
      </c>
      <c r="D1074" s="251" t="s">
        <v>7827</v>
      </c>
      <c r="E1074" s="251" t="s">
        <v>402</v>
      </c>
      <c r="F1074" s="251" t="s">
        <v>402</v>
      </c>
      <c r="G1074" s="251" t="s">
        <v>402</v>
      </c>
    </row>
    <row r="1075" spans="1:7" ht="14.45" x14ac:dyDescent="0.3">
      <c r="A1075" s="1">
        <v>7095135</v>
      </c>
      <c r="B1075" s="251" t="s">
        <v>7485</v>
      </c>
      <c r="C1075" s="251" t="s">
        <v>7826</v>
      </c>
      <c r="D1075" s="251" t="s">
        <v>7827</v>
      </c>
      <c r="E1075" s="251" t="s">
        <v>402</v>
      </c>
      <c r="F1075" s="251" t="s">
        <v>402</v>
      </c>
      <c r="G1075" s="251" t="s">
        <v>402</v>
      </c>
    </row>
    <row r="1076" spans="1:7" ht="14.45" x14ac:dyDescent="0.3">
      <c r="A1076" s="1">
        <v>72631497</v>
      </c>
      <c r="B1076" s="251" t="s">
        <v>7487</v>
      </c>
      <c r="C1076" s="251" t="s">
        <v>7826</v>
      </c>
      <c r="D1076" s="251" t="s">
        <v>7827</v>
      </c>
      <c r="E1076" s="251" t="s">
        <v>402</v>
      </c>
      <c r="F1076" s="251" t="s">
        <v>402</v>
      </c>
      <c r="G1076" s="251" t="s">
        <v>402</v>
      </c>
    </row>
    <row r="1077" spans="1:7" ht="14.45" x14ac:dyDescent="0.3">
      <c r="A1077" s="1">
        <v>79581423</v>
      </c>
      <c r="B1077" s="251" t="s">
        <v>7828</v>
      </c>
      <c r="C1077" s="251" t="s">
        <v>7826</v>
      </c>
      <c r="D1077" s="251" t="s">
        <v>7827</v>
      </c>
      <c r="E1077" s="251" t="s">
        <v>402</v>
      </c>
      <c r="F1077" s="251" t="s">
        <v>402</v>
      </c>
      <c r="G1077" s="251" t="s">
        <v>402</v>
      </c>
    </row>
    <row r="1078" spans="1:7" ht="14.45" x14ac:dyDescent="0.3">
      <c r="A1078" s="1">
        <v>60976840</v>
      </c>
      <c r="B1078" s="251" t="s">
        <v>7829</v>
      </c>
      <c r="C1078" s="251" t="s">
        <v>7826</v>
      </c>
      <c r="D1078" s="251" t="s">
        <v>7827</v>
      </c>
      <c r="E1078" s="251" t="s">
        <v>402</v>
      </c>
      <c r="F1078" s="251" t="s">
        <v>402</v>
      </c>
      <c r="G1078" s="251" t="s">
        <v>402</v>
      </c>
    </row>
    <row r="1079" spans="1:7" ht="14.45" x14ac:dyDescent="0.3">
      <c r="A1079" s="1">
        <v>27989175</v>
      </c>
      <c r="B1079" s="251" t="s">
        <v>7501</v>
      </c>
      <c r="C1079" s="251" t="s">
        <v>7830</v>
      </c>
      <c r="D1079" s="251" t="s">
        <v>7831</v>
      </c>
      <c r="E1079" s="251" t="s">
        <v>402</v>
      </c>
      <c r="F1079" s="251" t="s">
        <v>402</v>
      </c>
      <c r="G1079" s="251"/>
    </row>
    <row r="1080" spans="1:7" ht="14.45" x14ac:dyDescent="0.3">
      <c r="A1080" s="1">
        <v>36341218</v>
      </c>
      <c r="B1080" s="251" t="s">
        <v>7478</v>
      </c>
      <c r="C1080" s="251" t="s">
        <v>7830</v>
      </c>
      <c r="D1080" s="251" t="s">
        <v>7831</v>
      </c>
      <c r="E1080" s="251" t="s">
        <v>402</v>
      </c>
      <c r="F1080" s="251" t="s">
        <v>402</v>
      </c>
      <c r="G1080" s="251" t="s">
        <v>402</v>
      </c>
    </row>
    <row r="1081" spans="1:7" ht="14.45" x14ac:dyDescent="0.3">
      <c r="A1081" s="1">
        <v>23592946</v>
      </c>
      <c r="B1081" s="251" t="s">
        <v>7481</v>
      </c>
      <c r="C1081" s="251" t="s">
        <v>7830</v>
      </c>
      <c r="D1081" s="251" t="s">
        <v>7831</v>
      </c>
      <c r="E1081" s="251" t="s">
        <v>402</v>
      </c>
      <c r="F1081" s="251" t="s">
        <v>402</v>
      </c>
      <c r="G1081" s="251" t="s">
        <v>402</v>
      </c>
    </row>
    <row r="1082" spans="1:7" ht="14.45" x14ac:dyDescent="0.3">
      <c r="A1082" s="1">
        <v>7646408</v>
      </c>
      <c r="B1082" s="251" t="s">
        <v>7482</v>
      </c>
      <c r="C1082" s="251" t="s">
        <v>7830</v>
      </c>
      <c r="D1082" s="251" t="s">
        <v>7831</v>
      </c>
      <c r="E1082" s="251" t="s">
        <v>402</v>
      </c>
      <c r="F1082" s="251" t="s">
        <v>402</v>
      </c>
      <c r="G1082" s="251" t="s">
        <v>402</v>
      </c>
    </row>
    <row r="1083" spans="1:7" ht="14.45" x14ac:dyDescent="0.3">
      <c r="A1083" s="1">
        <v>61832831</v>
      </c>
      <c r="B1083" s="251" t="s">
        <v>7504</v>
      </c>
      <c r="C1083" s="251" t="s">
        <v>7830</v>
      </c>
      <c r="D1083" s="251" t="s">
        <v>7831</v>
      </c>
      <c r="E1083" s="251" t="s">
        <v>402</v>
      </c>
      <c r="F1083" s="251" t="s">
        <v>402</v>
      </c>
      <c r="G1083" s="251"/>
    </row>
    <row r="1084" spans="1:7" ht="14.45" x14ac:dyDescent="0.3">
      <c r="A1084" s="1">
        <v>27936846</v>
      </c>
      <c r="B1084" s="251" t="s">
        <v>7483</v>
      </c>
      <c r="C1084" s="251" t="s">
        <v>7830</v>
      </c>
      <c r="D1084" s="251" t="s">
        <v>7831</v>
      </c>
      <c r="E1084" s="251" t="s">
        <v>402</v>
      </c>
      <c r="F1084" s="251" t="s">
        <v>402</v>
      </c>
      <c r="G1084" s="251" t="s">
        <v>402</v>
      </c>
    </row>
    <row r="1085" spans="1:7" ht="14.45" x14ac:dyDescent="0.3">
      <c r="A1085" s="1">
        <v>41976212</v>
      </c>
      <c r="B1085" s="251" t="s">
        <v>7590</v>
      </c>
      <c r="C1085" s="251" t="s">
        <v>7830</v>
      </c>
      <c r="D1085" s="251" t="s">
        <v>7831</v>
      </c>
      <c r="E1085" s="251" t="s">
        <v>402</v>
      </c>
      <c r="F1085" s="251" t="s">
        <v>402</v>
      </c>
      <c r="G1085" s="251" t="s">
        <v>402</v>
      </c>
    </row>
    <row r="1086" spans="1:7" ht="14.45" x14ac:dyDescent="0.3">
      <c r="A1086" s="1">
        <v>7095135</v>
      </c>
      <c r="B1086" s="251" t="s">
        <v>7485</v>
      </c>
      <c r="C1086" s="251" t="s">
        <v>7830</v>
      </c>
      <c r="D1086" s="251" t="s">
        <v>7831</v>
      </c>
      <c r="E1086" s="251" t="s">
        <v>402</v>
      </c>
      <c r="F1086" s="251" t="s">
        <v>402</v>
      </c>
      <c r="G1086" s="251" t="s">
        <v>402</v>
      </c>
    </row>
    <row r="1087" spans="1:7" ht="14.45" x14ac:dyDescent="0.3">
      <c r="A1087" s="1">
        <v>96507770</v>
      </c>
      <c r="B1087" s="251" t="s">
        <v>7506</v>
      </c>
      <c r="C1087" s="251" t="s">
        <v>7830</v>
      </c>
      <c r="D1087" s="251" t="s">
        <v>7831</v>
      </c>
      <c r="E1087" s="251" t="s">
        <v>402</v>
      </c>
      <c r="F1087" s="251" t="s">
        <v>402</v>
      </c>
      <c r="G1087" s="251"/>
    </row>
    <row r="1088" spans="1:7" ht="14.45" x14ac:dyDescent="0.3">
      <c r="A1088" s="1">
        <v>84868228</v>
      </c>
      <c r="B1088" s="251" t="s">
        <v>7507</v>
      </c>
      <c r="C1088" s="251" t="s">
        <v>7830</v>
      </c>
      <c r="D1088" s="251" t="s">
        <v>7831</v>
      </c>
      <c r="E1088" s="251" t="s">
        <v>402</v>
      </c>
      <c r="F1088" s="251" t="s">
        <v>402</v>
      </c>
      <c r="G1088" s="251" t="s">
        <v>402</v>
      </c>
    </row>
    <row r="1089" spans="1:7" ht="14.45" x14ac:dyDescent="0.3">
      <c r="A1089" s="1">
        <v>72307761</v>
      </c>
      <c r="B1089" s="251" t="s">
        <v>7591</v>
      </c>
      <c r="C1089" s="251" t="s">
        <v>7830</v>
      </c>
      <c r="D1089" s="251" t="s">
        <v>7831</v>
      </c>
      <c r="E1089" s="251" t="s">
        <v>402</v>
      </c>
      <c r="F1089" s="251" t="s">
        <v>402</v>
      </c>
      <c r="G1089" s="251" t="s">
        <v>402</v>
      </c>
    </row>
    <row r="1090" spans="1:7" ht="14.45" x14ac:dyDescent="0.3">
      <c r="A1090" s="1">
        <v>72631497</v>
      </c>
      <c r="B1090" s="251" t="s">
        <v>7487</v>
      </c>
      <c r="C1090" s="251" t="s">
        <v>7830</v>
      </c>
      <c r="D1090" s="251" t="s">
        <v>7831</v>
      </c>
      <c r="E1090" s="251" t="s">
        <v>402</v>
      </c>
      <c r="F1090" s="251" t="s">
        <v>402</v>
      </c>
      <c r="G1090" s="251" t="s">
        <v>402</v>
      </c>
    </row>
    <row r="1091" spans="1:7" ht="14.45" x14ac:dyDescent="0.3">
      <c r="A1091" s="1">
        <v>55567286</v>
      </c>
      <c r="B1091" s="251" t="s">
        <v>7508</v>
      </c>
      <c r="C1091" s="251" t="s">
        <v>7830</v>
      </c>
      <c r="D1091" s="251" t="s">
        <v>7831</v>
      </c>
      <c r="E1091" s="251" t="s">
        <v>402</v>
      </c>
      <c r="F1091" s="251" t="s">
        <v>402</v>
      </c>
      <c r="G1091" s="251"/>
    </row>
    <row r="1092" spans="1:7" ht="14.45" x14ac:dyDescent="0.3">
      <c r="A1092" s="1">
        <v>60528527</v>
      </c>
      <c r="B1092" s="251" t="s">
        <v>7509</v>
      </c>
      <c r="C1092" s="251" t="s">
        <v>7830</v>
      </c>
      <c r="D1092" s="251" t="s">
        <v>7831</v>
      </c>
      <c r="E1092" s="251" t="s">
        <v>402</v>
      </c>
      <c r="F1092" s="251" t="s">
        <v>402</v>
      </c>
      <c r="G1092" s="251" t="s">
        <v>402</v>
      </c>
    </row>
    <row r="1093" spans="1:7" ht="14.45" x14ac:dyDescent="0.3">
      <c r="A1093" s="1">
        <v>52637261</v>
      </c>
      <c r="B1093" s="251" t="s">
        <v>7510</v>
      </c>
      <c r="C1093" s="251" t="s">
        <v>7830</v>
      </c>
      <c r="D1093" s="251" t="s">
        <v>7831</v>
      </c>
      <c r="E1093" s="251" t="s">
        <v>402</v>
      </c>
      <c r="F1093" s="251" t="s">
        <v>402</v>
      </c>
      <c r="G1093" s="251" t="s">
        <v>402</v>
      </c>
    </row>
    <row r="1094" spans="1:7" ht="14.45" x14ac:dyDescent="0.3">
      <c r="A1094" s="1">
        <v>83564569</v>
      </c>
      <c r="B1094" s="251" t="s">
        <v>7511</v>
      </c>
      <c r="C1094" s="251" t="s">
        <v>7830</v>
      </c>
      <c r="D1094" s="251" t="s">
        <v>7831</v>
      </c>
      <c r="E1094" s="251" t="s">
        <v>402</v>
      </c>
      <c r="F1094" s="251" t="s">
        <v>402</v>
      </c>
      <c r="G1094" s="251" t="s">
        <v>402</v>
      </c>
    </row>
    <row r="1095" spans="1:7" ht="14.45" x14ac:dyDescent="0.3">
      <c r="A1095" s="1">
        <v>36341218</v>
      </c>
      <c r="B1095" s="251" t="s">
        <v>7478</v>
      </c>
      <c r="C1095" s="251" t="s">
        <v>7832</v>
      </c>
      <c r="D1095" s="251" t="s">
        <v>7833</v>
      </c>
      <c r="E1095" s="251" t="s">
        <v>402</v>
      </c>
      <c r="F1095" s="251" t="s">
        <v>402</v>
      </c>
      <c r="G1095" s="251" t="s">
        <v>402</v>
      </c>
    </row>
    <row r="1096" spans="1:7" ht="14.45" x14ac:dyDescent="0.3">
      <c r="A1096" s="1">
        <v>23592946</v>
      </c>
      <c r="B1096" s="251" t="s">
        <v>7481</v>
      </c>
      <c r="C1096" s="251" t="s">
        <v>7832</v>
      </c>
      <c r="D1096" s="251" t="s">
        <v>7833</v>
      </c>
      <c r="E1096" s="251" t="s">
        <v>402</v>
      </c>
      <c r="F1096" s="251" t="s">
        <v>402</v>
      </c>
      <c r="G1096" s="251" t="s">
        <v>402</v>
      </c>
    </row>
    <row r="1097" spans="1:7" ht="14.45" x14ac:dyDescent="0.3">
      <c r="A1097" s="1">
        <v>7646408</v>
      </c>
      <c r="B1097" s="251" t="s">
        <v>7482</v>
      </c>
      <c r="C1097" s="251" t="s">
        <v>7832</v>
      </c>
      <c r="D1097" s="251" t="s">
        <v>7833</v>
      </c>
      <c r="E1097" s="251" t="s">
        <v>402</v>
      </c>
      <c r="F1097" s="251" t="s">
        <v>402</v>
      </c>
      <c r="G1097" s="251" t="s">
        <v>402</v>
      </c>
    </row>
    <row r="1098" spans="1:7" ht="14.45" x14ac:dyDescent="0.3">
      <c r="A1098" s="1">
        <v>27936846</v>
      </c>
      <c r="B1098" s="251" t="s">
        <v>7483</v>
      </c>
      <c r="C1098" s="251" t="s">
        <v>7832</v>
      </c>
      <c r="D1098" s="251" t="s">
        <v>7833</v>
      </c>
      <c r="E1098" s="251" t="s">
        <v>402</v>
      </c>
      <c r="F1098" s="251" t="s">
        <v>402</v>
      </c>
      <c r="G1098" s="251" t="s">
        <v>402</v>
      </c>
    </row>
    <row r="1099" spans="1:7" ht="14.45" x14ac:dyDescent="0.3">
      <c r="A1099" s="1">
        <v>7095135</v>
      </c>
      <c r="B1099" s="251" t="s">
        <v>7485</v>
      </c>
      <c r="C1099" s="251" t="s">
        <v>7832</v>
      </c>
      <c r="D1099" s="251" t="s">
        <v>7833</v>
      </c>
      <c r="E1099" s="251" t="s">
        <v>402</v>
      </c>
      <c r="F1099" s="251" t="s">
        <v>402</v>
      </c>
      <c r="G1099" s="251" t="s">
        <v>402</v>
      </c>
    </row>
    <row r="1100" spans="1:7" ht="14.45" x14ac:dyDescent="0.3">
      <c r="A1100" s="1">
        <v>72631497</v>
      </c>
      <c r="B1100" s="251" t="s">
        <v>7487</v>
      </c>
      <c r="C1100" s="251" t="s">
        <v>7832</v>
      </c>
      <c r="D1100" s="251" t="s">
        <v>7833</v>
      </c>
      <c r="E1100" s="251" t="s">
        <v>402</v>
      </c>
      <c r="F1100" s="251" t="s">
        <v>402</v>
      </c>
      <c r="G1100" s="251" t="s">
        <v>402</v>
      </c>
    </row>
    <row r="1101" spans="1:7" ht="14.45" x14ac:dyDescent="0.3">
      <c r="A1101" s="1">
        <v>3028621</v>
      </c>
      <c r="B1101" s="251" t="s">
        <v>7526</v>
      </c>
      <c r="C1101" s="251" t="s">
        <v>7832</v>
      </c>
      <c r="D1101" s="251" t="s">
        <v>7833</v>
      </c>
      <c r="E1101" s="251" t="s">
        <v>402</v>
      </c>
      <c r="F1101" s="251" t="s">
        <v>402</v>
      </c>
      <c r="G1101" s="251" t="s">
        <v>402</v>
      </c>
    </row>
    <row r="1102" spans="1:7" ht="14.45" x14ac:dyDescent="0.3">
      <c r="A1102" s="1">
        <v>36341218</v>
      </c>
      <c r="B1102" s="251" t="s">
        <v>7478</v>
      </c>
      <c r="C1102" s="251" t="s">
        <v>7834</v>
      </c>
      <c r="D1102" s="251" t="s">
        <v>7835</v>
      </c>
      <c r="E1102" s="251" t="s">
        <v>402</v>
      </c>
      <c r="F1102" s="251" t="s">
        <v>402</v>
      </c>
      <c r="G1102" s="251" t="s">
        <v>402</v>
      </c>
    </row>
    <row r="1103" spans="1:7" ht="14.45" x14ac:dyDescent="0.3">
      <c r="A1103" s="1">
        <v>23592946</v>
      </c>
      <c r="B1103" s="251" t="s">
        <v>7481</v>
      </c>
      <c r="C1103" s="251" t="s">
        <v>7834</v>
      </c>
      <c r="D1103" s="251" t="s">
        <v>7835</v>
      </c>
      <c r="E1103" s="251" t="s">
        <v>402</v>
      </c>
      <c r="F1103" s="251" t="s">
        <v>402</v>
      </c>
      <c r="G1103" s="251" t="s">
        <v>402</v>
      </c>
    </row>
    <row r="1104" spans="1:7" ht="14.45" x14ac:dyDescent="0.3">
      <c r="A1104" s="1">
        <v>7646408</v>
      </c>
      <c r="B1104" s="251" t="s">
        <v>7482</v>
      </c>
      <c r="C1104" s="251" t="s">
        <v>7834</v>
      </c>
      <c r="D1104" s="251" t="s">
        <v>7835</v>
      </c>
      <c r="E1104" s="251" t="s">
        <v>402</v>
      </c>
      <c r="F1104" s="251" t="s">
        <v>402</v>
      </c>
      <c r="G1104" s="251" t="s">
        <v>402</v>
      </c>
    </row>
    <row r="1105" spans="1:7" ht="14.45" x14ac:dyDescent="0.3">
      <c r="A1105" s="1">
        <v>27936846</v>
      </c>
      <c r="B1105" s="251" t="s">
        <v>7483</v>
      </c>
      <c r="C1105" s="251" t="s">
        <v>7834</v>
      </c>
      <c r="D1105" s="251" t="s">
        <v>7835</v>
      </c>
      <c r="E1105" s="251" t="s">
        <v>402</v>
      </c>
      <c r="F1105" s="251" t="s">
        <v>402</v>
      </c>
      <c r="G1105" s="251" t="s">
        <v>402</v>
      </c>
    </row>
    <row r="1106" spans="1:7" ht="14.45" x14ac:dyDescent="0.3">
      <c r="A1106" s="1">
        <v>56580596</v>
      </c>
      <c r="B1106" s="251" t="s">
        <v>7803</v>
      </c>
      <c r="C1106" s="251" t="s">
        <v>7834</v>
      </c>
      <c r="D1106" s="251" t="s">
        <v>7835</v>
      </c>
      <c r="E1106" s="251" t="s">
        <v>402</v>
      </c>
      <c r="F1106" s="251"/>
      <c r="G1106" s="251" t="s">
        <v>402</v>
      </c>
    </row>
    <row r="1107" spans="1:7" ht="14.45" x14ac:dyDescent="0.3">
      <c r="A1107" s="1">
        <v>28067521</v>
      </c>
      <c r="B1107" s="251" t="s">
        <v>7836</v>
      </c>
      <c r="C1107" s="251" t="s">
        <v>7834</v>
      </c>
      <c r="D1107" s="251" t="s">
        <v>7835</v>
      </c>
      <c r="E1107" s="251" t="s">
        <v>402</v>
      </c>
      <c r="F1107" s="251" t="s">
        <v>402</v>
      </c>
      <c r="G1107" s="251"/>
    </row>
    <row r="1108" spans="1:7" ht="14.45" x14ac:dyDescent="0.3">
      <c r="A1108" s="1">
        <v>7095135</v>
      </c>
      <c r="B1108" s="251" t="s">
        <v>7485</v>
      </c>
      <c r="C1108" s="251" t="s">
        <v>7834</v>
      </c>
      <c r="D1108" s="251" t="s">
        <v>7835</v>
      </c>
      <c r="E1108" s="251" t="s">
        <v>402</v>
      </c>
      <c r="F1108" s="251" t="s">
        <v>402</v>
      </c>
      <c r="G1108" s="251" t="s">
        <v>402</v>
      </c>
    </row>
    <row r="1109" spans="1:7" ht="14.45" x14ac:dyDescent="0.3">
      <c r="A1109" s="1">
        <v>72631497</v>
      </c>
      <c r="B1109" s="251" t="s">
        <v>7487</v>
      </c>
      <c r="C1109" s="251" t="s">
        <v>7834</v>
      </c>
      <c r="D1109" s="251" t="s">
        <v>7835</v>
      </c>
      <c r="E1109" s="251" t="s">
        <v>402</v>
      </c>
      <c r="F1109" s="251" t="s">
        <v>402</v>
      </c>
      <c r="G1109" s="251" t="s">
        <v>402</v>
      </c>
    </row>
    <row r="1110" spans="1:7" ht="14.45" x14ac:dyDescent="0.3">
      <c r="A1110" s="1">
        <v>22626272</v>
      </c>
      <c r="B1110" s="251" t="s">
        <v>7804</v>
      </c>
      <c r="C1110" s="251" t="s">
        <v>7834</v>
      </c>
      <c r="D1110" s="251" t="s">
        <v>7835</v>
      </c>
      <c r="E1110" s="251" t="s">
        <v>402</v>
      </c>
      <c r="F1110" s="251"/>
      <c r="G1110" s="251" t="s">
        <v>402</v>
      </c>
    </row>
    <row r="1111" spans="1:7" ht="14.45" x14ac:dyDescent="0.3">
      <c r="A1111" s="1">
        <v>62073809</v>
      </c>
      <c r="B1111" s="251" t="s">
        <v>7573</v>
      </c>
      <c r="C1111" s="251" t="s">
        <v>7837</v>
      </c>
      <c r="D1111" s="251" t="s">
        <v>7838</v>
      </c>
      <c r="E1111" s="251" t="s">
        <v>402</v>
      </c>
      <c r="F1111" s="251" t="s">
        <v>402</v>
      </c>
      <c r="G1111" s="251" t="s">
        <v>402</v>
      </c>
    </row>
    <row r="1112" spans="1:7" ht="14.45" x14ac:dyDescent="0.3">
      <c r="A1112" s="1">
        <v>36341218</v>
      </c>
      <c r="B1112" s="251" t="s">
        <v>7478</v>
      </c>
      <c r="C1112" s="251" t="s">
        <v>7837</v>
      </c>
      <c r="D1112" s="251" t="s">
        <v>7838</v>
      </c>
      <c r="E1112" s="251" t="s">
        <v>402</v>
      </c>
      <c r="F1112" s="251" t="s">
        <v>402</v>
      </c>
      <c r="G1112" s="251" t="s">
        <v>402</v>
      </c>
    </row>
    <row r="1113" spans="1:7" ht="14.45" x14ac:dyDescent="0.3">
      <c r="A1113" s="1">
        <v>23592946</v>
      </c>
      <c r="B1113" s="251" t="s">
        <v>7481</v>
      </c>
      <c r="C1113" s="251" t="s">
        <v>7837</v>
      </c>
      <c r="D1113" s="251" t="s">
        <v>7838</v>
      </c>
      <c r="E1113" s="251" t="s">
        <v>402</v>
      </c>
      <c r="F1113" s="251" t="s">
        <v>402</v>
      </c>
      <c r="G1113" s="251" t="s">
        <v>402</v>
      </c>
    </row>
    <row r="1114" spans="1:7" ht="14.45" x14ac:dyDescent="0.3">
      <c r="A1114" s="1">
        <v>7646408</v>
      </c>
      <c r="B1114" s="251" t="s">
        <v>7482</v>
      </c>
      <c r="C1114" s="251" t="s">
        <v>7837</v>
      </c>
      <c r="D1114" s="251" t="s">
        <v>7838</v>
      </c>
      <c r="E1114" s="251" t="s">
        <v>402</v>
      </c>
      <c r="F1114" s="251" t="s">
        <v>402</v>
      </c>
      <c r="G1114" s="251" t="s">
        <v>402</v>
      </c>
    </row>
    <row r="1115" spans="1:7" ht="14.45" x14ac:dyDescent="0.3">
      <c r="A1115" s="1">
        <v>27936846</v>
      </c>
      <c r="B1115" s="251" t="s">
        <v>7483</v>
      </c>
      <c r="C1115" s="251" t="s">
        <v>7837</v>
      </c>
      <c r="D1115" s="251" t="s">
        <v>7838</v>
      </c>
      <c r="E1115" s="251" t="s">
        <v>402</v>
      </c>
      <c r="F1115" s="251" t="s">
        <v>402</v>
      </c>
      <c r="G1115" s="251" t="s">
        <v>402</v>
      </c>
    </row>
    <row r="1116" spans="1:7" ht="14.45" x14ac:dyDescent="0.3">
      <c r="A1116" s="1">
        <v>30257384</v>
      </c>
      <c r="B1116" s="251" t="s">
        <v>7839</v>
      </c>
      <c r="C1116" s="251" t="s">
        <v>7837</v>
      </c>
      <c r="D1116" s="251" t="s">
        <v>7838</v>
      </c>
      <c r="E1116" s="251" t="s">
        <v>402</v>
      </c>
      <c r="F1116" s="251" t="s">
        <v>402</v>
      </c>
      <c r="G1116" s="251"/>
    </row>
    <row r="1117" spans="1:7" ht="14.45" x14ac:dyDescent="0.3">
      <c r="A1117" s="1">
        <v>25455672</v>
      </c>
      <c r="B1117" s="251" t="s">
        <v>7576</v>
      </c>
      <c r="C1117" s="251" t="s">
        <v>7837</v>
      </c>
      <c r="D1117" s="251" t="s">
        <v>7838</v>
      </c>
      <c r="E1117" s="251" t="s">
        <v>402</v>
      </c>
      <c r="F1117" s="251" t="s">
        <v>402</v>
      </c>
      <c r="G1117" s="251" t="s">
        <v>402</v>
      </c>
    </row>
    <row r="1118" spans="1:7" ht="14.45" x14ac:dyDescent="0.3">
      <c r="A1118" s="1">
        <v>13972575</v>
      </c>
      <c r="B1118" s="251" t="s">
        <v>7577</v>
      </c>
      <c r="C1118" s="251" t="s">
        <v>7837</v>
      </c>
      <c r="D1118" s="251" t="s">
        <v>7838</v>
      </c>
      <c r="E1118" s="251" t="s">
        <v>402</v>
      </c>
      <c r="F1118" s="251" t="s">
        <v>402</v>
      </c>
      <c r="G1118" s="251" t="s">
        <v>402</v>
      </c>
    </row>
    <row r="1119" spans="1:7" ht="14.45" x14ac:dyDescent="0.3">
      <c r="A1119" s="1">
        <v>46407489</v>
      </c>
      <c r="B1119" s="251" t="s">
        <v>7578</v>
      </c>
      <c r="C1119" s="251" t="s">
        <v>7837</v>
      </c>
      <c r="D1119" s="251" t="s">
        <v>7838</v>
      </c>
      <c r="E1119" s="251" t="s">
        <v>402</v>
      </c>
      <c r="F1119" s="251" t="s">
        <v>402</v>
      </c>
      <c r="G1119" s="251"/>
    </row>
    <row r="1120" spans="1:7" ht="14.45" x14ac:dyDescent="0.3">
      <c r="A1120" s="1">
        <v>7095135</v>
      </c>
      <c r="B1120" s="251" t="s">
        <v>7485</v>
      </c>
      <c r="C1120" s="251" t="s">
        <v>7837</v>
      </c>
      <c r="D1120" s="251" t="s">
        <v>7838</v>
      </c>
      <c r="E1120" s="251" t="s">
        <v>402</v>
      </c>
      <c r="F1120" s="251" t="s">
        <v>402</v>
      </c>
      <c r="G1120" s="251" t="s">
        <v>402</v>
      </c>
    </row>
    <row r="1121" spans="1:7" ht="14.45" x14ac:dyDescent="0.3">
      <c r="A1121" s="1">
        <v>72631497</v>
      </c>
      <c r="B1121" s="251" t="s">
        <v>7487</v>
      </c>
      <c r="C1121" s="251" t="s">
        <v>7837</v>
      </c>
      <c r="D1121" s="251" t="s">
        <v>7838</v>
      </c>
      <c r="E1121" s="251" t="s">
        <v>402</v>
      </c>
      <c r="F1121" s="251" t="s">
        <v>402</v>
      </c>
      <c r="G1121" s="251" t="s">
        <v>402</v>
      </c>
    </row>
    <row r="1122" spans="1:7" ht="14.45" x14ac:dyDescent="0.3">
      <c r="A1122" s="1">
        <v>79647224</v>
      </c>
      <c r="B1122" s="251" t="s">
        <v>7580</v>
      </c>
      <c r="C1122" s="251" t="s">
        <v>7837</v>
      </c>
      <c r="D1122" s="251" t="s">
        <v>7838</v>
      </c>
      <c r="E1122" s="251" t="s">
        <v>402</v>
      </c>
      <c r="F1122" s="251" t="s">
        <v>402</v>
      </c>
      <c r="G1122" s="251" t="s">
        <v>402</v>
      </c>
    </row>
    <row r="1123" spans="1:7" ht="14.45" x14ac:dyDescent="0.3">
      <c r="A1123" s="1">
        <v>60151274</v>
      </c>
      <c r="B1123" s="251" t="s">
        <v>7582</v>
      </c>
      <c r="C1123" s="251" t="s">
        <v>7837</v>
      </c>
      <c r="D1123" s="251" t="s">
        <v>7838</v>
      </c>
      <c r="E1123" s="251" t="s">
        <v>402</v>
      </c>
      <c r="F1123" s="251" t="s">
        <v>402</v>
      </c>
      <c r="G1123" s="251"/>
    </row>
    <row r="1124" spans="1:7" ht="14.45" x14ac:dyDescent="0.3">
      <c r="A1124" s="1">
        <v>16994995</v>
      </c>
      <c r="B1124" s="251" t="s">
        <v>7583</v>
      </c>
      <c r="C1124" s="251" t="s">
        <v>7837</v>
      </c>
      <c r="D1124" s="251" t="s">
        <v>7838</v>
      </c>
      <c r="E1124" s="251" t="s">
        <v>402</v>
      </c>
      <c r="F1124" s="251" t="s">
        <v>402</v>
      </c>
      <c r="G1124" s="251"/>
    </row>
    <row r="1125" spans="1:7" ht="14.45" x14ac:dyDescent="0.3">
      <c r="A1125" s="1">
        <v>91576299</v>
      </c>
      <c r="B1125" s="251" t="s">
        <v>7840</v>
      </c>
      <c r="C1125" s="251" t="s">
        <v>7837</v>
      </c>
      <c r="D1125" s="251" t="s">
        <v>7838</v>
      </c>
      <c r="E1125" s="251" t="s">
        <v>402</v>
      </c>
      <c r="F1125" s="251" t="s">
        <v>402</v>
      </c>
      <c r="G1125" s="251"/>
    </row>
    <row r="1126" spans="1:7" ht="14.45" x14ac:dyDescent="0.3">
      <c r="A1126" s="1">
        <v>36341218</v>
      </c>
      <c r="B1126" s="251" t="s">
        <v>7478</v>
      </c>
      <c r="C1126" s="251" t="s">
        <v>7841</v>
      </c>
      <c r="D1126" s="251" t="s">
        <v>7842</v>
      </c>
      <c r="E1126" s="251" t="s">
        <v>402</v>
      </c>
      <c r="F1126" s="251" t="s">
        <v>402</v>
      </c>
      <c r="G1126" s="251" t="s">
        <v>402</v>
      </c>
    </row>
    <row r="1127" spans="1:7" ht="14.45" x14ac:dyDescent="0.3">
      <c r="A1127" s="1">
        <v>23592946</v>
      </c>
      <c r="B1127" s="251" t="s">
        <v>7481</v>
      </c>
      <c r="C1127" s="251" t="s">
        <v>7841</v>
      </c>
      <c r="D1127" s="251" t="s">
        <v>7842</v>
      </c>
      <c r="E1127" s="251" t="s">
        <v>402</v>
      </c>
      <c r="F1127" s="251" t="s">
        <v>402</v>
      </c>
      <c r="G1127" s="251" t="s">
        <v>402</v>
      </c>
    </row>
    <row r="1128" spans="1:7" ht="14.45" x14ac:dyDescent="0.3">
      <c r="A1128" s="1">
        <v>7646408</v>
      </c>
      <c r="B1128" s="251" t="s">
        <v>7482</v>
      </c>
      <c r="C1128" s="251" t="s">
        <v>7841</v>
      </c>
      <c r="D1128" s="251" t="s">
        <v>7842</v>
      </c>
      <c r="E1128" s="251" t="s">
        <v>402</v>
      </c>
      <c r="F1128" s="251" t="s">
        <v>402</v>
      </c>
      <c r="G1128" s="251" t="s">
        <v>402</v>
      </c>
    </row>
    <row r="1129" spans="1:7" ht="14.45" x14ac:dyDescent="0.3">
      <c r="A1129" s="1">
        <v>27936846</v>
      </c>
      <c r="B1129" s="251" t="s">
        <v>7483</v>
      </c>
      <c r="C1129" s="251" t="s">
        <v>7841</v>
      </c>
      <c r="D1129" s="251" t="s">
        <v>7842</v>
      </c>
      <c r="E1129" s="251" t="s">
        <v>402</v>
      </c>
      <c r="F1129" s="251" t="s">
        <v>402</v>
      </c>
      <c r="G1129" s="251" t="s">
        <v>402</v>
      </c>
    </row>
    <row r="1130" spans="1:7" ht="14.45" x14ac:dyDescent="0.3">
      <c r="A1130" s="1">
        <v>7095135</v>
      </c>
      <c r="B1130" s="251" t="s">
        <v>7485</v>
      </c>
      <c r="C1130" s="251" t="s">
        <v>7841</v>
      </c>
      <c r="D1130" s="251" t="s">
        <v>7842</v>
      </c>
      <c r="E1130" s="251" t="s">
        <v>402</v>
      </c>
      <c r="F1130" s="251" t="s">
        <v>402</v>
      </c>
      <c r="G1130" s="251" t="s">
        <v>402</v>
      </c>
    </row>
    <row r="1131" spans="1:7" ht="14.45" x14ac:dyDescent="0.3">
      <c r="A1131" s="1">
        <v>72631497</v>
      </c>
      <c r="B1131" s="251" t="s">
        <v>7487</v>
      </c>
      <c r="C1131" s="251" t="s">
        <v>7841</v>
      </c>
      <c r="D1131" s="251" t="s">
        <v>7842</v>
      </c>
      <c r="E1131" s="251" t="s">
        <v>402</v>
      </c>
      <c r="F1131" s="251" t="s">
        <v>402</v>
      </c>
      <c r="G1131" s="251" t="s">
        <v>402</v>
      </c>
    </row>
    <row r="1132" spans="1:7" ht="14.45" x14ac:dyDescent="0.3">
      <c r="A1132" s="1">
        <v>36341218</v>
      </c>
      <c r="B1132" s="251" t="s">
        <v>7478</v>
      </c>
      <c r="C1132" s="251" t="s">
        <v>7843</v>
      </c>
      <c r="D1132" s="251" t="s">
        <v>7844</v>
      </c>
      <c r="E1132" s="251" t="s">
        <v>402</v>
      </c>
      <c r="F1132" s="251" t="s">
        <v>402</v>
      </c>
      <c r="G1132" s="251" t="s">
        <v>402</v>
      </c>
    </row>
    <row r="1133" spans="1:7" ht="14.45" x14ac:dyDescent="0.3">
      <c r="A1133" s="1">
        <v>23592946</v>
      </c>
      <c r="B1133" s="251" t="s">
        <v>7481</v>
      </c>
      <c r="C1133" s="251" t="s">
        <v>7843</v>
      </c>
      <c r="D1133" s="251" t="s">
        <v>7844</v>
      </c>
      <c r="E1133" s="251" t="s">
        <v>402</v>
      </c>
      <c r="F1133" s="251" t="s">
        <v>402</v>
      </c>
      <c r="G1133" s="251" t="s">
        <v>402</v>
      </c>
    </row>
    <row r="1134" spans="1:7" ht="14.45" x14ac:dyDescent="0.3">
      <c r="A1134" s="1">
        <v>7646408</v>
      </c>
      <c r="B1134" s="251" t="s">
        <v>7482</v>
      </c>
      <c r="C1134" s="251" t="s">
        <v>7843</v>
      </c>
      <c r="D1134" s="251" t="s">
        <v>7844</v>
      </c>
      <c r="E1134" s="251" t="s">
        <v>402</v>
      </c>
      <c r="F1134" s="251" t="s">
        <v>402</v>
      </c>
      <c r="G1134" s="251" t="s">
        <v>402</v>
      </c>
    </row>
    <row r="1135" spans="1:7" ht="14.45" x14ac:dyDescent="0.3">
      <c r="A1135" s="1">
        <v>27936846</v>
      </c>
      <c r="B1135" s="251" t="s">
        <v>7483</v>
      </c>
      <c r="C1135" s="251" t="s">
        <v>7843</v>
      </c>
      <c r="D1135" s="251" t="s">
        <v>7844</v>
      </c>
      <c r="E1135" s="251" t="s">
        <v>402</v>
      </c>
      <c r="F1135" s="251" t="s">
        <v>402</v>
      </c>
      <c r="G1135" s="251" t="s">
        <v>402</v>
      </c>
    </row>
    <row r="1136" spans="1:7" ht="14.45" x14ac:dyDescent="0.3">
      <c r="A1136" s="1">
        <v>13541364</v>
      </c>
      <c r="B1136" s="251" t="s">
        <v>7845</v>
      </c>
      <c r="C1136" s="251" t="s">
        <v>7843</v>
      </c>
      <c r="D1136" s="251" t="s">
        <v>7844</v>
      </c>
      <c r="E1136" s="251" t="s">
        <v>402</v>
      </c>
      <c r="F1136" s="251" t="s">
        <v>402</v>
      </c>
      <c r="G1136" s="251"/>
    </row>
    <row r="1137" spans="1:7" ht="14.45" x14ac:dyDescent="0.3">
      <c r="A1137" s="1">
        <v>7095135</v>
      </c>
      <c r="B1137" s="251" t="s">
        <v>7485</v>
      </c>
      <c r="C1137" s="251" t="s">
        <v>7843</v>
      </c>
      <c r="D1137" s="251" t="s">
        <v>7844</v>
      </c>
      <c r="E1137" s="251" t="s">
        <v>402</v>
      </c>
      <c r="F1137" s="251" t="s">
        <v>402</v>
      </c>
      <c r="G1137" s="251" t="s">
        <v>402</v>
      </c>
    </row>
    <row r="1138" spans="1:7" ht="14.45" x14ac:dyDescent="0.3">
      <c r="A1138" s="1">
        <v>72631497</v>
      </c>
      <c r="B1138" s="251" t="s">
        <v>7487</v>
      </c>
      <c r="C1138" s="251" t="s">
        <v>7843</v>
      </c>
      <c r="D1138" s="251" t="s">
        <v>7844</v>
      </c>
      <c r="E1138" s="251" t="s">
        <v>402</v>
      </c>
      <c r="F1138" s="251" t="s">
        <v>402</v>
      </c>
      <c r="G1138" s="251" t="s">
        <v>402</v>
      </c>
    </row>
    <row r="1139" spans="1:7" ht="14.45" x14ac:dyDescent="0.3">
      <c r="A1139" s="1">
        <v>60853053</v>
      </c>
      <c r="B1139" s="251" t="s">
        <v>7846</v>
      </c>
      <c r="C1139" s="251" t="s">
        <v>7843</v>
      </c>
      <c r="D1139" s="251" t="s">
        <v>7844</v>
      </c>
      <c r="E1139" s="251" t="s">
        <v>402</v>
      </c>
      <c r="F1139" s="251"/>
      <c r="G1139" s="251" t="s">
        <v>402</v>
      </c>
    </row>
    <row r="1140" spans="1:7" ht="14.45" x14ac:dyDescent="0.3">
      <c r="A1140" s="1">
        <v>36341218</v>
      </c>
      <c r="B1140" s="251" t="s">
        <v>7478</v>
      </c>
      <c r="C1140" s="251" t="s">
        <v>7574</v>
      </c>
      <c r="D1140" s="251" t="s">
        <v>7847</v>
      </c>
      <c r="E1140" s="251" t="s">
        <v>402</v>
      </c>
      <c r="F1140" s="251" t="s">
        <v>402</v>
      </c>
      <c r="G1140" s="251" t="s">
        <v>402</v>
      </c>
    </row>
    <row r="1141" spans="1:7" ht="14.45" x14ac:dyDescent="0.3">
      <c r="A1141" s="1">
        <v>23592946</v>
      </c>
      <c r="B1141" s="251" t="s">
        <v>7481</v>
      </c>
      <c r="C1141" s="251" t="s">
        <v>7574</v>
      </c>
      <c r="D1141" s="251" t="s">
        <v>7847</v>
      </c>
      <c r="E1141" s="251" t="s">
        <v>402</v>
      </c>
      <c r="F1141" s="251" t="s">
        <v>402</v>
      </c>
      <c r="G1141" s="251" t="s">
        <v>402</v>
      </c>
    </row>
    <row r="1142" spans="1:7" ht="14.45" x14ac:dyDescent="0.3">
      <c r="A1142" s="1">
        <v>7646408</v>
      </c>
      <c r="B1142" s="251" t="s">
        <v>7482</v>
      </c>
      <c r="C1142" s="251" t="s">
        <v>7574</v>
      </c>
      <c r="D1142" s="251" t="s">
        <v>7847</v>
      </c>
      <c r="E1142" s="251" t="s">
        <v>402</v>
      </c>
      <c r="F1142" s="251" t="s">
        <v>402</v>
      </c>
      <c r="G1142" s="251" t="s">
        <v>402</v>
      </c>
    </row>
    <row r="1143" spans="1:7" ht="14.45" x14ac:dyDescent="0.3">
      <c r="A1143" s="1">
        <v>27936846</v>
      </c>
      <c r="B1143" s="251" t="s">
        <v>7483</v>
      </c>
      <c r="C1143" s="251" t="s">
        <v>7574</v>
      </c>
      <c r="D1143" s="251" t="s">
        <v>7847</v>
      </c>
      <c r="E1143" s="251" t="s">
        <v>402</v>
      </c>
      <c r="F1143" s="251" t="s">
        <v>402</v>
      </c>
      <c r="G1143" s="251" t="s">
        <v>402</v>
      </c>
    </row>
    <row r="1144" spans="1:7" ht="14.45" x14ac:dyDescent="0.3">
      <c r="A1144" s="1">
        <v>7095135</v>
      </c>
      <c r="B1144" s="251" t="s">
        <v>7485</v>
      </c>
      <c r="C1144" s="251" t="s">
        <v>7574</v>
      </c>
      <c r="D1144" s="251" t="s">
        <v>7847</v>
      </c>
      <c r="E1144" s="251" t="s">
        <v>402</v>
      </c>
      <c r="F1144" s="251" t="s">
        <v>402</v>
      </c>
      <c r="G1144" s="251" t="s">
        <v>402</v>
      </c>
    </row>
    <row r="1145" spans="1:7" ht="14.45" x14ac:dyDescent="0.3">
      <c r="A1145" s="1">
        <v>72631497</v>
      </c>
      <c r="B1145" s="251" t="s">
        <v>7487</v>
      </c>
      <c r="C1145" s="251" t="s">
        <v>7574</v>
      </c>
      <c r="D1145" s="251" t="s">
        <v>7847</v>
      </c>
      <c r="E1145" s="251" t="s">
        <v>402</v>
      </c>
      <c r="F1145" s="251" t="s">
        <v>402</v>
      </c>
      <c r="G1145" s="251" t="s">
        <v>402</v>
      </c>
    </row>
    <row r="1146" spans="1:7" ht="14.45" x14ac:dyDescent="0.3">
      <c r="A1146" s="1">
        <v>18645601</v>
      </c>
      <c r="B1146" s="251" t="s">
        <v>7848</v>
      </c>
      <c r="C1146" s="251" t="s">
        <v>7574</v>
      </c>
      <c r="D1146" s="251" t="s">
        <v>7847</v>
      </c>
      <c r="E1146" s="251" t="s">
        <v>402</v>
      </c>
      <c r="F1146" s="251" t="s">
        <v>402</v>
      </c>
      <c r="G1146" s="251" t="s">
        <v>402</v>
      </c>
    </row>
    <row r="1147" spans="1:7" ht="14.45" x14ac:dyDescent="0.3">
      <c r="A1147" s="1">
        <v>48144035</v>
      </c>
      <c r="B1147" s="251" t="s">
        <v>7849</v>
      </c>
      <c r="C1147" s="251" t="s">
        <v>7574</v>
      </c>
      <c r="D1147" s="251" t="s">
        <v>7847</v>
      </c>
      <c r="E1147" s="251" t="s">
        <v>402</v>
      </c>
      <c r="F1147" s="251" t="s">
        <v>402</v>
      </c>
      <c r="G1147" s="251" t="s">
        <v>402</v>
      </c>
    </row>
    <row r="1148" spans="1:7" ht="14.45" x14ac:dyDescent="0.3">
      <c r="A1148" s="1">
        <v>36341218</v>
      </c>
      <c r="B1148" s="251" t="s">
        <v>7478</v>
      </c>
      <c r="C1148" s="251" t="s">
        <v>7537</v>
      </c>
      <c r="D1148" s="251" t="s">
        <v>7850</v>
      </c>
      <c r="E1148" s="251" t="s">
        <v>402</v>
      </c>
      <c r="F1148" s="251" t="s">
        <v>402</v>
      </c>
      <c r="G1148" s="251" t="s">
        <v>402</v>
      </c>
    </row>
    <row r="1149" spans="1:7" ht="14.45" x14ac:dyDescent="0.3">
      <c r="A1149" s="1">
        <v>23592946</v>
      </c>
      <c r="B1149" s="251" t="s">
        <v>7481</v>
      </c>
      <c r="C1149" s="251" t="s">
        <v>7537</v>
      </c>
      <c r="D1149" s="251" t="s">
        <v>7850</v>
      </c>
      <c r="E1149" s="251" t="s">
        <v>402</v>
      </c>
      <c r="F1149" s="251" t="s">
        <v>402</v>
      </c>
      <c r="G1149" s="251" t="s">
        <v>402</v>
      </c>
    </row>
    <row r="1150" spans="1:7" ht="14.45" x14ac:dyDescent="0.3">
      <c r="A1150" s="1">
        <v>7646408</v>
      </c>
      <c r="B1150" s="251" t="s">
        <v>7482</v>
      </c>
      <c r="C1150" s="251" t="s">
        <v>7537</v>
      </c>
      <c r="D1150" s="251" t="s">
        <v>7850</v>
      </c>
      <c r="E1150" s="251" t="s">
        <v>402</v>
      </c>
      <c r="F1150" s="251" t="s">
        <v>402</v>
      </c>
      <c r="G1150" s="251" t="s">
        <v>402</v>
      </c>
    </row>
    <row r="1151" spans="1:7" ht="14.45" x14ac:dyDescent="0.3">
      <c r="A1151" s="1">
        <v>27936846</v>
      </c>
      <c r="B1151" s="251" t="s">
        <v>7483</v>
      </c>
      <c r="C1151" s="251" t="s">
        <v>7537</v>
      </c>
      <c r="D1151" s="251" t="s">
        <v>7850</v>
      </c>
      <c r="E1151" s="251" t="s">
        <v>402</v>
      </c>
      <c r="F1151" s="251" t="s">
        <v>402</v>
      </c>
      <c r="G1151" s="251" t="s">
        <v>402</v>
      </c>
    </row>
    <row r="1152" spans="1:7" ht="14.45" x14ac:dyDescent="0.3">
      <c r="A1152" s="1">
        <v>5933936</v>
      </c>
      <c r="B1152" s="251" t="s">
        <v>7539</v>
      </c>
      <c r="C1152" s="251" t="s">
        <v>7537</v>
      </c>
      <c r="D1152" s="251" t="s">
        <v>7850</v>
      </c>
      <c r="E1152" s="251" t="s">
        <v>402</v>
      </c>
      <c r="F1152" s="251"/>
      <c r="G1152" s="251" t="s">
        <v>402</v>
      </c>
    </row>
    <row r="1153" spans="1:7" ht="14.45" x14ac:dyDescent="0.3">
      <c r="A1153" s="1">
        <v>41370879</v>
      </c>
      <c r="B1153" s="251" t="s">
        <v>7543</v>
      </c>
      <c r="C1153" s="251" t="s">
        <v>7537</v>
      </c>
      <c r="D1153" s="251" t="s">
        <v>7850</v>
      </c>
      <c r="E1153" s="251" t="s">
        <v>402</v>
      </c>
      <c r="F1153" s="251"/>
      <c r="G1153" s="251" t="s">
        <v>402</v>
      </c>
    </row>
    <row r="1154" spans="1:7" ht="14.45" x14ac:dyDescent="0.3">
      <c r="A1154" s="1">
        <v>67000117</v>
      </c>
      <c r="B1154" s="251" t="s">
        <v>7544</v>
      </c>
      <c r="C1154" s="251" t="s">
        <v>7537</v>
      </c>
      <c r="D1154" s="251" t="s">
        <v>7850</v>
      </c>
      <c r="E1154" s="251" t="s">
        <v>402</v>
      </c>
      <c r="F1154" s="251" t="s">
        <v>402</v>
      </c>
      <c r="G1154" s="251" t="s">
        <v>402</v>
      </c>
    </row>
    <row r="1155" spans="1:7" ht="14.45" x14ac:dyDescent="0.3">
      <c r="A1155" s="1">
        <v>7095135</v>
      </c>
      <c r="B1155" s="251" t="s">
        <v>7485</v>
      </c>
      <c r="C1155" s="251" t="s">
        <v>7537</v>
      </c>
      <c r="D1155" s="251" t="s">
        <v>7850</v>
      </c>
      <c r="E1155" s="251" t="s">
        <v>402</v>
      </c>
      <c r="F1155" s="251" t="s">
        <v>402</v>
      </c>
      <c r="G1155" s="251" t="s">
        <v>402</v>
      </c>
    </row>
    <row r="1156" spans="1:7" ht="14.45" x14ac:dyDescent="0.3">
      <c r="A1156" s="1">
        <v>72631497</v>
      </c>
      <c r="B1156" s="251" t="s">
        <v>7487</v>
      </c>
      <c r="C1156" s="251" t="s">
        <v>7537</v>
      </c>
      <c r="D1156" s="251" t="s">
        <v>7850</v>
      </c>
      <c r="E1156" s="251" t="s">
        <v>402</v>
      </c>
      <c r="F1156" s="251" t="s">
        <v>402</v>
      </c>
      <c r="G1156" s="251" t="s">
        <v>402</v>
      </c>
    </row>
    <row r="1157" spans="1:7" ht="14.45" x14ac:dyDescent="0.3">
      <c r="A1157" s="1">
        <v>49562179</v>
      </c>
      <c r="B1157" s="251" t="s">
        <v>7546</v>
      </c>
      <c r="C1157" s="251" t="s">
        <v>7537</v>
      </c>
      <c r="D1157" s="251" t="s">
        <v>7850</v>
      </c>
      <c r="E1157" s="251" t="s">
        <v>402</v>
      </c>
      <c r="F1157" s="251" t="s">
        <v>402</v>
      </c>
      <c r="G1157" s="251"/>
    </row>
    <row r="1158" spans="1:7" ht="14.45" x14ac:dyDescent="0.3">
      <c r="A1158" s="1">
        <v>27989175</v>
      </c>
      <c r="B1158" s="251" t="s">
        <v>7501</v>
      </c>
      <c r="C1158" s="251" t="s">
        <v>7851</v>
      </c>
      <c r="D1158" s="251" t="s">
        <v>7852</v>
      </c>
      <c r="E1158" s="251" t="s">
        <v>402</v>
      </c>
      <c r="F1158" s="251" t="s">
        <v>402</v>
      </c>
      <c r="G1158" s="251"/>
    </row>
    <row r="1159" spans="1:7" ht="14.45" x14ac:dyDescent="0.3">
      <c r="A1159" s="1">
        <v>36341218</v>
      </c>
      <c r="B1159" s="251" t="s">
        <v>7478</v>
      </c>
      <c r="C1159" s="251" t="s">
        <v>7851</v>
      </c>
      <c r="D1159" s="251" t="s">
        <v>7852</v>
      </c>
      <c r="E1159" s="251" t="s">
        <v>402</v>
      </c>
      <c r="F1159" s="251" t="s">
        <v>402</v>
      </c>
      <c r="G1159" s="251" t="s">
        <v>402</v>
      </c>
    </row>
    <row r="1160" spans="1:7" ht="14.45" x14ac:dyDescent="0.3">
      <c r="A1160" s="1">
        <v>23592946</v>
      </c>
      <c r="B1160" s="251" t="s">
        <v>7481</v>
      </c>
      <c r="C1160" s="251" t="s">
        <v>7851</v>
      </c>
      <c r="D1160" s="251" t="s">
        <v>7852</v>
      </c>
      <c r="E1160" s="251" t="s">
        <v>402</v>
      </c>
      <c r="F1160" s="251" t="s">
        <v>402</v>
      </c>
      <c r="G1160" s="251" t="s">
        <v>402</v>
      </c>
    </row>
    <row r="1161" spans="1:7" ht="14.45" x14ac:dyDescent="0.3">
      <c r="A1161" s="1">
        <v>7646408</v>
      </c>
      <c r="B1161" s="251" t="s">
        <v>7482</v>
      </c>
      <c r="C1161" s="251" t="s">
        <v>7851</v>
      </c>
      <c r="D1161" s="251" t="s">
        <v>7852</v>
      </c>
      <c r="E1161" s="251" t="s">
        <v>402</v>
      </c>
      <c r="F1161" s="251" t="s">
        <v>402</v>
      </c>
      <c r="G1161" s="251" t="s">
        <v>402</v>
      </c>
    </row>
    <row r="1162" spans="1:7" ht="14.45" x14ac:dyDescent="0.3">
      <c r="A1162" s="1">
        <v>61832831</v>
      </c>
      <c r="B1162" s="251" t="s">
        <v>7504</v>
      </c>
      <c r="C1162" s="251" t="s">
        <v>7851</v>
      </c>
      <c r="D1162" s="251" t="s">
        <v>7852</v>
      </c>
      <c r="E1162" s="251" t="s">
        <v>402</v>
      </c>
      <c r="F1162" s="251" t="s">
        <v>402</v>
      </c>
      <c r="G1162" s="251"/>
    </row>
    <row r="1163" spans="1:7" ht="14.45" x14ac:dyDescent="0.3">
      <c r="A1163" s="1">
        <v>27936846</v>
      </c>
      <c r="B1163" s="251" t="s">
        <v>7483</v>
      </c>
      <c r="C1163" s="251" t="s">
        <v>7851</v>
      </c>
      <c r="D1163" s="251" t="s">
        <v>7852</v>
      </c>
      <c r="E1163" s="251" t="s">
        <v>402</v>
      </c>
      <c r="F1163" s="251" t="s">
        <v>402</v>
      </c>
      <c r="G1163" s="251" t="s">
        <v>402</v>
      </c>
    </row>
    <row r="1164" spans="1:7" ht="14.45" x14ac:dyDescent="0.3">
      <c r="A1164" s="1">
        <v>10939912</v>
      </c>
      <c r="B1164" s="251" t="s">
        <v>7853</v>
      </c>
      <c r="C1164" s="251" t="s">
        <v>7851</v>
      </c>
      <c r="D1164" s="251" t="s">
        <v>7852</v>
      </c>
      <c r="E1164" s="251" t="s">
        <v>402</v>
      </c>
      <c r="F1164" s="251" t="s">
        <v>402</v>
      </c>
      <c r="G1164" s="251" t="s">
        <v>402</v>
      </c>
    </row>
    <row r="1165" spans="1:7" ht="14.45" x14ac:dyDescent="0.3">
      <c r="A1165" s="1">
        <v>7095135</v>
      </c>
      <c r="B1165" s="251" t="s">
        <v>7485</v>
      </c>
      <c r="C1165" s="251" t="s">
        <v>7851</v>
      </c>
      <c r="D1165" s="251" t="s">
        <v>7852</v>
      </c>
      <c r="E1165" s="251" t="s">
        <v>402</v>
      </c>
      <c r="F1165" s="251" t="s">
        <v>402</v>
      </c>
      <c r="G1165" s="251" t="s">
        <v>402</v>
      </c>
    </row>
    <row r="1166" spans="1:7" ht="14.45" x14ac:dyDescent="0.3">
      <c r="A1166" s="1">
        <v>96507770</v>
      </c>
      <c r="B1166" s="251" t="s">
        <v>7506</v>
      </c>
      <c r="C1166" s="251" t="s">
        <v>7851</v>
      </c>
      <c r="D1166" s="251" t="s">
        <v>7852</v>
      </c>
      <c r="E1166" s="251" t="s">
        <v>402</v>
      </c>
      <c r="F1166" s="251" t="s">
        <v>402</v>
      </c>
      <c r="G1166" s="251"/>
    </row>
    <row r="1167" spans="1:7" ht="14.45" x14ac:dyDescent="0.3">
      <c r="A1167" s="1">
        <v>84868228</v>
      </c>
      <c r="B1167" s="251" t="s">
        <v>7507</v>
      </c>
      <c r="C1167" s="251" t="s">
        <v>7851</v>
      </c>
      <c r="D1167" s="251" t="s">
        <v>7852</v>
      </c>
      <c r="E1167" s="251" t="s">
        <v>402</v>
      </c>
      <c r="F1167" s="251" t="s">
        <v>402</v>
      </c>
      <c r="G1167" s="251" t="s">
        <v>402</v>
      </c>
    </row>
    <row r="1168" spans="1:7" ht="14.45" x14ac:dyDescent="0.3">
      <c r="A1168" s="1">
        <v>72307761</v>
      </c>
      <c r="B1168" s="251" t="s">
        <v>7591</v>
      </c>
      <c r="C1168" s="251" t="s">
        <v>7851</v>
      </c>
      <c r="D1168" s="251" t="s">
        <v>7852</v>
      </c>
      <c r="E1168" s="251" t="s">
        <v>402</v>
      </c>
      <c r="F1168" s="251" t="s">
        <v>402</v>
      </c>
      <c r="G1168" s="251" t="s">
        <v>402</v>
      </c>
    </row>
    <row r="1169" spans="1:7" ht="14.45" x14ac:dyDescent="0.3">
      <c r="A1169" s="1">
        <v>72631497</v>
      </c>
      <c r="B1169" s="251" t="s">
        <v>7487</v>
      </c>
      <c r="C1169" s="251" t="s">
        <v>7851</v>
      </c>
      <c r="D1169" s="251" t="s">
        <v>7852</v>
      </c>
      <c r="E1169" s="251" t="s">
        <v>402</v>
      </c>
      <c r="F1169" s="251" t="s">
        <v>402</v>
      </c>
      <c r="G1169" s="251" t="s">
        <v>402</v>
      </c>
    </row>
    <row r="1170" spans="1:7" ht="14.45" x14ac:dyDescent="0.3">
      <c r="A1170" s="1">
        <v>55567286</v>
      </c>
      <c r="B1170" s="251" t="s">
        <v>7508</v>
      </c>
      <c r="C1170" s="251" t="s">
        <v>7851</v>
      </c>
      <c r="D1170" s="251" t="s">
        <v>7852</v>
      </c>
      <c r="E1170" s="251" t="s">
        <v>402</v>
      </c>
      <c r="F1170" s="251" t="s">
        <v>402</v>
      </c>
      <c r="G1170" s="251"/>
    </row>
    <row r="1171" spans="1:7" ht="14.45" x14ac:dyDescent="0.3">
      <c r="A1171" s="1">
        <v>89860248</v>
      </c>
      <c r="B1171" s="251" t="s">
        <v>7854</v>
      </c>
      <c r="C1171" s="251" t="s">
        <v>7851</v>
      </c>
      <c r="D1171" s="251" t="s">
        <v>7852</v>
      </c>
      <c r="E1171" s="251" t="s">
        <v>402</v>
      </c>
      <c r="F1171" s="251" t="s">
        <v>402</v>
      </c>
      <c r="G1171" s="251" t="s">
        <v>402</v>
      </c>
    </row>
    <row r="1172" spans="1:7" ht="14.45" x14ac:dyDescent="0.3">
      <c r="A1172" s="1">
        <v>60528527</v>
      </c>
      <c r="B1172" s="251" t="s">
        <v>7509</v>
      </c>
      <c r="C1172" s="251" t="s">
        <v>7851</v>
      </c>
      <c r="D1172" s="251" t="s">
        <v>7852</v>
      </c>
      <c r="E1172" s="251" t="s">
        <v>402</v>
      </c>
      <c r="F1172" s="251" t="s">
        <v>402</v>
      </c>
      <c r="G1172" s="251" t="s">
        <v>402</v>
      </c>
    </row>
    <row r="1173" spans="1:7" ht="14.45" x14ac:dyDescent="0.3">
      <c r="A1173" s="1">
        <v>52637261</v>
      </c>
      <c r="B1173" s="251" t="s">
        <v>7510</v>
      </c>
      <c r="C1173" s="251" t="s">
        <v>7851</v>
      </c>
      <c r="D1173" s="251" t="s">
        <v>7852</v>
      </c>
      <c r="E1173" s="251" t="s">
        <v>402</v>
      </c>
      <c r="F1173" s="251" t="s">
        <v>402</v>
      </c>
      <c r="G1173" s="251" t="s">
        <v>402</v>
      </c>
    </row>
    <row r="1174" spans="1:7" ht="14.45" x14ac:dyDescent="0.3">
      <c r="A1174" s="1">
        <v>83564569</v>
      </c>
      <c r="B1174" s="251" t="s">
        <v>7511</v>
      </c>
      <c r="C1174" s="251" t="s">
        <v>7851</v>
      </c>
      <c r="D1174" s="251" t="s">
        <v>7852</v>
      </c>
      <c r="E1174" s="251" t="s">
        <v>402</v>
      </c>
      <c r="F1174" s="251" t="s">
        <v>402</v>
      </c>
      <c r="G1174" s="251" t="s">
        <v>402</v>
      </c>
    </row>
    <row r="1175" spans="1:7" ht="14.45" x14ac:dyDescent="0.3">
      <c r="A1175" s="1">
        <v>36341218</v>
      </c>
      <c r="B1175" s="251" t="s">
        <v>7478</v>
      </c>
      <c r="C1175" s="251" t="s">
        <v>7855</v>
      </c>
      <c r="D1175" s="251" t="s">
        <v>7856</v>
      </c>
      <c r="E1175" s="251" t="s">
        <v>402</v>
      </c>
      <c r="F1175" s="251" t="s">
        <v>402</v>
      </c>
      <c r="G1175" s="251" t="s">
        <v>402</v>
      </c>
    </row>
    <row r="1176" spans="1:7" ht="14.45" x14ac:dyDescent="0.3">
      <c r="A1176" s="1">
        <v>23592946</v>
      </c>
      <c r="B1176" s="251" t="s">
        <v>7481</v>
      </c>
      <c r="C1176" s="251" t="s">
        <v>7855</v>
      </c>
      <c r="D1176" s="251" t="s">
        <v>7856</v>
      </c>
      <c r="E1176" s="251" t="s">
        <v>402</v>
      </c>
      <c r="F1176" s="251" t="s">
        <v>402</v>
      </c>
      <c r="G1176" s="251" t="s">
        <v>402</v>
      </c>
    </row>
    <row r="1177" spans="1:7" ht="14.45" x14ac:dyDescent="0.3">
      <c r="A1177" s="1">
        <v>7646408</v>
      </c>
      <c r="B1177" s="251" t="s">
        <v>7482</v>
      </c>
      <c r="C1177" s="251" t="s">
        <v>7855</v>
      </c>
      <c r="D1177" s="251" t="s">
        <v>7856</v>
      </c>
      <c r="E1177" s="251" t="s">
        <v>402</v>
      </c>
      <c r="F1177" s="251" t="s">
        <v>402</v>
      </c>
      <c r="G1177" s="251" t="s">
        <v>402</v>
      </c>
    </row>
    <row r="1178" spans="1:7" ht="14.45" x14ac:dyDescent="0.3">
      <c r="A1178" s="1">
        <v>27936846</v>
      </c>
      <c r="B1178" s="251" t="s">
        <v>7483</v>
      </c>
      <c r="C1178" s="251" t="s">
        <v>7855</v>
      </c>
      <c r="D1178" s="251" t="s">
        <v>7856</v>
      </c>
      <c r="E1178" s="251" t="s">
        <v>402</v>
      </c>
      <c r="F1178" s="251" t="s">
        <v>402</v>
      </c>
      <c r="G1178" s="251" t="s">
        <v>402</v>
      </c>
    </row>
    <row r="1179" spans="1:7" ht="14.45" x14ac:dyDescent="0.3">
      <c r="A1179" s="1">
        <v>7095135</v>
      </c>
      <c r="B1179" s="251" t="s">
        <v>7485</v>
      </c>
      <c r="C1179" s="251" t="s">
        <v>7855</v>
      </c>
      <c r="D1179" s="251" t="s">
        <v>7856</v>
      </c>
      <c r="E1179" s="251" t="s">
        <v>402</v>
      </c>
      <c r="F1179" s="251" t="s">
        <v>402</v>
      </c>
      <c r="G1179" s="251" t="s">
        <v>402</v>
      </c>
    </row>
    <row r="1180" spans="1:7" ht="14.45" x14ac:dyDescent="0.3">
      <c r="A1180" s="1">
        <v>72631497</v>
      </c>
      <c r="B1180" s="251" t="s">
        <v>7487</v>
      </c>
      <c r="C1180" s="251" t="s">
        <v>7855</v>
      </c>
      <c r="D1180" s="251" t="s">
        <v>7856</v>
      </c>
      <c r="E1180" s="251" t="s">
        <v>402</v>
      </c>
      <c r="F1180" s="251" t="s">
        <v>402</v>
      </c>
      <c r="G1180" s="251" t="s">
        <v>402</v>
      </c>
    </row>
    <row r="1181" spans="1:7" ht="14.45" x14ac:dyDescent="0.3">
      <c r="A1181" s="1">
        <v>34210569</v>
      </c>
      <c r="B1181" s="251" t="s">
        <v>7612</v>
      </c>
      <c r="C1181" s="251" t="s">
        <v>7855</v>
      </c>
      <c r="D1181" s="251" t="s">
        <v>7856</v>
      </c>
      <c r="E1181" s="251" t="s">
        <v>402</v>
      </c>
      <c r="F1181" s="251"/>
      <c r="G1181" s="251" t="s">
        <v>402</v>
      </c>
    </row>
    <row r="1182" spans="1:7" ht="14.45" x14ac:dyDescent="0.3">
      <c r="A1182" s="1">
        <v>36341218</v>
      </c>
      <c r="B1182" s="251" t="s">
        <v>7478</v>
      </c>
      <c r="C1182" s="251" t="s">
        <v>7857</v>
      </c>
      <c r="D1182" s="251" t="s">
        <v>7858</v>
      </c>
      <c r="E1182" s="251" t="s">
        <v>402</v>
      </c>
      <c r="F1182" s="251" t="s">
        <v>402</v>
      </c>
      <c r="G1182" s="251" t="s">
        <v>402</v>
      </c>
    </row>
    <row r="1183" spans="1:7" ht="14.45" x14ac:dyDescent="0.3">
      <c r="A1183" s="1">
        <v>23592946</v>
      </c>
      <c r="B1183" s="251" t="s">
        <v>7481</v>
      </c>
      <c r="C1183" s="251" t="s">
        <v>7857</v>
      </c>
      <c r="D1183" s="251" t="s">
        <v>7858</v>
      </c>
      <c r="E1183" s="251" t="s">
        <v>402</v>
      </c>
      <c r="F1183" s="251" t="s">
        <v>402</v>
      </c>
      <c r="G1183" s="251" t="s">
        <v>402</v>
      </c>
    </row>
    <row r="1184" spans="1:7" ht="14.45" x14ac:dyDescent="0.3">
      <c r="A1184" s="1">
        <v>7646408</v>
      </c>
      <c r="B1184" s="251" t="s">
        <v>7482</v>
      </c>
      <c r="C1184" s="251" t="s">
        <v>7857</v>
      </c>
      <c r="D1184" s="251" t="s">
        <v>7858</v>
      </c>
      <c r="E1184" s="251" t="s">
        <v>402</v>
      </c>
      <c r="F1184" s="251" t="s">
        <v>402</v>
      </c>
      <c r="G1184" s="251" t="s">
        <v>402</v>
      </c>
    </row>
    <row r="1185" spans="1:7" ht="14.45" x14ac:dyDescent="0.3">
      <c r="A1185" s="1">
        <v>27936846</v>
      </c>
      <c r="B1185" s="251" t="s">
        <v>7483</v>
      </c>
      <c r="C1185" s="251" t="s">
        <v>7857</v>
      </c>
      <c r="D1185" s="251" t="s">
        <v>7858</v>
      </c>
      <c r="E1185" s="251" t="s">
        <v>402</v>
      </c>
      <c r="F1185" s="251" t="s">
        <v>402</v>
      </c>
      <c r="G1185" s="251" t="s">
        <v>402</v>
      </c>
    </row>
    <row r="1186" spans="1:7" ht="14.45" x14ac:dyDescent="0.3">
      <c r="A1186" s="1">
        <v>7095135</v>
      </c>
      <c r="B1186" s="251" t="s">
        <v>7485</v>
      </c>
      <c r="C1186" s="251" t="s">
        <v>7857</v>
      </c>
      <c r="D1186" s="251" t="s">
        <v>7858</v>
      </c>
      <c r="E1186" s="251" t="s">
        <v>402</v>
      </c>
      <c r="F1186" s="251" t="s">
        <v>402</v>
      </c>
      <c r="G1186" s="251" t="s">
        <v>402</v>
      </c>
    </row>
    <row r="1187" spans="1:7" ht="14.45" x14ac:dyDescent="0.3">
      <c r="A1187" s="1">
        <v>72631497</v>
      </c>
      <c r="B1187" s="251" t="s">
        <v>7487</v>
      </c>
      <c r="C1187" s="251" t="s">
        <v>7857</v>
      </c>
      <c r="D1187" s="251" t="s">
        <v>7858</v>
      </c>
      <c r="E1187" s="251" t="s">
        <v>402</v>
      </c>
      <c r="F1187" s="251" t="s">
        <v>402</v>
      </c>
      <c r="G1187" s="251" t="s">
        <v>402</v>
      </c>
    </row>
    <row r="1188" spans="1:7" ht="14.45" x14ac:dyDescent="0.3">
      <c r="A1188" s="1">
        <v>43086868</v>
      </c>
      <c r="B1188" s="251" t="s">
        <v>7767</v>
      </c>
      <c r="C1188" s="251" t="s">
        <v>7857</v>
      </c>
      <c r="D1188" s="251" t="s">
        <v>7858</v>
      </c>
      <c r="E1188" s="251" t="s">
        <v>402</v>
      </c>
      <c r="F1188" s="251" t="s">
        <v>402</v>
      </c>
      <c r="G1188" s="251"/>
    </row>
    <row r="1189" spans="1:7" ht="14.45" x14ac:dyDescent="0.3">
      <c r="A1189" s="1">
        <v>7626725</v>
      </c>
      <c r="B1189" s="251" t="s">
        <v>7734</v>
      </c>
      <c r="C1189" s="251" t="s">
        <v>7857</v>
      </c>
      <c r="D1189" s="251" t="s">
        <v>7858</v>
      </c>
      <c r="E1189" s="251" t="s">
        <v>402</v>
      </c>
      <c r="F1189" s="251" t="s">
        <v>402</v>
      </c>
      <c r="G1189" s="251" t="s">
        <v>402</v>
      </c>
    </row>
    <row r="1190" spans="1:7" ht="14.45" x14ac:dyDescent="0.3">
      <c r="A1190" s="1">
        <v>62073809</v>
      </c>
      <c r="B1190" s="251" t="s">
        <v>7573</v>
      </c>
      <c r="C1190" s="251" t="s">
        <v>7859</v>
      </c>
      <c r="D1190" s="251" t="s">
        <v>7860</v>
      </c>
      <c r="E1190" s="251" t="s">
        <v>402</v>
      </c>
      <c r="F1190" s="251" t="s">
        <v>402</v>
      </c>
      <c r="G1190" s="251" t="s">
        <v>402</v>
      </c>
    </row>
    <row r="1191" spans="1:7" ht="14.45" x14ac:dyDescent="0.3">
      <c r="A1191" s="1">
        <v>36341218</v>
      </c>
      <c r="B1191" s="251" t="s">
        <v>7478</v>
      </c>
      <c r="C1191" s="251" t="s">
        <v>7859</v>
      </c>
      <c r="D1191" s="251" t="s">
        <v>7860</v>
      </c>
      <c r="E1191" s="251" t="s">
        <v>402</v>
      </c>
      <c r="F1191" s="251" t="s">
        <v>402</v>
      </c>
      <c r="G1191" s="251" t="s">
        <v>402</v>
      </c>
    </row>
    <row r="1192" spans="1:7" ht="14.45" x14ac:dyDescent="0.3">
      <c r="A1192" s="1">
        <v>23592946</v>
      </c>
      <c r="B1192" s="251" t="s">
        <v>7481</v>
      </c>
      <c r="C1192" s="251" t="s">
        <v>7859</v>
      </c>
      <c r="D1192" s="251" t="s">
        <v>7860</v>
      </c>
      <c r="E1192" s="251" t="s">
        <v>402</v>
      </c>
      <c r="F1192" s="251" t="s">
        <v>402</v>
      </c>
      <c r="G1192" s="251" t="s">
        <v>402</v>
      </c>
    </row>
    <row r="1193" spans="1:7" ht="14.45" x14ac:dyDescent="0.3">
      <c r="A1193" s="1">
        <v>7646408</v>
      </c>
      <c r="B1193" s="251" t="s">
        <v>7482</v>
      </c>
      <c r="C1193" s="251" t="s">
        <v>7859</v>
      </c>
      <c r="D1193" s="251" t="s">
        <v>7860</v>
      </c>
      <c r="E1193" s="251" t="s">
        <v>402</v>
      </c>
      <c r="F1193" s="251" t="s">
        <v>402</v>
      </c>
      <c r="G1193" s="251" t="s">
        <v>402</v>
      </c>
    </row>
    <row r="1194" spans="1:7" ht="14.45" x14ac:dyDescent="0.3">
      <c r="A1194" s="1">
        <v>27936846</v>
      </c>
      <c r="B1194" s="251" t="s">
        <v>7483</v>
      </c>
      <c r="C1194" s="251" t="s">
        <v>7859</v>
      </c>
      <c r="D1194" s="251" t="s">
        <v>7860</v>
      </c>
      <c r="E1194" s="251" t="s">
        <v>402</v>
      </c>
      <c r="F1194" s="251" t="s">
        <v>402</v>
      </c>
      <c r="G1194" s="251" t="s">
        <v>402</v>
      </c>
    </row>
    <row r="1195" spans="1:7" ht="14.45" x14ac:dyDescent="0.3">
      <c r="A1195" s="1">
        <v>35950115</v>
      </c>
      <c r="B1195" s="251" t="s">
        <v>7861</v>
      </c>
      <c r="C1195" s="251" t="s">
        <v>7859</v>
      </c>
      <c r="D1195" s="251" t="s">
        <v>7860</v>
      </c>
      <c r="E1195" s="251" t="s">
        <v>402</v>
      </c>
      <c r="F1195" s="251" t="s">
        <v>402</v>
      </c>
      <c r="G1195" s="251"/>
    </row>
    <row r="1196" spans="1:7" ht="14.45" x14ac:dyDescent="0.3">
      <c r="A1196" s="1">
        <v>25455672</v>
      </c>
      <c r="B1196" s="251" t="s">
        <v>7576</v>
      </c>
      <c r="C1196" s="251" t="s">
        <v>7859</v>
      </c>
      <c r="D1196" s="251" t="s">
        <v>7860</v>
      </c>
      <c r="E1196" s="251" t="s">
        <v>402</v>
      </c>
      <c r="F1196" s="251" t="s">
        <v>402</v>
      </c>
      <c r="G1196" s="251" t="s">
        <v>402</v>
      </c>
    </row>
    <row r="1197" spans="1:7" ht="14.45" x14ac:dyDescent="0.3">
      <c r="A1197" s="1">
        <v>13972575</v>
      </c>
      <c r="B1197" s="251" t="s">
        <v>7577</v>
      </c>
      <c r="C1197" s="251" t="s">
        <v>7859</v>
      </c>
      <c r="D1197" s="251" t="s">
        <v>7860</v>
      </c>
      <c r="E1197" s="251" t="s">
        <v>402</v>
      </c>
      <c r="F1197" s="251" t="s">
        <v>402</v>
      </c>
      <c r="G1197" s="251" t="s">
        <v>402</v>
      </c>
    </row>
    <row r="1198" spans="1:7" ht="14.45" x14ac:dyDescent="0.3">
      <c r="A1198" s="1">
        <v>46407489</v>
      </c>
      <c r="B1198" s="251" t="s">
        <v>7578</v>
      </c>
      <c r="C1198" s="251" t="s">
        <v>7859</v>
      </c>
      <c r="D1198" s="251" t="s">
        <v>7860</v>
      </c>
      <c r="E1198" s="251" t="s">
        <v>402</v>
      </c>
      <c r="F1198" s="251" t="s">
        <v>402</v>
      </c>
      <c r="G1198" s="251"/>
    </row>
    <row r="1199" spans="1:7" ht="14.45" x14ac:dyDescent="0.3">
      <c r="A1199" s="1">
        <v>7095135</v>
      </c>
      <c r="B1199" s="251" t="s">
        <v>7485</v>
      </c>
      <c r="C1199" s="251" t="s">
        <v>7859</v>
      </c>
      <c r="D1199" s="251" t="s">
        <v>7860</v>
      </c>
      <c r="E1199" s="251" t="s">
        <v>402</v>
      </c>
      <c r="F1199" s="251" t="s">
        <v>402</v>
      </c>
      <c r="G1199" s="251" t="s">
        <v>402</v>
      </c>
    </row>
    <row r="1200" spans="1:7" ht="14.45" x14ac:dyDescent="0.3">
      <c r="A1200" s="1">
        <v>72631497</v>
      </c>
      <c r="B1200" s="251" t="s">
        <v>7487</v>
      </c>
      <c r="C1200" s="251" t="s">
        <v>7859</v>
      </c>
      <c r="D1200" s="251" t="s">
        <v>7860</v>
      </c>
      <c r="E1200" s="251" t="s">
        <v>402</v>
      </c>
      <c r="F1200" s="251" t="s">
        <v>402</v>
      </c>
      <c r="G1200" s="251" t="s">
        <v>402</v>
      </c>
    </row>
    <row r="1201" spans="1:7" ht="14.45" x14ac:dyDescent="0.3">
      <c r="A1201" s="1">
        <v>79647224</v>
      </c>
      <c r="B1201" s="251" t="s">
        <v>7580</v>
      </c>
      <c r="C1201" s="251" t="s">
        <v>7859</v>
      </c>
      <c r="D1201" s="251" t="s">
        <v>7860</v>
      </c>
      <c r="E1201" s="251" t="s">
        <v>402</v>
      </c>
      <c r="F1201" s="251" t="s">
        <v>402</v>
      </c>
      <c r="G1201" s="251" t="s">
        <v>402</v>
      </c>
    </row>
    <row r="1202" spans="1:7" ht="14.45" x14ac:dyDescent="0.3">
      <c r="A1202" s="1">
        <v>60151274</v>
      </c>
      <c r="B1202" s="251" t="s">
        <v>7582</v>
      </c>
      <c r="C1202" s="251" t="s">
        <v>7859</v>
      </c>
      <c r="D1202" s="251" t="s">
        <v>7860</v>
      </c>
      <c r="E1202" s="251" t="s">
        <v>402</v>
      </c>
      <c r="F1202" s="251" t="s">
        <v>402</v>
      </c>
      <c r="G1202" s="251"/>
    </row>
    <row r="1203" spans="1:7" ht="14.45" x14ac:dyDescent="0.3">
      <c r="A1203" s="1">
        <v>16994995</v>
      </c>
      <c r="B1203" s="251" t="s">
        <v>7583</v>
      </c>
      <c r="C1203" s="251" t="s">
        <v>7859</v>
      </c>
      <c r="D1203" s="251" t="s">
        <v>7860</v>
      </c>
      <c r="E1203" s="251" t="s">
        <v>402</v>
      </c>
      <c r="F1203" s="251" t="s">
        <v>402</v>
      </c>
      <c r="G1203" s="251"/>
    </row>
    <row r="1204" spans="1:7" ht="14.45" x14ac:dyDescent="0.3">
      <c r="A1204" s="1">
        <v>21779123</v>
      </c>
      <c r="B1204" s="251" t="s">
        <v>7647</v>
      </c>
      <c r="C1204" s="251" t="s">
        <v>7862</v>
      </c>
      <c r="D1204" s="251" t="s">
        <v>7863</v>
      </c>
      <c r="E1204" s="251" t="s">
        <v>402</v>
      </c>
      <c r="F1204" s="251" t="s">
        <v>402</v>
      </c>
      <c r="G1204" s="251" t="s">
        <v>402</v>
      </c>
    </row>
    <row r="1205" spans="1:7" ht="14.45" x14ac:dyDescent="0.3">
      <c r="A1205" s="1">
        <v>36341218</v>
      </c>
      <c r="B1205" s="251" t="s">
        <v>7478</v>
      </c>
      <c r="C1205" s="251" t="s">
        <v>7862</v>
      </c>
      <c r="D1205" s="251" t="s">
        <v>7863</v>
      </c>
      <c r="E1205" s="251" t="s">
        <v>402</v>
      </c>
      <c r="F1205" s="251" t="s">
        <v>402</v>
      </c>
      <c r="G1205" s="251" t="s">
        <v>402</v>
      </c>
    </row>
    <row r="1206" spans="1:7" ht="14.45" x14ac:dyDescent="0.3">
      <c r="A1206" s="1">
        <v>23592946</v>
      </c>
      <c r="B1206" s="251" t="s">
        <v>7481</v>
      </c>
      <c r="C1206" s="251" t="s">
        <v>7862</v>
      </c>
      <c r="D1206" s="251" t="s">
        <v>7863</v>
      </c>
      <c r="E1206" s="251" t="s">
        <v>402</v>
      </c>
      <c r="F1206" s="251" t="s">
        <v>402</v>
      </c>
      <c r="G1206" s="251" t="s">
        <v>402</v>
      </c>
    </row>
    <row r="1207" spans="1:7" ht="14.45" x14ac:dyDescent="0.3">
      <c r="A1207" s="1">
        <v>7646408</v>
      </c>
      <c r="B1207" s="251" t="s">
        <v>7482</v>
      </c>
      <c r="C1207" s="251" t="s">
        <v>7862</v>
      </c>
      <c r="D1207" s="251" t="s">
        <v>7863</v>
      </c>
      <c r="E1207" s="251" t="s">
        <v>402</v>
      </c>
      <c r="F1207" s="251" t="s">
        <v>402</v>
      </c>
      <c r="G1207" s="251" t="s">
        <v>402</v>
      </c>
    </row>
    <row r="1208" spans="1:7" ht="14.45" x14ac:dyDescent="0.3">
      <c r="A1208" s="1">
        <v>27936846</v>
      </c>
      <c r="B1208" s="251" t="s">
        <v>7483</v>
      </c>
      <c r="C1208" s="251" t="s">
        <v>7862</v>
      </c>
      <c r="D1208" s="251" t="s">
        <v>7863</v>
      </c>
      <c r="E1208" s="251" t="s">
        <v>402</v>
      </c>
      <c r="F1208" s="251" t="s">
        <v>402</v>
      </c>
      <c r="G1208" s="251" t="s">
        <v>402</v>
      </c>
    </row>
    <row r="1209" spans="1:7" ht="14.45" x14ac:dyDescent="0.3">
      <c r="A1209" s="1">
        <v>55674070</v>
      </c>
      <c r="B1209" s="251" t="s">
        <v>7650</v>
      </c>
      <c r="C1209" s="251" t="s">
        <v>7862</v>
      </c>
      <c r="D1209" s="251" t="s">
        <v>7863</v>
      </c>
      <c r="E1209" s="251" t="s">
        <v>402</v>
      </c>
      <c r="F1209" s="251" t="s">
        <v>402</v>
      </c>
      <c r="G1209" s="251"/>
    </row>
    <row r="1210" spans="1:7" ht="14.45" x14ac:dyDescent="0.3">
      <c r="A1210" s="1">
        <v>77195223</v>
      </c>
      <c r="B1210" s="251" t="s">
        <v>7651</v>
      </c>
      <c r="C1210" s="251" t="s">
        <v>7862</v>
      </c>
      <c r="D1210" s="251" t="s">
        <v>7863</v>
      </c>
      <c r="E1210" s="251" t="s">
        <v>402</v>
      </c>
      <c r="F1210" s="251" t="s">
        <v>402</v>
      </c>
      <c r="G1210" s="251" t="s">
        <v>402</v>
      </c>
    </row>
    <row r="1211" spans="1:7" ht="14.45" x14ac:dyDescent="0.3">
      <c r="A1211" s="1">
        <v>7095135</v>
      </c>
      <c r="B1211" s="251" t="s">
        <v>7485</v>
      </c>
      <c r="C1211" s="251" t="s">
        <v>7862</v>
      </c>
      <c r="D1211" s="251" t="s">
        <v>7863</v>
      </c>
      <c r="E1211" s="251" t="s">
        <v>402</v>
      </c>
      <c r="F1211" s="251" t="s">
        <v>402</v>
      </c>
      <c r="G1211" s="251" t="s">
        <v>402</v>
      </c>
    </row>
    <row r="1212" spans="1:7" ht="14.45" x14ac:dyDescent="0.3">
      <c r="A1212" s="1">
        <v>72631497</v>
      </c>
      <c r="B1212" s="251" t="s">
        <v>7487</v>
      </c>
      <c r="C1212" s="251" t="s">
        <v>7862</v>
      </c>
      <c r="D1212" s="251" t="s">
        <v>7863</v>
      </c>
      <c r="E1212" s="251" t="s">
        <v>402</v>
      </c>
      <c r="F1212" s="251" t="s">
        <v>402</v>
      </c>
      <c r="G1212" s="251" t="s">
        <v>402</v>
      </c>
    </row>
    <row r="1213" spans="1:7" ht="14.45" x14ac:dyDescent="0.3">
      <c r="A1213" s="1">
        <v>46626846</v>
      </c>
      <c r="B1213" s="251" t="s">
        <v>7652</v>
      </c>
      <c r="C1213" s="251" t="s">
        <v>7862</v>
      </c>
      <c r="D1213" s="251" t="s">
        <v>7863</v>
      </c>
      <c r="E1213" s="251" t="s">
        <v>402</v>
      </c>
      <c r="F1213" s="251" t="s">
        <v>402</v>
      </c>
      <c r="G1213" s="251"/>
    </row>
    <row r="1214" spans="1:7" ht="14.45" x14ac:dyDescent="0.3">
      <c r="A1214" s="1">
        <v>41635797</v>
      </c>
      <c r="B1214" s="251" t="s">
        <v>7653</v>
      </c>
      <c r="C1214" s="251" t="s">
        <v>7862</v>
      </c>
      <c r="D1214" s="251" t="s">
        <v>7863</v>
      </c>
      <c r="E1214" s="251" t="s">
        <v>402</v>
      </c>
      <c r="F1214" s="251" t="s">
        <v>402</v>
      </c>
      <c r="G1214" s="251" t="s">
        <v>402</v>
      </c>
    </row>
    <row r="1215" spans="1:7" ht="14.45" x14ac:dyDescent="0.3">
      <c r="A1215" s="1">
        <v>36341218</v>
      </c>
      <c r="B1215" s="251" t="s">
        <v>7478</v>
      </c>
      <c r="C1215" s="251" t="s">
        <v>7864</v>
      </c>
      <c r="D1215" s="251" t="s">
        <v>7865</v>
      </c>
      <c r="E1215" s="251" t="s">
        <v>402</v>
      </c>
      <c r="F1215" s="251" t="s">
        <v>402</v>
      </c>
      <c r="G1215" s="251" t="s">
        <v>402</v>
      </c>
    </row>
    <row r="1216" spans="1:7" ht="14.45" x14ac:dyDescent="0.3">
      <c r="A1216" s="1">
        <v>23592946</v>
      </c>
      <c r="B1216" s="251" t="s">
        <v>7481</v>
      </c>
      <c r="C1216" s="251" t="s">
        <v>7864</v>
      </c>
      <c r="D1216" s="251" t="s">
        <v>7865</v>
      </c>
      <c r="E1216" s="251" t="s">
        <v>402</v>
      </c>
      <c r="F1216" s="251" t="s">
        <v>402</v>
      </c>
      <c r="G1216" s="251" t="s">
        <v>402</v>
      </c>
    </row>
    <row r="1217" spans="1:7" ht="14.45" x14ac:dyDescent="0.3">
      <c r="A1217" s="1">
        <v>7646408</v>
      </c>
      <c r="B1217" s="251" t="s">
        <v>7482</v>
      </c>
      <c r="C1217" s="251" t="s">
        <v>7864</v>
      </c>
      <c r="D1217" s="251" t="s">
        <v>7865</v>
      </c>
      <c r="E1217" s="251" t="s">
        <v>402</v>
      </c>
      <c r="F1217" s="251" t="s">
        <v>402</v>
      </c>
      <c r="G1217" s="251" t="s">
        <v>402</v>
      </c>
    </row>
    <row r="1218" spans="1:7" ht="14.45" x14ac:dyDescent="0.3">
      <c r="A1218" s="1">
        <v>27936846</v>
      </c>
      <c r="B1218" s="251" t="s">
        <v>7483</v>
      </c>
      <c r="C1218" s="251" t="s">
        <v>7864</v>
      </c>
      <c r="D1218" s="251" t="s">
        <v>7865</v>
      </c>
      <c r="E1218" s="251" t="s">
        <v>402</v>
      </c>
      <c r="F1218" s="251" t="s">
        <v>402</v>
      </c>
      <c r="G1218" s="251" t="s">
        <v>402</v>
      </c>
    </row>
    <row r="1219" spans="1:7" ht="14.45" x14ac:dyDescent="0.3">
      <c r="A1219" s="1">
        <v>30257384</v>
      </c>
      <c r="B1219" s="251" t="s">
        <v>7839</v>
      </c>
      <c r="C1219" s="251" t="s">
        <v>7864</v>
      </c>
      <c r="D1219" s="251" t="s">
        <v>7865</v>
      </c>
      <c r="E1219" s="251" t="s">
        <v>402</v>
      </c>
      <c r="F1219" s="251" t="s">
        <v>402</v>
      </c>
      <c r="G1219" s="251"/>
    </row>
    <row r="1220" spans="1:7" ht="14.45" x14ac:dyDescent="0.3">
      <c r="A1220" s="1">
        <v>27992080</v>
      </c>
      <c r="B1220" s="251" t="s">
        <v>7778</v>
      </c>
      <c r="C1220" s="251" t="s">
        <v>7864</v>
      </c>
      <c r="D1220" s="251" t="s">
        <v>7865</v>
      </c>
      <c r="E1220" s="251" t="s">
        <v>402</v>
      </c>
      <c r="F1220" s="251"/>
      <c r="G1220" s="251" t="s">
        <v>402</v>
      </c>
    </row>
    <row r="1221" spans="1:7" ht="14.45" x14ac:dyDescent="0.3">
      <c r="A1221" s="1">
        <v>7095135</v>
      </c>
      <c r="B1221" s="251" t="s">
        <v>7485</v>
      </c>
      <c r="C1221" s="251" t="s">
        <v>7864</v>
      </c>
      <c r="D1221" s="251" t="s">
        <v>7865</v>
      </c>
      <c r="E1221" s="251" t="s">
        <v>402</v>
      </c>
      <c r="F1221" s="251" t="s">
        <v>402</v>
      </c>
      <c r="G1221" s="251" t="s">
        <v>402</v>
      </c>
    </row>
    <row r="1222" spans="1:7" ht="14.45" x14ac:dyDescent="0.3">
      <c r="A1222" s="1">
        <v>87773322</v>
      </c>
      <c r="B1222" s="251" t="s">
        <v>7779</v>
      </c>
      <c r="C1222" s="251" t="s">
        <v>7864</v>
      </c>
      <c r="D1222" s="251" t="s">
        <v>7865</v>
      </c>
      <c r="E1222" s="251" t="s">
        <v>402</v>
      </c>
      <c r="F1222" s="251" t="s">
        <v>402</v>
      </c>
      <c r="G1222" s="251" t="s">
        <v>402</v>
      </c>
    </row>
    <row r="1223" spans="1:7" ht="14.45" x14ac:dyDescent="0.3">
      <c r="A1223" s="1">
        <v>72631497</v>
      </c>
      <c r="B1223" s="251" t="s">
        <v>7487</v>
      </c>
      <c r="C1223" s="251" t="s">
        <v>7864</v>
      </c>
      <c r="D1223" s="251" t="s">
        <v>7865</v>
      </c>
      <c r="E1223" s="251" t="s">
        <v>402</v>
      </c>
      <c r="F1223" s="251" t="s">
        <v>402</v>
      </c>
      <c r="G1223" s="251" t="s">
        <v>402</v>
      </c>
    </row>
    <row r="1224" spans="1:7" ht="14.45" x14ac:dyDescent="0.3">
      <c r="A1224" s="1">
        <v>92242050</v>
      </c>
      <c r="B1224" s="251" t="s">
        <v>7780</v>
      </c>
      <c r="C1224" s="251" t="s">
        <v>7864</v>
      </c>
      <c r="D1224" s="251" t="s">
        <v>7865</v>
      </c>
      <c r="E1224" s="251" t="s">
        <v>402</v>
      </c>
      <c r="F1224" s="251" t="s">
        <v>402</v>
      </c>
      <c r="G1224" s="251" t="s">
        <v>402</v>
      </c>
    </row>
    <row r="1225" spans="1:7" ht="14.45" x14ac:dyDescent="0.3">
      <c r="A1225" s="1">
        <v>91576299</v>
      </c>
      <c r="B1225" s="251" t="s">
        <v>7840</v>
      </c>
      <c r="C1225" s="251" t="s">
        <v>7864</v>
      </c>
      <c r="D1225" s="251" t="s">
        <v>7865</v>
      </c>
      <c r="E1225" s="251" t="s">
        <v>402</v>
      </c>
      <c r="F1225" s="251" t="s">
        <v>402</v>
      </c>
      <c r="G1225" s="251"/>
    </row>
    <row r="1226" spans="1:7" ht="14.45" x14ac:dyDescent="0.3">
      <c r="A1226" s="1">
        <v>52105236</v>
      </c>
      <c r="B1226" s="251" t="s">
        <v>7866</v>
      </c>
      <c r="C1226" s="251" t="s">
        <v>7867</v>
      </c>
      <c r="D1226" s="251" t="s">
        <v>7868</v>
      </c>
      <c r="E1226" s="251" t="s">
        <v>402</v>
      </c>
      <c r="F1226" s="251" t="s">
        <v>402</v>
      </c>
      <c r="G1226" s="251" t="s">
        <v>402</v>
      </c>
    </row>
    <row r="1227" spans="1:7" ht="14.45" x14ac:dyDescent="0.3">
      <c r="A1227" s="1">
        <v>36341218</v>
      </c>
      <c r="B1227" s="251" t="s">
        <v>7478</v>
      </c>
      <c r="C1227" s="251" t="s">
        <v>7867</v>
      </c>
      <c r="D1227" s="251" t="s">
        <v>7868</v>
      </c>
      <c r="E1227" s="251" t="s">
        <v>402</v>
      </c>
      <c r="F1227" s="251" t="s">
        <v>402</v>
      </c>
      <c r="G1227" s="251" t="s">
        <v>402</v>
      </c>
    </row>
    <row r="1228" spans="1:7" ht="14.45" x14ac:dyDescent="0.3">
      <c r="A1228" s="1">
        <v>23592946</v>
      </c>
      <c r="B1228" s="251" t="s">
        <v>7481</v>
      </c>
      <c r="C1228" s="251" t="s">
        <v>7867</v>
      </c>
      <c r="D1228" s="251" t="s">
        <v>7868</v>
      </c>
      <c r="E1228" s="251" t="s">
        <v>402</v>
      </c>
      <c r="F1228" s="251" t="s">
        <v>402</v>
      </c>
      <c r="G1228" s="251" t="s">
        <v>402</v>
      </c>
    </row>
    <row r="1229" spans="1:7" ht="14.45" x14ac:dyDescent="0.3">
      <c r="A1229" s="1">
        <v>7646408</v>
      </c>
      <c r="B1229" s="251" t="s">
        <v>7482</v>
      </c>
      <c r="C1229" s="251" t="s">
        <v>7867</v>
      </c>
      <c r="D1229" s="251" t="s">
        <v>7868</v>
      </c>
      <c r="E1229" s="251" t="s">
        <v>402</v>
      </c>
      <c r="F1229" s="251" t="s">
        <v>402</v>
      </c>
      <c r="G1229" s="251" t="s">
        <v>402</v>
      </c>
    </row>
    <row r="1230" spans="1:7" ht="14.45" x14ac:dyDescent="0.3">
      <c r="A1230" s="1">
        <v>27936846</v>
      </c>
      <c r="B1230" s="251" t="s">
        <v>7483</v>
      </c>
      <c r="C1230" s="251" t="s">
        <v>7867</v>
      </c>
      <c r="D1230" s="251" t="s">
        <v>7868</v>
      </c>
      <c r="E1230" s="251" t="s">
        <v>402</v>
      </c>
      <c r="F1230" s="251" t="s">
        <v>402</v>
      </c>
      <c r="G1230" s="251" t="s">
        <v>402</v>
      </c>
    </row>
    <row r="1231" spans="1:7" ht="14.45" x14ac:dyDescent="0.3">
      <c r="A1231" s="1">
        <v>7095135</v>
      </c>
      <c r="B1231" s="251" t="s">
        <v>7485</v>
      </c>
      <c r="C1231" s="251" t="s">
        <v>7867</v>
      </c>
      <c r="D1231" s="251" t="s">
        <v>7868</v>
      </c>
      <c r="E1231" s="251" t="s">
        <v>402</v>
      </c>
      <c r="F1231" s="251" t="s">
        <v>402</v>
      </c>
      <c r="G1231" s="251" t="s">
        <v>402</v>
      </c>
    </row>
    <row r="1232" spans="1:7" ht="14.45" x14ac:dyDescent="0.3">
      <c r="A1232" s="1">
        <v>72631497</v>
      </c>
      <c r="B1232" s="251" t="s">
        <v>7487</v>
      </c>
      <c r="C1232" s="251" t="s">
        <v>7867</v>
      </c>
      <c r="D1232" s="251" t="s">
        <v>7868</v>
      </c>
      <c r="E1232" s="251" t="s">
        <v>402</v>
      </c>
      <c r="F1232" s="251" t="s">
        <v>402</v>
      </c>
      <c r="G1232" s="251" t="s">
        <v>402</v>
      </c>
    </row>
    <row r="1233" spans="1:7" ht="14.45" x14ac:dyDescent="0.3">
      <c r="A1233" s="1">
        <v>18645601</v>
      </c>
      <c r="B1233" s="251" t="s">
        <v>7848</v>
      </c>
      <c r="C1233" s="251" t="s">
        <v>7867</v>
      </c>
      <c r="D1233" s="251" t="s">
        <v>7868</v>
      </c>
      <c r="E1233" s="251" t="s">
        <v>402</v>
      </c>
      <c r="F1233" s="251" t="s">
        <v>402</v>
      </c>
      <c r="G1233" s="251" t="s">
        <v>402</v>
      </c>
    </row>
    <row r="1234" spans="1:7" ht="14.45" x14ac:dyDescent="0.3">
      <c r="A1234" s="1">
        <v>36341218</v>
      </c>
      <c r="B1234" s="251" t="s">
        <v>7478</v>
      </c>
      <c r="C1234" s="251" t="s">
        <v>7869</v>
      </c>
      <c r="D1234" s="251" t="s">
        <v>7870</v>
      </c>
      <c r="E1234" s="251" t="s">
        <v>402</v>
      </c>
      <c r="F1234" s="251" t="s">
        <v>402</v>
      </c>
      <c r="G1234" s="251" t="s">
        <v>402</v>
      </c>
    </row>
    <row r="1235" spans="1:7" ht="14.45" x14ac:dyDescent="0.3">
      <c r="A1235" s="1">
        <v>23592946</v>
      </c>
      <c r="B1235" s="251" t="s">
        <v>7481</v>
      </c>
      <c r="C1235" s="251" t="s">
        <v>7869</v>
      </c>
      <c r="D1235" s="251" t="s">
        <v>7870</v>
      </c>
      <c r="E1235" s="251" t="s">
        <v>402</v>
      </c>
      <c r="F1235" s="251" t="s">
        <v>402</v>
      </c>
      <c r="G1235" s="251" t="s">
        <v>402</v>
      </c>
    </row>
    <row r="1236" spans="1:7" ht="14.45" x14ac:dyDescent="0.3">
      <c r="A1236" s="1">
        <v>7646408</v>
      </c>
      <c r="B1236" s="251" t="s">
        <v>7482</v>
      </c>
      <c r="C1236" s="251" t="s">
        <v>7869</v>
      </c>
      <c r="D1236" s="251" t="s">
        <v>7870</v>
      </c>
      <c r="E1236" s="251" t="s">
        <v>402</v>
      </c>
      <c r="F1236" s="251" t="s">
        <v>402</v>
      </c>
      <c r="G1236" s="251" t="s">
        <v>402</v>
      </c>
    </row>
    <row r="1237" spans="1:7" ht="14.45" x14ac:dyDescent="0.3">
      <c r="A1237" s="1">
        <v>27936846</v>
      </c>
      <c r="B1237" s="251" t="s">
        <v>7483</v>
      </c>
      <c r="C1237" s="251" t="s">
        <v>7869</v>
      </c>
      <c r="D1237" s="251" t="s">
        <v>7870</v>
      </c>
      <c r="E1237" s="251" t="s">
        <v>402</v>
      </c>
      <c r="F1237" s="251" t="s">
        <v>402</v>
      </c>
      <c r="G1237" s="251" t="s">
        <v>402</v>
      </c>
    </row>
    <row r="1238" spans="1:7" ht="14.45" x14ac:dyDescent="0.3">
      <c r="A1238" s="1">
        <v>27992080</v>
      </c>
      <c r="B1238" s="251" t="s">
        <v>7778</v>
      </c>
      <c r="C1238" s="251" t="s">
        <v>7869</v>
      </c>
      <c r="D1238" s="251" t="s">
        <v>7870</v>
      </c>
      <c r="E1238" s="251" t="s">
        <v>402</v>
      </c>
      <c r="F1238" s="251"/>
      <c r="G1238" s="251" t="s">
        <v>402</v>
      </c>
    </row>
    <row r="1239" spans="1:7" ht="14.45" x14ac:dyDescent="0.3">
      <c r="A1239" s="1">
        <v>7095135</v>
      </c>
      <c r="B1239" s="251" t="s">
        <v>7485</v>
      </c>
      <c r="C1239" s="251" t="s">
        <v>7869</v>
      </c>
      <c r="D1239" s="251" t="s">
        <v>7870</v>
      </c>
      <c r="E1239" s="251" t="s">
        <v>402</v>
      </c>
      <c r="F1239" s="251" t="s">
        <v>402</v>
      </c>
      <c r="G1239" s="251" t="s">
        <v>402</v>
      </c>
    </row>
    <row r="1240" spans="1:7" ht="14.45" x14ac:dyDescent="0.3">
      <c r="A1240" s="1">
        <v>87773322</v>
      </c>
      <c r="B1240" s="251" t="s">
        <v>7779</v>
      </c>
      <c r="C1240" s="251" t="s">
        <v>7869</v>
      </c>
      <c r="D1240" s="251" t="s">
        <v>7870</v>
      </c>
      <c r="E1240" s="251" t="s">
        <v>402</v>
      </c>
      <c r="F1240" s="251" t="s">
        <v>402</v>
      </c>
      <c r="G1240" s="251" t="s">
        <v>402</v>
      </c>
    </row>
    <row r="1241" spans="1:7" ht="14.45" x14ac:dyDescent="0.3">
      <c r="A1241" s="1">
        <v>72631497</v>
      </c>
      <c r="B1241" s="251" t="s">
        <v>7487</v>
      </c>
      <c r="C1241" s="251" t="s">
        <v>7869</v>
      </c>
      <c r="D1241" s="251" t="s">
        <v>7870</v>
      </c>
      <c r="E1241" s="251" t="s">
        <v>402</v>
      </c>
      <c r="F1241" s="251" t="s">
        <v>402</v>
      </c>
      <c r="G1241" s="251" t="s">
        <v>402</v>
      </c>
    </row>
    <row r="1242" spans="1:7" ht="14.45" x14ac:dyDescent="0.3">
      <c r="A1242" s="1">
        <v>92242050</v>
      </c>
      <c r="B1242" s="251" t="s">
        <v>7780</v>
      </c>
      <c r="C1242" s="251" t="s">
        <v>7869</v>
      </c>
      <c r="D1242" s="251" t="s">
        <v>7870</v>
      </c>
      <c r="E1242" s="251" t="s">
        <v>402</v>
      </c>
      <c r="F1242" s="251" t="s">
        <v>402</v>
      </c>
      <c r="G1242" s="251" t="s">
        <v>402</v>
      </c>
    </row>
    <row r="1243" spans="1:7" ht="14.45" x14ac:dyDescent="0.3">
      <c r="A1243" s="1">
        <v>27989175</v>
      </c>
      <c r="B1243" s="251" t="s">
        <v>7501</v>
      </c>
      <c r="C1243" s="251" t="s">
        <v>7871</v>
      </c>
      <c r="D1243" s="251" t="s">
        <v>7872</v>
      </c>
      <c r="E1243" s="251" t="s">
        <v>402</v>
      </c>
      <c r="F1243" s="251" t="s">
        <v>402</v>
      </c>
      <c r="G1243" s="251"/>
    </row>
    <row r="1244" spans="1:7" ht="14.45" x14ac:dyDescent="0.3">
      <c r="A1244" s="1">
        <v>36341218</v>
      </c>
      <c r="B1244" s="251" t="s">
        <v>7478</v>
      </c>
      <c r="C1244" s="251" t="s">
        <v>7871</v>
      </c>
      <c r="D1244" s="251" t="s">
        <v>7872</v>
      </c>
      <c r="E1244" s="251" t="s">
        <v>402</v>
      </c>
      <c r="F1244" s="251" t="s">
        <v>402</v>
      </c>
      <c r="G1244" s="251" t="s">
        <v>402</v>
      </c>
    </row>
    <row r="1245" spans="1:7" ht="14.45" x14ac:dyDescent="0.3">
      <c r="A1245" s="1">
        <v>23592946</v>
      </c>
      <c r="B1245" s="251" t="s">
        <v>7481</v>
      </c>
      <c r="C1245" s="251" t="s">
        <v>7871</v>
      </c>
      <c r="D1245" s="251" t="s">
        <v>7872</v>
      </c>
      <c r="E1245" s="251" t="s">
        <v>402</v>
      </c>
      <c r="F1245" s="251" t="s">
        <v>402</v>
      </c>
      <c r="G1245" s="251" t="s">
        <v>402</v>
      </c>
    </row>
    <row r="1246" spans="1:7" ht="14.45" x14ac:dyDescent="0.3">
      <c r="A1246" s="1">
        <v>7646408</v>
      </c>
      <c r="B1246" s="251" t="s">
        <v>7482</v>
      </c>
      <c r="C1246" s="251" t="s">
        <v>7871</v>
      </c>
      <c r="D1246" s="251" t="s">
        <v>7872</v>
      </c>
      <c r="E1246" s="251" t="s">
        <v>402</v>
      </c>
      <c r="F1246" s="251" t="s">
        <v>402</v>
      </c>
      <c r="G1246" s="251" t="s">
        <v>402</v>
      </c>
    </row>
    <row r="1247" spans="1:7" ht="14.45" x14ac:dyDescent="0.3">
      <c r="A1247" s="1">
        <v>61832831</v>
      </c>
      <c r="B1247" s="251" t="s">
        <v>7504</v>
      </c>
      <c r="C1247" s="251" t="s">
        <v>7871</v>
      </c>
      <c r="D1247" s="251" t="s">
        <v>7872</v>
      </c>
      <c r="E1247" s="251" t="s">
        <v>402</v>
      </c>
      <c r="F1247" s="251" t="s">
        <v>402</v>
      </c>
      <c r="G1247" s="251"/>
    </row>
    <row r="1248" spans="1:7" ht="14.45" x14ac:dyDescent="0.3">
      <c r="A1248" s="1">
        <v>27936846</v>
      </c>
      <c r="B1248" s="251" t="s">
        <v>7483</v>
      </c>
      <c r="C1248" s="251" t="s">
        <v>7871</v>
      </c>
      <c r="D1248" s="251" t="s">
        <v>7872</v>
      </c>
      <c r="E1248" s="251" t="s">
        <v>402</v>
      </c>
      <c r="F1248" s="251" t="s">
        <v>402</v>
      </c>
      <c r="G1248" s="251" t="s">
        <v>402</v>
      </c>
    </row>
    <row r="1249" spans="1:7" ht="14.45" x14ac:dyDescent="0.3">
      <c r="A1249" s="1">
        <v>41976212</v>
      </c>
      <c r="B1249" s="251" t="s">
        <v>7590</v>
      </c>
      <c r="C1249" s="251" t="s">
        <v>7871</v>
      </c>
      <c r="D1249" s="251" t="s">
        <v>7872</v>
      </c>
      <c r="E1249" s="251" t="s">
        <v>402</v>
      </c>
      <c r="F1249" s="251" t="s">
        <v>402</v>
      </c>
      <c r="G1249" s="251" t="s">
        <v>402</v>
      </c>
    </row>
    <row r="1250" spans="1:7" ht="14.45" x14ac:dyDescent="0.3">
      <c r="A1250" s="1">
        <v>7095135</v>
      </c>
      <c r="B1250" s="251" t="s">
        <v>7485</v>
      </c>
      <c r="C1250" s="251" t="s">
        <v>7871</v>
      </c>
      <c r="D1250" s="251" t="s">
        <v>7872</v>
      </c>
      <c r="E1250" s="251" t="s">
        <v>402</v>
      </c>
      <c r="F1250" s="251" t="s">
        <v>402</v>
      </c>
      <c r="G1250" s="251" t="s">
        <v>402</v>
      </c>
    </row>
    <row r="1251" spans="1:7" ht="14.45" x14ac:dyDescent="0.3">
      <c r="A1251" s="1">
        <v>96507770</v>
      </c>
      <c r="B1251" s="251" t="s">
        <v>7506</v>
      </c>
      <c r="C1251" s="251" t="s">
        <v>7871</v>
      </c>
      <c r="D1251" s="251" t="s">
        <v>7872</v>
      </c>
      <c r="E1251" s="251" t="s">
        <v>402</v>
      </c>
      <c r="F1251" s="251" t="s">
        <v>402</v>
      </c>
      <c r="G1251" s="251"/>
    </row>
    <row r="1252" spans="1:7" ht="14.45" x14ac:dyDescent="0.3">
      <c r="A1252" s="1">
        <v>84868228</v>
      </c>
      <c r="B1252" s="251" t="s">
        <v>7507</v>
      </c>
      <c r="C1252" s="251" t="s">
        <v>7871</v>
      </c>
      <c r="D1252" s="251" t="s">
        <v>7872</v>
      </c>
      <c r="E1252" s="251" t="s">
        <v>402</v>
      </c>
      <c r="F1252" s="251" t="s">
        <v>402</v>
      </c>
      <c r="G1252" s="251" t="s">
        <v>402</v>
      </c>
    </row>
    <row r="1253" spans="1:7" ht="14.45" x14ac:dyDescent="0.3">
      <c r="A1253" s="1">
        <v>72307761</v>
      </c>
      <c r="B1253" s="251" t="s">
        <v>7591</v>
      </c>
      <c r="C1253" s="251" t="s">
        <v>7871</v>
      </c>
      <c r="D1253" s="251" t="s">
        <v>7872</v>
      </c>
      <c r="E1253" s="251" t="s">
        <v>402</v>
      </c>
      <c r="F1253" s="251" t="s">
        <v>402</v>
      </c>
      <c r="G1253" s="251" t="s">
        <v>402</v>
      </c>
    </row>
    <row r="1254" spans="1:7" ht="14.45" x14ac:dyDescent="0.3">
      <c r="A1254" s="1">
        <v>72631497</v>
      </c>
      <c r="B1254" s="251" t="s">
        <v>7487</v>
      </c>
      <c r="C1254" s="251" t="s">
        <v>7871</v>
      </c>
      <c r="D1254" s="251" t="s">
        <v>7872</v>
      </c>
      <c r="E1254" s="251" t="s">
        <v>402</v>
      </c>
      <c r="F1254" s="251" t="s">
        <v>402</v>
      </c>
      <c r="G1254" s="251" t="s">
        <v>402</v>
      </c>
    </row>
    <row r="1255" spans="1:7" ht="14.45" x14ac:dyDescent="0.3">
      <c r="A1255" s="1">
        <v>34144833</v>
      </c>
      <c r="B1255" s="251" t="s">
        <v>7873</v>
      </c>
      <c r="C1255" s="251" t="s">
        <v>7871</v>
      </c>
      <c r="D1255" s="251" t="s">
        <v>7872</v>
      </c>
      <c r="E1255" s="251" t="s">
        <v>402</v>
      </c>
      <c r="F1255" s="251" t="s">
        <v>402</v>
      </c>
      <c r="G1255" s="251" t="s">
        <v>402</v>
      </c>
    </row>
    <row r="1256" spans="1:7" ht="14.45" x14ac:dyDescent="0.3">
      <c r="A1256" s="1">
        <v>55567286</v>
      </c>
      <c r="B1256" s="251" t="s">
        <v>7508</v>
      </c>
      <c r="C1256" s="251" t="s">
        <v>7871</v>
      </c>
      <c r="D1256" s="251" t="s">
        <v>7872</v>
      </c>
      <c r="E1256" s="251" t="s">
        <v>402</v>
      </c>
      <c r="F1256" s="251" t="s">
        <v>402</v>
      </c>
      <c r="G1256" s="251"/>
    </row>
    <row r="1257" spans="1:7" ht="14.45" x14ac:dyDescent="0.3">
      <c r="A1257" s="1">
        <v>60528527</v>
      </c>
      <c r="B1257" s="251" t="s">
        <v>7509</v>
      </c>
      <c r="C1257" s="251" t="s">
        <v>7871</v>
      </c>
      <c r="D1257" s="251" t="s">
        <v>7872</v>
      </c>
      <c r="E1257" s="251" t="s">
        <v>402</v>
      </c>
      <c r="F1257" s="251" t="s">
        <v>402</v>
      </c>
      <c r="G1257" s="251" t="s">
        <v>402</v>
      </c>
    </row>
    <row r="1258" spans="1:7" ht="14.45" x14ac:dyDescent="0.3">
      <c r="A1258" s="1">
        <v>52637261</v>
      </c>
      <c r="B1258" s="251" t="s">
        <v>7510</v>
      </c>
      <c r="C1258" s="251" t="s">
        <v>7871</v>
      </c>
      <c r="D1258" s="251" t="s">
        <v>7872</v>
      </c>
      <c r="E1258" s="251" t="s">
        <v>402</v>
      </c>
      <c r="F1258" s="251" t="s">
        <v>402</v>
      </c>
      <c r="G1258" s="251" t="s">
        <v>402</v>
      </c>
    </row>
    <row r="1259" spans="1:7" ht="14.45" x14ac:dyDescent="0.3">
      <c r="A1259" s="1">
        <v>83564569</v>
      </c>
      <c r="B1259" s="251" t="s">
        <v>7511</v>
      </c>
      <c r="C1259" s="251" t="s">
        <v>7871</v>
      </c>
      <c r="D1259" s="251" t="s">
        <v>7872</v>
      </c>
      <c r="E1259" s="251" t="s">
        <v>402</v>
      </c>
      <c r="F1259" s="251" t="s">
        <v>402</v>
      </c>
      <c r="G1259" s="251" t="s">
        <v>402</v>
      </c>
    </row>
    <row r="1260" spans="1:7" ht="14.45" x14ac:dyDescent="0.3">
      <c r="A1260" s="1">
        <v>62073809</v>
      </c>
      <c r="B1260" s="251" t="s">
        <v>7573</v>
      </c>
      <c r="C1260" s="251" t="s">
        <v>7874</v>
      </c>
      <c r="D1260" s="251" t="s">
        <v>7875</v>
      </c>
      <c r="E1260" s="251" t="s">
        <v>402</v>
      </c>
      <c r="F1260" s="251" t="s">
        <v>402</v>
      </c>
      <c r="G1260" s="251" t="s">
        <v>402</v>
      </c>
    </row>
    <row r="1261" spans="1:7" ht="14.45" x14ac:dyDescent="0.3">
      <c r="A1261" s="1">
        <v>36341218</v>
      </c>
      <c r="B1261" s="251" t="s">
        <v>7478</v>
      </c>
      <c r="C1261" s="251" t="s">
        <v>7874</v>
      </c>
      <c r="D1261" s="251" t="s">
        <v>7875</v>
      </c>
      <c r="E1261" s="251" t="s">
        <v>402</v>
      </c>
      <c r="F1261" s="251" t="s">
        <v>402</v>
      </c>
      <c r="G1261" s="251" t="s">
        <v>402</v>
      </c>
    </row>
    <row r="1262" spans="1:7" ht="14.45" x14ac:dyDescent="0.3">
      <c r="A1262" s="1">
        <v>23592946</v>
      </c>
      <c r="B1262" s="251" t="s">
        <v>7481</v>
      </c>
      <c r="C1262" s="251" t="s">
        <v>7874</v>
      </c>
      <c r="D1262" s="251" t="s">
        <v>7875</v>
      </c>
      <c r="E1262" s="251" t="s">
        <v>402</v>
      </c>
      <c r="F1262" s="251" t="s">
        <v>402</v>
      </c>
      <c r="G1262" s="251" t="s">
        <v>402</v>
      </c>
    </row>
    <row r="1263" spans="1:7" ht="14.45" x14ac:dyDescent="0.3">
      <c r="A1263" s="1">
        <v>7646408</v>
      </c>
      <c r="B1263" s="251" t="s">
        <v>7482</v>
      </c>
      <c r="C1263" s="251" t="s">
        <v>7874</v>
      </c>
      <c r="D1263" s="251" t="s">
        <v>7875</v>
      </c>
      <c r="E1263" s="251" t="s">
        <v>402</v>
      </c>
      <c r="F1263" s="251" t="s">
        <v>402</v>
      </c>
      <c r="G1263" s="251" t="s">
        <v>402</v>
      </c>
    </row>
    <row r="1264" spans="1:7" ht="14.45" x14ac:dyDescent="0.3">
      <c r="A1264" s="1">
        <v>16949337</v>
      </c>
      <c r="B1264" s="251" t="s">
        <v>7646</v>
      </c>
      <c r="C1264" s="251" t="s">
        <v>7874</v>
      </c>
      <c r="D1264" s="251" t="s">
        <v>7875</v>
      </c>
      <c r="E1264" s="251" t="s">
        <v>402</v>
      </c>
      <c r="F1264" s="251" t="s">
        <v>402</v>
      </c>
      <c r="G1264" s="251"/>
    </row>
    <row r="1265" spans="1:7" ht="14.45" x14ac:dyDescent="0.3">
      <c r="A1265" s="1">
        <v>27936846</v>
      </c>
      <c r="B1265" s="251" t="s">
        <v>7483</v>
      </c>
      <c r="C1265" s="251" t="s">
        <v>7874</v>
      </c>
      <c r="D1265" s="251" t="s">
        <v>7875</v>
      </c>
      <c r="E1265" s="251" t="s">
        <v>402</v>
      </c>
      <c r="F1265" s="251" t="s">
        <v>402</v>
      </c>
      <c r="G1265" s="251" t="s">
        <v>402</v>
      </c>
    </row>
    <row r="1266" spans="1:7" ht="14.45" x14ac:dyDescent="0.3">
      <c r="A1266" s="1">
        <v>25455672</v>
      </c>
      <c r="B1266" s="251" t="s">
        <v>7576</v>
      </c>
      <c r="C1266" s="251" t="s">
        <v>7874</v>
      </c>
      <c r="D1266" s="251" t="s">
        <v>7875</v>
      </c>
      <c r="E1266" s="251" t="s">
        <v>402</v>
      </c>
      <c r="F1266" s="251" t="s">
        <v>402</v>
      </c>
      <c r="G1266" s="251" t="s">
        <v>402</v>
      </c>
    </row>
    <row r="1267" spans="1:7" ht="14.45" x14ac:dyDescent="0.3">
      <c r="A1267" s="1">
        <v>13972575</v>
      </c>
      <c r="B1267" s="251" t="s">
        <v>7577</v>
      </c>
      <c r="C1267" s="251" t="s">
        <v>7874</v>
      </c>
      <c r="D1267" s="251" t="s">
        <v>7875</v>
      </c>
      <c r="E1267" s="251" t="s">
        <v>402</v>
      </c>
      <c r="F1267" s="251" t="s">
        <v>402</v>
      </c>
      <c r="G1267" s="251" t="s">
        <v>402</v>
      </c>
    </row>
    <row r="1268" spans="1:7" ht="14.45" x14ac:dyDescent="0.3">
      <c r="A1268" s="1">
        <v>46407489</v>
      </c>
      <c r="B1268" s="251" t="s">
        <v>7578</v>
      </c>
      <c r="C1268" s="251" t="s">
        <v>7874</v>
      </c>
      <c r="D1268" s="251" t="s">
        <v>7875</v>
      </c>
      <c r="E1268" s="251" t="s">
        <v>402</v>
      </c>
      <c r="F1268" s="251" t="s">
        <v>402</v>
      </c>
      <c r="G1268" s="251"/>
    </row>
    <row r="1269" spans="1:7" ht="14.45" x14ac:dyDescent="0.3">
      <c r="A1269" s="1">
        <v>7095135</v>
      </c>
      <c r="B1269" s="251" t="s">
        <v>7485</v>
      </c>
      <c r="C1269" s="251" t="s">
        <v>7874</v>
      </c>
      <c r="D1269" s="251" t="s">
        <v>7875</v>
      </c>
      <c r="E1269" s="251" t="s">
        <v>402</v>
      </c>
      <c r="F1269" s="251" t="s">
        <v>402</v>
      </c>
      <c r="G1269" s="251" t="s">
        <v>402</v>
      </c>
    </row>
    <row r="1270" spans="1:7" ht="14.45" x14ac:dyDescent="0.3">
      <c r="A1270" s="1">
        <v>72631497</v>
      </c>
      <c r="B1270" s="251" t="s">
        <v>7487</v>
      </c>
      <c r="C1270" s="251" t="s">
        <v>7874</v>
      </c>
      <c r="D1270" s="251" t="s">
        <v>7875</v>
      </c>
      <c r="E1270" s="251" t="s">
        <v>402</v>
      </c>
      <c r="F1270" s="251" t="s">
        <v>402</v>
      </c>
      <c r="G1270" s="251" t="s">
        <v>402</v>
      </c>
    </row>
    <row r="1271" spans="1:7" ht="14.45" x14ac:dyDescent="0.3">
      <c r="A1271" s="1">
        <v>79647224</v>
      </c>
      <c r="B1271" s="251" t="s">
        <v>7580</v>
      </c>
      <c r="C1271" s="251" t="s">
        <v>7874</v>
      </c>
      <c r="D1271" s="251" t="s">
        <v>7875</v>
      </c>
      <c r="E1271" s="251" t="s">
        <v>402</v>
      </c>
      <c r="F1271" s="251" t="s">
        <v>402</v>
      </c>
      <c r="G1271" s="251" t="s">
        <v>402</v>
      </c>
    </row>
    <row r="1272" spans="1:7" ht="14.45" x14ac:dyDescent="0.3">
      <c r="A1272" s="1">
        <v>60151274</v>
      </c>
      <c r="B1272" s="251" t="s">
        <v>7582</v>
      </c>
      <c r="C1272" s="251" t="s">
        <v>7874</v>
      </c>
      <c r="D1272" s="251" t="s">
        <v>7875</v>
      </c>
      <c r="E1272" s="251" t="s">
        <v>402</v>
      </c>
      <c r="F1272" s="251" t="s">
        <v>402</v>
      </c>
      <c r="G1272" s="251"/>
    </row>
    <row r="1273" spans="1:7" ht="14.45" x14ac:dyDescent="0.3">
      <c r="A1273" s="1">
        <v>16994995</v>
      </c>
      <c r="B1273" s="251" t="s">
        <v>7583</v>
      </c>
      <c r="C1273" s="251" t="s">
        <v>7874</v>
      </c>
      <c r="D1273" s="251" t="s">
        <v>7875</v>
      </c>
      <c r="E1273" s="251" t="s">
        <v>402</v>
      </c>
      <c r="F1273" s="251" t="s">
        <v>402</v>
      </c>
      <c r="G1273" s="251"/>
    </row>
    <row r="1274" spans="1:7" ht="14.45" x14ac:dyDescent="0.3">
      <c r="A1274" s="1">
        <v>36341218</v>
      </c>
      <c r="B1274" s="251" t="s">
        <v>7478</v>
      </c>
      <c r="C1274" s="251" t="s">
        <v>7654</v>
      </c>
      <c r="D1274" s="251" t="s">
        <v>7876</v>
      </c>
      <c r="E1274" s="251" t="s">
        <v>402</v>
      </c>
      <c r="F1274" s="251" t="s">
        <v>402</v>
      </c>
      <c r="G1274" s="251" t="s">
        <v>402</v>
      </c>
    </row>
    <row r="1275" spans="1:7" ht="14.45" x14ac:dyDescent="0.3">
      <c r="A1275" s="1">
        <v>23592946</v>
      </c>
      <c r="B1275" s="251" t="s">
        <v>7481</v>
      </c>
      <c r="C1275" s="251" t="s">
        <v>7654</v>
      </c>
      <c r="D1275" s="251" t="s">
        <v>7876</v>
      </c>
      <c r="E1275" s="251" t="s">
        <v>402</v>
      </c>
      <c r="F1275" s="251" t="s">
        <v>402</v>
      </c>
      <c r="G1275" s="251" t="s">
        <v>402</v>
      </c>
    </row>
    <row r="1276" spans="1:7" ht="14.45" x14ac:dyDescent="0.3">
      <c r="A1276" s="1">
        <v>51911146</v>
      </c>
      <c r="B1276" s="251" t="s">
        <v>7493</v>
      </c>
      <c r="C1276" s="251" t="s">
        <v>7654</v>
      </c>
      <c r="D1276" s="251" t="s">
        <v>7876</v>
      </c>
      <c r="E1276" s="251" t="s">
        <v>402</v>
      </c>
      <c r="F1276" s="251" t="s">
        <v>402</v>
      </c>
      <c r="G1276" s="251"/>
    </row>
    <row r="1277" spans="1:7" ht="14.45" x14ac:dyDescent="0.3">
      <c r="A1277" s="1">
        <v>7646408</v>
      </c>
      <c r="B1277" s="251" t="s">
        <v>7482</v>
      </c>
      <c r="C1277" s="251" t="s">
        <v>7654</v>
      </c>
      <c r="D1277" s="251" t="s">
        <v>7876</v>
      </c>
      <c r="E1277" s="251" t="s">
        <v>402</v>
      </c>
      <c r="F1277" s="251" t="s">
        <v>402</v>
      </c>
      <c r="G1277" s="251" t="s">
        <v>402</v>
      </c>
    </row>
    <row r="1278" spans="1:7" ht="14.45" x14ac:dyDescent="0.3">
      <c r="A1278" s="1">
        <v>27936846</v>
      </c>
      <c r="B1278" s="251" t="s">
        <v>7483</v>
      </c>
      <c r="C1278" s="251" t="s">
        <v>7654</v>
      </c>
      <c r="D1278" s="251" t="s">
        <v>7876</v>
      </c>
      <c r="E1278" s="251" t="s">
        <v>402</v>
      </c>
      <c r="F1278" s="251" t="s">
        <v>402</v>
      </c>
      <c r="G1278" s="251" t="s">
        <v>402</v>
      </c>
    </row>
    <row r="1279" spans="1:7" ht="14.45" x14ac:dyDescent="0.3">
      <c r="A1279" s="1">
        <v>83358293</v>
      </c>
      <c r="B1279" s="251" t="s">
        <v>7494</v>
      </c>
      <c r="C1279" s="251" t="s">
        <v>7654</v>
      </c>
      <c r="D1279" s="251" t="s">
        <v>7876</v>
      </c>
      <c r="E1279" s="251" t="s">
        <v>402</v>
      </c>
      <c r="F1279" s="251" t="s">
        <v>402</v>
      </c>
      <c r="G1279" s="251" t="s">
        <v>402</v>
      </c>
    </row>
    <row r="1280" spans="1:7" ht="14.45" x14ac:dyDescent="0.3">
      <c r="A1280" s="1">
        <v>7095135</v>
      </c>
      <c r="B1280" s="251" t="s">
        <v>7485</v>
      </c>
      <c r="C1280" s="251" t="s">
        <v>7654</v>
      </c>
      <c r="D1280" s="251" t="s">
        <v>7876</v>
      </c>
      <c r="E1280" s="251" t="s">
        <v>402</v>
      </c>
      <c r="F1280" s="251" t="s">
        <v>402</v>
      </c>
      <c r="G1280" s="251" t="s">
        <v>402</v>
      </c>
    </row>
    <row r="1281" spans="1:7" ht="14.45" x14ac:dyDescent="0.3">
      <c r="A1281" s="1">
        <v>72631497</v>
      </c>
      <c r="B1281" s="251" t="s">
        <v>7487</v>
      </c>
      <c r="C1281" s="251" t="s">
        <v>7654</v>
      </c>
      <c r="D1281" s="251" t="s">
        <v>7876</v>
      </c>
      <c r="E1281" s="251" t="s">
        <v>402</v>
      </c>
      <c r="F1281" s="251" t="s">
        <v>402</v>
      </c>
      <c r="G1281" s="251" t="s">
        <v>402</v>
      </c>
    </row>
    <row r="1282" spans="1:7" ht="14.45" x14ac:dyDescent="0.3">
      <c r="A1282" s="1">
        <v>27247458</v>
      </c>
      <c r="B1282" s="251" t="s">
        <v>7495</v>
      </c>
      <c r="C1282" s="251" t="s">
        <v>7654</v>
      </c>
      <c r="D1282" s="251" t="s">
        <v>7876</v>
      </c>
      <c r="E1282" s="251" t="s">
        <v>402</v>
      </c>
      <c r="F1282" s="251" t="s">
        <v>402</v>
      </c>
      <c r="G1282" s="251" t="s">
        <v>402</v>
      </c>
    </row>
    <row r="1283" spans="1:7" ht="14.45" x14ac:dyDescent="0.3">
      <c r="A1283" s="1">
        <v>77646573</v>
      </c>
      <c r="B1283" s="251" t="s">
        <v>7496</v>
      </c>
      <c r="C1283" s="251" t="s">
        <v>7654</v>
      </c>
      <c r="D1283" s="251" t="s">
        <v>7876</v>
      </c>
      <c r="E1283" s="251" t="s">
        <v>402</v>
      </c>
      <c r="F1283" s="251" t="s">
        <v>402</v>
      </c>
      <c r="G1283" s="251" t="s">
        <v>402</v>
      </c>
    </row>
    <row r="1284" spans="1:7" ht="14.45" x14ac:dyDescent="0.3">
      <c r="A1284" s="1">
        <v>61103552</v>
      </c>
      <c r="B1284" s="251" t="s">
        <v>7877</v>
      </c>
      <c r="C1284" s="251" t="s">
        <v>7878</v>
      </c>
      <c r="D1284" s="251" t="s">
        <v>7879</v>
      </c>
      <c r="E1284" s="251" t="s">
        <v>402</v>
      </c>
      <c r="F1284" s="251"/>
      <c r="G1284" s="251" t="s">
        <v>402</v>
      </c>
    </row>
    <row r="1285" spans="1:7" ht="14.45" x14ac:dyDescent="0.3">
      <c r="A1285" s="1">
        <v>36341218</v>
      </c>
      <c r="B1285" s="251" t="s">
        <v>7478</v>
      </c>
      <c r="C1285" s="251" t="s">
        <v>7878</v>
      </c>
      <c r="D1285" s="251" t="s">
        <v>7879</v>
      </c>
      <c r="E1285" s="251" t="s">
        <v>402</v>
      </c>
      <c r="F1285" s="251" t="s">
        <v>402</v>
      </c>
      <c r="G1285" s="251" t="s">
        <v>402</v>
      </c>
    </row>
    <row r="1286" spans="1:7" ht="14.45" x14ac:dyDescent="0.3">
      <c r="A1286" s="1">
        <v>23592946</v>
      </c>
      <c r="B1286" s="251" t="s">
        <v>7481</v>
      </c>
      <c r="C1286" s="251" t="s">
        <v>7878</v>
      </c>
      <c r="D1286" s="251" t="s">
        <v>7879</v>
      </c>
      <c r="E1286" s="251" t="s">
        <v>402</v>
      </c>
      <c r="F1286" s="251" t="s">
        <v>402</v>
      </c>
      <c r="G1286" s="251" t="s">
        <v>402</v>
      </c>
    </row>
    <row r="1287" spans="1:7" ht="14.45" x14ac:dyDescent="0.3">
      <c r="A1287" s="1">
        <v>28321923</v>
      </c>
      <c r="B1287" s="251" t="s">
        <v>7880</v>
      </c>
      <c r="C1287" s="251" t="s">
        <v>7878</v>
      </c>
      <c r="D1287" s="251" t="s">
        <v>7879</v>
      </c>
      <c r="E1287" s="251" t="s">
        <v>402</v>
      </c>
      <c r="F1287" s="251" t="s">
        <v>402</v>
      </c>
      <c r="G1287" s="251" t="s">
        <v>402</v>
      </c>
    </row>
    <row r="1288" spans="1:7" ht="14.45" x14ac:dyDescent="0.3">
      <c r="A1288" s="1">
        <v>7646408</v>
      </c>
      <c r="B1288" s="251" t="s">
        <v>7482</v>
      </c>
      <c r="C1288" s="251" t="s">
        <v>7878</v>
      </c>
      <c r="D1288" s="251" t="s">
        <v>7879</v>
      </c>
      <c r="E1288" s="251" t="s">
        <v>402</v>
      </c>
      <c r="F1288" s="251" t="s">
        <v>402</v>
      </c>
      <c r="G1288" s="251" t="s">
        <v>402</v>
      </c>
    </row>
    <row r="1289" spans="1:7" ht="14.45" x14ac:dyDescent="0.3">
      <c r="A1289" s="1">
        <v>27936846</v>
      </c>
      <c r="B1289" s="251" t="s">
        <v>7483</v>
      </c>
      <c r="C1289" s="251" t="s">
        <v>7878</v>
      </c>
      <c r="D1289" s="251" t="s">
        <v>7879</v>
      </c>
      <c r="E1289" s="251" t="s">
        <v>402</v>
      </c>
      <c r="F1289" s="251" t="s">
        <v>402</v>
      </c>
      <c r="G1289" s="251" t="s">
        <v>402</v>
      </c>
    </row>
    <row r="1290" spans="1:7" ht="14.45" x14ac:dyDescent="0.3">
      <c r="A1290" s="1">
        <v>89034208</v>
      </c>
      <c r="B1290" s="251" t="s">
        <v>7881</v>
      </c>
      <c r="C1290" s="251" t="s">
        <v>7878</v>
      </c>
      <c r="D1290" s="251" t="s">
        <v>7879</v>
      </c>
      <c r="E1290" s="251" t="s">
        <v>402</v>
      </c>
      <c r="F1290" s="251" t="s">
        <v>402</v>
      </c>
      <c r="G1290" s="251"/>
    </row>
    <row r="1291" spans="1:7" ht="14.45" x14ac:dyDescent="0.3">
      <c r="A1291" s="1">
        <v>7095135</v>
      </c>
      <c r="B1291" s="251" t="s">
        <v>7485</v>
      </c>
      <c r="C1291" s="251" t="s">
        <v>7878</v>
      </c>
      <c r="D1291" s="251" t="s">
        <v>7879</v>
      </c>
      <c r="E1291" s="251" t="s">
        <v>402</v>
      </c>
      <c r="F1291" s="251" t="s">
        <v>402</v>
      </c>
      <c r="G1291" s="251" t="s">
        <v>402</v>
      </c>
    </row>
    <row r="1292" spans="1:7" ht="14.45" x14ac:dyDescent="0.3">
      <c r="A1292" s="1">
        <v>72631497</v>
      </c>
      <c r="B1292" s="251" t="s">
        <v>7487</v>
      </c>
      <c r="C1292" s="251" t="s">
        <v>7878</v>
      </c>
      <c r="D1292" s="251" t="s">
        <v>7879</v>
      </c>
      <c r="E1292" s="251" t="s">
        <v>402</v>
      </c>
      <c r="F1292" s="251" t="s">
        <v>402</v>
      </c>
      <c r="G1292" s="251" t="s">
        <v>402</v>
      </c>
    </row>
    <row r="1293" spans="1:7" ht="14.45" x14ac:dyDescent="0.3">
      <c r="A1293" s="1">
        <v>80487638</v>
      </c>
      <c r="B1293" s="251" t="s">
        <v>7882</v>
      </c>
      <c r="C1293" s="251" t="s">
        <v>7878</v>
      </c>
      <c r="D1293" s="251" t="s">
        <v>7879</v>
      </c>
      <c r="E1293" s="251" t="s">
        <v>402</v>
      </c>
      <c r="F1293" s="251" t="s">
        <v>402</v>
      </c>
      <c r="G1293" s="251" t="s">
        <v>402</v>
      </c>
    </row>
    <row r="1294" spans="1:7" ht="14.45" x14ac:dyDescent="0.3">
      <c r="A1294" s="1">
        <v>80969830</v>
      </c>
      <c r="B1294" s="251" t="s">
        <v>7883</v>
      </c>
      <c r="C1294" s="251" t="s">
        <v>7878</v>
      </c>
      <c r="D1294" s="251" t="s">
        <v>7879</v>
      </c>
      <c r="E1294" s="251" t="s">
        <v>402</v>
      </c>
      <c r="F1294" s="251" t="s">
        <v>402</v>
      </c>
      <c r="G1294" s="251" t="s">
        <v>402</v>
      </c>
    </row>
    <row r="1295" spans="1:7" ht="14.45" x14ac:dyDescent="0.3">
      <c r="A1295" s="1">
        <v>9369341</v>
      </c>
      <c r="B1295" s="251" t="s">
        <v>7884</v>
      </c>
      <c r="C1295" s="251" t="s">
        <v>7878</v>
      </c>
      <c r="D1295" s="251" t="s">
        <v>7879</v>
      </c>
      <c r="E1295" s="251" t="s">
        <v>402</v>
      </c>
      <c r="F1295" s="251" t="s">
        <v>402</v>
      </c>
      <c r="G1295" s="251" t="s">
        <v>402</v>
      </c>
    </row>
    <row r="1296" spans="1:7" ht="14.45" x14ac:dyDescent="0.3">
      <c r="A1296" s="1">
        <v>4694779</v>
      </c>
      <c r="B1296" s="251" t="s">
        <v>7707</v>
      </c>
      <c r="C1296" s="251" t="s">
        <v>7885</v>
      </c>
      <c r="D1296" s="251" t="s">
        <v>7886</v>
      </c>
      <c r="E1296" s="251" t="s">
        <v>402</v>
      </c>
      <c r="F1296" s="251" t="s">
        <v>402</v>
      </c>
      <c r="G1296" s="251"/>
    </row>
    <row r="1297" spans="1:7" ht="14.45" x14ac:dyDescent="0.3">
      <c r="A1297" s="1">
        <v>36341218</v>
      </c>
      <c r="B1297" s="251" t="s">
        <v>7478</v>
      </c>
      <c r="C1297" s="251" t="s">
        <v>7885</v>
      </c>
      <c r="D1297" s="251" t="s">
        <v>7886</v>
      </c>
      <c r="E1297" s="251" t="s">
        <v>402</v>
      </c>
      <c r="F1297" s="251" t="s">
        <v>402</v>
      </c>
      <c r="G1297" s="251" t="s">
        <v>402</v>
      </c>
    </row>
    <row r="1298" spans="1:7" ht="14.45" x14ac:dyDescent="0.3">
      <c r="A1298" s="1">
        <v>23592946</v>
      </c>
      <c r="B1298" s="251" t="s">
        <v>7481</v>
      </c>
      <c r="C1298" s="251" t="s">
        <v>7885</v>
      </c>
      <c r="D1298" s="251" t="s">
        <v>7886</v>
      </c>
      <c r="E1298" s="251" t="s">
        <v>402</v>
      </c>
      <c r="F1298" s="251" t="s">
        <v>402</v>
      </c>
      <c r="G1298" s="251" t="s">
        <v>402</v>
      </c>
    </row>
    <row r="1299" spans="1:7" ht="14.45" x14ac:dyDescent="0.3">
      <c r="A1299" s="1">
        <v>7646408</v>
      </c>
      <c r="B1299" s="251" t="s">
        <v>7482</v>
      </c>
      <c r="C1299" s="251" t="s">
        <v>7885</v>
      </c>
      <c r="D1299" s="251" t="s">
        <v>7886</v>
      </c>
      <c r="E1299" s="251" t="s">
        <v>402</v>
      </c>
      <c r="F1299" s="251" t="s">
        <v>402</v>
      </c>
      <c r="G1299" s="251" t="s">
        <v>402</v>
      </c>
    </row>
    <row r="1300" spans="1:7" ht="14.45" x14ac:dyDescent="0.3">
      <c r="A1300" s="1">
        <v>27936846</v>
      </c>
      <c r="B1300" s="251" t="s">
        <v>7483</v>
      </c>
      <c r="C1300" s="251" t="s">
        <v>7885</v>
      </c>
      <c r="D1300" s="251" t="s">
        <v>7886</v>
      </c>
      <c r="E1300" s="251" t="s">
        <v>402</v>
      </c>
      <c r="F1300" s="251" t="s">
        <v>402</v>
      </c>
      <c r="G1300" s="251" t="s">
        <v>402</v>
      </c>
    </row>
    <row r="1301" spans="1:7" ht="14.45" x14ac:dyDescent="0.3">
      <c r="A1301" s="1">
        <v>7095135</v>
      </c>
      <c r="B1301" s="251" t="s">
        <v>7485</v>
      </c>
      <c r="C1301" s="251" t="s">
        <v>7885</v>
      </c>
      <c r="D1301" s="251" t="s">
        <v>7886</v>
      </c>
      <c r="E1301" s="251" t="s">
        <v>402</v>
      </c>
      <c r="F1301" s="251" t="s">
        <v>402</v>
      </c>
      <c r="G1301" s="251" t="s">
        <v>402</v>
      </c>
    </row>
    <row r="1302" spans="1:7" ht="14.45" x14ac:dyDescent="0.3">
      <c r="A1302" s="1">
        <v>72631497</v>
      </c>
      <c r="B1302" s="251" t="s">
        <v>7487</v>
      </c>
      <c r="C1302" s="251" t="s">
        <v>7885</v>
      </c>
      <c r="D1302" s="251" t="s">
        <v>7886</v>
      </c>
      <c r="E1302" s="251" t="s">
        <v>402</v>
      </c>
      <c r="F1302" s="251" t="s">
        <v>402</v>
      </c>
      <c r="G1302" s="251" t="s">
        <v>402</v>
      </c>
    </row>
    <row r="1303" spans="1:7" ht="14.45" x14ac:dyDescent="0.3">
      <c r="A1303" s="1">
        <v>88375005</v>
      </c>
      <c r="B1303" s="251" t="s">
        <v>7710</v>
      </c>
      <c r="C1303" s="251" t="s">
        <v>7885</v>
      </c>
      <c r="D1303" s="251" t="s">
        <v>7886</v>
      </c>
      <c r="E1303" s="251" t="s">
        <v>402</v>
      </c>
      <c r="F1303" s="251"/>
      <c r="G1303" s="251" t="s">
        <v>402</v>
      </c>
    </row>
    <row r="1304" spans="1:7" ht="14.45" x14ac:dyDescent="0.3">
      <c r="A1304" s="1">
        <v>75974959</v>
      </c>
      <c r="B1304" s="251" t="s">
        <v>7711</v>
      </c>
      <c r="C1304" s="251" t="s">
        <v>7885</v>
      </c>
      <c r="D1304" s="251" t="s">
        <v>7886</v>
      </c>
      <c r="E1304" s="251" t="s">
        <v>402</v>
      </c>
      <c r="F1304" s="251" t="s">
        <v>402</v>
      </c>
      <c r="G1304" s="251" t="s">
        <v>402</v>
      </c>
    </row>
    <row r="1305" spans="1:7" ht="14.45" x14ac:dyDescent="0.3">
      <c r="A1305" s="1">
        <v>62073809</v>
      </c>
      <c r="B1305" s="251" t="s">
        <v>7573</v>
      </c>
      <c r="C1305" s="251" t="s">
        <v>7887</v>
      </c>
      <c r="D1305" s="251" t="s">
        <v>7888</v>
      </c>
      <c r="E1305" s="251" t="s">
        <v>402</v>
      </c>
      <c r="F1305" s="251" t="s">
        <v>402</v>
      </c>
      <c r="G1305" s="251" t="s">
        <v>402</v>
      </c>
    </row>
    <row r="1306" spans="1:7" ht="14.45" x14ac:dyDescent="0.3">
      <c r="A1306" s="1">
        <v>36341218</v>
      </c>
      <c r="B1306" s="251" t="s">
        <v>7478</v>
      </c>
      <c r="C1306" s="251" t="s">
        <v>7887</v>
      </c>
      <c r="D1306" s="251" t="s">
        <v>7888</v>
      </c>
      <c r="E1306" s="251" t="s">
        <v>402</v>
      </c>
      <c r="F1306" s="251" t="s">
        <v>402</v>
      </c>
      <c r="G1306" s="251" t="s">
        <v>402</v>
      </c>
    </row>
    <row r="1307" spans="1:7" ht="14.45" x14ac:dyDescent="0.3">
      <c r="A1307" s="1">
        <v>23592946</v>
      </c>
      <c r="B1307" s="251" t="s">
        <v>7481</v>
      </c>
      <c r="C1307" s="251" t="s">
        <v>7887</v>
      </c>
      <c r="D1307" s="251" t="s">
        <v>7888</v>
      </c>
      <c r="E1307" s="251" t="s">
        <v>402</v>
      </c>
      <c r="F1307" s="251" t="s">
        <v>402</v>
      </c>
      <c r="G1307" s="251" t="s">
        <v>402</v>
      </c>
    </row>
    <row r="1308" spans="1:7" ht="14.45" x14ac:dyDescent="0.3">
      <c r="A1308" s="1">
        <v>7646408</v>
      </c>
      <c r="B1308" s="251" t="s">
        <v>7482</v>
      </c>
      <c r="C1308" s="251" t="s">
        <v>7887</v>
      </c>
      <c r="D1308" s="251" t="s">
        <v>7888</v>
      </c>
      <c r="E1308" s="251" t="s">
        <v>402</v>
      </c>
      <c r="F1308" s="251" t="s">
        <v>402</v>
      </c>
      <c r="G1308" s="251" t="s">
        <v>402</v>
      </c>
    </row>
    <row r="1309" spans="1:7" ht="14.45" x14ac:dyDescent="0.3">
      <c r="A1309" s="1">
        <v>27936846</v>
      </c>
      <c r="B1309" s="251" t="s">
        <v>7483</v>
      </c>
      <c r="C1309" s="251" t="s">
        <v>7887</v>
      </c>
      <c r="D1309" s="251" t="s">
        <v>7888</v>
      </c>
      <c r="E1309" s="251" t="s">
        <v>402</v>
      </c>
      <c r="F1309" s="251" t="s">
        <v>402</v>
      </c>
      <c r="G1309" s="251" t="s">
        <v>402</v>
      </c>
    </row>
    <row r="1310" spans="1:7" ht="14.45" x14ac:dyDescent="0.3">
      <c r="A1310" s="1">
        <v>25455672</v>
      </c>
      <c r="B1310" s="251" t="s">
        <v>7576</v>
      </c>
      <c r="C1310" s="251" t="s">
        <v>7887</v>
      </c>
      <c r="D1310" s="251" t="s">
        <v>7888</v>
      </c>
      <c r="E1310" s="251" t="s">
        <v>402</v>
      </c>
      <c r="F1310" s="251" t="s">
        <v>402</v>
      </c>
      <c r="G1310" s="251" t="s">
        <v>402</v>
      </c>
    </row>
    <row r="1311" spans="1:7" ht="14.45" x14ac:dyDescent="0.3">
      <c r="A1311" s="1">
        <v>13972575</v>
      </c>
      <c r="B1311" s="251" t="s">
        <v>7577</v>
      </c>
      <c r="C1311" s="251" t="s">
        <v>7887</v>
      </c>
      <c r="D1311" s="251" t="s">
        <v>7888</v>
      </c>
      <c r="E1311" s="251" t="s">
        <v>402</v>
      </c>
      <c r="F1311" s="251" t="s">
        <v>402</v>
      </c>
      <c r="G1311" s="251" t="s">
        <v>402</v>
      </c>
    </row>
    <row r="1312" spans="1:7" ht="14.45" x14ac:dyDescent="0.3">
      <c r="A1312" s="1">
        <v>31428139</v>
      </c>
      <c r="B1312" s="251" t="s">
        <v>7889</v>
      </c>
      <c r="C1312" s="251" t="s">
        <v>7887</v>
      </c>
      <c r="D1312" s="251" t="s">
        <v>7888</v>
      </c>
      <c r="E1312" s="251" t="s">
        <v>402</v>
      </c>
      <c r="F1312" s="251" t="s">
        <v>402</v>
      </c>
      <c r="G1312" s="251"/>
    </row>
    <row r="1313" spans="1:7" ht="14.45" x14ac:dyDescent="0.3">
      <c r="A1313" s="1">
        <v>46407489</v>
      </c>
      <c r="B1313" s="251" t="s">
        <v>7578</v>
      </c>
      <c r="C1313" s="251" t="s">
        <v>7887</v>
      </c>
      <c r="D1313" s="251" t="s">
        <v>7888</v>
      </c>
      <c r="E1313" s="251" t="s">
        <v>402</v>
      </c>
      <c r="F1313" s="251" t="s">
        <v>402</v>
      </c>
      <c r="G1313" s="251"/>
    </row>
    <row r="1314" spans="1:7" ht="14.45" x14ac:dyDescent="0.3">
      <c r="A1314" s="1">
        <v>7095135</v>
      </c>
      <c r="B1314" s="251" t="s">
        <v>7485</v>
      </c>
      <c r="C1314" s="251" t="s">
        <v>7887</v>
      </c>
      <c r="D1314" s="251" t="s">
        <v>7888</v>
      </c>
      <c r="E1314" s="251" t="s">
        <v>402</v>
      </c>
      <c r="F1314" s="251" t="s">
        <v>402</v>
      </c>
      <c r="G1314" s="251" t="s">
        <v>402</v>
      </c>
    </row>
    <row r="1315" spans="1:7" ht="14.45" x14ac:dyDescent="0.3">
      <c r="A1315" s="1">
        <v>72631497</v>
      </c>
      <c r="B1315" s="251" t="s">
        <v>7487</v>
      </c>
      <c r="C1315" s="251" t="s">
        <v>7887</v>
      </c>
      <c r="D1315" s="251" t="s">
        <v>7888</v>
      </c>
      <c r="E1315" s="251" t="s">
        <v>402</v>
      </c>
      <c r="F1315" s="251" t="s">
        <v>402</v>
      </c>
      <c r="G1315" s="251" t="s">
        <v>402</v>
      </c>
    </row>
    <row r="1316" spans="1:7" ht="14.45" x14ac:dyDescent="0.3">
      <c r="A1316" s="1">
        <v>79647224</v>
      </c>
      <c r="B1316" s="251" t="s">
        <v>7580</v>
      </c>
      <c r="C1316" s="251" t="s">
        <v>7887</v>
      </c>
      <c r="D1316" s="251" t="s">
        <v>7888</v>
      </c>
      <c r="E1316" s="251" t="s">
        <v>402</v>
      </c>
      <c r="F1316" s="251" t="s">
        <v>402</v>
      </c>
      <c r="G1316" s="251" t="s">
        <v>402</v>
      </c>
    </row>
    <row r="1317" spans="1:7" ht="14.45" x14ac:dyDescent="0.3">
      <c r="A1317" s="1">
        <v>60151274</v>
      </c>
      <c r="B1317" s="251" t="s">
        <v>7582</v>
      </c>
      <c r="C1317" s="251" t="s">
        <v>7887</v>
      </c>
      <c r="D1317" s="251" t="s">
        <v>7888</v>
      </c>
      <c r="E1317" s="251" t="s">
        <v>402</v>
      </c>
      <c r="F1317" s="251" t="s">
        <v>402</v>
      </c>
      <c r="G1317" s="251"/>
    </row>
    <row r="1318" spans="1:7" ht="14.45" x14ac:dyDescent="0.3">
      <c r="A1318" s="1">
        <v>16994995</v>
      </c>
      <c r="B1318" s="251" t="s">
        <v>7583</v>
      </c>
      <c r="C1318" s="251" t="s">
        <v>7887</v>
      </c>
      <c r="D1318" s="251" t="s">
        <v>7888</v>
      </c>
      <c r="E1318" s="251" t="s">
        <v>402</v>
      </c>
      <c r="F1318" s="251" t="s">
        <v>402</v>
      </c>
      <c r="G1318" s="251"/>
    </row>
    <row r="1319" spans="1:7" ht="14.45" x14ac:dyDescent="0.3">
      <c r="A1319" s="1">
        <v>10015153</v>
      </c>
      <c r="B1319" s="251" t="s">
        <v>7890</v>
      </c>
      <c r="C1319" s="251" t="s">
        <v>7887</v>
      </c>
      <c r="D1319" s="251" t="s">
        <v>7888</v>
      </c>
      <c r="E1319" s="251" t="s">
        <v>402</v>
      </c>
      <c r="F1319" s="251" t="s">
        <v>402</v>
      </c>
      <c r="G1319" s="251"/>
    </row>
    <row r="1320" spans="1:7" ht="14.45" x14ac:dyDescent="0.3">
      <c r="A1320" s="1">
        <v>36341218</v>
      </c>
      <c r="B1320" s="251" t="s">
        <v>7478</v>
      </c>
      <c r="C1320" s="251" t="s">
        <v>7891</v>
      </c>
      <c r="D1320" s="251" t="s">
        <v>7892</v>
      </c>
      <c r="E1320" s="251" t="s">
        <v>402</v>
      </c>
      <c r="F1320" s="251" t="s">
        <v>402</v>
      </c>
      <c r="G1320" s="251" t="s">
        <v>402</v>
      </c>
    </row>
    <row r="1321" spans="1:7" ht="14.45" x14ac:dyDescent="0.3">
      <c r="A1321" s="1">
        <v>23592946</v>
      </c>
      <c r="B1321" s="251" t="s">
        <v>7481</v>
      </c>
      <c r="C1321" s="251" t="s">
        <v>7891</v>
      </c>
      <c r="D1321" s="251" t="s">
        <v>7892</v>
      </c>
      <c r="E1321" s="251" t="s">
        <v>402</v>
      </c>
      <c r="F1321" s="251" t="s">
        <v>402</v>
      </c>
      <c r="G1321" s="251" t="s">
        <v>402</v>
      </c>
    </row>
    <row r="1322" spans="1:7" ht="14.45" x14ac:dyDescent="0.3">
      <c r="A1322" s="1">
        <v>7646408</v>
      </c>
      <c r="B1322" s="251" t="s">
        <v>7482</v>
      </c>
      <c r="C1322" s="251" t="s">
        <v>7891</v>
      </c>
      <c r="D1322" s="251" t="s">
        <v>7892</v>
      </c>
      <c r="E1322" s="251" t="s">
        <v>402</v>
      </c>
      <c r="F1322" s="251" t="s">
        <v>402</v>
      </c>
      <c r="G1322" s="251" t="s">
        <v>402</v>
      </c>
    </row>
    <row r="1323" spans="1:7" ht="14.45" x14ac:dyDescent="0.3">
      <c r="A1323" s="1">
        <v>27936846</v>
      </c>
      <c r="B1323" s="251" t="s">
        <v>7483</v>
      </c>
      <c r="C1323" s="251" t="s">
        <v>7891</v>
      </c>
      <c r="D1323" s="251" t="s">
        <v>7892</v>
      </c>
      <c r="E1323" s="251" t="s">
        <v>402</v>
      </c>
      <c r="F1323" s="251" t="s">
        <v>402</v>
      </c>
      <c r="G1323" s="251" t="s">
        <v>402</v>
      </c>
    </row>
    <row r="1324" spans="1:7" ht="14.45" x14ac:dyDescent="0.3">
      <c r="A1324" s="1">
        <v>7095135</v>
      </c>
      <c r="B1324" s="251" t="s">
        <v>7485</v>
      </c>
      <c r="C1324" s="251" t="s">
        <v>7891</v>
      </c>
      <c r="D1324" s="251" t="s">
        <v>7892</v>
      </c>
      <c r="E1324" s="251" t="s">
        <v>402</v>
      </c>
      <c r="F1324" s="251" t="s">
        <v>402</v>
      </c>
      <c r="G1324" s="251" t="s">
        <v>402</v>
      </c>
    </row>
    <row r="1325" spans="1:7" ht="14.45" x14ac:dyDescent="0.3">
      <c r="A1325" s="1">
        <v>72631497</v>
      </c>
      <c r="B1325" s="251" t="s">
        <v>7487</v>
      </c>
      <c r="C1325" s="251" t="s">
        <v>7891</v>
      </c>
      <c r="D1325" s="251" t="s">
        <v>7892</v>
      </c>
      <c r="E1325" s="251" t="s">
        <v>402</v>
      </c>
      <c r="F1325" s="251" t="s">
        <v>402</v>
      </c>
      <c r="G1325" s="251" t="s">
        <v>402</v>
      </c>
    </row>
    <row r="1326" spans="1:7" ht="14.45" x14ac:dyDescent="0.3">
      <c r="A1326" s="1">
        <v>62073809</v>
      </c>
      <c r="B1326" s="251" t="s">
        <v>7573</v>
      </c>
      <c r="C1326" s="251" t="s">
        <v>7893</v>
      </c>
      <c r="D1326" s="251" t="s">
        <v>7894</v>
      </c>
      <c r="E1326" s="251" t="s">
        <v>402</v>
      </c>
      <c r="F1326" s="251" t="s">
        <v>402</v>
      </c>
      <c r="G1326" s="251" t="s">
        <v>402</v>
      </c>
    </row>
    <row r="1327" spans="1:7" ht="14.45" x14ac:dyDescent="0.3">
      <c r="A1327" s="1">
        <v>36341218</v>
      </c>
      <c r="B1327" s="251" t="s">
        <v>7478</v>
      </c>
      <c r="C1327" s="251" t="s">
        <v>7893</v>
      </c>
      <c r="D1327" s="251" t="s">
        <v>7894</v>
      </c>
      <c r="E1327" s="251" t="s">
        <v>402</v>
      </c>
      <c r="F1327" s="251" t="s">
        <v>402</v>
      </c>
      <c r="G1327" s="251" t="s">
        <v>402</v>
      </c>
    </row>
    <row r="1328" spans="1:7" ht="14.45" x14ac:dyDescent="0.3">
      <c r="A1328" s="1">
        <v>23592946</v>
      </c>
      <c r="B1328" s="251" t="s">
        <v>7481</v>
      </c>
      <c r="C1328" s="251" t="s">
        <v>7893</v>
      </c>
      <c r="D1328" s="251" t="s">
        <v>7894</v>
      </c>
      <c r="E1328" s="251" t="s">
        <v>402</v>
      </c>
      <c r="F1328" s="251" t="s">
        <v>402</v>
      </c>
      <c r="G1328" s="251" t="s">
        <v>402</v>
      </c>
    </row>
    <row r="1329" spans="1:7" ht="14.45" x14ac:dyDescent="0.3">
      <c r="A1329" s="1">
        <v>7646408</v>
      </c>
      <c r="B1329" s="251" t="s">
        <v>7482</v>
      </c>
      <c r="C1329" s="251" t="s">
        <v>7893</v>
      </c>
      <c r="D1329" s="251" t="s">
        <v>7894</v>
      </c>
      <c r="E1329" s="251" t="s">
        <v>402</v>
      </c>
      <c r="F1329" s="251" t="s">
        <v>402</v>
      </c>
      <c r="G1329" s="251" t="s">
        <v>402</v>
      </c>
    </row>
    <row r="1330" spans="1:7" ht="14.45" x14ac:dyDescent="0.3">
      <c r="A1330" s="1">
        <v>27936846</v>
      </c>
      <c r="B1330" s="251" t="s">
        <v>7483</v>
      </c>
      <c r="C1330" s="251" t="s">
        <v>7893</v>
      </c>
      <c r="D1330" s="251" t="s">
        <v>7894</v>
      </c>
      <c r="E1330" s="251" t="s">
        <v>402</v>
      </c>
      <c r="F1330" s="251" t="s">
        <v>402</v>
      </c>
      <c r="G1330" s="251" t="s">
        <v>402</v>
      </c>
    </row>
    <row r="1331" spans="1:7" ht="14.45" x14ac:dyDescent="0.3">
      <c r="A1331" s="1">
        <v>25455672</v>
      </c>
      <c r="B1331" s="251" t="s">
        <v>7576</v>
      </c>
      <c r="C1331" s="251" t="s">
        <v>7893</v>
      </c>
      <c r="D1331" s="251" t="s">
        <v>7894</v>
      </c>
      <c r="E1331" s="251" t="s">
        <v>402</v>
      </c>
      <c r="F1331" s="251" t="s">
        <v>402</v>
      </c>
      <c r="G1331" s="251" t="s">
        <v>402</v>
      </c>
    </row>
    <row r="1332" spans="1:7" ht="14.45" x14ac:dyDescent="0.3">
      <c r="A1332" s="1">
        <v>13972575</v>
      </c>
      <c r="B1332" s="251" t="s">
        <v>7577</v>
      </c>
      <c r="C1332" s="251" t="s">
        <v>7893</v>
      </c>
      <c r="D1332" s="251" t="s">
        <v>7894</v>
      </c>
      <c r="E1332" s="251" t="s">
        <v>402</v>
      </c>
      <c r="F1332" s="251" t="s">
        <v>402</v>
      </c>
      <c r="G1332" s="251" t="s">
        <v>402</v>
      </c>
    </row>
    <row r="1333" spans="1:7" ht="14.45" x14ac:dyDescent="0.3">
      <c r="A1333" s="1">
        <v>46407489</v>
      </c>
      <c r="B1333" s="251" t="s">
        <v>7578</v>
      </c>
      <c r="C1333" s="251" t="s">
        <v>7893</v>
      </c>
      <c r="D1333" s="251" t="s">
        <v>7894</v>
      </c>
      <c r="E1333" s="251" t="s">
        <v>402</v>
      </c>
      <c r="F1333" s="251" t="s">
        <v>402</v>
      </c>
      <c r="G1333" s="251"/>
    </row>
    <row r="1334" spans="1:7" ht="14.45" x14ac:dyDescent="0.3">
      <c r="A1334" s="1">
        <v>7095135</v>
      </c>
      <c r="B1334" s="251" t="s">
        <v>7485</v>
      </c>
      <c r="C1334" s="251" t="s">
        <v>7893</v>
      </c>
      <c r="D1334" s="251" t="s">
        <v>7894</v>
      </c>
      <c r="E1334" s="251" t="s">
        <v>402</v>
      </c>
      <c r="F1334" s="251" t="s">
        <v>402</v>
      </c>
      <c r="G1334" s="251" t="s">
        <v>402</v>
      </c>
    </row>
    <row r="1335" spans="1:7" ht="14.45" x14ac:dyDescent="0.3">
      <c r="A1335" s="1">
        <v>72631497</v>
      </c>
      <c r="B1335" s="251" t="s">
        <v>7487</v>
      </c>
      <c r="C1335" s="251" t="s">
        <v>7893</v>
      </c>
      <c r="D1335" s="251" t="s">
        <v>7894</v>
      </c>
      <c r="E1335" s="251" t="s">
        <v>402</v>
      </c>
      <c r="F1335" s="251" t="s">
        <v>402</v>
      </c>
      <c r="G1335" s="251" t="s">
        <v>402</v>
      </c>
    </row>
    <row r="1336" spans="1:7" ht="14.45" x14ac:dyDescent="0.3">
      <c r="A1336" s="1">
        <v>79647224</v>
      </c>
      <c r="B1336" s="251" t="s">
        <v>7580</v>
      </c>
      <c r="C1336" s="251" t="s">
        <v>7893</v>
      </c>
      <c r="D1336" s="251" t="s">
        <v>7894</v>
      </c>
      <c r="E1336" s="251" t="s">
        <v>402</v>
      </c>
      <c r="F1336" s="251" t="s">
        <v>402</v>
      </c>
      <c r="G1336" s="251" t="s">
        <v>402</v>
      </c>
    </row>
    <row r="1337" spans="1:7" ht="14.45" x14ac:dyDescent="0.3">
      <c r="A1337" s="1">
        <v>60151274</v>
      </c>
      <c r="B1337" s="251" t="s">
        <v>7582</v>
      </c>
      <c r="C1337" s="251" t="s">
        <v>7893</v>
      </c>
      <c r="D1337" s="251" t="s">
        <v>7894</v>
      </c>
      <c r="E1337" s="251" t="s">
        <v>402</v>
      </c>
      <c r="F1337" s="251" t="s">
        <v>402</v>
      </c>
      <c r="G1337" s="251"/>
    </row>
    <row r="1338" spans="1:7" ht="14.45" x14ac:dyDescent="0.3">
      <c r="A1338" s="1">
        <v>16994995</v>
      </c>
      <c r="B1338" s="251" t="s">
        <v>7583</v>
      </c>
      <c r="C1338" s="251" t="s">
        <v>7893</v>
      </c>
      <c r="D1338" s="251" t="s">
        <v>7894</v>
      </c>
      <c r="E1338" s="251" t="s">
        <v>402</v>
      </c>
      <c r="F1338" s="251" t="s">
        <v>402</v>
      </c>
      <c r="G1338" s="251"/>
    </row>
    <row r="1339" spans="1:7" ht="14.45" x14ac:dyDescent="0.3">
      <c r="A1339" s="1">
        <v>36341218</v>
      </c>
      <c r="B1339" s="251" t="s">
        <v>7478</v>
      </c>
      <c r="C1339" s="251" t="s">
        <v>7895</v>
      </c>
      <c r="D1339" s="251" t="s">
        <v>7896</v>
      </c>
      <c r="E1339" s="251" t="s">
        <v>402</v>
      </c>
      <c r="F1339" s="251" t="s">
        <v>402</v>
      </c>
      <c r="G1339" s="251" t="s">
        <v>402</v>
      </c>
    </row>
    <row r="1340" spans="1:7" ht="14.45" x14ac:dyDescent="0.3">
      <c r="A1340" s="1">
        <v>23592946</v>
      </c>
      <c r="B1340" s="251" t="s">
        <v>7481</v>
      </c>
      <c r="C1340" s="251" t="s">
        <v>7895</v>
      </c>
      <c r="D1340" s="251" t="s">
        <v>7896</v>
      </c>
      <c r="E1340" s="251" t="s">
        <v>402</v>
      </c>
      <c r="F1340" s="251" t="s">
        <v>402</v>
      </c>
      <c r="G1340" s="251" t="s">
        <v>402</v>
      </c>
    </row>
    <row r="1341" spans="1:7" ht="14.45" x14ac:dyDescent="0.3">
      <c r="A1341" s="1">
        <v>7646408</v>
      </c>
      <c r="B1341" s="251" t="s">
        <v>7482</v>
      </c>
      <c r="C1341" s="251" t="s">
        <v>7895</v>
      </c>
      <c r="D1341" s="251" t="s">
        <v>7896</v>
      </c>
      <c r="E1341" s="251" t="s">
        <v>402</v>
      </c>
      <c r="F1341" s="251" t="s">
        <v>402</v>
      </c>
      <c r="G1341" s="251" t="s">
        <v>402</v>
      </c>
    </row>
    <row r="1342" spans="1:7" ht="14.45" x14ac:dyDescent="0.3">
      <c r="A1342" s="1">
        <v>27936846</v>
      </c>
      <c r="B1342" s="251" t="s">
        <v>7483</v>
      </c>
      <c r="C1342" s="251" t="s">
        <v>7895</v>
      </c>
      <c r="D1342" s="251" t="s">
        <v>7896</v>
      </c>
      <c r="E1342" s="251" t="s">
        <v>402</v>
      </c>
      <c r="F1342" s="251" t="s">
        <v>402</v>
      </c>
      <c r="G1342" s="251" t="s">
        <v>402</v>
      </c>
    </row>
    <row r="1343" spans="1:7" ht="14.45" x14ac:dyDescent="0.3">
      <c r="A1343" s="1">
        <v>7095135</v>
      </c>
      <c r="B1343" s="251" t="s">
        <v>7485</v>
      </c>
      <c r="C1343" s="251" t="s">
        <v>7895</v>
      </c>
      <c r="D1343" s="251" t="s">
        <v>7896</v>
      </c>
      <c r="E1343" s="251" t="s">
        <v>402</v>
      </c>
      <c r="F1343" s="251" t="s">
        <v>402</v>
      </c>
      <c r="G1343" s="251" t="s">
        <v>402</v>
      </c>
    </row>
    <row r="1344" spans="1:7" ht="14.45" x14ac:dyDescent="0.3">
      <c r="A1344" s="1">
        <v>72631497</v>
      </c>
      <c r="B1344" s="251" t="s">
        <v>7487</v>
      </c>
      <c r="C1344" s="251" t="s">
        <v>7895</v>
      </c>
      <c r="D1344" s="251" t="s">
        <v>7896</v>
      </c>
      <c r="E1344" s="251" t="s">
        <v>402</v>
      </c>
      <c r="F1344" s="251" t="s">
        <v>402</v>
      </c>
      <c r="G1344" s="251" t="s">
        <v>402</v>
      </c>
    </row>
    <row r="1345" spans="1:7" ht="14.45" x14ac:dyDescent="0.3">
      <c r="A1345" s="1">
        <v>36341218</v>
      </c>
      <c r="B1345" s="251" t="s">
        <v>7478</v>
      </c>
      <c r="C1345" s="251" t="s">
        <v>7897</v>
      </c>
      <c r="D1345" s="251" t="s">
        <v>7898</v>
      </c>
      <c r="E1345" s="251" t="s">
        <v>402</v>
      </c>
      <c r="F1345" s="251" t="s">
        <v>402</v>
      </c>
      <c r="G1345" s="251" t="s">
        <v>402</v>
      </c>
    </row>
    <row r="1346" spans="1:7" ht="14.45" x14ac:dyDescent="0.3">
      <c r="A1346" s="1">
        <v>23592946</v>
      </c>
      <c r="B1346" s="251" t="s">
        <v>7481</v>
      </c>
      <c r="C1346" s="251" t="s">
        <v>7897</v>
      </c>
      <c r="D1346" s="251" t="s">
        <v>7898</v>
      </c>
      <c r="E1346" s="251" t="s">
        <v>402</v>
      </c>
      <c r="F1346" s="251" t="s">
        <v>402</v>
      </c>
      <c r="G1346" s="251" t="s">
        <v>402</v>
      </c>
    </row>
    <row r="1347" spans="1:7" ht="14.45" x14ac:dyDescent="0.3">
      <c r="A1347" s="1">
        <v>7646408</v>
      </c>
      <c r="B1347" s="251" t="s">
        <v>7482</v>
      </c>
      <c r="C1347" s="251" t="s">
        <v>7897</v>
      </c>
      <c r="D1347" s="251" t="s">
        <v>7898</v>
      </c>
      <c r="E1347" s="251" t="s">
        <v>402</v>
      </c>
      <c r="F1347" s="251" t="s">
        <v>402</v>
      </c>
      <c r="G1347" s="251" t="s">
        <v>402</v>
      </c>
    </row>
    <row r="1348" spans="1:7" ht="14.45" x14ac:dyDescent="0.3">
      <c r="A1348" s="1">
        <v>27936846</v>
      </c>
      <c r="B1348" s="251" t="s">
        <v>7483</v>
      </c>
      <c r="C1348" s="251" t="s">
        <v>7897</v>
      </c>
      <c r="D1348" s="251" t="s">
        <v>7898</v>
      </c>
      <c r="E1348" s="251" t="s">
        <v>402</v>
      </c>
      <c r="F1348" s="251" t="s">
        <v>402</v>
      </c>
      <c r="G1348" s="251" t="s">
        <v>402</v>
      </c>
    </row>
    <row r="1349" spans="1:7" ht="14.45" x14ac:dyDescent="0.3">
      <c r="A1349" s="1">
        <v>7095135</v>
      </c>
      <c r="B1349" s="251" t="s">
        <v>7485</v>
      </c>
      <c r="C1349" s="251" t="s">
        <v>7897</v>
      </c>
      <c r="D1349" s="251" t="s">
        <v>7898</v>
      </c>
      <c r="E1349" s="251" t="s">
        <v>402</v>
      </c>
      <c r="F1349" s="251" t="s">
        <v>402</v>
      </c>
      <c r="G1349" s="251" t="s">
        <v>402</v>
      </c>
    </row>
    <row r="1350" spans="1:7" ht="14.45" x14ac:dyDescent="0.3">
      <c r="A1350" s="1">
        <v>72631497</v>
      </c>
      <c r="B1350" s="251" t="s">
        <v>7487</v>
      </c>
      <c r="C1350" s="251" t="s">
        <v>7897</v>
      </c>
      <c r="D1350" s="251" t="s">
        <v>7898</v>
      </c>
      <c r="E1350" s="251" t="s">
        <v>402</v>
      </c>
      <c r="F1350" s="251" t="s">
        <v>402</v>
      </c>
      <c r="G1350" s="251" t="s">
        <v>402</v>
      </c>
    </row>
    <row r="1351" spans="1:7" ht="14.45" x14ac:dyDescent="0.3">
      <c r="A1351" s="1">
        <v>60528527</v>
      </c>
      <c r="B1351" s="251" t="s">
        <v>7509</v>
      </c>
      <c r="C1351" s="251" t="s">
        <v>7897</v>
      </c>
      <c r="D1351" s="251" t="s">
        <v>7898</v>
      </c>
      <c r="E1351" s="251" t="s">
        <v>402</v>
      </c>
      <c r="F1351" s="251" t="s">
        <v>402</v>
      </c>
      <c r="G1351" s="251" t="s">
        <v>402</v>
      </c>
    </row>
    <row r="1352" spans="1:7" ht="14.45" x14ac:dyDescent="0.3">
      <c r="A1352" s="1">
        <v>36341218</v>
      </c>
      <c r="B1352" s="251" t="s">
        <v>7478</v>
      </c>
      <c r="C1352" s="251" t="s">
        <v>7899</v>
      </c>
      <c r="D1352" s="251" t="s">
        <v>7900</v>
      </c>
      <c r="E1352" s="251" t="s">
        <v>402</v>
      </c>
      <c r="F1352" s="251" t="s">
        <v>402</v>
      </c>
      <c r="G1352" s="251" t="s">
        <v>402</v>
      </c>
    </row>
    <row r="1353" spans="1:7" ht="14.45" x14ac:dyDescent="0.3">
      <c r="A1353" s="1">
        <v>23592946</v>
      </c>
      <c r="B1353" s="251" t="s">
        <v>7481</v>
      </c>
      <c r="C1353" s="251" t="s">
        <v>7899</v>
      </c>
      <c r="D1353" s="251" t="s">
        <v>7900</v>
      </c>
      <c r="E1353" s="251" t="s">
        <v>402</v>
      </c>
      <c r="F1353" s="251" t="s">
        <v>402</v>
      </c>
      <c r="G1353" s="251" t="s">
        <v>402</v>
      </c>
    </row>
    <row r="1354" spans="1:7" ht="14.45" x14ac:dyDescent="0.3">
      <c r="A1354" s="1">
        <v>7646408</v>
      </c>
      <c r="B1354" s="251" t="s">
        <v>7482</v>
      </c>
      <c r="C1354" s="251" t="s">
        <v>7899</v>
      </c>
      <c r="D1354" s="251" t="s">
        <v>7900</v>
      </c>
      <c r="E1354" s="251" t="s">
        <v>402</v>
      </c>
      <c r="F1354" s="251" t="s">
        <v>402</v>
      </c>
      <c r="G1354" s="251" t="s">
        <v>402</v>
      </c>
    </row>
    <row r="1355" spans="1:7" ht="14.45" x14ac:dyDescent="0.3">
      <c r="A1355" s="1">
        <v>27936846</v>
      </c>
      <c r="B1355" s="251" t="s">
        <v>7483</v>
      </c>
      <c r="C1355" s="251" t="s">
        <v>7899</v>
      </c>
      <c r="D1355" s="251" t="s">
        <v>7900</v>
      </c>
      <c r="E1355" s="251" t="s">
        <v>402</v>
      </c>
      <c r="F1355" s="251" t="s">
        <v>402</v>
      </c>
      <c r="G1355" s="251" t="s">
        <v>402</v>
      </c>
    </row>
    <row r="1356" spans="1:7" ht="14.45" x14ac:dyDescent="0.3">
      <c r="A1356" s="1">
        <v>48139857</v>
      </c>
      <c r="B1356" s="251" t="s">
        <v>7555</v>
      </c>
      <c r="C1356" s="251" t="s">
        <v>7899</v>
      </c>
      <c r="D1356" s="251" t="s">
        <v>7900</v>
      </c>
      <c r="E1356" s="251" t="s">
        <v>402</v>
      </c>
      <c r="F1356" s="251" t="s">
        <v>402</v>
      </c>
      <c r="G1356" s="251"/>
    </row>
    <row r="1357" spans="1:7" ht="14.45" x14ac:dyDescent="0.3">
      <c r="A1357" s="1">
        <v>7095135</v>
      </c>
      <c r="B1357" s="251" t="s">
        <v>7485</v>
      </c>
      <c r="C1357" s="251" t="s">
        <v>7899</v>
      </c>
      <c r="D1357" s="251" t="s">
        <v>7900</v>
      </c>
      <c r="E1357" s="251" t="s">
        <v>402</v>
      </c>
      <c r="F1357" s="251" t="s">
        <v>402</v>
      </c>
      <c r="G1357" s="251" t="s">
        <v>402</v>
      </c>
    </row>
    <row r="1358" spans="1:7" ht="14.45" x14ac:dyDescent="0.3">
      <c r="A1358" s="1">
        <v>72631497</v>
      </c>
      <c r="B1358" s="251" t="s">
        <v>7487</v>
      </c>
      <c r="C1358" s="251" t="s">
        <v>7899</v>
      </c>
      <c r="D1358" s="251" t="s">
        <v>7900</v>
      </c>
      <c r="E1358" s="251" t="s">
        <v>402</v>
      </c>
      <c r="F1358" s="251" t="s">
        <v>402</v>
      </c>
      <c r="G1358" s="251" t="s">
        <v>402</v>
      </c>
    </row>
    <row r="1359" spans="1:7" ht="14.45" x14ac:dyDescent="0.3">
      <c r="A1359" s="1">
        <v>36341218</v>
      </c>
      <c r="B1359" s="251" t="s">
        <v>7478</v>
      </c>
      <c r="C1359" s="251" t="s">
        <v>7901</v>
      </c>
      <c r="D1359" s="251" t="s">
        <v>7902</v>
      </c>
      <c r="E1359" s="251" t="s">
        <v>402</v>
      </c>
      <c r="F1359" s="251" t="s">
        <v>402</v>
      </c>
      <c r="G1359" s="251" t="s">
        <v>402</v>
      </c>
    </row>
    <row r="1360" spans="1:7" ht="14.45" x14ac:dyDescent="0.3">
      <c r="A1360" s="1">
        <v>23592946</v>
      </c>
      <c r="B1360" s="251" t="s">
        <v>7481</v>
      </c>
      <c r="C1360" s="251" t="s">
        <v>7901</v>
      </c>
      <c r="D1360" s="251" t="s">
        <v>7902</v>
      </c>
      <c r="E1360" s="251" t="s">
        <v>402</v>
      </c>
      <c r="F1360" s="251" t="s">
        <v>402</v>
      </c>
      <c r="G1360" s="251" t="s">
        <v>402</v>
      </c>
    </row>
    <row r="1361" spans="1:7" ht="14.45" x14ac:dyDescent="0.3">
      <c r="A1361" s="1">
        <v>7646408</v>
      </c>
      <c r="B1361" s="251" t="s">
        <v>7482</v>
      </c>
      <c r="C1361" s="251" t="s">
        <v>7901</v>
      </c>
      <c r="D1361" s="251" t="s">
        <v>7902</v>
      </c>
      <c r="E1361" s="251" t="s">
        <v>402</v>
      </c>
      <c r="F1361" s="251" t="s">
        <v>402</v>
      </c>
      <c r="G1361" s="251" t="s">
        <v>402</v>
      </c>
    </row>
    <row r="1362" spans="1:7" ht="14.45" x14ac:dyDescent="0.3">
      <c r="A1362" s="1">
        <v>27936846</v>
      </c>
      <c r="B1362" s="251" t="s">
        <v>7483</v>
      </c>
      <c r="C1362" s="251" t="s">
        <v>7901</v>
      </c>
      <c r="D1362" s="251" t="s">
        <v>7902</v>
      </c>
      <c r="E1362" s="251" t="s">
        <v>402</v>
      </c>
      <c r="F1362" s="251" t="s">
        <v>402</v>
      </c>
      <c r="G1362" s="251" t="s">
        <v>402</v>
      </c>
    </row>
    <row r="1363" spans="1:7" ht="14.45" x14ac:dyDescent="0.3">
      <c r="A1363" s="1">
        <v>7095135</v>
      </c>
      <c r="B1363" s="251" t="s">
        <v>7485</v>
      </c>
      <c r="C1363" s="251" t="s">
        <v>7901</v>
      </c>
      <c r="D1363" s="251" t="s">
        <v>7902</v>
      </c>
      <c r="E1363" s="251" t="s">
        <v>402</v>
      </c>
      <c r="F1363" s="251" t="s">
        <v>402</v>
      </c>
      <c r="G1363" s="251" t="s">
        <v>402</v>
      </c>
    </row>
    <row r="1364" spans="1:7" ht="14.45" x14ac:dyDescent="0.3">
      <c r="A1364" s="1">
        <v>72631497</v>
      </c>
      <c r="B1364" s="251" t="s">
        <v>7487</v>
      </c>
      <c r="C1364" s="251" t="s">
        <v>7901</v>
      </c>
      <c r="D1364" s="251" t="s">
        <v>7902</v>
      </c>
      <c r="E1364" s="251" t="s">
        <v>402</v>
      </c>
      <c r="F1364" s="251" t="s">
        <v>402</v>
      </c>
      <c r="G1364" s="251" t="s">
        <v>402</v>
      </c>
    </row>
    <row r="1365" spans="1:7" ht="14.45" x14ac:dyDescent="0.3">
      <c r="A1365" s="1">
        <v>79581423</v>
      </c>
      <c r="B1365" s="251" t="s">
        <v>7828</v>
      </c>
      <c r="C1365" s="251" t="s">
        <v>7901</v>
      </c>
      <c r="D1365" s="251" t="s">
        <v>7902</v>
      </c>
      <c r="E1365" s="251" t="s">
        <v>402</v>
      </c>
      <c r="F1365" s="251" t="s">
        <v>402</v>
      </c>
      <c r="G1365" s="251" t="s">
        <v>402</v>
      </c>
    </row>
    <row r="1366" spans="1:7" ht="14.45" x14ac:dyDescent="0.3">
      <c r="A1366" s="1">
        <v>60976840</v>
      </c>
      <c r="B1366" s="251" t="s">
        <v>7829</v>
      </c>
      <c r="C1366" s="251" t="s">
        <v>7901</v>
      </c>
      <c r="D1366" s="251" t="s">
        <v>7902</v>
      </c>
      <c r="E1366" s="251" t="s">
        <v>402</v>
      </c>
      <c r="F1366" s="251" t="s">
        <v>402</v>
      </c>
      <c r="G1366" s="251" t="s">
        <v>402</v>
      </c>
    </row>
    <row r="1367" spans="1:7" ht="14.45" x14ac:dyDescent="0.3">
      <c r="A1367" s="1">
        <v>36341218</v>
      </c>
      <c r="B1367" s="251" t="s">
        <v>7478</v>
      </c>
      <c r="C1367" s="251" t="s">
        <v>7903</v>
      </c>
      <c r="D1367" s="251" t="s">
        <v>7904</v>
      </c>
      <c r="E1367" s="251" t="s">
        <v>402</v>
      </c>
      <c r="F1367" s="251" t="s">
        <v>402</v>
      </c>
      <c r="G1367" s="251" t="s">
        <v>402</v>
      </c>
    </row>
    <row r="1368" spans="1:7" ht="14.45" x14ac:dyDescent="0.3">
      <c r="A1368" s="1">
        <v>23592946</v>
      </c>
      <c r="B1368" s="251" t="s">
        <v>7481</v>
      </c>
      <c r="C1368" s="251" t="s">
        <v>7903</v>
      </c>
      <c r="D1368" s="251" t="s">
        <v>7904</v>
      </c>
      <c r="E1368" s="251" t="s">
        <v>402</v>
      </c>
      <c r="F1368" s="251" t="s">
        <v>402</v>
      </c>
      <c r="G1368" s="251" t="s">
        <v>402</v>
      </c>
    </row>
    <row r="1369" spans="1:7" ht="14.45" x14ac:dyDescent="0.3">
      <c r="A1369" s="1">
        <v>7646408</v>
      </c>
      <c r="B1369" s="251" t="s">
        <v>7482</v>
      </c>
      <c r="C1369" s="251" t="s">
        <v>7903</v>
      </c>
      <c r="D1369" s="251" t="s">
        <v>7904</v>
      </c>
      <c r="E1369" s="251" t="s">
        <v>402</v>
      </c>
      <c r="F1369" s="251" t="s">
        <v>402</v>
      </c>
      <c r="G1369" s="251" t="s">
        <v>402</v>
      </c>
    </row>
    <row r="1370" spans="1:7" ht="14.45" x14ac:dyDescent="0.3">
      <c r="A1370" s="1">
        <v>27936846</v>
      </c>
      <c r="B1370" s="251" t="s">
        <v>7483</v>
      </c>
      <c r="C1370" s="251" t="s">
        <v>7903</v>
      </c>
      <c r="D1370" s="251" t="s">
        <v>7904</v>
      </c>
      <c r="E1370" s="251" t="s">
        <v>402</v>
      </c>
      <c r="F1370" s="251" t="s">
        <v>402</v>
      </c>
      <c r="G1370" s="251" t="s">
        <v>402</v>
      </c>
    </row>
    <row r="1371" spans="1:7" ht="14.45" x14ac:dyDescent="0.3">
      <c r="A1371" s="1">
        <v>7095135</v>
      </c>
      <c r="B1371" s="251" t="s">
        <v>7485</v>
      </c>
      <c r="C1371" s="251" t="s">
        <v>7903</v>
      </c>
      <c r="D1371" s="251" t="s">
        <v>7904</v>
      </c>
      <c r="E1371" s="251" t="s">
        <v>402</v>
      </c>
      <c r="F1371" s="251" t="s">
        <v>402</v>
      </c>
      <c r="G1371" s="251" t="s">
        <v>402</v>
      </c>
    </row>
    <row r="1372" spans="1:7" ht="14.45" x14ac:dyDescent="0.3">
      <c r="A1372" s="1">
        <v>72631497</v>
      </c>
      <c r="B1372" s="251" t="s">
        <v>7487</v>
      </c>
      <c r="C1372" s="251" t="s">
        <v>7903</v>
      </c>
      <c r="D1372" s="251" t="s">
        <v>7904</v>
      </c>
      <c r="E1372" s="251" t="s">
        <v>402</v>
      </c>
      <c r="F1372" s="251" t="s">
        <v>402</v>
      </c>
      <c r="G1372" s="251" t="s">
        <v>402</v>
      </c>
    </row>
    <row r="1373" spans="1:7" ht="14.45" x14ac:dyDescent="0.3">
      <c r="A1373" s="1">
        <v>36341218</v>
      </c>
      <c r="B1373" s="251" t="s">
        <v>7478</v>
      </c>
      <c r="C1373" s="251" t="s">
        <v>7905</v>
      </c>
      <c r="D1373" s="251" t="s">
        <v>7906</v>
      </c>
      <c r="E1373" s="251" t="s">
        <v>402</v>
      </c>
      <c r="F1373" s="251" t="s">
        <v>402</v>
      </c>
      <c r="G1373" s="251" t="s">
        <v>402</v>
      </c>
    </row>
    <row r="1374" spans="1:7" ht="14.45" x14ac:dyDescent="0.3">
      <c r="A1374" s="1">
        <v>23592946</v>
      </c>
      <c r="B1374" s="251" t="s">
        <v>7481</v>
      </c>
      <c r="C1374" s="251" t="s">
        <v>7905</v>
      </c>
      <c r="D1374" s="251" t="s">
        <v>7906</v>
      </c>
      <c r="E1374" s="251" t="s">
        <v>402</v>
      </c>
      <c r="F1374" s="251" t="s">
        <v>402</v>
      </c>
      <c r="G1374" s="251" t="s">
        <v>402</v>
      </c>
    </row>
    <row r="1375" spans="1:7" ht="14.45" x14ac:dyDescent="0.3">
      <c r="A1375" s="1">
        <v>7646408</v>
      </c>
      <c r="B1375" s="251" t="s">
        <v>7482</v>
      </c>
      <c r="C1375" s="251" t="s">
        <v>7905</v>
      </c>
      <c r="D1375" s="251" t="s">
        <v>7906</v>
      </c>
      <c r="E1375" s="251" t="s">
        <v>402</v>
      </c>
      <c r="F1375" s="251" t="s">
        <v>402</v>
      </c>
      <c r="G1375" s="251" t="s">
        <v>402</v>
      </c>
    </row>
    <row r="1376" spans="1:7" ht="14.45" x14ac:dyDescent="0.3">
      <c r="A1376" s="1">
        <v>27936846</v>
      </c>
      <c r="B1376" s="251" t="s">
        <v>7483</v>
      </c>
      <c r="C1376" s="251" t="s">
        <v>7905</v>
      </c>
      <c r="D1376" s="251" t="s">
        <v>7906</v>
      </c>
      <c r="E1376" s="251" t="s">
        <v>402</v>
      </c>
      <c r="F1376" s="251" t="s">
        <v>402</v>
      </c>
      <c r="G1376" s="251" t="s">
        <v>402</v>
      </c>
    </row>
    <row r="1377" spans="1:7" ht="14.45" x14ac:dyDescent="0.3">
      <c r="A1377" s="1">
        <v>7095135</v>
      </c>
      <c r="B1377" s="251" t="s">
        <v>7485</v>
      </c>
      <c r="C1377" s="251" t="s">
        <v>7905</v>
      </c>
      <c r="D1377" s="251" t="s">
        <v>7906</v>
      </c>
      <c r="E1377" s="251" t="s">
        <v>402</v>
      </c>
      <c r="F1377" s="251" t="s">
        <v>402</v>
      </c>
      <c r="G1377" s="251" t="s">
        <v>402</v>
      </c>
    </row>
    <row r="1378" spans="1:7" ht="14.45" x14ac:dyDescent="0.3">
      <c r="A1378" s="1">
        <v>72631497</v>
      </c>
      <c r="B1378" s="251" t="s">
        <v>7487</v>
      </c>
      <c r="C1378" s="251" t="s">
        <v>7905</v>
      </c>
      <c r="D1378" s="251" t="s">
        <v>7906</v>
      </c>
      <c r="E1378" s="251" t="s">
        <v>402</v>
      </c>
      <c r="F1378" s="251" t="s">
        <v>402</v>
      </c>
      <c r="G1378" s="251" t="s">
        <v>402</v>
      </c>
    </row>
    <row r="1379" spans="1:7" ht="14.45" x14ac:dyDescent="0.3">
      <c r="A1379" s="1">
        <v>36341218</v>
      </c>
      <c r="B1379" s="251" t="s">
        <v>7478</v>
      </c>
      <c r="C1379" s="251" t="s">
        <v>7907</v>
      </c>
      <c r="D1379" s="251" t="s">
        <v>7908</v>
      </c>
      <c r="E1379" s="251" t="s">
        <v>402</v>
      </c>
      <c r="F1379" s="251" t="s">
        <v>402</v>
      </c>
      <c r="G1379" s="251" t="s">
        <v>402</v>
      </c>
    </row>
    <row r="1380" spans="1:7" ht="14.45" x14ac:dyDescent="0.3">
      <c r="A1380" s="1">
        <v>23592946</v>
      </c>
      <c r="B1380" s="251" t="s">
        <v>7481</v>
      </c>
      <c r="C1380" s="251" t="s">
        <v>7907</v>
      </c>
      <c r="D1380" s="251" t="s">
        <v>7908</v>
      </c>
      <c r="E1380" s="251" t="s">
        <v>402</v>
      </c>
      <c r="F1380" s="251" t="s">
        <v>402</v>
      </c>
      <c r="G1380" s="251" t="s">
        <v>402</v>
      </c>
    </row>
    <row r="1381" spans="1:7" ht="14.45" x14ac:dyDescent="0.3">
      <c r="A1381" s="1">
        <v>7646408</v>
      </c>
      <c r="B1381" s="251" t="s">
        <v>7482</v>
      </c>
      <c r="C1381" s="251" t="s">
        <v>7907</v>
      </c>
      <c r="D1381" s="251" t="s">
        <v>7908</v>
      </c>
      <c r="E1381" s="251" t="s">
        <v>402</v>
      </c>
      <c r="F1381" s="251" t="s">
        <v>402</v>
      </c>
      <c r="G1381" s="251" t="s">
        <v>402</v>
      </c>
    </row>
    <row r="1382" spans="1:7" ht="14.45" x14ac:dyDescent="0.3">
      <c r="A1382" s="1">
        <v>27936846</v>
      </c>
      <c r="B1382" s="251" t="s">
        <v>7483</v>
      </c>
      <c r="C1382" s="251" t="s">
        <v>7907</v>
      </c>
      <c r="D1382" s="251" t="s">
        <v>7908</v>
      </c>
      <c r="E1382" s="251" t="s">
        <v>402</v>
      </c>
      <c r="F1382" s="251" t="s">
        <v>402</v>
      </c>
      <c r="G1382" s="251" t="s">
        <v>402</v>
      </c>
    </row>
    <row r="1383" spans="1:7" ht="14.45" x14ac:dyDescent="0.3">
      <c r="A1383" s="1">
        <v>64895986</v>
      </c>
      <c r="B1383" s="251" t="s">
        <v>7909</v>
      </c>
      <c r="C1383" s="251" t="s">
        <v>7907</v>
      </c>
      <c r="D1383" s="251" t="s">
        <v>7908</v>
      </c>
      <c r="E1383" s="251" t="s">
        <v>402</v>
      </c>
      <c r="F1383" s="251"/>
      <c r="G1383" s="251" t="s">
        <v>402</v>
      </c>
    </row>
    <row r="1384" spans="1:7" ht="14.45" x14ac:dyDescent="0.3">
      <c r="A1384" s="1">
        <v>69436957</v>
      </c>
      <c r="B1384" s="251" t="s">
        <v>7910</v>
      </c>
      <c r="C1384" s="251" t="s">
        <v>7907</v>
      </c>
      <c r="D1384" s="251" t="s">
        <v>7908</v>
      </c>
      <c r="E1384" s="251" t="s">
        <v>402</v>
      </c>
      <c r="F1384" s="251" t="s">
        <v>402</v>
      </c>
      <c r="G1384" s="251"/>
    </row>
    <row r="1385" spans="1:7" ht="14.45" x14ac:dyDescent="0.3">
      <c r="A1385" s="1">
        <v>7095135</v>
      </c>
      <c r="B1385" s="251" t="s">
        <v>7485</v>
      </c>
      <c r="C1385" s="251" t="s">
        <v>7907</v>
      </c>
      <c r="D1385" s="251" t="s">
        <v>7908</v>
      </c>
      <c r="E1385" s="251" t="s">
        <v>402</v>
      </c>
      <c r="F1385" s="251" t="s">
        <v>402</v>
      </c>
      <c r="G1385" s="251" t="s">
        <v>402</v>
      </c>
    </row>
    <row r="1386" spans="1:7" ht="14.45" x14ac:dyDescent="0.3">
      <c r="A1386" s="1">
        <v>72631497</v>
      </c>
      <c r="B1386" s="251" t="s">
        <v>7487</v>
      </c>
      <c r="C1386" s="251" t="s">
        <v>7907</v>
      </c>
      <c r="D1386" s="251" t="s">
        <v>7908</v>
      </c>
      <c r="E1386" s="251" t="s">
        <v>402</v>
      </c>
      <c r="F1386" s="251" t="s">
        <v>402</v>
      </c>
      <c r="G1386" s="251" t="s">
        <v>402</v>
      </c>
    </row>
    <row r="1387" spans="1:7" ht="14.45" x14ac:dyDescent="0.3">
      <c r="A1387" s="1">
        <v>56565163</v>
      </c>
      <c r="B1387" s="251" t="s">
        <v>7911</v>
      </c>
      <c r="C1387" s="251" t="s">
        <v>7907</v>
      </c>
      <c r="D1387" s="251" t="s">
        <v>7908</v>
      </c>
      <c r="E1387" s="251" t="s">
        <v>402</v>
      </c>
      <c r="F1387" s="251" t="s">
        <v>402</v>
      </c>
      <c r="G1387" s="251"/>
    </row>
    <row r="1388" spans="1:7" ht="14.45" x14ac:dyDescent="0.3">
      <c r="A1388" s="1">
        <v>3028621</v>
      </c>
      <c r="B1388" s="251" t="s">
        <v>7526</v>
      </c>
      <c r="C1388" s="251" t="s">
        <v>7907</v>
      </c>
      <c r="D1388" s="251" t="s">
        <v>7908</v>
      </c>
      <c r="E1388" s="251" t="s">
        <v>402</v>
      </c>
      <c r="F1388" s="251" t="s">
        <v>402</v>
      </c>
      <c r="G1388" s="251" t="s">
        <v>402</v>
      </c>
    </row>
    <row r="1389" spans="1:7" ht="14.45" x14ac:dyDescent="0.3">
      <c r="A1389" s="1">
        <v>24941757</v>
      </c>
      <c r="B1389" s="251" t="s">
        <v>7912</v>
      </c>
      <c r="C1389" s="251" t="s">
        <v>7907</v>
      </c>
      <c r="D1389" s="251" t="s">
        <v>7908</v>
      </c>
      <c r="E1389" s="251" t="s">
        <v>402</v>
      </c>
      <c r="F1389" s="251"/>
      <c r="G1389" s="251" t="s">
        <v>402</v>
      </c>
    </row>
    <row r="1390" spans="1:7" ht="14.45" x14ac:dyDescent="0.3">
      <c r="A1390" s="1">
        <v>36341218</v>
      </c>
      <c r="B1390" s="251" t="s">
        <v>7478</v>
      </c>
      <c r="C1390" s="251" t="s">
        <v>7913</v>
      </c>
      <c r="D1390" s="251" t="s">
        <v>7914</v>
      </c>
      <c r="E1390" s="251" t="s">
        <v>402</v>
      </c>
      <c r="F1390" s="251" t="s">
        <v>402</v>
      </c>
      <c r="G1390" s="251" t="s">
        <v>402</v>
      </c>
    </row>
    <row r="1391" spans="1:7" ht="14.45" x14ac:dyDescent="0.3">
      <c r="A1391" s="1">
        <v>23592946</v>
      </c>
      <c r="B1391" s="251" t="s">
        <v>7481</v>
      </c>
      <c r="C1391" s="251" t="s">
        <v>7913</v>
      </c>
      <c r="D1391" s="251" t="s">
        <v>7914</v>
      </c>
      <c r="E1391" s="251" t="s">
        <v>402</v>
      </c>
      <c r="F1391" s="251" t="s">
        <v>402</v>
      </c>
      <c r="G1391" s="251" t="s">
        <v>402</v>
      </c>
    </row>
    <row r="1392" spans="1:7" ht="14.45" x14ac:dyDescent="0.3">
      <c r="A1392" s="1">
        <v>7646408</v>
      </c>
      <c r="B1392" s="251" t="s">
        <v>7482</v>
      </c>
      <c r="C1392" s="251" t="s">
        <v>7913</v>
      </c>
      <c r="D1392" s="251" t="s">
        <v>7914</v>
      </c>
      <c r="E1392" s="251" t="s">
        <v>402</v>
      </c>
      <c r="F1392" s="251" t="s">
        <v>402</v>
      </c>
      <c r="G1392" s="251" t="s">
        <v>402</v>
      </c>
    </row>
    <row r="1393" spans="1:7" ht="14.45" x14ac:dyDescent="0.3">
      <c r="A1393" s="1">
        <v>61133801</v>
      </c>
      <c r="B1393" s="251" t="s">
        <v>7915</v>
      </c>
      <c r="C1393" s="251" t="s">
        <v>7913</v>
      </c>
      <c r="D1393" s="251" t="s">
        <v>7914</v>
      </c>
      <c r="E1393" s="251" t="s">
        <v>402</v>
      </c>
      <c r="F1393" s="251" t="s">
        <v>402</v>
      </c>
      <c r="G1393" s="251"/>
    </row>
    <row r="1394" spans="1:7" ht="14.45" x14ac:dyDescent="0.3">
      <c r="A1394" s="1">
        <v>27936846</v>
      </c>
      <c r="B1394" s="251" t="s">
        <v>7483</v>
      </c>
      <c r="C1394" s="251" t="s">
        <v>7913</v>
      </c>
      <c r="D1394" s="251" t="s">
        <v>7914</v>
      </c>
      <c r="E1394" s="251" t="s">
        <v>402</v>
      </c>
      <c r="F1394" s="251" t="s">
        <v>402</v>
      </c>
      <c r="G1394" s="251" t="s">
        <v>402</v>
      </c>
    </row>
    <row r="1395" spans="1:7" ht="14.45" x14ac:dyDescent="0.3">
      <c r="A1395" s="1">
        <v>4302453</v>
      </c>
      <c r="B1395" s="251" t="s">
        <v>7916</v>
      </c>
      <c r="C1395" s="251" t="s">
        <v>7913</v>
      </c>
      <c r="D1395" s="251" t="s">
        <v>7914</v>
      </c>
      <c r="E1395" s="251" t="s">
        <v>402</v>
      </c>
      <c r="F1395" s="251" t="s">
        <v>402</v>
      </c>
      <c r="G1395" s="251" t="s">
        <v>402</v>
      </c>
    </row>
    <row r="1396" spans="1:7" ht="14.45" x14ac:dyDescent="0.3">
      <c r="A1396" s="1">
        <v>65144955</v>
      </c>
      <c r="B1396" s="251" t="s">
        <v>7917</v>
      </c>
      <c r="C1396" s="251" t="s">
        <v>7913</v>
      </c>
      <c r="D1396" s="251" t="s">
        <v>7914</v>
      </c>
      <c r="E1396" s="251" t="s">
        <v>402</v>
      </c>
      <c r="F1396" s="251" t="s">
        <v>402</v>
      </c>
      <c r="G1396" s="251" t="s">
        <v>402</v>
      </c>
    </row>
    <row r="1397" spans="1:7" ht="14.45" x14ac:dyDescent="0.3">
      <c r="A1397" s="1">
        <v>31467886</v>
      </c>
      <c r="B1397" s="251" t="s">
        <v>7918</v>
      </c>
      <c r="C1397" s="251" t="s">
        <v>7913</v>
      </c>
      <c r="D1397" s="251" t="s">
        <v>7914</v>
      </c>
      <c r="E1397" s="251" t="s">
        <v>402</v>
      </c>
      <c r="F1397" s="251" t="s">
        <v>402</v>
      </c>
      <c r="G1397" s="251" t="s">
        <v>402</v>
      </c>
    </row>
    <row r="1398" spans="1:7" ht="14.45" x14ac:dyDescent="0.3">
      <c r="A1398" s="1">
        <v>7095135</v>
      </c>
      <c r="B1398" s="251" t="s">
        <v>7485</v>
      </c>
      <c r="C1398" s="251" t="s">
        <v>7913</v>
      </c>
      <c r="D1398" s="251" t="s">
        <v>7914</v>
      </c>
      <c r="E1398" s="251" t="s">
        <v>402</v>
      </c>
      <c r="F1398" s="251" t="s">
        <v>402</v>
      </c>
      <c r="G1398" s="251" t="s">
        <v>402</v>
      </c>
    </row>
    <row r="1399" spans="1:7" ht="14.45" x14ac:dyDescent="0.3">
      <c r="A1399" s="1">
        <v>72631497</v>
      </c>
      <c r="B1399" s="251" t="s">
        <v>7487</v>
      </c>
      <c r="C1399" s="251" t="s">
        <v>7913</v>
      </c>
      <c r="D1399" s="251" t="s">
        <v>7914</v>
      </c>
      <c r="E1399" s="251" t="s">
        <v>402</v>
      </c>
      <c r="F1399" s="251" t="s">
        <v>402</v>
      </c>
      <c r="G1399" s="251" t="s">
        <v>402</v>
      </c>
    </row>
    <row r="1400" spans="1:7" ht="14.45" x14ac:dyDescent="0.3">
      <c r="A1400" s="1">
        <v>80851727</v>
      </c>
      <c r="B1400" s="251" t="s">
        <v>7919</v>
      </c>
      <c r="C1400" s="251" t="s">
        <v>7913</v>
      </c>
      <c r="D1400" s="251" t="s">
        <v>7914</v>
      </c>
      <c r="E1400" s="251" t="s">
        <v>402</v>
      </c>
      <c r="F1400" s="251" t="s">
        <v>402</v>
      </c>
      <c r="G1400" s="251" t="s">
        <v>402</v>
      </c>
    </row>
    <row r="1401" spans="1:7" ht="14.45" x14ac:dyDescent="0.3">
      <c r="A1401" s="1">
        <v>36341218</v>
      </c>
      <c r="B1401" s="251" t="s">
        <v>7478</v>
      </c>
      <c r="C1401" s="251" t="s">
        <v>7869</v>
      </c>
      <c r="D1401" s="251" t="s">
        <v>7920</v>
      </c>
      <c r="E1401" s="251" t="s">
        <v>402</v>
      </c>
      <c r="F1401" s="251" t="s">
        <v>402</v>
      </c>
      <c r="G1401" s="251" t="s">
        <v>402</v>
      </c>
    </row>
    <row r="1402" spans="1:7" ht="14.45" x14ac:dyDescent="0.3">
      <c r="A1402" s="1">
        <v>23592946</v>
      </c>
      <c r="B1402" s="251" t="s">
        <v>7481</v>
      </c>
      <c r="C1402" s="251" t="s">
        <v>7869</v>
      </c>
      <c r="D1402" s="251" t="s">
        <v>7920</v>
      </c>
      <c r="E1402" s="251" t="s">
        <v>402</v>
      </c>
      <c r="F1402" s="251" t="s">
        <v>402</v>
      </c>
      <c r="G1402" s="251" t="s">
        <v>402</v>
      </c>
    </row>
    <row r="1403" spans="1:7" ht="14.45" x14ac:dyDescent="0.3">
      <c r="A1403" s="1">
        <v>7646408</v>
      </c>
      <c r="B1403" s="251" t="s">
        <v>7482</v>
      </c>
      <c r="C1403" s="251" t="s">
        <v>7869</v>
      </c>
      <c r="D1403" s="251" t="s">
        <v>7920</v>
      </c>
      <c r="E1403" s="251" t="s">
        <v>402</v>
      </c>
      <c r="F1403" s="251" t="s">
        <v>402</v>
      </c>
      <c r="G1403" s="251" t="s">
        <v>402</v>
      </c>
    </row>
    <row r="1404" spans="1:7" ht="14.45" x14ac:dyDescent="0.3">
      <c r="A1404" s="1">
        <v>27936846</v>
      </c>
      <c r="B1404" s="251" t="s">
        <v>7483</v>
      </c>
      <c r="C1404" s="251" t="s">
        <v>7869</v>
      </c>
      <c r="D1404" s="251" t="s">
        <v>7920</v>
      </c>
      <c r="E1404" s="251" t="s">
        <v>402</v>
      </c>
      <c r="F1404" s="251" t="s">
        <v>402</v>
      </c>
      <c r="G1404" s="251" t="s">
        <v>402</v>
      </c>
    </row>
    <row r="1405" spans="1:7" ht="14.45" x14ac:dyDescent="0.3">
      <c r="A1405" s="1">
        <v>27992080</v>
      </c>
      <c r="B1405" s="251" t="s">
        <v>7778</v>
      </c>
      <c r="C1405" s="251" t="s">
        <v>7869</v>
      </c>
      <c r="D1405" s="251" t="s">
        <v>7920</v>
      </c>
      <c r="E1405" s="251" t="s">
        <v>402</v>
      </c>
      <c r="F1405" s="251"/>
      <c r="G1405" s="251" t="s">
        <v>402</v>
      </c>
    </row>
    <row r="1406" spans="1:7" ht="14.45" x14ac:dyDescent="0.3">
      <c r="A1406" s="1">
        <v>7095135</v>
      </c>
      <c r="B1406" s="251" t="s">
        <v>7485</v>
      </c>
      <c r="C1406" s="251" t="s">
        <v>7869</v>
      </c>
      <c r="D1406" s="251" t="s">
        <v>7920</v>
      </c>
      <c r="E1406" s="251" t="s">
        <v>402</v>
      </c>
      <c r="F1406" s="251" t="s">
        <v>402</v>
      </c>
      <c r="G1406" s="251" t="s">
        <v>402</v>
      </c>
    </row>
    <row r="1407" spans="1:7" ht="14.45" x14ac:dyDescent="0.3">
      <c r="A1407" s="1">
        <v>87773322</v>
      </c>
      <c r="B1407" s="251" t="s">
        <v>7779</v>
      </c>
      <c r="C1407" s="251" t="s">
        <v>7869</v>
      </c>
      <c r="D1407" s="251" t="s">
        <v>7920</v>
      </c>
      <c r="E1407" s="251" t="s">
        <v>402</v>
      </c>
      <c r="F1407" s="251" t="s">
        <v>402</v>
      </c>
      <c r="G1407" s="251" t="s">
        <v>402</v>
      </c>
    </row>
    <row r="1408" spans="1:7" ht="14.45" x14ac:dyDescent="0.3">
      <c r="A1408" s="1">
        <v>72631497</v>
      </c>
      <c r="B1408" s="251" t="s">
        <v>7487</v>
      </c>
      <c r="C1408" s="251" t="s">
        <v>7869</v>
      </c>
      <c r="D1408" s="251" t="s">
        <v>7920</v>
      </c>
      <c r="E1408" s="251" t="s">
        <v>402</v>
      </c>
      <c r="F1408" s="251" t="s">
        <v>402</v>
      </c>
      <c r="G1408" s="251" t="s">
        <v>402</v>
      </c>
    </row>
    <row r="1409" spans="1:7" ht="14.45" x14ac:dyDescent="0.3">
      <c r="A1409" s="1">
        <v>92242050</v>
      </c>
      <c r="B1409" s="251" t="s">
        <v>7780</v>
      </c>
      <c r="C1409" s="251" t="s">
        <v>7869</v>
      </c>
      <c r="D1409" s="251" t="s">
        <v>7920</v>
      </c>
      <c r="E1409" s="251" t="s">
        <v>402</v>
      </c>
      <c r="F1409" s="251" t="s">
        <v>402</v>
      </c>
      <c r="G1409" s="251" t="s">
        <v>402</v>
      </c>
    </row>
    <row r="1410" spans="1:7" ht="14.45" x14ac:dyDescent="0.3">
      <c r="A1410" s="1">
        <v>62073809</v>
      </c>
      <c r="B1410" s="251" t="s">
        <v>7573</v>
      </c>
      <c r="C1410" s="251" t="s">
        <v>7921</v>
      </c>
      <c r="D1410" s="251" t="s">
        <v>7922</v>
      </c>
      <c r="E1410" s="251" t="s">
        <v>402</v>
      </c>
      <c r="F1410" s="251" t="s">
        <v>402</v>
      </c>
      <c r="G1410" s="251" t="s">
        <v>402</v>
      </c>
    </row>
    <row r="1411" spans="1:7" ht="14.45" x14ac:dyDescent="0.3">
      <c r="A1411" s="1">
        <v>36341218</v>
      </c>
      <c r="B1411" s="251" t="s">
        <v>7478</v>
      </c>
      <c r="C1411" s="251" t="s">
        <v>7921</v>
      </c>
      <c r="D1411" s="251" t="s">
        <v>7922</v>
      </c>
      <c r="E1411" s="251" t="s">
        <v>402</v>
      </c>
      <c r="F1411" s="251" t="s">
        <v>402</v>
      </c>
      <c r="G1411" s="251" t="s">
        <v>402</v>
      </c>
    </row>
    <row r="1412" spans="1:7" ht="14.45" x14ac:dyDescent="0.3">
      <c r="A1412" s="1">
        <v>10018845</v>
      </c>
      <c r="B1412" s="251" t="s">
        <v>7923</v>
      </c>
      <c r="C1412" s="251" t="s">
        <v>7921</v>
      </c>
      <c r="D1412" s="251" t="s">
        <v>7922</v>
      </c>
      <c r="E1412" s="251" t="s">
        <v>402</v>
      </c>
      <c r="F1412" s="251" t="s">
        <v>402</v>
      </c>
      <c r="G1412" s="251" t="s">
        <v>402</v>
      </c>
    </row>
    <row r="1413" spans="1:7" ht="14.45" x14ac:dyDescent="0.3">
      <c r="A1413" s="1">
        <v>23592946</v>
      </c>
      <c r="B1413" s="251" t="s">
        <v>7481</v>
      </c>
      <c r="C1413" s="251" t="s">
        <v>7921</v>
      </c>
      <c r="D1413" s="251" t="s">
        <v>7922</v>
      </c>
      <c r="E1413" s="251" t="s">
        <v>402</v>
      </c>
      <c r="F1413" s="251" t="s">
        <v>402</v>
      </c>
      <c r="G1413" s="251" t="s">
        <v>402</v>
      </c>
    </row>
    <row r="1414" spans="1:7" ht="14.45" x14ac:dyDescent="0.3">
      <c r="A1414" s="1">
        <v>7646408</v>
      </c>
      <c r="B1414" s="251" t="s">
        <v>7482</v>
      </c>
      <c r="C1414" s="251" t="s">
        <v>7921</v>
      </c>
      <c r="D1414" s="251" t="s">
        <v>7922</v>
      </c>
      <c r="E1414" s="251" t="s">
        <v>402</v>
      </c>
      <c r="F1414" s="251" t="s">
        <v>402</v>
      </c>
      <c r="G1414" s="251" t="s">
        <v>402</v>
      </c>
    </row>
    <row r="1415" spans="1:7" ht="14.45" x14ac:dyDescent="0.3">
      <c r="A1415" s="1">
        <v>27936846</v>
      </c>
      <c r="B1415" s="251" t="s">
        <v>7483</v>
      </c>
      <c r="C1415" s="251" t="s">
        <v>7921</v>
      </c>
      <c r="D1415" s="251" t="s">
        <v>7922</v>
      </c>
      <c r="E1415" s="251" t="s">
        <v>402</v>
      </c>
      <c r="F1415" s="251" t="s">
        <v>402</v>
      </c>
      <c r="G1415" s="251" t="s">
        <v>402</v>
      </c>
    </row>
    <row r="1416" spans="1:7" ht="14.45" x14ac:dyDescent="0.3">
      <c r="A1416" s="1">
        <v>25455672</v>
      </c>
      <c r="B1416" s="251" t="s">
        <v>7576</v>
      </c>
      <c r="C1416" s="251" t="s">
        <v>7921</v>
      </c>
      <c r="D1416" s="251" t="s">
        <v>7922</v>
      </c>
      <c r="E1416" s="251" t="s">
        <v>402</v>
      </c>
      <c r="F1416" s="251" t="s">
        <v>402</v>
      </c>
      <c r="G1416" s="251" t="s">
        <v>402</v>
      </c>
    </row>
    <row r="1417" spans="1:7" ht="14.45" x14ac:dyDescent="0.3">
      <c r="A1417" s="1">
        <v>13972575</v>
      </c>
      <c r="B1417" s="251" t="s">
        <v>7577</v>
      </c>
      <c r="C1417" s="251" t="s">
        <v>7921</v>
      </c>
      <c r="D1417" s="251" t="s">
        <v>7922</v>
      </c>
      <c r="E1417" s="251" t="s">
        <v>402</v>
      </c>
      <c r="F1417" s="251" t="s">
        <v>402</v>
      </c>
      <c r="G1417" s="251" t="s">
        <v>402</v>
      </c>
    </row>
    <row r="1418" spans="1:7" ht="14.45" x14ac:dyDescent="0.3">
      <c r="A1418" s="1">
        <v>46407489</v>
      </c>
      <c r="B1418" s="251" t="s">
        <v>7578</v>
      </c>
      <c r="C1418" s="251" t="s">
        <v>7921</v>
      </c>
      <c r="D1418" s="251" t="s">
        <v>7922</v>
      </c>
      <c r="E1418" s="251" t="s">
        <v>402</v>
      </c>
      <c r="F1418" s="251" t="s">
        <v>402</v>
      </c>
      <c r="G1418" s="251"/>
    </row>
    <row r="1419" spans="1:7" ht="14.45" x14ac:dyDescent="0.3">
      <c r="A1419" s="1">
        <v>7095135</v>
      </c>
      <c r="B1419" s="251" t="s">
        <v>7485</v>
      </c>
      <c r="C1419" s="251" t="s">
        <v>7921</v>
      </c>
      <c r="D1419" s="251" t="s">
        <v>7922</v>
      </c>
      <c r="E1419" s="251" t="s">
        <v>402</v>
      </c>
      <c r="F1419" s="251" t="s">
        <v>402</v>
      </c>
      <c r="G1419" s="251" t="s">
        <v>402</v>
      </c>
    </row>
    <row r="1420" spans="1:7" ht="14.45" x14ac:dyDescent="0.3">
      <c r="A1420" s="1">
        <v>72631497</v>
      </c>
      <c r="B1420" s="251" t="s">
        <v>7487</v>
      </c>
      <c r="C1420" s="251" t="s">
        <v>7921</v>
      </c>
      <c r="D1420" s="251" t="s">
        <v>7922</v>
      </c>
      <c r="E1420" s="251" t="s">
        <v>402</v>
      </c>
      <c r="F1420" s="251" t="s">
        <v>402</v>
      </c>
      <c r="G1420" s="251" t="s">
        <v>402</v>
      </c>
    </row>
    <row r="1421" spans="1:7" ht="14.45" x14ac:dyDescent="0.3">
      <c r="A1421" s="1">
        <v>79647224</v>
      </c>
      <c r="B1421" s="251" t="s">
        <v>7580</v>
      </c>
      <c r="C1421" s="251" t="s">
        <v>7921</v>
      </c>
      <c r="D1421" s="251" t="s">
        <v>7922</v>
      </c>
      <c r="E1421" s="251" t="s">
        <v>402</v>
      </c>
      <c r="F1421" s="251" t="s">
        <v>402</v>
      </c>
      <c r="G1421" s="251" t="s">
        <v>402</v>
      </c>
    </row>
    <row r="1422" spans="1:7" ht="14.45" x14ac:dyDescent="0.3">
      <c r="A1422" s="1">
        <v>60151274</v>
      </c>
      <c r="B1422" s="251" t="s">
        <v>7582</v>
      </c>
      <c r="C1422" s="251" t="s">
        <v>7921</v>
      </c>
      <c r="D1422" s="251" t="s">
        <v>7922</v>
      </c>
      <c r="E1422" s="251" t="s">
        <v>402</v>
      </c>
      <c r="F1422" s="251" t="s">
        <v>402</v>
      </c>
      <c r="G1422" s="251"/>
    </row>
    <row r="1423" spans="1:7" ht="14.45" x14ac:dyDescent="0.3">
      <c r="A1423" s="1">
        <v>16994995</v>
      </c>
      <c r="B1423" s="251" t="s">
        <v>7583</v>
      </c>
      <c r="C1423" s="251" t="s">
        <v>7921</v>
      </c>
      <c r="D1423" s="251" t="s">
        <v>7922</v>
      </c>
      <c r="E1423" s="251" t="s">
        <v>402</v>
      </c>
      <c r="F1423" s="251" t="s">
        <v>402</v>
      </c>
      <c r="G1423" s="251"/>
    </row>
    <row r="1424" spans="1:7" ht="14.45" x14ac:dyDescent="0.3">
      <c r="A1424" s="1">
        <v>36341218</v>
      </c>
      <c r="B1424" s="251" t="s">
        <v>7478</v>
      </c>
      <c r="C1424" s="251" t="s">
        <v>7924</v>
      </c>
      <c r="D1424" s="251" t="s">
        <v>7925</v>
      </c>
      <c r="E1424" s="251" t="s">
        <v>402</v>
      </c>
      <c r="F1424" s="251" t="s">
        <v>402</v>
      </c>
      <c r="G1424" s="251" t="s">
        <v>402</v>
      </c>
    </row>
    <row r="1425" spans="1:7" ht="14.45" x14ac:dyDescent="0.3">
      <c r="A1425" s="1">
        <v>23592946</v>
      </c>
      <c r="B1425" s="251" t="s">
        <v>7481</v>
      </c>
      <c r="C1425" s="251" t="s">
        <v>7924</v>
      </c>
      <c r="D1425" s="251" t="s">
        <v>7925</v>
      </c>
      <c r="E1425" s="251" t="s">
        <v>402</v>
      </c>
      <c r="F1425" s="251" t="s">
        <v>402</v>
      </c>
      <c r="G1425" s="251" t="s">
        <v>402</v>
      </c>
    </row>
    <row r="1426" spans="1:7" ht="14.45" x14ac:dyDescent="0.3">
      <c r="A1426" s="1">
        <v>7646408</v>
      </c>
      <c r="B1426" s="251" t="s">
        <v>7482</v>
      </c>
      <c r="C1426" s="251" t="s">
        <v>7924</v>
      </c>
      <c r="D1426" s="251" t="s">
        <v>7925</v>
      </c>
      <c r="E1426" s="251" t="s">
        <v>402</v>
      </c>
      <c r="F1426" s="251" t="s">
        <v>402</v>
      </c>
      <c r="G1426" s="251" t="s">
        <v>402</v>
      </c>
    </row>
    <row r="1427" spans="1:7" ht="14.45" x14ac:dyDescent="0.3">
      <c r="A1427" s="1">
        <v>27936846</v>
      </c>
      <c r="B1427" s="251" t="s">
        <v>7483</v>
      </c>
      <c r="C1427" s="251" t="s">
        <v>7924</v>
      </c>
      <c r="D1427" s="251" t="s">
        <v>7925</v>
      </c>
      <c r="E1427" s="251" t="s">
        <v>402</v>
      </c>
      <c r="F1427" s="251" t="s">
        <v>402</v>
      </c>
      <c r="G1427" s="251" t="s">
        <v>402</v>
      </c>
    </row>
    <row r="1428" spans="1:7" ht="14.45" x14ac:dyDescent="0.3">
      <c r="A1428" s="1">
        <v>25666041</v>
      </c>
      <c r="B1428" s="251" t="s">
        <v>7926</v>
      </c>
      <c r="C1428" s="251" t="s">
        <v>7924</v>
      </c>
      <c r="D1428" s="251" t="s">
        <v>7925</v>
      </c>
      <c r="E1428" s="251" t="s">
        <v>402</v>
      </c>
      <c r="F1428" s="251" t="s">
        <v>402</v>
      </c>
      <c r="G1428" s="251"/>
    </row>
    <row r="1429" spans="1:7" ht="14.45" x14ac:dyDescent="0.3">
      <c r="A1429" s="1">
        <v>7095135</v>
      </c>
      <c r="B1429" s="251" t="s">
        <v>7485</v>
      </c>
      <c r="C1429" s="251" t="s">
        <v>7924</v>
      </c>
      <c r="D1429" s="251" t="s">
        <v>7925</v>
      </c>
      <c r="E1429" s="251" t="s">
        <v>402</v>
      </c>
      <c r="F1429" s="251" t="s">
        <v>402</v>
      </c>
      <c r="G1429" s="251" t="s">
        <v>402</v>
      </c>
    </row>
    <row r="1430" spans="1:7" ht="14.45" x14ac:dyDescent="0.3">
      <c r="A1430" s="1">
        <v>72631497</v>
      </c>
      <c r="B1430" s="251" t="s">
        <v>7487</v>
      </c>
      <c r="C1430" s="251" t="s">
        <v>7924</v>
      </c>
      <c r="D1430" s="251" t="s">
        <v>7925</v>
      </c>
      <c r="E1430" s="251" t="s">
        <v>402</v>
      </c>
      <c r="F1430" s="251" t="s">
        <v>402</v>
      </c>
      <c r="G1430" s="251" t="s">
        <v>402</v>
      </c>
    </row>
    <row r="1431" spans="1:7" ht="14.45" x14ac:dyDescent="0.3">
      <c r="A1431" s="1">
        <v>50421580</v>
      </c>
      <c r="B1431" s="251" t="s">
        <v>7927</v>
      </c>
      <c r="C1431" s="251" t="s">
        <v>7924</v>
      </c>
      <c r="D1431" s="251" t="s">
        <v>7925</v>
      </c>
      <c r="E1431" s="251" t="s">
        <v>402</v>
      </c>
      <c r="F1431" s="251" t="s">
        <v>402</v>
      </c>
      <c r="G1431" s="251"/>
    </row>
    <row r="1432" spans="1:7" ht="14.45" x14ac:dyDescent="0.3">
      <c r="A1432" s="1">
        <v>82278527</v>
      </c>
      <c r="B1432" s="251" t="s">
        <v>7928</v>
      </c>
      <c r="C1432" s="251" t="s">
        <v>7924</v>
      </c>
      <c r="D1432" s="251" t="s">
        <v>7925</v>
      </c>
      <c r="E1432" s="251" t="s">
        <v>402</v>
      </c>
      <c r="F1432" s="251"/>
      <c r="G1432" s="251" t="s">
        <v>402</v>
      </c>
    </row>
    <row r="1433" spans="1:7" ht="14.45" x14ac:dyDescent="0.3">
      <c r="A1433" s="1">
        <v>4694779</v>
      </c>
      <c r="B1433" s="251" t="s">
        <v>7707</v>
      </c>
      <c r="C1433" s="251" t="s">
        <v>7929</v>
      </c>
      <c r="D1433" s="251" t="s">
        <v>7930</v>
      </c>
      <c r="E1433" s="251" t="s">
        <v>402</v>
      </c>
      <c r="F1433" s="251" t="s">
        <v>402</v>
      </c>
      <c r="G1433" s="251"/>
    </row>
    <row r="1434" spans="1:7" ht="14.45" x14ac:dyDescent="0.3">
      <c r="A1434" s="1">
        <v>36341218</v>
      </c>
      <c r="B1434" s="251" t="s">
        <v>7478</v>
      </c>
      <c r="C1434" s="251" t="s">
        <v>7929</v>
      </c>
      <c r="D1434" s="251" t="s">
        <v>7930</v>
      </c>
      <c r="E1434" s="251" t="s">
        <v>402</v>
      </c>
      <c r="F1434" s="251" t="s">
        <v>402</v>
      </c>
      <c r="G1434" s="251" t="s">
        <v>402</v>
      </c>
    </row>
    <row r="1435" spans="1:7" ht="14.45" x14ac:dyDescent="0.3">
      <c r="A1435" s="1">
        <v>23592946</v>
      </c>
      <c r="B1435" s="251" t="s">
        <v>7481</v>
      </c>
      <c r="C1435" s="251" t="s">
        <v>7929</v>
      </c>
      <c r="D1435" s="251" t="s">
        <v>7930</v>
      </c>
      <c r="E1435" s="251" t="s">
        <v>402</v>
      </c>
      <c r="F1435" s="251" t="s">
        <v>402</v>
      </c>
      <c r="G1435" s="251" t="s">
        <v>402</v>
      </c>
    </row>
    <row r="1436" spans="1:7" ht="14.45" x14ac:dyDescent="0.3">
      <c r="A1436" s="1">
        <v>7646408</v>
      </c>
      <c r="B1436" s="251" t="s">
        <v>7482</v>
      </c>
      <c r="C1436" s="251" t="s">
        <v>7929</v>
      </c>
      <c r="D1436" s="251" t="s">
        <v>7930</v>
      </c>
      <c r="E1436" s="251" t="s">
        <v>402</v>
      </c>
      <c r="F1436" s="251" t="s">
        <v>402</v>
      </c>
      <c r="G1436" s="251" t="s">
        <v>402</v>
      </c>
    </row>
    <row r="1437" spans="1:7" ht="14.45" x14ac:dyDescent="0.3">
      <c r="A1437" s="1">
        <v>27936846</v>
      </c>
      <c r="B1437" s="251" t="s">
        <v>7483</v>
      </c>
      <c r="C1437" s="251" t="s">
        <v>7929</v>
      </c>
      <c r="D1437" s="251" t="s">
        <v>7930</v>
      </c>
      <c r="E1437" s="251" t="s">
        <v>402</v>
      </c>
      <c r="F1437" s="251" t="s">
        <v>402</v>
      </c>
      <c r="G1437" s="251" t="s">
        <v>402</v>
      </c>
    </row>
    <row r="1438" spans="1:7" ht="14.45" x14ac:dyDescent="0.3">
      <c r="A1438" s="1">
        <v>7095135</v>
      </c>
      <c r="B1438" s="251" t="s">
        <v>7485</v>
      </c>
      <c r="C1438" s="251" t="s">
        <v>7929</v>
      </c>
      <c r="D1438" s="251" t="s">
        <v>7930</v>
      </c>
      <c r="E1438" s="251" t="s">
        <v>402</v>
      </c>
      <c r="F1438" s="251" t="s">
        <v>402</v>
      </c>
      <c r="G1438" s="251" t="s">
        <v>402</v>
      </c>
    </row>
    <row r="1439" spans="1:7" ht="14.45" x14ac:dyDescent="0.3">
      <c r="A1439" s="1">
        <v>72631497</v>
      </c>
      <c r="B1439" s="251" t="s">
        <v>7487</v>
      </c>
      <c r="C1439" s="251" t="s">
        <v>7929</v>
      </c>
      <c r="D1439" s="251" t="s">
        <v>7930</v>
      </c>
      <c r="E1439" s="251" t="s">
        <v>402</v>
      </c>
      <c r="F1439" s="251" t="s">
        <v>402</v>
      </c>
      <c r="G1439" s="251" t="s">
        <v>402</v>
      </c>
    </row>
    <row r="1440" spans="1:7" ht="14.45" x14ac:dyDescent="0.3">
      <c r="A1440" s="1">
        <v>88375005</v>
      </c>
      <c r="B1440" s="251" t="s">
        <v>7710</v>
      </c>
      <c r="C1440" s="251" t="s">
        <v>7929</v>
      </c>
      <c r="D1440" s="251" t="s">
        <v>7930</v>
      </c>
      <c r="E1440" s="251" t="s">
        <v>402</v>
      </c>
      <c r="F1440" s="251"/>
      <c r="G1440" s="251" t="s">
        <v>402</v>
      </c>
    </row>
    <row r="1441" spans="1:7" ht="14.45" x14ac:dyDescent="0.3">
      <c r="A1441" s="1">
        <v>75974959</v>
      </c>
      <c r="B1441" s="251" t="s">
        <v>7711</v>
      </c>
      <c r="C1441" s="251" t="s">
        <v>7929</v>
      </c>
      <c r="D1441" s="251" t="s">
        <v>7930</v>
      </c>
      <c r="E1441" s="251" t="s">
        <v>402</v>
      </c>
      <c r="F1441" s="251" t="s">
        <v>402</v>
      </c>
      <c r="G1441" s="251" t="s">
        <v>402</v>
      </c>
    </row>
    <row r="1442" spans="1:7" ht="14.45" x14ac:dyDescent="0.3">
      <c r="A1442" s="1">
        <v>36341218</v>
      </c>
      <c r="B1442" s="251" t="s">
        <v>7478</v>
      </c>
      <c r="C1442" s="251" t="s">
        <v>7931</v>
      </c>
      <c r="D1442" s="251" t="s">
        <v>7932</v>
      </c>
      <c r="E1442" s="251" t="s">
        <v>402</v>
      </c>
      <c r="F1442" s="251" t="s">
        <v>402</v>
      </c>
      <c r="G1442" s="251" t="s">
        <v>402</v>
      </c>
    </row>
    <row r="1443" spans="1:7" ht="14.45" x14ac:dyDescent="0.3">
      <c r="A1443" s="1">
        <v>23592946</v>
      </c>
      <c r="B1443" s="251" t="s">
        <v>7481</v>
      </c>
      <c r="C1443" s="251" t="s">
        <v>7931</v>
      </c>
      <c r="D1443" s="251" t="s">
        <v>7932</v>
      </c>
      <c r="E1443" s="251" t="s">
        <v>402</v>
      </c>
      <c r="F1443" s="251" t="s">
        <v>402</v>
      </c>
      <c r="G1443" s="251" t="s">
        <v>402</v>
      </c>
    </row>
    <row r="1444" spans="1:7" ht="14.45" x14ac:dyDescent="0.3">
      <c r="A1444" s="1">
        <v>7646408</v>
      </c>
      <c r="B1444" s="251" t="s">
        <v>7482</v>
      </c>
      <c r="C1444" s="251" t="s">
        <v>7931</v>
      </c>
      <c r="D1444" s="251" t="s">
        <v>7932</v>
      </c>
      <c r="E1444" s="251" t="s">
        <v>402</v>
      </c>
      <c r="F1444" s="251" t="s">
        <v>402</v>
      </c>
      <c r="G1444" s="251" t="s">
        <v>402</v>
      </c>
    </row>
    <row r="1445" spans="1:7" ht="14.45" x14ac:dyDescent="0.3">
      <c r="A1445" s="1">
        <v>27936846</v>
      </c>
      <c r="B1445" s="251" t="s">
        <v>7483</v>
      </c>
      <c r="C1445" s="251" t="s">
        <v>7931</v>
      </c>
      <c r="D1445" s="251" t="s">
        <v>7932</v>
      </c>
      <c r="E1445" s="251" t="s">
        <v>402</v>
      </c>
      <c r="F1445" s="251" t="s">
        <v>402</v>
      </c>
      <c r="G1445" s="251" t="s">
        <v>402</v>
      </c>
    </row>
    <row r="1446" spans="1:7" ht="14.45" x14ac:dyDescent="0.3">
      <c r="A1446" s="1">
        <v>7095135</v>
      </c>
      <c r="B1446" s="251" t="s">
        <v>7485</v>
      </c>
      <c r="C1446" s="251" t="s">
        <v>7931</v>
      </c>
      <c r="D1446" s="251" t="s">
        <v>7932</v>
      </c>
      <c r="E1446" s="251" t="s">
        <v>402</v>
      </c>
      <c r="F1446" s="251" t="s">
        <v>402</v>
      </c>
      <c r="G1446" s="251" t="s">
        <v>402</v>
      </c>
    </row>
    <row r="1447" spans="1:7" ht="14.45" x14ac:dyDescent="0.3">
      <c r="A1447" s="1">
        <v>72631497</v>
      </c>
      <c r="B1447" s="251" t="s">
        <v>7487</v>
      </c>
      <c r="C1447" s="251" t="s">
        <v>7931</v>
      </c>
      <c r="D1447" s="251" t="s">
        <v>7932</v>
      </c>
      <c r="E1447" s="251" t="s">
        <v>402</v>
      </c>
      <c r="F1447" s="251" t="s">
        <v>402</v>
      </c>
      <c r="G1447" s="251" t="s">
        <v>402</v>
      </c>
    </row>
    <row r="1448" spans="1:7" ht="14.45" x14ac:dyDescent="0.3">
      <c r="A1448" s="1">
        <v>36341218</v>
      </c>
      <c r="B1448" s="251" t="s">
        <v>7478</v>
      </c>
      <c r="C1448" s="251" t="s">
        <v>7933</v>
      </c>
      <c r="D1448" s="251" t="s">
        <v>7934</v>
      </c>
      <c r="E1448" s="251" t="s">
        <v>402</v>
      </c>
      <c r="F1448" s="251" t="s">
        <v>402</v>
      </c>
      <c r="G1448" s="251" t="s">
        <v>402</v>
      </c>
    </row>
    <row r="1449" spans="1:7" ht="14.45" x14ac:dyDescent="0.3">
      <c r="A1449" s="1">
        <v>23592946</v>
      </c>
      <c r="B1449" s="251" t="s">
        <v>7481</v>
      </c>
      <c r="C1449" s="251" t="s">
        <v>7933</v>
      </c>
      <c r="D1449" s="251" t="s">
        <v>7934</v>
      </c>
      <c r="E1449" s="251" t="s">
        <v>402</v>
      </c>
      <c r="F1449" s="251" t="s">
        <v>402</v>
      </c>
      <c r="G1449" s="251" t="s">
        <v>402</v>
      </c>
    </row>
    <row r="1450" spans="1:7" ht="14.45" x14ac:dyDescent="0.3">
      <c r="A1450" s="1">
        <v>7646408</v>
      </c>
      <c r="B1450" s="251" t="s">
        <v>7482</v>
      </c>
      <c r="C1450" s="251" t="s">
        <v>7933</v>
      </c>
      <c r="D1450" s="251" t="s">
        <v>7934</v>
      </c>
      <c r="E1450" s="251" t="s">
        <v>402</v>
      </c>
      <c r="F1450" s="251" t="s">
        <v>402</v>
      </c>
      <c r="G1450" s="251" t="s">
        <v>402</v>
      </c>
    </row>
    <row r="1451" spans="1:7" ht="14.45" x14ac:dyDescent="0.3">
      <c r="A1451" s="1">
        <v>27936846</v>
      </c>
      <c r="B1451" s="251" t="s">
        <v>7483</v>
      </c>
      <c r="C1451" s="251" t="s">
        <v>7933</v>
      </c>
      <c r="D1451" s="251" t="s">
        <v>7934</v>
      </c>
      <c r="E1451" s="251" t="s">
        <v>402</v>
      </c>
      <c r="F1451" s="251" t="s">
        <v>402</v>
      </c>
      <c r="G1451" s="251" t="s">
        <v>402</v>
      </c>
    </row>
    <row r="1452" spans="1:7" ht="14.45" x14ac:dyDescent="0.3">
      <c r="A1452" s="1">
        <v>27992080</v>
      </c>
      <c r="B1452" s="251" t="s">
        <v>7778</v>
      </c>
      <c r="C1452" s="251" t="s">
        <v>7933</v>
      </c>
      <c r="D1452" s="251" t="s">
        <v>7934</v>
      </c>
      <c r="E1452" s="251" t="s">
        <v>402</v>
      </c>
      <c r="F1452" s="251"/>
      <c r="G1452" s="251" t="s">
        <v>402</v>
      </c>
    </row>
    <row r="1453" spans="1:7" ht="14.45" x14ac:dyDescent="0.3">
      <c r="A1453" s="1">
        <v>7095135</v>
      </c>
      <c r="B1453" s="251" t="s">
        <v>7485</v>
      </c>
      <c r="C1453" s="251" t="s">
        <v>7933</v>
      </c>
      <c r="D1453" s="251" t="s">
        <v>7934</v>
      </c>
      <c r="E1453" s="251" t="s">
        <v>402</v>
      </c>
      <c r="F1453" s="251" t="s">
        <v>402</v>
      </c>
      <c r="G1453" s="251" t="s">
        <v>402</v>
      </c>
    </row>
    <row r="1454" spans="1:7" ht="14.45" x14ac:dyDescent="0.3">
      <c r="A1454" s="1">
        <v>87773322</v>
      </c>
      <c r="B1454" s="251" t="s">
        <v>7779</v>
      </c>
      <c r="C1454" s="251" t="s">
        <v>7933</v>
      </c>
      <c r="D1454" s="251" t="s">
        <v>7934</v>
      </c>
      <c r="E1454" s="251" t="s">
        <v>402</v>
      </c>
      <c r="F1454" s="251" t="s">
        <v>402</v>
      </c>
      <c r="G1454" s="251" t="s">
        <v>402</v>
      </c>
    </row>
    <row r="1455" spans="1:7" ht="14.45" x14ac:dyDescent="0.3">
      <c r="A1455" s="1">
        <v>72631497</v>
      </c>
      <c r="B1455" s="251" t="s">
        <v>7487</v>
      </c>
      <c r="C1455" s="251" t="s">
        <v>7933</v>
      </c>
      <c r="D1455" s="251" t="s">
        <v>7934</v>
      </c>
      <c r="E1455" s="251" t="s">
        <v>402</v>
      </c>
      <c r="F1455" s="251" t="s">
        <v>402</v>
      </c>
      <c r="G1455" s="251" t="s">
        <v>402</v>
      </c>
    </row>
    <row r="1456" spans="1:7" ht="14.45" x14ac:dyDescent="0.3">
      <c r="A1456" s="1">
        <v>92242050</v>
      </c>
      <c r="B1456" s="251" t="s">
        <v>7780</v>
      </c>
      <c r="C1456" s="251" t="s">
        <v>7933</v>
      </c>
      <c r="D1456" s="251" t="s">
        <v>7934</v>
      </c>
      <c r="E1456" s="251" t="s">
        <v>402</v>
      </c>
      <c r="F1456" s="251" t="s">
        <v>402</v>
      </c>
      <c r="G1456" s="251" t="s">
        <v>402</v>
      </c>
    </row>
    <row r="1457" spans="1:7" ht="14.45" x14ac:dyDescent="0.3">
      <c r="A1457" s="1">
        <v>36341218</v>
      </c>
      <c r="B1457" s="251" t="s">
        <v>7478</v>
      </c>
      <c r="C1457" s="251" t="s">
        <v>7935</v>
      </c>
      <c r="D1457" s="251" t="s">
        <v>7936</v>
      </c>
      <c r="E1457" s="251" t="s">
        <v>402</v>
      </c>
      <c r="F1457" s="251" t="s">
        <v>402</v>
      </c>
      <c r="G1457" s="251" t="s">
        <v>402</v>
      </c>
    </row>
    <row r="1458" spans="1:7" ht="14.45" x14ac:dyDescent="0.3">
      <c r="A1458" s="1">
        <v>23592946</v>
      </c>
      <c r="B1458" s="251" t="s">
        <v>7481</v>
      </c>
      <c r="C1458" s="251" t="s">
        <v>7935</v>
      </c>
      <c r="D1458" s="251" t="s">
        <v>7936</v>
      </c>
      <c r="E1458" s="251" t="s">
        <v>402</v>
      </c>
      <c r="F1458" s="251" t="s">
        <v>402</v>
      </c>
      <c r="G1458" s="251" t="s">
        <v>402</v>
      </c>
    </row>
    <row r="1459" spans="1:7" ht="14.45" x14ac:dyDescent="0.3">
      <c r="A1459" s="1">
        <v>7646408</v>
      </c>
      <c r="B1459" s="251" t="s">
        <v>7482</v>
      </c>
      <c r="C1459" s="251" t="s">
        <v>7935</v>
      </c>
      <c r="D1459" s="251" t="s">
        <v>7936</v>
      </c>
      <c r="E1459" s="251" t="s">
        <v>402</v>
      </c>
      <c r="F1459" s="251" t="s">
        <v>402</v>
      </c>
      <c r="G1459" s="251" t="s">
        <v>402</v>
      </c>
    </row>
    <row r="1460" spans="1:7" ht="14.45" x14ac:dyDescent="0.3">
      <c r="A1460" s="1">
        <v>27936846</v>
      </c>
      <c r="B1460" s="251" t="s">
        <v>7483</v>
      </c>
      <c r="C1460" s="251" t="s">
        <v>7935</v>
      </c>
      <c r="D1460" s="251" t="s">
        <v>7936</v>
      </c>
      <c r="E1460" s="251" t="s">
        <v>402</v>
      </c>
      <c r="F1460" s="251" t="s">
        <v>402</v>
      </c>
      <c r="G1460" s="251" t="s">
        <v>402</v>
      </c>
    </row>
    <row r="1461" spans="1:7" ht="14.45" x14ac:dyDescent="0.3">
      <c r="A1461" s="1">
        <v>7095135</v>
      </c>
      <c r="B1461" s="251" t="s">
        <v>7485</v>
      </c>
      <c r="C1461" s="251" t="s">
        <v>7935</v>
      </c>
      <c r="D1461" s="251" t="s">
        <v>7936</v>
      </c>
      <c r="E1461" s="251" t="s">
        <v>402</v>
      </c>
      <c r="F1461" s="251" t="s">
        <v>402</v>
      </c>
      <c r="G1461" s="251" t="s">
        <v>402</v>
      </c>
    </row>
    <row r="1462" spans="1:7" ht="14.45" x14ac:dyDescent="0.3">
      <c r="A1462" s="1">
        <v>72631497</v>
      </c>
      <c r="B1462" s="251" t="s">
        <v>7487</v>
      </c>
      <c r="C1462" s="251" t="s">
        <v>7935</v>
      </c>
      <c r="D1462" s="251" t="s">
        <v>7936</v>
      </c>
      <c r="E1462" s="251" t="s">
        <v>402</v>
      </c>
      <c r="F1462" s="251" t="s">
        <v>402</v>
      </c>
      <c r="G1462" s="251" t="s">
        <v>402</v>
      </c>
    </row>
    <row r="1463" spans="1:7" ht="14.45" x14ac:dyDescent="0.3">
      <c r="A1463" s="1">
        <v>27989175</v>
      </c>
      <c r="B1463" s="251" t="s">
        <v>7501</v>
      </c>
      <c r="C1463" s="251" t="s">
        <v>7937</v>
      </c>
      <c r="D1463" s="251" t="s">
        <v>7938</v>
      </c>
      <c r="E1463" s="251" t="s">
        <v>402</v>
      </c>
      <c r="F1463" s="251" t="s">
        <v>402</v>
      </c>
      <c r="G1463" s="251"/>
    </row>
    <row r="1464" spans="1:7" ht="14.45" x14ac:dyDescent="0.3">
      <c r="A1464" s="1">
        <v>36341218</v>
      </c>
      <c r="B1464" s="251" t="s">
        <v>7478</v>
      </c>
      <c r="C1464" s="251" t="s">
        <v>7937</v>
      </c>
      <c r="D1464" s="251" t="s">
        <v>7938</v>
      </c>
      <c r="E1464" s="251" t="s">
        <v>402</v>
      </c>
      <c r="F1464" s="251" t="s">
        <v>402</v>
      </c>
      <c r="G1464" s="251" t="s">
        <v>402</v>
      </c>
    </row>
    <row r="1465" spans="1:7" ht="14.45" x14ac:dyDescent="0.3">
      <c r="A1465" s="1">
        <v>23592946</v>
      </c>
      <c r="B1465" s="251" t="s">
        <v>7481</v>
      </c>
      <c r="C1465" s="251" t="s">
        <v>7937</v>
      </c>
      <c r="D1465" s="251" t="s">
        <v>7938</v>
      </c>
      <c r="E1465" s="251" t="s">
        <v>402</v>
      </c>
      <c r="F1465" s="251" t="s">
        <v>402</v>
      </c>
      <c r="G1465" s="251" t="s">
        <v>402</v>
      </c>
    </row>
    <row r="1466" spans="1:7" ht="14.45" x14ac:dyDescent="0.3">
      <c r="A1466" s="1">
        <v>7646408</v>
      </c>
      <c r="B1466" s="251" t="s">
        <v>7482</v>
      </c>
      <c r="C1466" s="251" t="s">
        <v>7937</v>
      </c>
      <c r="D1466" s="251" t="s">
        <v>7938</v>
      </c>
      <c r="E1466" s="251" t="s">
        <v>402</v>
      </c>
      <c r="F1466" s="251" t="s">
        <v>402</v>
      </c>
      <c r="G1466" s="251" t="s">
        <v>402</v>
      </c>
    </row>
    <row r="1467" spans="1:7" ht="14.45" x14ac:dyDescent="0.3">
      <c r="A1467" s="1">
        <v>61832831</v>
      </c>
      <c r="B1467" s="251" t="s">
        <v>7504</v>
      </c>
      <c r="C1467" s="251" t="s">
        <v>7937</v>
      </c>
      <c r="D1467" s="251" t="s">
        <v>7938</v>
      </c>
      <c r="E1467" s="251" t="s">
        <v>402</v>
      </c>
      <c r="F1467" s="251" t="s">
        <v>402</v>
      </c>
      <c r="G1467" s="251"/>
    </row>
    <row r="1468" spans="1:7" ht="14.45" x14ac:dyDescent="0.3">
      <c r="A1468" s="1">
        <v>27936846</v>
      </c>
      <c r="B1468" s="251" t="s">
        <v>7483</v>
      </c>
      <c r="C1468" s="251" t="s">
        <v>7937</v>
      </c>
      <c r="D1468" s="251" t="s">
        <v>7938</v>
      </c>
      <c r="E1468" s="251" t="s">
        <v>402</v>
      </c>
      <c r="F1468" s="251" t="s">
        <v>402</v>
      </c>
      <c r="G1468" s="251" t="s">
        <v>402</v>
      </c>
    </row>
    <row r="1469" spans="1:7" ht="14.45" x14ac:dyDescent="0.3">
      <c r="A1469" s="1">
        <v>59929469</v>
      </c>
      <c r="B1469" s="251" t="s">
        <v>7939</v>
      </c>
      <c r="C1469" s="251" t="s">
        <v>7937</v>
      </c>
      <c r="D1469" s="251" t="s">
        <v>7938</v>
      </c>
      <c r="E1469" s="251" t="s">
        <v>402</v>
      </c>
      <c r="F1469" s="251" t="s">
        <v>402</v>
      </c>
      <c r="G1469" s="251" t="s">
        <v>402</v>
      </c>
    </row>
    <row r="1470" spans="1:7" ht="14.45" x14ac:dyDescent="0.3">
      <c r="A1470" s="1">
        <v>19415842</v>
      </c>
      <c r="B1470" s="251" t="s">
        <v>7940</v>
      </c>
      <c r="C1470" s="251" t="s">
        <v>7937</v>
      </c>
      <c r="D1470" s="251" t="s">
        <v>7938</v>
      </c>
      <c r="E1470" s="251" t="s">
        <v>402</v>
      </c>
      <c r="F1470" s="251" t="s">
        <v>402</v>
      </c>
      <c r="G1470" s="251" t="s">
        <v>402</v>
      </c>
    </row>
    <row r="1471" spans="1:7" ht="14.45" x14ac:dyDescent="0.3">
      <c r="A1471" s="1">
        <v>7095135</v>
      </c>
      <c r="B1471" s="251" t="s">
        <v>7485</v>
      </c>
      <c r="C1471" s="251" t="s">
        <v>7937</v>
      </c>
      <c r="D1471" s="251" t="s">
        <v>7938</v>
      </c>
      <c r="E1471" s="251" t="s">
        <v>402</v>
      </c>
      <c r="F1471" s="251" t="s">
        <v>402</v>
      </c>
      <c r="G1471" s="251" t="s">
        <v>402</v>
      </c>
    </row>
    <row r="1472" spans="1:7" ht="14.45" x14ac:dyDescent="0.3">
      <c r="A1472" s="1">
        <v>96507770</v>
      </c>
      <c r="B1472" s="251" t="s">
        <v>7506</v>
      </c>
      <c r="C1472" s="251" t="s">
        <v>7937</v>
      </c>
      <c r="D1472" s="251" t="s">
        <v>7938</v>
      </c>
      <c r="E1472" s="251" t="s">
        <v>402</v>
      </c>
      <c r="F1472" s="251" t="s">
        <v>402</v>
      </c>
      <c r="G1472" s="251"/>
    </row>
    <row r="1473" spans="1:7" ht="14.45" x14ac:dyDescent="0.3">
      <c r="A1473" s="1">
        <v>84868228</v>
      </c>
      <c r="B1473" s="251" t="s">
        <v>7507</v>
      </c>
      <c r="C1473" s="251" t="s">
        <v>7937</v>
      </c>
      <c r="D1473" s="251" t="s">
        <v>7938</v>
      </c>
      <c r="E1473" s="251" t="s">
        <v>402</v>
      </c>
      <c r="F1473" s="251" t="s">
        <v>402</v>
      </c>
      <c r="G1473" s="251" t="s">
        <v>402</v>
      </c>
    </row>
    <row r="1474" spans="1:7" ht="14.45" x14ac:dyDescent="0.3">
      <c r="A1474" s="1">
        <v>72631497</v>
      </c>
      <c r="B1474" s="251" t="s">
        <v>7487</v>
      </c>
      <c r="C1474" s="251" t="s">
        <v>7937</v>
      </c>
      <c r="D1474" s="251" t="s">
        <v>7938</v>
      </c>
      <c r="E1474" s="251" t="s">
        <v>402</v>
      </c>
      <c r="F1474" s="251" t="s">
        <v>402</v>
      </c>
      <c r="G1474" s="251" t="s">
        <v>402</v>
      </c>
    </row>
    <row r="1475" spans="1:7" ht="14.45" x14ac:dyDescent="0.3">
      <c r="A1475" s="1">
        <v>65180251</v>
      </c>
      <c r="B1475" s="251" t="s">
        <v>7941</v>
      </c>
      <c r="C1475" s="251" t="s">
        <v>7937</v>
      </c>
      <c r="D1475" s="251" t="s">
        <v>7938</v>
      </c>
      <c r="E1475" s="251" t="s">
        <v>402</v>
      </c>
      <c r="F1475" s="251" t="s">
        <v>402</v>
      </c>
      <c r="G1475" s="251" t="s">
        <v>402</v>
      </c>
    </row>
    <row r="1476" spans="1:7" ht="14.45" x14ac:dyDescent="0.3">
      <c r="A1476" s="1">
        <v>55567286</v>
      </c>
      <c r="B1476" s="251" t="s">
        <v>7508</v>
      </c>
      <c r="C1476" s="251" t="s">
        <v>7937</v>
      </c>
      <c r="D1476" s="251" t="s">
        <v>7938</v>
      </c>
      <c r="E1476" s="251" t="s">
        <v>402</v>
      </c>
      <c r="F1476" s="251" t="s">
        <v>402</v>
      </c>
      <c r="G1476" s="251"/>
    </row>
    <row r="1477" spans="1:7" ht="14.45" x14ac:dyDescent="0.3">
      <c r="A1477" s="1">
        <v>60528527</v>
      </c>
      <c r="B1477" s="251" t="s">
        <v>7509</v>
      </c>
      <c r="C1477" s="251" t="s">
        <v>7937</v>
      </c>
      <c r="D1477" s="251" t="s">
        <v>7938</v>
      </c>
      <c r="E1477" s="251" t="s">
        <v>402</v>
      </c>
      <c r="F1477" s="251" t="s">
        <v>402</v>
      </c>
      <c r="G1477" s="251" t="s">
        <v>402</v>
      </c>
    </row>
    <row r="1478" spans="1:7" ht="14.45" x14ac:dyDescent="0.3">
      <c r="A1478" s="1">
        <v>3971641</v>
      </c>
      <c r="B1478" s="251" t="s">
        <v>7942</v>
      </c>
      <c r="C1478" s="251" t="s">
        <v>7937</v>
      </c>
      <c r="D1478" s="251" t="s">
        <v>7938</v>
      </c>
      <c r="E1478" s="251" t="s">
        <v>402</v>
      </c>
      <c r="F1478" s="251" t="s">
        <v>402</v>
      </c>
      <c r="G1478" s="251" t="s">
        <v>402</v>
      </c>
    </row>
    <row r="1479" spans="1:7" ht="14.45" x14ac:dyDescent="0.3">
      <c r="A1479" s="1">
        <v>36000056</v>
      </c>
      <c r="B1479" s="251" t="s">
        <v>7943</v>
      </c>
      <c r="C1479" s="251" t="s">
        <v>7937</v>
      </c>
      <c r="D1479" s="251" t="s">
        <v>7938</v>
      </c>
      <c r="E1479" s="251" t="s">
        <v>402</v>
      </c>
      <c r="F1479" s="251" t="s">
        <v>402</v>
      </c>
      <c r="G1479" s="251" t="s">
        <v>402</v>
      </c>
    </row>
    <row r="1480" spans="1:7" ht="14.45" x14ac:dyDescent="0.3">
      <c r="A1480" s="1">
        <v>52637261</v>
      </c>
      <c r="B1480" s="251" t="s">
        <v>7510</v>
      </c>
      <c r="C1480" s="251" t="s">
        <v>7937</v>
      </c>
      <c r="D1480" s="251" t="s">
        <v>7938</v>
      </c>
      <c r="E1480" s="251" t="s">
        <v>402</v>
      </c>
      <c r="F1480" s="251" t="s">
        <v>402</v>
      </c>
      <c r="G1480" s="251" t="s">
        <v>402</v>
      </c>
    </row>
    <row r="1481" spans="1:7" ht="14.45" x14ac:dyDescent="0.3">
      <c r="A1481" s="1">
        <v>83564569</v>
      </c>
      <c r="B1481" s="251" t="s">
        <v>7511</v>
      </c>
      <c r="C1481" s="251" t="s">
        <v>7937</v>
      </c>
      <c r="D1481" s="251" t="s">
        <v>7938</v>
      </c>
      <c r="E1481" s="251" t="s">
        <v>402</v>
      </c>
      <c r="F1481" s="251" t="s">
        <v>402</v>
      </c>
      <c r="G1481" s="251" t="s">
        <v>402</v>
      </c>
    </row>
    <row r="1482" spans="1:7" ht="14.45" x14ac:dyDescent="0.3">
      <c r="A1482" s="1">
        <v>6968692</v>
      </c>
      <c r="B1482" s="251" t="s">
        <v>7944</v>
      </c>
      <c r="C1482" s="251" t="s">
        <v>7937</v>
      </c>
      <c r="D1482" s="251" t="s">
        <v>7938</v>
      </c>
      <c r="E1482" s="251" t="s">
        <v>402</v>
      </c>
      <c r="F1482" s="251" t="s">
        <v>402</v>
      </c>
      <c r="G1482" s="251" t="s">
        <v>402</v>
      </c>
    </row>
    <row r="1483" spans="1:7" ht="14.45" x14ac:dyDescent="0.3">
      <c r="A1483" s="1">
        <v>36341218</v>
      </c>
      <c r="B1483" s="251" t="s">
        <v>7478</v>
      </c>
      <c r="C1483" s="251" t="s">
        <v>7945</v>
      </c>
      <c r="D1483" s="251" t="s">
        <v>7946</v>
      </c>
      <c r="E1483" s="251" t="s">
        <v>402</v>
      </c>
      <c r="F1483" s="251" t="s">
        <v>402</v>
      </c>
      <c r="G1483" s="251" t="s">
        <v>402</v>
      </c>
    </row>
    <row r="1484" spans="1:7" ht="14.45" x14ac:dyDescent="0.3">
      <c r="A1484" s="1">
        <v>23592946</v>
      </c>
      <c r="B1484" s="251" t="s">
        <v>7481</v>
      </c>
      <c r="C1484" s="251" t="s">
        <v>7945</v>
      </c>
      <c r="D1484" s="251" t="s">
        <v>7946</v>
      </c>
      <c r="E1484" s="251" t="s">
        <v>402</v>
      </c>
      <c r="F1484" s="251" t="s">
        <v>402</v>
      </c>
      <c r="G1484" s="251" t="s">
        <v>402</v>
      </c>
    </row>
    <row r="1485" spans="1:7" ht="14.45" x14ac:dyDescent="0.3">
      <c r="A1485" s="1">
        <v>7646408</v>
      </c>
      <c r="B1485" s="251" t="s">
        <v>7482</v>
      </c>
      <c r="C1485" s="251" t="s">
        <v>7945</v>
      </c>
      <c r="D1485" s="251" t="s">
        <v>7946</v>
      </c>
      <c r="E1485" s="251" t="s">
        <v>402</v>
      </c>
      <c r="F1485" s="251" t="s">
        <v>402</v>
      </c>
      <c r="G1485" s="251" t="s">
        <v>402</v>
      </c>
    </row>
    <row r="1486" spans="1:7" ht="14.45" x14ac:dyDescent="0.3">
      <c r="A1486" s="1">
        <v>27936846</v>
      </c>
      <c r="B1486" s="251" t="s">
        <v>7483</v>
      </c>
      <c r="C1486" s="251" t="s">
        <v>7945</v>
      </c>
      <c r="D1486" s="251" t="s">
        <v>7946</v>
      </c>
      <c r="E1486" s="251" t="s">
        <v>402</v>
      </c>
      <c r="F1486" s="251" t="s">
        <v>402</v>
      </c>
      <c r="G1486" s="251" t="s">
        <v>402</v>
      </c>
    </row>
    <row r="1487" spans="1:7" ht="14.45" x14ac:dyDescent="0.3">
      <c r="A1487" s="1">
        <v>7095135</v>
      </c>
      <c r="B1487" s="251" t="s">
        <v>7485</v>
      </c>
      <c r="C1487" s="251" t="s">
        <v>7945</v>
      </c>
      <c r="D1487" s="251" t="s">
        <v>7946</v>
      </c>
      <c r="E1487" s="251" t="s">
        <v>402</v>
      </c>
      <c r="F1487" s="251" t="s">
        <v>402</v>
      </c>
      <c r="G1487" s="251" t="s">
        <v>402</v>
      </c>
    </row>
    <row r="1488" spans="1:7" ht="14.45" x14ac:dyDescent="0.3">
      <c r="A1488" s="1">
        <v>72631497</v>
      </c>
      <c r="B1488" s="251" t="s">
        <v>7487</v>
      </c>
      <c r="C1488" s="251" t="s">
        <v>7945</v>
      </c>
      <c r="D1488" s="251" t="s">
        <v>7946</v>
      </c>
      <c r="E1488" s="251" t="s">
        <v>402</v>
      </c>
      <c r="F1488" s="251" t="s">
        <v>402</v>
      </c>
      <c r="G1488" s="251" t="s">
        <v>402</v>
      </c>
    </row>
    <row r="1489" spans="1:7" ht="14.45" x14ac:dyDescent="0.3">
      <c r="A1489" s="1">
        <v>36341218</v>
      </c>
      <c r="B1489" s="251" t="s">
        <v>7478</v>
      </c>
      <c r="C1489" s="251" t="s">
        <v>7947</v>
      </c>
      <c r="D1489" s="251" t="s">
        <v>7948</v>
      </c>
      <c r="E1489" s="251" t="s">
        <v>402</v>
      </c>
      <c r="F1489" s="251" t="s">
        <v>402</v>
      </c>
      <c r="G1489" s="251" t="s">
        <v>402</v>
      </c>
    </row>
    <row r="1490" spans="1:7" ht="14.45" x14ac:dyDescent="0.3">
      <c r="A1490" s="1">
        <v>83282910</v>
      </c>
      <c r="B1490" s="251" t="s">
        <v>7529</v>
      </c>
      <c r="C1490" s="251" t="s">
        <v>7947</v>
      </c>
      <c r="D1490" s="251" t="s">
        <v>7948</v>
      </c>
      <c r="E1490" s="251" t="s">
        <v>402</v>
      </c>
      <c r="F1490" s="251" t="s">
        <v>402</v>
      </c>
      <c r="G1490" s="251"/>
    </row>
    <row r="1491" spans="1:7" ht="14.45" x14ac:dyDescent="0.3">
      <c r="A1491" s="1">
        <v>23592946</v>
      </c>
      <c r="B1491" s="251" t="s">
        <v>7481</v>
      </c>
      <c r="C1491" s="251" t="s">
        <v>7947</v>
      </c>
      <c r="D1491" s="251" t="s">
        <v>7948</v>
      </c>
      <c r="E1491" s="251" t="s">
        <v>402</v>
      </c>
      <c r="F1491" s="251" t="s">
        <v>402</v>
      </c>
      <c r="G1491" s="251" t="s">
        <v>402</v>
      </c>
    </row>
    <row r="1492" spans="1:7" ht="14.45" x14ac:dyDescent="0.3">
      <c r="A1492" s="1">
        <v>7646408</v>
      </c>
      <c r="B1492" s="251" t="s">
        <v>7482</v>
      </c>
      <c r="C1492" s="251" t="s">
        <v>7947</v>
      </c>
      <c r="D1492" s="251" t="s">
        <v>7948</v>
      </c>
      <c r="E1492" s="251" t="s">
        <v>402</v>
      </c>
      <c r="F1492" s="251" t="s">
        <v>402</v>
      </c>
      <c r="G1492" s="251" t="s">
        <v>402</v>
      </c>
    </row>
    <row r="1493" spans="1:7" ht="14.45" x14ac:dyDescent="0.3">
      <c r="A1493" s="1">
        <v>27936846</v>
      </c>
      <c r="B1493" s="251" t="s">
        <v>7483</v>
      </c>
      <c r="C1493" s="251" t="s">
        <v>7947</v>
      </c>
      <c r="D1493" s="251" t="s">
        <v>7948</v>
      </c>
      <c r="E1493" s="251" t="s">
        <v>402</v>
      </c>
      <c r="F1493" s="251" t="s">
        <v>402</v>
      </c>
      <c r="G1493" s="251" t="s">
        <v>402</v>
      </c>
    </row>
    <row r="1494" spans="1:7" ht="14.45" x14ac:dyDescent="0.3">
      <c r="A1494" s="1">
        <v>31977960</v>
      </c>
      <c r="B1494" s="251" t="s">
        <v>7530</v>
      </c>
      <c r="C1494" s="251" t="s">
        <v>7947</v>
      </c>
      <c r="D1494" s="251" t="s">
        <v>7948</v>
      </c>
      <c r="E1494" s="251" t="s">
        <v>402</v>
      </c>
      <c r="F1494" s="251" t="s">
        <v>402</v>
      </c>
      <c r="G1494" s="251" t="s">
        <v>402</v>
      </c>
    </row>
    <row r="1495" spans="1:7" ht="14.45" x14ac:dyDescent="0.3">
      <c r="A1495" s="1">
        <v>96208200</v>
      </c>
      <c r="B1495" s="251" t="s">
        <v>7532</v>
      </c>
      <c r="C1495" s="251" t="s">
        <v>7947</v>
      </c>
      <c r="D1495" s="251" t="s">
        <v>7948</v>
      </c>
      <c r="E1495" s="251" t="s">
        <v>402</v>
      </c>
      <c r="F1495" s="251" t="s">
        <v>402</v>
      </c>
      <c r="G1495" s="251"/>
    </row>
    <row r="1496" spans="1:7" ht="14.45" x14ac:dyDescent="0.3">
      <c r="A1496" s="1">
        <v>7095135</v>
      </c>
      <c r="B1496" s="251" t="s">
        <v>7485</v>
      </c>
      <c r="C1496" s="251" t="s">
        <v>7947</v>
      </c>
      <c r="D1496" s="251" t="s">
        <v>7948</v>
      </c>
      <c r="E1496" s="251" t="s">
        <v>402</v>
      </c>
      <c r="F1496" s="251" t="s">
        <v>402</v>
      </c>
      <c r="G1496" s="251" t="s">
        <v>402</v>
      </c>
    </row>
    <row r="1497" spans="1:7" ht="14.45" x14ac:dyDescent="0.3">
      <c r="A1497" s="1">
        <v>72631497</v>
      </c>
      <c r="B1497" s="251" t="s">
        <v>7487</v>
      </c>
      <c r="C1497" s="251" t="s">
        <v>7947</v>
      </c>
      <c r="D1497" s="251" t="s">
        <v>7948</v>
      </c>
      <c r="E1497" s="251" t="s">
        <v>402</v>
      </c>
      <c r="F1497" s="251" t="s">
        <v>402</v>
      </c>
      <c r="G1497" s="251" t="s">
        <v>402</v>
      </c>
    </row>
    <row r="1498" spans="1:7" ht="14.45" x14ac:dyDescent="0.3">
      <c r="A1498" s="1">
        <v>99597856</v>
      </c>
      <c r="B1498" s="251" t="s">
        <v>7533</v>
      </c>
      <c r="C1498" s="251" t="s">
        <v>7947</v>
      </c>
      <c r="D1498" s="251" t="s">
        <v>7948</v>
      </c>
      <c r="E1498" s="251" t="s">
        <v>402</v>
      </c>
      <c r="F1498" s="251" t="s">
        <v>402</v>
      </c>
      <c r="G1498" s="251" t="s">
        <v>402</v>
      </c>
    </row>
    <row r="1499" spans="1:7" ht="14.45" x14ac:dyDescent="0.3">
      <c r="A1499" s="1">
        <v>36341218</v>
      </c>
      <c r="B1499" s="251" t="s">
        <v>7478</v>
      </c>
      <c r="C1499" s="251" t="s">
        <v>7949</v>
      </c>
      <c r="D1499" s="251" t="s">
        <v>7950</v>
      </c>
      <c r="E1499" s="251" t="s">
        <v>402</v>
      </c>
      <c r="F1499" s="251" t="s">
        <v>402</v>
      </c>
      <c r="G1499" s="251" t="s">
        <v>402</v>
      </c>
    </row>
    <row r="1500" spans="1:7" ht="14.45" x14ac:dyDescent="0.3">
      <c r="A1500" s="1">
        <v>23592946</v>
      </c>
      <c r="B1500" s="251" t="s">
        <v>7481</v>
      </c>
      <c r="C1500" s="251" t="s">
        <v>7949</v>
      </c>
      <c r="D1500" s="251" t="s">
        <v>7950</v>
      </c>
      <c r="E1500" s="251" t="s">
        <v>402</v>
      </c>
      <c r="F1500" s="251" t="s">
        <v>402</v>
      </c>
      <c r="G1500" s="251" t="s">
        <v>402</v>
      </c>
    </row>
    <row r="1501" spans="1:7" ht="14.45" x14ac:dyDescent="0.3">
      <c r="A1501" s="1">
        <v>7646408</v>
      </c>
      <c r="B1501" s="251" t="s">
        <v>7482</v>
      </c>
      <c r="C1501" s="251" t="s">
        <v>7949</v>
      </c>
      <c r="D1501" s="251" t="s">
        <v>7950</v>
      </c>
      <c r="E1501" s="251" t="s">
        <v>402</v>
      </c>
      <c r="F1501" s="251" t="s">
        <v>402</v>
      </c>
      <c r="G1501" s="251" t="s">
        <v>402</v>
      </c>
    </row>
    <row r="1502" spans="1:7" ht="14.45" x14ac:dyDescent="0.3">
      <c r="A1502" s="1">
        <v>27936846</v>
      </c>
      <c r="B1502" s="251" t="s">
        <v>7483</v>
      </c>
      <c r="C1502" s="251" t="s">
        <v>7949</v>
      </c>
      <c r="D1502" s="251" t="s">
        <v>7950</v>
      </c>
      <c r="E1502" s="251" t="s">
        <v>402</v>
      </c>
      <c r="F1502" s="251" t="s">
        <v>402</v>
      </c>
      <c r="G1502" s="251" t="s">
        <v>402</v>
      </c>
    </row>
    <row r="1503" spans="1:7" ht="14.45" x14ac:dyDescent="0.3">
      <c r="A1503" s="1">
        <v>30610504</v>
      </c>
      <c r="B1503" s="251" t="s">
        <v>7802</v>
      </c>
      <c r="C1503" s="251" t="s">
        <v>7949</v>
      </c>
      <c r="D1503" s="251" t="s">
        <v>7950</v>
      </c>
      <c r="E1503" s="251" t="s">
        <v>402</v>
      </c>
      <c r="F1503" s="251" t="s">
        <v>402</v>
      </c>
      <c r="G1503" s="251"/>
    </row>
    <row r="1504" spans="1:7" ht="14.45" x14ac:dyDescent="0.3">
      <c r="A1504" s="1">
        <v>56580596</v>
      </c>
      <c r="B1504" s="251" t="s">
        <v>7803</v>
      </c>
      <c r="C1504" s="251" t="s">
        <v>7949</v>
      </c>
      <c r="D1504" s="251" t="s">
        <v>7950</v>
      </c>
      <c r="E1504" s="251" t="s">
        <v>402</v>
      </c>
      <c r="F1504" s="251"/>
      <c r="G1504" s="251" t="s">
        <v>402</v>
      </c>
    </row>
    <row r="1505" spans="1:7" ht="14.45" x14ac:dyDescent="0.3">
      <c r="A1505" s="1">
        <v>28067521</v>
      </c>
      <c r="B1505" s="251" t="s">
        <v>7836</v>
      </c>
      <c r="C1505" s="251" t="s">
        <v>7949</v>
      </c>
      <c r="D1505" s="251" t="s">
        <v>7950</v>
      </c>
      <c r="E1505" s="251" t="s">
        <v>402</v>
      </c>
      <c r="F1505" s="251" t="s">
        <v>402</v>
      </c>
      <c r="G1505" s="251"/>
    </row>
    <row r="1506" spans="1:7" ht="14.45" x14ac:dyDescent="0.3">
      <c r="A1506" s="1">
        <v>7095135</v>
      </c>
      <c r="B1506" s="251" t="s">
        <v>7485</v>
      </c>
      <c r="C1506" s="251" t="s">
        <v>7949</v>
      </c>
      <c r="D1506" s="251" t="s">
        <v>7950</v>
      </c>
      <c r="E1506" s="251" t="s">
        <v>402</v>
      </c>
      <c r="F1506" s="251" t="s">
        <v>402</v>
      </c>
      <c r="G1506" s="251" t="s">
        <v>402</v>
      </c>
    </row>
    <row r="1507" spans="1:7" ht="14.45" x14ac:dyDescent="0.3">
      <c r="A1507" s="1">
        <v>72631497</v>
      </c>
      <c r="B1507" s="251" t="s">
        <v>7487</v>
      </c>
      <c r="C1507" s="251" t="s">
        <v>7949</v>
      </c>
      <c r="D1507" s="251" t="s">
        <v>7950</v>
      </c>
      <c r="E1507" s="251" t="s">
        <v>402</v>
      </c>
      <c r="F1507" s="251" t="s">
        <v>402</v>
      </c>
      <c r="G1507" s="251" t="s">
        <v>402</v>
      </c>
    </row>
    <row r="1508" spans="1:7" ht="14.45" x14ac:dyDescent="0.3">
      <c r="A1508" s="1">
        <v>22626272</v>
      </c>
      <c r="B1508" s="251" t="s">
        <v>7804</v>
      </c>
      <c r="C1508" s="251" t="s">
        <v>7949</v>
      </c>
      <c r="D1508" s="251" t="s">
        <v>7950</v>
      </c>
      <c r="E1508" s="251" t="s">
        <v>402</v>
      </c>
      <c r="F1508" s="251"/>
      <c r="G1508" s="251" t="s">
        <v>402</v>
      </c>
    </row>
    <row r="1509" spans="1:7" ht="14.45" x14ac:dyDescent="0.3">
      <c r="A1509" s="1">
        <v>74502346</v>
      </c>
      <c r="B1509" s="251" t="s">
        <v>7951</v>
      </c>
      <c r="C1509" s="251" t="s">
        <v>7949</v>
      </c>
      <c r="D1509" s="251" t="s">
        <v>7950</v>
      </c>
      <c r="E1509" s="251" t="s">
        <v>402</v>
      </c>
      <c r="F1509" s="251" t="s">
        <v>402</v>
      </c>
      <c r="G1509" s="251"/>
    </row>
    <row r="1510" spans="1:7" ht="14.45" x14ac:dyDescent="0.3">
      <c r="A1510" s="1">
        <v>36341218</v>
      </c>
      <c r="B1510" s="251" t="s">
        <v>7478</v>
      </c>
      <c r="C1510" s="251" t="s">
        <v>7952</v>
      </c>
      <c r="D1510" s="251" t="s">
        <v>7953</v>
      </c>
      <c r="E1510" s="251" t="s">
        <v>402</v>
      </c>
      <c r="F1510" s="251" t="s">
        <v>402</v>
      </c>
      <c r="G1510" s="251" t="s">
        <v>402</v>
      </c>
    </row>
    <row r="1511" spans="1:7" ht="14.45" x14ac:dyDescent="0.3">
      <c r="A1511" s="1">
        <v>23592946</v>
      </c>
      <c r="B1511" s="251" t="s">
        <v>7481</v>
      </c>
      <c r="C1511" s="251" t="s">
        <v>7952</v>
      </c>
      <c r="D1511" s="251" t="s">
        <v>7953</v>
      </c>
      <c r="E1511" s="251" t="s">
        <v>402</v>
      </c>
      <c r="F1511" s="251" t="s">
        <v>402</v>
      </c>
      <c r="G1511" s="251" t="s">
        <v>402</v>
      </c>
    </row>
    <row r="1512" spans="1:7" ht="14.45" x14ac:dyDescent="0.3">
      <c r="A1512" s="1">
        <v>40739945</v>
      </c>
      <c r="B1512" s="251" t="s">
        <v>7632</v>
      </c>
      <c r="C1512" s="251" t="s">
        <v>7952</v>
      </c>
      <c r="D1512" s="251" t="s">
        <v>7953</v>
      </c>
      <c r="E1512" s="251" t="s">
        <v>402</v>
      </c>
      <c r="F1512" s="251" t="s">
        <v>402</v>
      </c>
      <c r="G1512" s="251" t="s">
        <v>402</v>
      </c>
    </row>
    <row r="1513" spans="1:7" ht="14.45" x14ac:dyDescent="0.3">
      <c r="A1513" s="1">
        <v>7646408</v>
      </c>
      <c r="B1513" s="251" t="s">
        <v>7482</v>
      </c>
      <c r="C1513" s="251" t="s">
        <v>7952</v>
      </c>
      <c r="D1513" s="251" t="s">
        <v>7953</v>
      </c>
      <c r="E1513" s="251" t="s">
        <v>402</v>
      </c>
      <c r="F1513" s="251" t="s">
        <v>402</v>
      </c>
      <c r="G1513" s="251" t="s">
        <v>402</v>
      </c>
    </row>
    <row r="1514" spans="1:7" ht="14.45" x14ac:dyDescent="0.3">
      <c r="A1514" s="1">
        <v>85955048</v>
      </c>
      <c r="B1514" s="251" t="s">
        <v>7634</v>
      </c>
      <c r="C1514" s="251" t="s">
        <v>7952</v>
      </c>
      <c r="D1514" s="251" t="s">
        <v>7953</v>
      </c>
      <c r="E1514" s="251" t="s">
        <v>402</v>
      </c>
      <c r="F1514" s="251" t="s">
        <v>402</v>
      </c>
      <c r="G1514" s="251"/>
    </row>
    <row r="1515" spans="1:7" ht="14.45" x14ac:dyDescent="0.3">
      <c r="A1515" s="1">
        <v>89133357</v>
      </c>
      <c r="B1515" s="251" t="s">
        <v>7635</v>
      </c>
      <c r="C1515" s="251" t="s">
        <v>7952</v>
      </c>
      <c r="D1515" s="251" t="s">
        <v>7953</v>
      </c>
      <c r="E1515" s="251" t="s">
        <v>402</v>
      </c>
      <c r="F1515" s="251" t="s">
        <v>402</v>
      </c>
      <c r="G1515" s="251"/>
    </row>
    <row r="1516" spans="1:7" ht="14.45" x14ac:dyDescent="0.3">
      <c r="A1516" s="1">
        <v>27936846</v>
      </c>
      <c r="B1516" s="251" t="s">
        <v>7483</v>
      </c>
      <c r="C1516" s="251" t="s">
        <v>7952</v>
      </c>
      <c r="D1516" s="251" t="s">
        <v>7953</v>
      </c>
      <c r="E1516" s="251" t="s">
        <v>402</v>
      </c>
      <c r="F1516" s="251" t="s">
        <v>402</v>
      </c>
      <c r="G1516" s="251" t="s">
        <v>402</v>
      </c>
    </row>
    <row r="1517" spans="1:7" ht="14.45" x14ac:dyDescent="0.3">
      <c r="A1517" s="1">
        <v>15885259</v>
      </c>
      <c r="B1517" s="251" t="s">
        <v>7636</v>
      </c>
      <c r="C1517" s="251" t="s">
        <v>7952</v>
      </c>
      <c r="D1517" s="251" t="s">
        <v>7953</v>
      </c>
      <c r="E1517" s="251" t="s">
        <v>402</v>
      </c>
      <c r="F1517" s="251" t="s">
        <v>402</v>
      </c>
      <c r="G1517" s="251" t="s">
        <v>402</v>
      </c>
    </row>
    <row r="1518" spans="1:7" ht="14.45" x14ac:dyDescent="0.3">
      <c r="A1518" s="1">
        <v>75596894</v>
      </c>
      <c r="B1518" s="251" t="s">
        <v>7637</v>
      </c>
      <c r="C1518" s="251" t="s">
        <v>7952</v>
      </c>
      <c r="D1518" s="251" t="s">
        <v>7953</v>
      </c>
      <c r="E1518" s="251" t="s">
        <v>402</v>
      </c>
      <c r="F1518" s="251" t="s">
        <v>402</v>
      </c>
      <c r="G1518" s="251"/>
    </row>
    <row r="1519" spans="1:7" ht="14.45" x14ac:dyDescent="0.3">
      <c r="A1519" s="1">
        <v>76428372</v>
      </c>
      <c r="B1519" s="251" t="s">
        <v>7638</v>
      </c>
      <c r="C1519" s="251" t="s">
        <v>7952</v>
      </c>
      <c r="D1519" s="251" t="s">
        <v>7953</v>
      </c>
      <c r="E1519" s="251" t="s">
        <v>402</v>
      </c>
      <c r="F1519" s="251" t="s">
        <v>402</v>
      </c>
      <c r="G1519" s="251" t="s">
        <v>402</v>
      </c>
    </row>
    <row r="1520" spans="1:7" ht="14.45" x14ac:dyDescent="0.3">
      <c r="A1520" s="1">
        <v>7095135</v>
      </c>
      <c r="B1520" s="251" t="s">
        <v>7485</v>
      </c>
      <c r="C1520" s="251" t="s">
        <v>7952</v>
      </c>
      <c r="D1520" s="251" t="s">
        <v>7953</v>
      </c>
      <c r="E1520" s="251" t="s">
        <v>402</v>
      </c>
      <c r="F1520" s="251" t="s">
        <v>402</v>
      </c>
      <c r="G1520" s="251" t="s">
        <v>402</v>
      </c>
    </row>
    <row r="1521" spans="1:7" ht="14.45" x14ac:dyDescent="0.3">
      <c r="A1521" s="1">
        <v>72631497</v>
      </c>
      <c r="B1521" s="251" t="s">
        <v>7487</v>
      </c>
      <c r="C1521" s="251" t="s">
        <v>7952</v>
      </c>
      <c r="D1521" s="251" t="s">
        <v>7953</v>
      </c>
      <c r="E1521" s="251" t="s">
        <v>402</v>
      </c>
      <c r="F1521" s="251" t="s">
        <v>402</v>
      </c>
      <c r="G1521" s="251" t="s">
        <v>402</v>
      </c>
    </row>
    <row r="1522" spans="1:7" ht="14.45" x14ac:dyDescent="0.3">
      <c r="A1522" s="1">
        <v>46412371</v>
      </c>
      <c r="B1522" s="251" t="s">
        <v>7640</v>
      </c>
      <c r="C1522" s="251" t="s">
        <v>7952</v>
      </c>
      <c r="D1522" s="251" t="s">
        <v>7953</v>
      </c>
      <c r="E1522" s="251" t="s">
        <v>402</v>
      </c>
      <c r="F1522" s="251" t="s">
        <v>402</v>
      </c>
      <c r="G1522" s="251"/>
    </row>
    <row r="1523" spans="1:7" ht="14.45" x14ac:dyDescent="0.3">
      <c r="A1523" s="1">
        <v>14824122</v>
      </c>
      <c r="B1523" s="251" t="s">
        <v>7643</v>
      </c>
      <c r="C1523" s="251" t="s">
        <v>7952</v>
      </c>
      <c r="D1523" s="251" t="s">
        <v>7953</v>
      </c>
      <c r="E1523" s="251" t="s">
        <v>402</v>
      </c>
      <c r="F1523" s="251" t="s">
        <v>402</v>
      </c>
      <c r="G1523" s="251" t="s">
        <v>402</v>
      </c>
    </row>
    <row r="1524" spans="1:7" ht="14.45" x14ac:dyDescent="0.3">
      <c r="A1524" s="1">
        <v>62073809</v>
      </c>
      <c r="B1524" s="251" t="s">
        <v>7573</v>
      </c>
      <c r="C1524" s="251" t="s">
        <v>7954</v>
      </c>
      <c r="D1524" s="251" t="s">
        <v>7955</v>
      </c>
      <c r="E1524" s="251" t="s">
        <v>402</v>
      </c>
      <c r="F1524" s="251" t="s">
        <v>402</v>
      </c>
      <c r="G1524" s="251" t="s">
        <v>402</v>
      </c>
    </row>
    <row r="1525" spans="1:7" ht="14.45" x14ac:dyDescent="0.3">
      <c r="A1525" s="1">
        <v>36341218</v>
      </c>
      <c r="B1525" s="251" t="s">
        <v>7478</v>
      </c>
      <c r="C1525" s="251" t="s">
        <v>7954</v>
      </c>
      <c r="D1525" s="251" t="s">
        <v>7955</v>
      </c>
      <c r="E1525" s="251" t="s">
        <v>402</v>
      </c>
      <c r="F1525" s="251" t="s">
        <v>402</v>
      </c>
      <c r="G1525" s="251" t="s">
        <v>402</v>
      </c>
    </row>
    <row r="1526" spans="1:7" ht="14.45" x14ac:dyDescent="0.3">
      <c r="A1526" s="1">
        <v>10018845</v>
      </c>
      <c r="B1526" s="251" t="s">
        <v>7923</v>
      </c>
      <c r="C1526" s="251" t="s">
        <v>7954</v>
      </c>
      <c r="D1526" s="251" t="s">
        <v>7955</v>
      </c>
      <c r="E1526" s="251" t="s">
        <v>402</v>
      </c>
      <c r="F1526" s="251" t="s">
        <v>402</v>
      </c>
      <c r="G1526" s="251" t="s">
        <v>402</v>
      </c>
    </row>
    <row r="1527" spans="1:7" ht="14.45" x14ac:dyDescent="0.3">
      <c r="A1527" s="1">
        <v>23592946</v>
      </c>
      <c r="B1527" s="251" t="s">
        <v>7481</v>
      </c>
      <c r="C1527" s="251" t="s">
        <v>7954</v>
      </c>
      <c r="D1527" s="251" t="s">
        <v>7955</v>
      </c>
      <c r="E1527" s="251" t="s">
        <v>402</v>
      </c>
      <c r="F1527" s="251" t="s">
        <v>402</v>
      </c>
      <c r="G1527" s="251" t="s">
        <v>402</v>
      </c>
    </row>
    <row r="1528" spans="1:7" ht="14.45" x14ac:dyDescent="0.3">
      <c r="A1528" s="1">
        <v>7646408</v>
      </c>
      <c r="B1528" s="251" t="s">
        <v>7482</v>
      </c>
      <c r="C1528" s="251" t="s">
        <v>7954</v>
      </c>
      <c r="D1528" s="251" t="s">
        <v>7955</v>
      </c>
      <c r="E1528" s="251" t="s">
        <v>402</v>
      </c>
      <c r="F1528" s="251" t="s">
        <v>402</v>
      </c>
      <c r="G1528" s="251" t="s">
        <v>402</v>
      </c>
    </row>
    <row r="1529" spans="1:7" ht="14.45" x14ac:dyDescent="0.3">
      <c r="A1529" s="1">
        <v>27936846</v>
      </c>
      <c r="B1529" s="251" t="s">
        <v>7483</v>
      </c>
      <c r="C1529" s="251" t="s">
        <v>7954</v>
      </c>
      <c r="D1529" s="251" t="s">
        <v>7955</v>
      </c>
      <c r="E1529" s="251" t="s">
        <v>402</v>
      </c>
      <c r="F1529" s="251" t="s">
        <v>402</v>
      </c>
      <c r="G1529" s="251" t="s">
        <v>402</v>
      </c>
    </row>
    <row r="1530" spans="1:7" ht="14.45" x14ac:dyDescent="0.3">
      <c r="A1530" s="1">
        <v>25455672</v>
      </c>
      <c r="B1530" s="251" t="s">
        <v>7576</v>
      </c>
      <c r="C1530" s="251" t="s">
        <v>7954</v>
      </c>
      <c r="D1530" s="251" t="s">
        <v>7955</v>
      </c>
      <c r="E1530" s="251" t="s">
        <v>402</v>
      </c>
      <c r="F1530" s="251" t="s">
        <v>402</v>
      </c>
      <c r="G1530" s="251" t="s">
        <v>402</v>
      </c>
    </row>
    <row r="1531" spans="1:7" ht="14.45" x14ac:dyDescent="0.3">
      <c r="A1531" s="1">
        <v>13972575</v>
      </c>
      <c r="B1531" s="251" t="s">
        <v>7577</v>
      </c>
      <c r="C1531" s="251" t="s">
        <v>7954</v>
      </c>
      <c r="D1531" s="251" t="s">
        <v>7955</v>
      </c>
      <c r="E1531" s="251" t="s">
        <v>402</v>
      </c>
      <c r="F1531" s="251" t="s">
        <v>402</v>
      </c>
      <c r="G1531" s="251" t="s">
        <v>402</v>
      </c>
    </row>
    <row r="1532" spans="1:7" ht="14.45" x14ac:dyDescent="0.3">
      <c r="A1532" s="1">
        <v>46407489</v>
      </c>
      <c r="B1532" s="251" t="s">
        <v>7578</v>
      </c>
      <c r="C1532" s="251" t="s">
        <v>7954</v>
      </c>
      <c r="D1532" s="251" t="s">
        <v>7955</v>
      </c>
      <c r="E1532" s="251" t="s">
        <v>402</v>
      </c>
      <c r="F1532" s="251" t="s">
        <v>402</v>
      </c>
      <c r="G1532" s="251"/>
    </row>
    <row r="1533" spans="1:7" ht="14.45" x14ac:dyDescent="0.3">
      <c r="A1533" s="1">
        <v>7095135</v>
      </c>
      <c r="B1533" s="251" t="s">
        <v>7485</v>
      </c>
      <c r="C1533" s="251" t="s">
        <v>7954</v>
      </c>
      <c r="D1533" s="251" t="s">
        <v>7955</v>
      </c>
      <c r="E1533" s="251" t="s">
        <v>402</v>
      </c>
      <c r="F1533" s="251" t="s">
        <v>402</v>
      </c>
      <c r="G1533" s="251" t="s">
        <v>402</v>
      </c>
    </row>
    <row r="1534" spans="1:7" ht="14.45" x14ac:dyDescent="0.3">
      <c r="A1534" s="1">
        <v>72631497</v>
      </c>
      <c r="B1534" s="251" t="s">
        <v>7487</v>
      </c>
      <c r="C1534" s="251" t="s">
        <v>7954</v>
      </c>
      <c r="D1534" s="251" t="s">
        <v>7955</v>
      </c>
      <c r="E1534" s="251" t="s">
        <v>402</v>
      </c>
      <c r="F1534" s="251" t="s">
        <v>402</v>
      </c>
      <c r="G1534" s="251" t="s">
        <v>402</v>
      </c>
    </row>
    <row r="1535" spans="1:7" ht="14.45" x14ac:dyDescent="0.3">
      <c r="A1535" s="1">
        <v>79647224</v>
      </c>
      <c r="B1535" s="251" t="s">
        <v>7580</v>
      </c>
      <c r="C1535" s="251" t="s">
        <v>7954</v>
      </c>
      <c r="D1535" s="251" t="s">
        <v>7955</v>
      </c>
      <c r="E1535" s="251" t="s">
        <v>402</v>
      </c>
      <c r="F1535" s="251" t="s">
        <v>402</v>
      </c>
      <c r="G1535" s="251" t="s">
        <v>402</v>
      </c>
    </row>
    <row r="1536" spans="1:7" ht="14.45" x14ac:dyDescent="0.3">
      <c r="A1536" s="1">
        <v>60151274</v>
      </c>
      <c r="B1536" s="251" t="s">
        <v>7582</v>
      </c>
      <c r="C1536" s="251" t="s">
        <v>7954</v>
      </c>
      <c r="D1536" s="251" t="s">
        <v>7955</v>
      </c>
      <c r="E1536" s="251" t="s">
        <v>402</v>
      </c>
      <c r="F1536" s="251" t="s">
        <v>402</v>
      </c>
      <c r="G1536" s="251"/>
    </row>
    <row r="1537" spans="1:7" ht="14.45" x14ac:dyDescent="0.3">
      <c r="A1537" s="1">
        <v>16994995</v>
      </c>
      <c r="B1537" s="251" t="s">
        <v>7583</v>
      </c>
      <c r="C1537" s="251" t="s">
        <v>7954</v>
      </c>
      <c r="D1537" s="251" t="s">
        <v>7955</v>
      </c>
      <c r="E1537" s="251" t="s">
        <v>402</v>
      </c>
      <c r="F1537" s="251" t="s">
        <v>402</v>
      </c>
      <c r="G1537" s="251"/>
    </row>
    <row r="1538" spans="1:7" ht="14.45" x14ac:dyDescent="0.3">
      <c r="A1538" s="1">
        <v>13892167</v>
      </c>
      <c r="B1538" s="251" t="s">
        <v>7956</v>
      </c>
      <c r="C1538" s="251" t="s">
        <v>7957</v>
      </c>
      <c r="D1538" s="251" t="s">
        <v>7958</v>
      </c>
      <c r="E1538" s="251" t="s">
        <v>402</v>
      </c>
      <c r="F1538" s="251" t="s">
        <v>402</v>
      </c>
      <c r="G1538" s="251" t="s">
        <v>402</v>
      </c>
    </row>
    <row r="1539" spans="1:7" ht="14.45" x14ac:dyDescent="0.3">
      <c r="A1539" s="1">
        <v>36341218</v>
      </c>
      <c r="B1539" s="251" t="s">
        <v>7478</v>
      </c>
      <c r="C1539" s="251" t="s">
        <v>7957</v>
      </c>
      <c r="D1539" s="251" t="s">
        <v>7958</v>
      </c>
      <c r="E1539" s="251" t="s">
        <v>402</v>
      </c>
      <c r="F1539" s="251" t="s">
        <v>402</v>
      </c>
      <c r="G1539" s="251" t="s">
        <v>402</v>
      </c>
    </row>
    <row r="1540" spans="1:7" ht="14.45" x14ac:dyDescent="0.3">
      <c r="A1540" s="1">
        <v>23592946</v>
      </c>
      <c r="B1540" s="251" t="s">
        <v>7481</v>
      </c>
      <c r="C1540" s="251" t="s">
        <v>7957</v>
      </c>
      <c r="D1540" s="251" t="s">
        <v>7958</v>
      </c>
      <c r="E1540" s="251" t="s">
        <v>402</v>
      </c>
      <c r="F1540" s="251" t="s">
        <v>402</v>
      </c>
      <c r="G1540" s="251" t="s">
        <v>402</v>
      </c>
    </row>
    <row r="1541" spans="1:7" ht="14.45" x14ac:dyDescent="0.3">
      <c r="A1541" s="1">
        <v>7646408</v>
      </c>
      <c r="B1541" s="251" t="s">
        <v>7482</v>
      </c>
      <c r="C1541" s="251" t="s">
        <v>7957</v>
      </c>
      <c r="D1541" s="251" t="s">
        <v>7958</v>
      </c>
      <c r="E1541" s="251" t="s">
        <v>402</v>
      </c>
      <c r="F1541" s="251" t="s">
        <v>402</v>
      </c>
      <c r="G1541" s="251" t="s">
        <v>402</v>
      </c>
    </row>
    <row r="1542" spans="1:7" ht="14.45" x14ac:dyDescent="0.3">
      <c r="A1542" s="1">
        <v>27936846</v>
      </c>
      <c r="B1542" s="251" t="s">
        <v>7483</v>
      </c>
      <c r="C1542" s="251" t="s">
        <v>7957</v>
      </c>
      <c r="D1542" s="251" t="s">
        <v>7958</v>
      </c>
      <c r="E1542" s="251" t="s">
        <v>402</v>
      </c>
      <c r="F1542" s="251" t="s">
        <v>402</v>
      </c>
      <c r="G1542" s="251" t="s">
        <v>402</v>
      </c>
    </row>
    <row r="1543" spans="1:7" ht="14.45" x14ac:dyDescent="0.3">
      <c r="A1543" s="1">
        <v>59929469</v>
      </c>
      <c r="B1543" s="251" t="s">
        <v>7939</v>
      </c>
      <c r="C1543" s="251" t="s">
        <v>7957</v>
      </c>
      <c r="D1543" s="251" t="s">
        <v>7958</v>
      </c>
      <c r="E1543" s="251" t="s">
        <v>402</v>
      </c>
      <c r="F1543" s="251" t="s">
        <v>402</v>
      </c>
      <c r="G1543" s="251" t="s">
        <v>402</v>
      </c>
    </row>
    <row r="1544" spans="1:7" ht="14.45" x14ac:dyDescent="0.3">
      <c r="A1544" s="1">
        <v>19415842</v>
      </c>
      <c r="B1544" s="251" t="s">
        <v>7940</v>
      </c>
      <c r="C1544" s="251" t="s">
        <v>7957</v>
      </c>
      <c r="D1544" s="251" t="s">
        <v>7958</v>
      </c>
      <c r="E1544" s="251" t="s">
        <v>402</v>
      </c>
      <c r="F1544" s="251" t="s">
        <v>402</v>
      </c>
      <c r="G1544" s="251" t="s">
        <v>402</v>
      </c>
    </row>
    <row r="1545" spans="1:7" ht="14.45" x14ac:dyDescent="0.3">
      <c r="A1545" s="1">
        <v>21509357</v>
      </c>
      <c r="B1545" s="251" t="s">
        <v>7959</v>
      </c>
      <c r="C1545" s="251" t="s">
        <v>7957</v>
      </c>
      <c r="D1545" s="251" t="s">
        <v>7958</v>
      </c>
      <c r="E1545" s="251" t="s">
        <v>402</v>
      </c>
      <c r="F1545" s="251" t="s">
        <v>402</v>
      </c>
      <c r="G1545" s="251" t="s">
        <v>402</v>
      </c>
    </row>
    <row r="1546" spans="1:7" ht="14.45" x14ac:dyDescent="0.3">
      <c r="A1546" s="1">
        <v>7095135</v>
      </c>
      <c r="B1546" s="251" t="s">
        <v>7485</v>
      </c>
      <c r="C1546" s="251" t="s">
        <v>7957</v>
      </c>
      <c r="D1546" s="251" t="s">
        <v>7958</v>
      </c>
      <c r="E1546" s="251" t="s">
        <v>402</v>
      </c>
      <c r="F1546" s="251" t="s">
        <v>402</v>
      </c>
      <c r="G1546" s="251" t="s">
        <v>402</v>
      </c>
    </row>
    <row r="1547" spans="1:7" ht="14.45" x14ac:dyDescent="0.3">
      <c r="A1547" s="1">
        <v>72631497</v>
      </c>
      <c r="B1547" s="251" t="s">
        <v>7487</v>
      </c>
      <c r="C1547" s="251" t="s">
        <v>7957</v>
      </c>
      <c r="D1547" s="251" t="s">
        <v>7958</v>
      </c>
      <c r="E1547" s="251" t="s">
        <v>402</v>
      </c>
      <c r="F1547" s="251" t="s">
        <v>402</v>
      </c>
      <c r="G1547" s="251" t="s">
        <v>402</v>
      </c>
    </row>
    <row r="1548" spans="1:7" ht="14.45" x14ac:dyDescent="0.3">
      <c r="A1548" s="1">
        <v>36000056</v>
      </c>
      <c r="B1548" s="251" t="s">
        <v>7943</v>
      </c>
      <c r="C1548" s="251" t="s">
        <v>7957</v>
      </c>
      <c r="D1548" s="251" t="s">
        <v>7958</v>
      </c>
      <c r="E1548" s="251" t="s">
        <v>402</v>
      </c>
      <c r="F1548" s="251" t="s">
        <v>402</v>
      </c>
      <c r="G1548" s="251" t="s">
        <v>402</v>
      </c>
    </row>
    <row r="1549" spans="1:7" ht="14.45" x14ac:dyDescent="0.3">
      <c r="A1549" s="1">
        <v>36341218</v>
      </c>
      <c r="B1549" s="251" t="s">
        <v>7478</v>
      </c>
      <c r="C1549" s="251" t="s">
        <v>7960</v>
      </c>
      <c r="D1549" s="251" t="s">
        <v>7961</v>
      </c>
      <c r="E1549" s="251" t="s">
        <v>402</v>
      </c>
      <c r="F1549" s="251" t="s">
        <v>402</v>
      </c>
      <c r="G1549" s="251" t="s">
        <v>402</v>
      </c>
    </row>
    <row r="1550" spans="1:7" ht="14.45" x14ac:dyDescent="0.3">
      <c r="A1550" s="1">
        <v>23592946</v>
      </c>
      <c r="B1550" s="251" t="s">
        <v>7481</v>
      </c>
      <c r="C1550" s="251" t="s">
        <v>7960</v>
      </c>
      <c r="D1550" s="251" t="s">
        <v>7961</v>
      </c>
      <c r="E1550" s="251" t="s">
        <v>402</v>
      </c>
      <c r="F1550" s="251" t="s">
        <v>402</v>
      </c>
      <c r="G1550" s="251" t="s">
        <v>402</v>
      </c>
    </row>
    <row r="1551" spans="1:7" ht="14.45" x14ac:dyDescent="0.3">
      <c r="A1551" s="1">
        <v>7646408</v>
      </c>
      <c r="B1551" s="251" t="s">
        <v>7482</v>
      </c>
      <c r="C1551" s="251" t="s">
        <v>7960</v>
      </c>
      <c r="D1551" s="251" t="s">
        <v>7961</v>
      </c>
      <c r="E1551" s="251" t="s">
        <v>402</v>
      </c>
      <c r="F1551" s="251" t="s">
        <v>402</v>
      </c>
      <c r="G1551" s="251" t="s">
        <v>402</v>
      </c>
    </row>
    <row r="1552" spans="1:7" ht="14.45" x14ac:dyDescent="0.3">
      <c r="A1552" s="1">
        <v>27936846</v>
      </c>
      <c r="B1552" s="251" t="s">
        <v>7483</v>
      </c>
      <c r="C1552" s="251" t="s">
        <v>7960</v>
      </c>
      <c r="D1552" s="251" t="s">
        <v>7961</v>
      </c>
      <c r="E1552" s="251" t="s">
        <v>402</v>
      </c>
      <c r="F1552" s="251" t="s">
        <v>402</v>
      </c>
      <c r="G1552" s="251" t="s">
        <v>402</v>
      </c>
    </row>
    <row r="1553" spans="1:7" ht="14.45" x14ac:dyDescent="0.3">
      <c r="A1553" s="1">
        <v>18777046</v>
      </c>
      <c r="B1553" s="251" t="s">
        <v>7962</v>
      </c>
      <c r="C1553" s="251" t="s">
        <v>7960</v>
      </c>
      <c r="D1553" s="251" t="s">
        <v>7961</v>
      </c>
      <c r="E1553" s="251" t="s">
        <v>402</v>
      </c>
      <c r="F1553" s="251" t="s">
        <v>402</v>
      </c>
      <c r="G1553" s="251" t="s">
        <v>402</v>
      </c>
    </row>
    <row r="1554" spans="1:7" ht="14.45" x14ac:dyDescent="0.3">
      <c r="A1554" s="1">
        <v>7095135</v>
      </c>
      <c r="B1554" s="251" t="s">
        <v>7485</v>
      </c>
      <c r="C1554" s="251" t="s">
        <v>7960</v>
      </c>
      <c r="D1554" s="251" t="s">
        <v>7961</v>
      </c>
      <c r="E1554" s="251" t="s">
        <v>402</v>
      </c>
      <c r="F1554" s="251" t="s">
        <v>402</v>
      </c>
      <c r="G1554" s="251" t="s">
        <v>402</v>
      </c>
    </row>
    <row r="1555" spans="1:7" ht="14.45" x14ac:dyDescent="0.3">
      <c r="A1555" s="1">
        <v>79611104</v>
      </c>
      <c r="B1555" s="251" t="s">
        <v>7963</v>
      </c>
      <c r="C1555" s="251" t="s">
        <v>7960</v>
      </c>
      <c r="D1555" s="251" t="s">
        <v>7961</v>
      </c>
      <c r="E1555" s="251" t="s">
        <v>402</v>
      </c>
      <c r="F1555" s="251" t="s">
        <v>402</v>
      </c>
      <c r="G1555" s="251" t="s">
        <v>402</v>
      </c>
    </row>
    <row r="1556" spans="1:7" ht="14.45" x14ac:dyDescent="0.3">
      <c r="A1556" s="1">
        <v>69112522</v>
      </c>
      <c r="B1556" s="251" t="s">
        <v>7964</v>
      </c>
      <c r="C1556" s="251" t="s">
        <v>7960</v>
      </c>
      <c r="D1556" s="251" t="s">
        <v>7961</v>
      </c>
      <c r="E1556" s="251" t="s">
        <v>402</v>
      </c>
      <c r="F1556" s="251" t="s">
        <v>402</v>
      </c>
      <c r="G1556" s="251" t="s">
        <v>402</v>
      </c>
    </row>
    <row r="1557" spans="1:7" ht="14.45" x14ac:dyDescent="0.3">
      <c r="A1557" s="1">
        <v>72631497</v>
      </c>
      <c r="B1557" s="251" t="s">
        <v>7487</v>
      </c>
      <c r="C1557" s="251" t="s">
        <v>7960</v>
      </c>
      <c r="D1557" s="251" t="s">
        <v>7961</v>
      </c>
      <c r="E1557" s="251" t="s">
        <v>402</v>
      </c>
      <c r="F1557" s="251" t="s">
        <v>402</v>
      </c>
      <c r="G1557" s="251" t="s">
        <v>402</v>
      </c>
    </row>
    <row r="1558" spans="1:7" ht="14.45" x14ac:dyDescent="0.3">
      <c r="A1558" s="1">
        <v>28360354</v>
      </c>
      <c r="B1558" s="251" t="s">
        <v>7965</v>
      </c>
      <c r="C1558" s="251" t="s">
        <v>7960</v>
      </c>
      <c r="D1558" s="251" t="s">
        <v>7961</v>
      </c>
      <c r="E1558" s="251" t="s">
        <v>402</v>
      </c>
      <c r="F1558" s="251" t="s">
        <v>402</v>
      </c>
      <c r="G1558" s="251" t="s">
        <v>402</v>
      </c>
    </row>
    <row r="1559" spans="1:7" ht="14.45" x14ac:dyDescent="0.3">
      <c r="A1559" s="1">
        <v>36341218</v>
      </c>
      <c r="B1559" s="251" t="s">
        <v>7478</v>
      </c>
      <c r="C1559" s="251" t="s">
        <v>7966</v>
      </c>
      <c r="D1559" s="251" t="s">
        <v>7967</v>
      </c>
      <c r="E1559" s="251" t="s">
        <v>402</v>
      </c>
      <c r="F1559" s="251" t="s">
        <v>402</v>
      </c>
      <c r="G1559" s="251" t="s">
        <v>402</v>
      </c>
    </row>
    <row r="1560" spans="1:7" ht="14.45" x14ac:dyDescent="0.3">
      <c r="A1560" s="1">
        <v>23592946</v>
      </c>
      <c r="B1560" s="251" t="s">
        <v>7481</v>
      </c>
      <c r="C1560" s="251" t="s">
        <v>7966</v>
      </c>
      <c r="D1560" s="251" t="s">
        <v>7967</v>
      </c>
      <c r="E1560" s="251" t="s">
        <v>402</v>
      </c>
      <c r="F1560" s="251" t="s">
        <v>402</v>
      </c>
      <c r="G1560" s="251" t="s">
        <v>402</v>
      </c>
    </row>
    <row r="1561" spans="1:7" ht="14.45" x14ac:dyDescent="0.3">
      <c r="A1561" s="1">
        <v>7646408</v>
      </c>
      <c r="B1561" s="251" t="s">
        <v>7482</v>
      </c>
      <c r="C1561" s="251" t="s">
        <v>7966</v>
      </c>
      <c r="D1561" s="251" t="s">
        <v>7967</v>
      </c>
      <c r="E1561" s="251" t="s">
        <v>402</v>
      </c>
      <c r="F1561" s="251" t="s">
        <v>402</v>
      </c>
      <c r="G1561" s="251" t="s">
        <v>402</v>
      </c>
    </row>
    <row r="1562" spans="1:7" ht="14.45" x14ac:dyDescent="0.3">
      <c r="A1562" s="1">
        <v>27936846</v>
      </c>
      <c r="B1562" s="251" t="s">
        <v>7483</v>
      </c>
      <c r="C1562" s="251" t="s">
        <v>7966</v>
      </c>
      <c r="D1562" s="251" t="s">
        <v>7967</v>
      </c>
      <c r="E1562" s="251" t="s">
        <v>402</v>
      </c>
      <c r="F1562" s="251" t="s">
        <v>402</v>
      </c>
      <c r="G1562" s="251" t="s">
        <v>402</v>
      </c>
    </row>
    <row r="1563" spans="1:7" ht="14.45" x14ac:dyDescent="0.3">
      <c r="A1563" s="1">
        <v>70123741</v>
      </c>
      <c r="B1563" s="251" t="s">
        <v>7788</v>
      </c>
      <c r="C1563" s="251" t="s">
        <v>7966</v>
      </c>
      <c r="D1563" s="251" t="s">
        <v>7967</v>
      </c>
      <c r="E1563" s="251" t="s">
        <v>402</v>
      </c>
      <c r="F1563" s="251" t="s">
        <v>402</v>
      </c>
      <c r="G1563" s="251" t="s">
        <v>402</v>
      </c>
    </row>
    <row r="1564" spans="1:7" ht="14.45" x14ac:dyDescent="0.3">
      <c r="A1564" s="1">
        <v>89242883</v>
      </c>
      <c r="B1564" s="251" t="s">
        <v>7750</v>
      </c>
      <c r="C1564" s="251" t="s">
        <v>7966</v>
      </c>
      <c r="D1564" s="251" t="s">
        <v>7967</v>
      </c>
      <c r="E1564" s="251" t="s">
        <v>402</v>
      </c>
      <c r="F1564" s="251"/>
      <c r="G1564" s="251" t="s">
        <v>402</v>
      </c>
    </row>
    <row r="1565" spans="1:7" ht="14.45" x14ac:dyDescent="0.3">
      <c r="A1565" s="1">
        <v>7095135</v>
      </c>
      <c r="B1565" s="251" t="s">
        <v>7485</v>
      </c>
      <c r="C1565" s="251" t="s">
        <v>7966</v>
      </c>
      <c r="D1565" s="251" t="s">
        <v>7967</v>
      </c>
      <c r="E1565" s="251" t="s">
        <v>402</v>
      </c>
      <c r="F1565" s="251" t="s">
        <v>402</v>
      </c>
      <c r="G1565" s="251" t="s">
        <v>402</v>
      </c>
    </row>
    <row r="1566" spans="1:7" ht="14.45" x14ac:dyDescent="0.3">
      <c r="A1566" s="1">
        <v>72631497</v>
      </c>
      <c r="B1566" s="251" t="s">
        <v>7487</v>
      </c>
      <c r="C1566" s="251" t="s">
        <v>7966</v>
      </c>
      <c r="D1566" s="251" t="s">
        <v>7967</v>
      </c>
      <c r="E1566" s="251" t="s">
        <v>402</v>
      </c>
      <c r="F1566" s="251" t="s">
        <v>402</v>
      </c>
      <c r="G1566" s="251" t="s">
        <v>402</v>
      </c>
    </row>
    <row r="1567" spans="1:7" ht="14.45" x14ac:dyDescent="0.3">
      <c r="A1567" s="1">
        <v>76018142</v>
      </c>
      <c r="B1567" s="251" t="s">
        <v>7789</v>
      </c>
      <c r="C1567" s="251" t="s">
        <v>7966</v>
      </c>
      <c r="D1567" s="251" t="s">
        <v>7967</v>
      </c>
      <c r="E1567" s="251" t="s">
        <v>402</v>
      </c>
      <c r="F1567" s="251" t="s">
        <v>402</v>
      </c>
      <c r="G1567" s="251" t="s">
        <v>402</v>
      </c>
    </row>
    <row r="1568" spans="1:7" ht="14.45" x14ac:dyDescent="0.3">
      <c r="A1568" s="1">
        <v>837841</v>
      </c>
      <c r="B1568" s="251" t="s">
        <v>7790</v>
      </c>
      <c r="C1568" s="251" t="s">
        <v>7966</v>
      </c>
      <c r="D1568" s="251" t="s">
        <v>7967</v>
      </c>
      <c r="E1568" s="251" t="s">
        <v>402</v>
      </c>
      <c r="F1568" s="251" t="s">
        <v>402</v>
      </c>
      <c r="G1568" s="251" t="s">
        <v>402</v>
      </c>
    </row>
    <row r="1569" spans="1:7" ht="14.45" x14ac:dyDescent="0.3">
      <c r="A1569" s="1">
        <v>36341218</v>
      </c>
      <c r="B1569" s="251" t="s">
        <v>7478</v>
      </c>
      <c r="C1569" s="251" t="s">
        <v>7968</v>
      </c>
      <c r="D1569" s="251" t="s">
        <v>7969</v>
      </c>
      <c r="E1569" s="251" t="s">
        <v>402</v>
      </c>
      <c r="F1569" s="251" t="s">
        <v>402</v>
      </c>
      <c r="G1569" s="251" t="s">
        <v>402</v>
      </c>
    </row>
    <row r="1570" spans="1:7" ht="14.45" x14ac:dyDescent="0.3">
      <c r="A1570" s="1">
        <v>23592946</v>
      </c>
      <c r="B1570" s="251" t="s">
        <v>7481</v>
      </c>
      <c r="C1570" s="251" t="s">
        <v>7968</v>
      </c>
      <c r="D1570" s="251" t="s">
        <v>7969</v>
      </c>
      <c r="E1570" s="251" t="s">
        <v>402</v>
      </c>
      <c r="F1570" s="251" t="s">
        <v>402</v>
      </c>
      <c r="G1570" s="251" t="s">
        <v>402</v>
      </c>
    </row>
    <row r="1571" spans="1:7" ht="14.45" x14ac:dyDescent="0.3">
      <c r="A1571" s="1">
        <v>7646408</v>
      </c>
      <c r="B1571" s="251" t="s">
        <v>7482</v>
      </c>
      <c r="C1571" s="251" t="s">
        <v>7968</v>
      </c>
      <c r="D1571" s="251" t="s">
        <v>7969</v>
      </c>
      <c r="E1571" s="251" t="s">
        <v>402</v>
      </c>
      <c r="F1571" s="251" t="s">
        <v>402</v>
      </c>
      <c r="G1571" s="251" t="s">
        <v>402</v>
      </c>
    </row>
    <row r="1572" spans="1:7" ht="14.45" x14ac:dyDescent="0.3">
      <c r="A1572" s="1">
        <v>27936846</v>
      </c>
      <c r="B1572" s="251" t="s">
        <v>7483</v>
      </c>
      <c r="C1572" s="251" t="s">
        <v>7968</v>
      </c>
      <c r="D1572" s="251" t="s">
        <v>7969</v>
      </c>
      <c r="E1572" s="251" t="s">
        <v>402</v>
      </c>
      <c r="F1572" s="251" t="s">
        <v>402</v>
      </c>
      <c r="G1572" s="251" t="s">
        <v>402</v>
      </c>
    </row>
    <row r="1573" spans="1:7" ht="14.45" x14ac:dyDescent="0.3">
      <c r="A1573" s="1">
        <v>7095135</v>
      </c>
      <c r="B1573" s="251" t="s">
        <v>7485</v>
      </c>
      <c r="C1573" s="251" t="s">
        <v>7968</v>
      </c>
      <c r="D1573" s="251" t="s">
        <v>7969</v>
      </c>
      <c r="E1573" s="251" t="s">
        <v>402</v>
      </c>
      <c r="F1573" s="251" t="s">
        <v>402</v>
      </c>
      <c r="G1573" s="251" t="s">
        <v>402</v>
      </c>
    </row>
    <row r="1574" spans="1:7" ht="14.45" x14ac:dyDescent="0.3">
      <c r="A1574" s="1">
        <v>72631497</v>
      </c>
      <c r="B1574" s="251" t="s">
        <v>7487</v>
      </c>
      <c r="C1574" s="251" t="s">
        <v>7968</v>
      </c>
      <c r="D1574" s="251" t="s">
        <v>7969</v>
      </c>
      <c r="E1574" s="251" t="s">
        <v>402</v>
      </c>
      <c r="F1574" s="251" t="s">
        <v>402</v>
      </c>
      <c r="G1574" s="251" t="s">
        <v>402</v>
      </c>
    </row>
    <row r="1575" spans="1:7" ht="14.45" x14ac:dyDescent="0.3">
      <c r="A1575" s="1">
        <v>60528527</v>
      </c>
      <c r="B1575" s="251" t="s">
        <v>7509</v>
      </c>
      <c r="C1575" s="251" t="s">
        <v>7968</v>
      </c>
      <c r="D1575" s="251" t="s">
        <v>7969</v>
      </c>
      <c r="E1575" s="251" t="s">
        <v>402</v>
      </c>
      <c r="F1575" s="251" t="s">
        <v>402</v>
      </c>
      <c r="G1575" s="251" t="s">
        <v>402</v>
      </c>
    </row>
    <row r="1576" spans="1:7" ht="14.45" x14ac:dyDescent="0.3">
      <c r="A1576" s="1">
        <v>99978269</v>
      </c>
      <c r="B1576" s="251" t="s">
        <v>7970</v>
      </c>
      <c r="C1576" s="251" t="s">
        <v>7971</v>
      </c>
      <c r="D1576" s="251" t="s">
        <v>7972</v>
      </c>
      <c r="E1576" s="251" t="s">
        <v>402</v>
      </c>
      <c r="F1576" s="251"/>
      <c r="G1576" s="251" t="s">
        <v>402</v>
      </c>
    </row>
    <row r="1577" spans="1:7" ht="14.45" x14ac:dyDescent="0.3">
      <c r="A1577" s="1">
        <v>36341218</v>
      </c>
      <c r="B1577" s="251" t="s">
        <v>7478</v>
      </c>
      <c r="C1577" s="251" t="s">
        <v>7971</v>
      </c>
      <c r="D1577" s="251" t="s">
        <v>7972</v>
      </c>
      <c r="E1577" s="251" t="s">
        <v>402</v>
      </c>
      <c r="F1577" s="251" t="s">
        <v>402</v>
      </c>
      <c r="G1577" s="251" t="s">
        <v>402</v>
      </c>
    </row>
    <row r="1578" spans="1:7" ht="14.45" x14ac:dyDescent="0.3">
      <c r="A1578" s="1">
        <v>23592946</v>
      </c>
      <c r="B1578" s="251" t="s">
        <v>7481</v>
      </c>
      <c r="C1578" s="251" t="s">
        <v>7971</v>
      </c>
      <c r="D1578" s="251" t="s">
        <v>7972</v>
      </c>
      <c r="E1578" s="251" t="s">
        <v>402</v>
      </c>
      <c r="F1578" s="251" t="s">
        <v>402</v>
      </c>
      <c r="G1578" s="251" t="s">
        <v>402</v>
      </c>
    </row>
    <row r="1579" spans="1:7" ht="14.45" x14ac:dyDescent="0.3">
      <c r="A1579" s="1">
        <v>65468868</v>
      </c>
      <c r="B1579" s="251" t="s">
        <v>7633</v>
      </c>
      <c r="C1579" s="251" t="s">
        <v>7971</v>
      </c>
      <c r="D1579" s="251" t="s">
        <v>7972</v>
      </c>
      <c r="E1579" s="251" t="s">
        <v>402</v>
      </c>
      <c r="F1579" s="251" t="s">
        <v>402</v>
      </c>
      <c r="G1579" s="251"/>
    </row>
    <row r="1580" spans="1:7" ht="14.45" x14ac:dyDescent="0.3">
      <c r="A1580" s="1">
        <v>20699727</v>
      </c>
      <c r="B1580" s="251" t="s">
        <v>7973</v>
      </c>
      <c r="C1580" s="251" t="s">
        <v>7971</v>
      </c>
      <c r="D1580" s="251" t="s">
        <v>7972</v>
      </c>
      <c r="E1580" s="251" t="s">
        <v>402</v>
      </c>
      <c r="F1580" s="251"/>
      <c r="G1580" s="251" t="s">
        <v>402</v>
      </c>
    </row>
    <row r="1581" spans="1:7" ht="14.45" x14ac:dyDescent="0.3">
      <c r="A1581" s="1">
        <v>7646408</v>
      </c>
      <c r="B1581" s="251" t="s">
        <v>7482</v>
      </c>
      <c r="C1581" s="251" t="s">
        <v>7971</v>
      </c>
      <c r="D1581" s="251" t="s">
        <v>7972</v>
      </c>
      <c r="E1581" s="251" t="s">
        <v>402</v>
      </c>
      <c r="F1581" s="251" t="s">
        <v>402</v>
      </c>
      <c r="G1581" s="251" t="s">
        <v>402</v>
      </c>
    </row>
    <row r="1582" spans="1:7" ht="14.45" x14ac:dyDescent="0.3">
      <c r="A1582" s="1">
        <v>27936846</v>
      </c>
      <c r="B1582" s="251" t="s">
        <v>7483</v>
      </c>
      <c r="C1582" s="251" t="s">
        <v>7971</v>
      </c>
      <c r="D1582" s="251" t="s">
        <v>7972</v>
      </c>
      <c r="E1582" s="251" t="s">
        <v>402</v>
      </c>
      <c r="F1582" s="251" t="s">
        <v>402</v>
      </c>
      <c r="G1582" s="251" t="s">
        <v>402</v>
      </c>
    </row>
    <row r="1583" spans="1:7" ht="14.45" x14ac:dyDescent="0.3">
      <c r="A1583" s="1">
        <v>33760523</v>
      </c>
      <c r="B1583" s="251" t="s">
        <v>7974</v>
      </c>
      <c r="C1583" s="251" t="s">
        <v>7971</v>
      </c>
      <c r="D1583" s="251" t="s">
        <v>7972</v>
      </c>
      <c r="E1583" s="251" t="s">
        <v>402</v>
      </c>
      <c r="F1583" s="251" t="s">
        <v>402</v>
      </c>
      <c r="G1583" s="251" t="s">
        <v>402</v>
      </c>
    </row>
    <row r="1584" spans="1:7" ht="14.45" x14ac:dyDescent="0.3">
      <c r="A1584" s="1">
        <v>39266658</v>
      </c>
      <c r="B1584" s="251" t="s">
        <v>7975</v>
      </c>
      <c r="C1584" s="251" t="s">
        <v>7971</v>
      </c>
      <c r="D1584" s="251" t="s">
        <v>7972</v>
      </c>
      <c r="E1584" s="251" t="s">
        <v>402</v>
      </c>
      <c r="F1584" s="251" t="s">
        <v>402</v>
      </c>
      <c r="G1584" s="251"/>
    </row>
    <row r="1585" spans="1:7" ht="14.45" x14ac:dyDescent="0.3">
      <c r="A1585" s="1">
        <v>7095135</v>
      </c>
      <c r="B1585" s="251" t="s">
        <v>7485</v>
      </c>
      <c r="C1585" s="251" t="s">
        <v>7971</v>
      </c>
      <c r="D1585" s="251" t="s">
        <v>7972</v>
      </c>
      <c r="E1585" s="251" t="s">
        <v>402</v>
      </c>
      <c r="F1585" s="251" t="s">
        <v>402</v>
      </c>
      <c r="G1585" s="251" t="s">
        <v>402</v>
      </c>
    </row>
    <row r="1586" spans="1:7" ht="14.45" x14ac:dyDescent="0.3">
      <c r="A1586" s="1">
        <v>72631497</v>
      </c>
      <c r="B1586" s="251" t="s">
        <v>7487</v>
      </c>
      <c r="C1586" s="251" t="s">
        <v>7971</v>
      </c>
      <c r="D1586" s="251" t="s">
        <v>7972</v>
      </c>
      <c r="E1586" s="251" t="s">
        <v>402</v>
      </c>
      <c r="F1586" s="251" t="s">
        <v>402</v>
      </c>
      <c r="G1586" s="251" t="s">
        <v>402</v>
      </c>
    </row>
    <row r="1587" spans="1:7" ht="14.45" x14ac:dyDescent="0.3">
      <c r="A1587" s="1">
        <v>39882480</v>
      </c>
      <c r="B1587" s="251" t="s">
        <v>7976</v>
      </c>
      <c r="C1587" s="251" t="s">
        <v>7971</v>
      </c>
      <c r="D1587" s="251" t="s">
        <v>7972</v>
      </c>
      <c r="E1587" s="251" t="s">
        <v>402</v>
      </c>
      <c r="F1587" s="251" t="s">
        <v>402</v>
      </c>
      <c r="G1587" s="251"/>
    </row>
    <row r="1588" spans="1:7" ht="14.45" x14ac:dyDescent="0.3">
      <c r="A1588" s="1">
        <v>60953004</v>
      </c>
      <c r="B1588" s="251" t="s">
        <v>7977</v>
      </c>
      <c r="C1588" s="251" t="s">
        <v>7971</v>
      </c>
      <c r="D1588" s="251" t="s">
        <v>7972</v>
      </c>
      <c r="E1588" s="251" t="s">
        <v>402</v>
      </c>
      <c r="F1588" s="251" t="s">
        <v>402</v>
      </c>
      <c r="G1588" s="251"/>
    </row>
    <row r="1589" spans="1:7" ht="14.45" x14ac:dyDescent="0.3">
      <c r="A1589" s="1">
        <v>74380389</v>
      </c>
      <c r="B1589" s="251" t="s">
        <v>7978</v>
      </c>
      <c r="C1589" s="251" t="s">
        <v>7971</v>
      </c>
      <c r="D1589" s="251" t="s">
        <v>7972</v>
      </c>
      <c r="E1589" s="251" t="s">
        <v>402</v>
      </c>
      <c r="F1589" s="251" t="s">
        <v>402</v>
      </c>
      <c r="G1589" s="251"/>
    </row>
    <row r="1590" spans="1:7" ht="14.45" x14ac:dyDescent="0.3">
      <c r="A1590" s="1">
        <v>55994545</v>
      </c>
      <c r="B1590" s="251" t="s">
        <v>7979</v>
      </c>
      <c r="C1590" s="251" t="s">
        <v>7971</v>
      </c>
      <c r="D1590" s="251" t="s">
        <v>7972</v>
      </c>
      <c r="E1590" s="251" t="s">
        <v>402</v>
      </c>
      <c r="F1590" s="251" t="s">
        <v>402</v>
      </c>
      <c r="G1590" s="251"/>
    </row>
    <row r="1591" spans="1:7" ht="14.45" x14ac:dyDescent="0.3">
      <c r="A1591" s="1">
        <v>62073809</v>
      </c>
      <c r="B1591" s="251" t="s">
        <v>7573</v>
      </c>
      <c r="C1591" s="251" t="s">
        <v>7648</v>
      </c>
      <c r="D1591" s="251" t="s">
        <v>7980</v>
      </c>
      <c r="E1591" s="251" t="s">
        <v>402</v>
      </c>
      <c r="F1591" s="251" t="s">
        <v>402</v>
      </c>
      <c r="G1591" s="251" t="s">
        <v>402</v>
      </c>
    </row>
    <row r="1592" spans="1:7" ht="14.45" x14ac:dyDescent="0.3">
      <c r="A1592" s="1">
        <v>36341218</v>
      </c>
      <c r="B1592" s="251" t="s">
        <v>7478</v>
      </c>
      <c r="C1592" s="251" t="s">
        <v>7648</v>
      </c>
      <c r="D1592" s="251" t="s">
        <v>7980</v>
      </c>
      <c r="E1592" s="251" t="s">
        <v>402</v>
      </c>
      <c r="F1592" s="251" t="s">
        <v>402</v>
      </c>
      <c r="G1592" s="251" t="s">
        <v>402</v>
      </c>
    </row>
    <row r="1593" spans="1:7" ht="14.45" x14ac:dyDescent="0.3">
      <c r="A1593" s="1">
        <v>10018845</v>
      </c>
      <c r="B1593" s="251" t="s">
        <v>7923</v>
      </c>
      <c r="C1593" s="251" t="s">
        <v>7648</v>
      </c>
      <c r="D1593" s="251" t="s">
        <v>7980</v>
      </c>
      <c r="E1593" s="251" t="s">
        <v>402</v>
      </c>
      <c r="F1593" s="251" t="s">
        <v>402</v>
      </c>
      <c r="G1593" s="251" t="s">
        <v>402</v>
      </c>
    </row>
    <row r="1594" spans="1:7" ht="14.45" x14ac:dyDescent="0.3">
      <c r="A1594" s="1">
        <v>23592946</v>
      </c>
      <c r="B1594" s="251" t="s">
        <v>7481</v>
      </c>
      <c r="C1594" s="251" t="s">
        <v>7648</v>
      </c>
      <c r="D1594" s="251" t="s">
        <v>7980</v>
      </c>
      <c r="E1594" s="251" t="s">
        <v>402</v>
      </c>
      <c r="F1594" s="251" t="s">
        <v>402</v>
      </c>
      <c r="G1594" s="251" t="s">
        <v>402</v>
      </c>
    </row>
    <row r="1595" spans="1:7" ht="14.45" x14ac:dyDescent="0.3">
      <c r="A1595" s="1">
        <v>7646408</v>
      </c>
      <c r="B1595" s="251" t="s">
        <v>7482</v>
      </c>
      <c r="C1595" s="251" t="s">
        <v>7648</v>
      </c>
      <c r="D1595" s="251" t="s">
        <v>7980</v>
      </c>
      <c r="E1595" s="251" t="s">
        <v>402</v>
      </c>
      <c r="F1595" s="251" t="s">
        <v>402</v>
      </c>
      <c r="G1595" s="251" t="s">
        <v>402</v>
      </c>
    </row>
    <row r="1596" spans="1:7" ht="14.45" x14ac:dyDescent="0.3">
      <c r="A1596" s="1">
        <v>27936846</v>
      </c>
      <c r="B1596" s="251" t="s">
        <v>7483</v>
      </c>
      <c r="C1596" s="251" t="s">
        <v>7648</v>
      </c>
      <c r="D1596" s="251" t="s">
        <v>7980</v>
      </c>
      <c r="E1596" s="251" t="s">
        <v>402</v>
      </c>
      <c r="F1596" s="251" t="s">
        <v>402</v>
      </c>
      <c r="G1596" s="251" t="s">
        <v>402</v>
      </c>
    </row>
    <row r="1597" spans="1:7" ht="14.45" x14ac:dyDescent="0.3">
      <c r="A1597" s="1">
        <v>25455672</v>
      </c>
      <c r="B1597" s="251" t="s">
        <v>7576</v>
      </c>
      <c r="C1597" s="251" t="s">
        <v>7648</v>
      </c>
      <c r="D1597" s="251" t="s">
        <v>7980</v>
      </c>
      <c r="E1597" s="251" t="s">
        <v>402</v>
      </c>
      <c r="F1597" s="251" t="s">
        <v>402</v>
      </c>
      <c r="G1597" s="251" t="s">
        <v>402</v>
      </c>
    </row>
    <row r="1598" spans="1:7" ht="14.45" x14ac:dyDescent="0.3">
      <c r="A1598" s="1">
        <v>13972575</v>
      </c>
      <c r="B1598" s="251" t="s">
        <v>7577</v>
      </c>
      <c r="C1598" s="251" t="s">
        <v>7648</v>
      </c>
      <c r="D1598" s="251" t="s">
        <v>7980</v>
      </c>
      <c r="E1598" s="251" t="s">
        <v>402</v>
      </c>
      <c r="F1598" s="251" t="s">
        <v>402</v>
      </c>
      <c r="G1598" s="251" t="s">
        <v>402</v>
      </c>
    </row>
    <row r="1599" spans="1:7" ht="14.45" x14ac:dyDescent="0.3">
      <c r="A1599" s="1">
        <v>46407489</v>
      </c>
      <c r="B1599" s="251" t="s">
        <v>7578</v>
      </c>
      <c r="C1599" s="251" t="s">
        <v>7648</v>
      </c>
      <c r="D1599" s="251" t="s">
        <v>7980</v>
      </c>
      <c r="E1599" s="251" t="s">
        <v>402</v>
      </c>
      <c r="F1599" s="251" t="s">
        <v>402</v>
      </c>
      <c r="G1599" s="251"/>
    </row>
    <row r="1600" spans="1:7" ht="14.45" x14ac:dyDescent="0.3">
      <c r="A1600" s="1">
        <v>7095135</v>
      </c>
      <c r="B1600" s="251" t="s">
        <v>7485</v>
      </c>
      <c r="C1600" s="251" t="s">
        <v>7648</v>
      </c>
      <c r="D1600" s="251" t="s">
        <v>7980</v>
      </c>
      <c r="E1600" s="251" t="s">
        <v>402</v>
      </c>
      <c r="F1600" s="251" t="s">
        <v>402</v>
      </c>
      <c r="G1600" s="251" t="s">
        <v>402</v>
      </c>
    </row>
    <row r="1601" spans="1:7" ht="14.45" x14ac:dyDescent="0.3">
      <c r="A1601" s="1">
        <v>72631497</v>
      </c>
      <c r="B1601" s="251" t="s">
        <v>7487</v>
      </c>
      <c r="C1601" s="251" t="s">
        <v>7648</v>
      </c>
      <c r="D1601" s="251" t="s">
        <v>7980</v>
      </c>
      <c r="E1601" s="251" t="s">
        <v>402</v>
      </c>
      <c r="F1601" s="251" t="s">
        <v>402</v>
      </c>
      <c r="G1601" s="251" t="s">
        <v>402</v>
      </c>
    </row>
    <row r="1602" spans="1:7" ht="14.45" x14ac:dyDescent="0.3">
      <c r="A1602" s="1">
        <v>79647224</v>
      </c>
      <c r="B1602" s="251" t="s">
        <v>7580</v>
      </c>
      <c r="C1602" s="251" t="s">
        <v>7648</v>
      </c>
      <c r="D1602" s="251" t="s">
        <v>7980</v>
      </c>
      <c r="E1602" s="251" t="s">
        <v>402</v>
      </c>
      <c r="F1602" s="251" t="s">
        <v>402</v>
      </c>
      <c r="G1602" s="251" t="s">
        <v>402</v>
      </c>
    </row>
    <row r="1603" spans="1:7" ht="14.45" x14ac:dyDescent="0.3">
      <c r="A1603" s="1">
        <v>60151274</v>
      </c>
      <c r="B1603" s="251" t="s">
        <v>7582</v>
      </c>
      <c r="C1603" s="251" t="s">
        <v>7648</v>
      </c>
      <c r="D1603" s="251" t="s">
        <v>7980</v>
      </c>
      <c r="E1603" s="251" t="s">
        <v>402</v>
      </c>
      <c r="F1603" s="251" t="s">
        <v>402</v>
      </c>
      <c r="G1603" s="251"/>
    </row>
    <row r="1604" spans="1:7" ht="14.45" x14ac:dyDescent="0.3">
      <c r="A1604" s="1">
        <v>16994995</v>
      </c>
      <c r="B1604" s="251" t="s">
        <v>7583</v>
      </c>
      <c r="C1604" s="251" t="s">
        <v>7648</v>
      </c>
      <c r="D1604" s="251" t="s">
        <v>7980</v>
      </c>
      <c r="E1604" s="251" t="s">
        <v>402</v>
      </c>
      <c r="F1604" s="251" t="s">
        <v>402</v>
      </c>
      <c r="G1604" s="251"/>
    </row>
    <row r="1605" spans="1:7" ht="14.45" x14ac:dyDescent="0.3">
      <c r="A1605" s="1">
        <v>62073809</v>
      </c>
      <c r="B1605" s="251" t="s">
        <v>7573</v>
      </c>
      <c r="C1605" s="251" t="s">
        <v>7981</v>
      </c>
      <c r="D1605" s="251" t="s">
        <v>7982</v>
      </c>
      <c r="E1605" s="251" t="s">
        <v>402</v>
      </c>
      <c r="F1605" s="251" t="s">
        <v>402</v>
      </c>
      <c r="G1605" s="251" t="s">
        <v>402</v>
      </c>
    </row>
    <row r="1606" spans="1:7" ht="14.45" x14ac:dyDescent="0.3">
      <c r="A1606" s="1">
        <v>36341218</v>
      </c>
      <c r="B1606" s="251" t="s">
        <v>7478</v>
      </c>
      <c r="C1606" s="251" t="s">
        <v>7981</v>
      </c>
      <c r="D1606" s="251" t="s">
        <v>7982</v>
      </c>
      <c r="E1606" s="251" t="s">
        <v>402</v>
      </c>
      <c r="F1606" s="251" t="s">
        <v>402</v>
      </c>
      <c r="G1606" s="251" t="s">
        <v>402</v>
      </c>
    </row>
    <row r="1607" spans="1:7" ht="14.45" x14ac:dyDescent="0.3">
      <c r="A1607" s="1">
        <v>23592946</v>
      </c>
      <c r="B1607" s="251" t="s">
        <v>7481</v>
      </c>
      <c r="C1607" s="251" t="s">
        <v>7981</v>
      </c>
      <c r="D1607" s="251" t="s">
        <v>7982</v>
      </c>
      <c r="E1607" s="251" t="s">
        <v>402</v>
      </c>
      <c r="F1607" s="251" t="s">
        <v>402</v>
      </c>
      <c r="G1607" s="251" t="s">
        <v>402</v>
      </c>
    </row>
    <row r="1608" spans="1:7" ht="14.45" x14ac:dyDescent="0.3">
      <c r="A1608" s="1">
        <v>7646408</v>
      </c>
      <c r="B1608" s="251" t="s">
        <v>7482</v>
      </c>
      <c r="C1608" s="251" t="s">
        <v>7981</v>
      </c>
      <c r="D1608" s="251" t="s">
        <v>7982</v>
      </c>
      <c r="E1608" s="251" t="s">
        <v>402</v>
      </c>
      <c r="F1608" s="251" t="s">
        <v>402</v>
      </c>
      <c r="G1608" s="251" t="s">
        <v>402</v>
      </c>
    </row>
    <row r="1609" spans="1:7" ht="14.45" x14ac:dyDescent="0.3">
      <c r="A1609" s="1">
        <v>27936846</v>
      </c>
      <c r="B1609" s="251" t="s">
        <v>7483</v>
      </c>
      <c r="C1609" s="251" t="s">
        <v>7981</v>
      </c>
      <c r="D1609" s="251" t="s">
        <v>7982</v>
      </c>
      <c r="E1609" s="251" t="s">
        <v>402</v>
      </c>
      <c r="F1609" s="251" t="s">
        <v>402</v>
      </c>
      <c r="G1609" s="251" t="s">
        <v>402</v>
      </c>
    </row>
    <row r="1610" spans="1:7" ht="14.45" x14ac:dyDescent="0.3">
      <c r="A1610" s="1">
        <v>25455672</v>
      </c>
      <c r="B1610" s="251" t="s">
        <v>7576</v>
      </c>
      <c r="C1610" s="251" t="s">
        <v>7981</v>
      </c>
      <c r="D1610" s="251" t="s">
        <v>7982</v>
      </c>
      <c r="E1610" s="251" t="s">
        <v>402</v>
      </c>
      <c r="F1610" s="251" t="s">
        <v>402</v>
      </c>
      <c r="G1610" s="251" t="s">
        <v>402</v>
      </c>
    </row>
    <row r="1611" spans="1:7" ht="14.45" x14ac:dyDescent="0.3">
      <c r="A1611" s="1">
        <v>13972575</v>
      </c>
      <c r="B1611" s="251" t="s">
        <v>7577</v>
      </c>
      <c r="C1611" s="251" t="s">
        <v>7981</v>
      </c>
      <c r="D1611" s="251" t="s">
        <v>7982</v>
      </c>
      <c r="E1611" s="251" t="s">
        <v>402</v>
      </c>
      <c r="F1611" s="251" t="s">
        <v>402</v>
      </c>
      <c r="G1611" s="251" t="s">
        <v>402</v>
      </c>
    </row>
    <row r="1612" spans="1:7" ht="14.45" x14ac:dyDescent="0.3">
      <c r="A1612" s="1">
        <v>46407489</v>
      </c>
      <c r="B1612" s="251" t="s">
        <v>7578</v>
      </c>
      <c r="C1612" s="251" t="s">
        <v>7981</v>
      </c>
      <c r="D1612" s="251" t="s">
        <v>7982</v>
      </c>
      <c r="E1612" s="251" t="s">
        <v>402</v>
      </c>
      <c r="F1612" s="251" t="s">
        <v>402</v>
      </c>
      <c r="G1612" s="251"/>
    </row>
    <row r="1613" spans="1:7" ht="14.45" x14ac:dyDescent="0.3">
      <c r="A1613" s="1">
        <v>7095135</v>
      </c>
      <c r="B1613" s="251" t="s">
        <v>7485</v>
      </c>
      <c r="C1613" s="251" t="s">
        <v>7981</v>
      </c>
      <c r="D1613" s="251" t="s">
        <v>7982</v>
      </c>
      <c r="E1613" s="251" t="s">
        <v>402</v>
      </c>
      <c r="F1613" s="251" t="s">
        <v>402</v>
      </c>
      <c r="G1613" s="251" t="s">
        <v>402</v>
      </c>
    </row>
    <row r="1614" spans="1:7" ht="14.45" x14ac:dyDescent="0.3">
      <c r="A1614" s="1">
        <v>72631497</v>
      </c>
      <c r="B1614" s="251" t="s">
        <v>7487</v>
      </c>
      <c r="C1614" s="251" t="s">
        <v>7981</v>
      </c>
      <c r="D1614" s="251" t="s">
        <v>7982</v>
      </c>
      <c r="E1614" s="251" t="s">
        <v>402</v>
      </c>
      <c r="F1614" s="251" t="s">
        <v>402</v>
      </c>
      <c r="G1614" s="251" t="s">
        <v>402</v>
      </c>
    </row>
    <row r="1615" spans="1:7" ht="14.45" x14ac:dyDescent="0.3">
      <c r="A1615" s="1">
        <v>79647224</v>
      </c>
      <c r="B1615" s="251" t="s">
        <v>7580</v>
      </c>
      <c r="C1615" s="251" t="s">
        <v>7981</v>
      </c>
      <c r="D1615" s="251" t="s">
        <v>7982</v>
      </c>
      <c r="E1615" s="251" t="s">
        <v>402</v>
      </c>
      <c r="F1615" s="251" t="s">
        <v>402</v>
      </c>
      <c r="G1615" s="251" t="s">
        <v>402</v>
      </c>
    </row>
    <row r="1616" spans="1:7" ht="14.45" x14ac:dyDescent="0.3">
      <c r="A1616" s="1">
        <v>60151274</v>
      </c>
      <c r="B1616" s="251" t="s">
        <v>7582</v>
      </c>
      <c r="C1616" s="251" t="s">
        <v>7981</v>
      </c>
      <c r="D1616" s="251" t="s">
        <v>7982</v>
      </c>
      <c r="E1616" s="251" t="s">
        <v>402</v>
      </c>
      <c r="F1616" s="251" t="s">
        <v>402</v>
      </c>
      <c r="G1616" s="251"/>
    </row>
    <row r="1617" spans="1:7" ht="14.45" x14ac:dyDescent="0.3">
      <c r="A1617" s="1">
        <v>16994995</v>
      </c>
      <c r="B1617" s="251" t="s">
        <v>7583</v>
      </c>
      <c r="C1617" s="251" t="s">
        <v>7981</v>
      </c>
      <c r="D1617" s="251" t="s">
        <v>7982</v>
      </c>
      <c r="E1617" s="251" t="s">
        <v>402</v>
      </c>
      <c r="F1617" s="251" t="s">
        <v>402</v>
      </c>
      <c r="G1617" s="251"/>
    </row>
    <row r="1618" spans="1:7" ht="14.45" x14ac:dyDescent="0.3">
      <c r="A1618" s="1">
        <v>36341218</v>
      </c>
      <c r="B1618" s="251" t="s">
        <v>7478</v>
      </c>
      <c r="C1618" s="251" t="s">
        <v>7983</v>
      </c>
      <c r="D1618" s="251" t="s">
        <v>7984</v>
      </c>
      <c r="E1618" s="251" t="s">
        <v>402</v>
      </c>
      <c r="F1618" s="251" t="s">
        <v>402</v>
      </c>
      <c r="G1618" s="251" t="s">
        <v>402</v>
      </c>
    </row>
    <row r="1619" spans="1:7" ht="14.45" x14ac:dyDescent="0.3">
      <c r="A1619" s="1">
        <v>23592946</v>
      </c>
      <c r="B1619" s="251" t="s">
        <v>7481</v>
      </c>
      <c r="C1619" s="251" t="s">
        <v>7983</v>
      </c>
      <c r="D1619" s="251" t="s">
        <v>7984</v>
      </c>
      <c r="E1619" s="251" t="s">
        <v>402</v>
      </c>
      <c r="F1619" s="251" t="s">
        <v>402</v>
      </c>
      <c r="G1619" s="251" t="s">
        <v>402</v>
      </c>
    </row>
    <row r="1620" spans="1:7" ht="14.45" x14ac:dyDescent="0.3">
      <c r="A1620" s="1">
        <v>7646408</v>
      </c>
      <c r="B1620" s="251" t="s">
        <v>7482</v>
      </c>
      <c r="C1620" s="251" t="s">
        <v>7983</v>
      </c>
      <c r="D1620" s="251" t="s">
        <v>7984</v>
      </c>
      <c r="E1620" s="251" t="s">
        <v>402</v>
      </c>
      <c r="F1620" s="251" t="s">
        <v>402</v>
      </c>
      <c r="G1620" s="251" t="s">
        <v>402</v>
      </c>
    </row>
    <row r="1621" spans="1:7" ht="14.45" x14ac:dyDescent="0.3">
      <c r="A1621" s="1">
        <v>27936846</v>
      </c>
      <c r="B1621" s="251" t="s">
        <v>7483</v>
      </c>
      <c r="C1621" s="251" t="s">
        <v>7983</v>
      </c>
      <c r="D1621" s="251" t="s">
        <v>7984</v>
      </c>
      <c r="E1621" s="251" t="s">
        <v>402</v>
      </c>
      <c r="F1621" s="251" t="s">
        <v>402</v>
      </c>
      <c r="G1621" s="251" t="s">
        <v>402</v>
      </c>
    </row>
    <row r="1622" spans="1:7" ht="14.45" x14ac:dyDescent="0.3">
      <c r="A1622" s="1">
        <v>31836884</v>
      </c>
      <c r="B1622" s="251" t="s">
        <v>7985</v>
      </c>
      <c r="C1622" s="251" t="s">
        <v>7983</v>
      </c>
      <c r="D1622" s="251" t="s">
        <v>7984</v>
      </c>
      <c r="E1622" s="251" t="s">
        <v>402</v>
      </c>
      <c r="F1622" s="251" t="s">
        <v>402</v>
      </c>
      <c r="G1622" s="251" t="s">
        <v>402</v>
      </c>
    </row>
    <row r="1623" spans="1:7" ht="14.45" x14ac:dyDescent="0.3">
      <c r="A1623" s="1">
        <v>59929469</v>
      </c>
      <c r="B1623" s="251" t="s">
        <v>7939</v>
      </c>
      <c r="C1623" s="251" t="s">
        <v>7983</v>
      </c>
      <c r="D1623" s="251" t="s">
        <v>7984</v>
      </c>
      <c r="E1623" s="251" t="s">
        <v>402</v>
      </c>
      <c r="F1623" s="251" t="s">
        <v>402</v>
      </c>
      <c r="G1623" s="251" t="s">
        <v>402</v>
      </c>
    </row>
    <row r="1624" spans="1:7" ht="14.45" x14ac:dyDescent="0.3">
      <c r="A1624" s="1">
        <v>19415842</v>
      </c>
      <c r="B1624" s="251" t="s">
        <v>7940</v>
      </c>
      <c r="C1624" s="251" t="s">
        <v>7983</v>
      </c>
      <c r="D1624" s="251" t="s">
        <v>7984</v>
      </c>
      <c r="E1624" s="251" t="s">
        <v>402</v>
      </c>
      <c r="F1624" s="251" t="s">
        <v>402</v>
      </c>
      <c r="G1624" s="251" t="s">
        <v>402</v>
      </c>
    </row>
    <row r="1625" spans="1:7" ht="14.45" x14ac:dyDescent="0.3">
      <c r="A1625" s="1">
        <v>7095135</v>
      </c>
      <c r="B1625" s="251" t="s">
        <v>7485</v>
      </c>
      <c r="C1625" s="251" t="s">
        <v>7983</v>
      </c>
      <c r="D1625" s="251" t="s">
        <v>7984</v>
      </c>
      <c r="E1625" s="251" t="s">
        <v>402</v>
      </c>
      <c r="F1625" s="251" t="s">
        <v>402</v>
      </c>
      <c r="G1625" s="251" t="s">
        <v>402</v>
      </c>
    </row>
    <row r="1626" spans="1:7" ht="14.45" x14ac:dyDescent="0.3">
      <c r="A1626" s="1">
        <v>72631497</v>
      </c>
      <c r="B1626" s="251" t="s">
        <v>7487</v>
      </c>
      <c r="C1626" s="251" t="s">
        <v>7983</v>
      </c>
      <c r="D1626" s="251" t="s">
        <v>7984</v>
      </c>
      <c r="E1626" s="251" t="s">
        <v>402</v>
      </c>
      <c r="F1626" s="251" t="s">
        <v>402</v>
      </c>
      <c r="G1626" s="251" t="s">
        <v>402</v>
      </c>
    </row>
    <row r="1627" spans="1:7" ht="14.45" x14ac:dyDescent="0.3">
      <c r="A1627" s="1">
        <v>3359930</v>
      </c>
      <c r="B1627" s="251" t="s">
        <v>7986</v>
      </c>
      <c r="C1627" s="251" t="s">
        <v>7983</v>
      </c>
      <c r="D1627" s="251" t="s">
        <v>7984</v>
      </c>
      <c r="E1627" s="251" t="s">
        <v>402</v>
      </c>
      <c r="F1627" s="251" t="s">
        <v>402</v>
      </c>
      <c r="G1627" s="251" t="s">
        <v>402</v>
      </c>
    </row>
    <row r="1628" spans="1:7" ht="14.45" x14ac:dyDescent="0.3">
      <c r="A1628" s="1">
        <v>67275851</v>
      </c>
      <c r="B1628" s="251" t="s">
        <v>7987</v>
      </c>
      <c r="C1628" s="251" t="s">
        <v>7983</v>
      </c>
      <c r="D1628" s="251" t="s">
        <v>7984</v>
      </c>
      <c r="E1628" s="251" t="s">
        <v>402</v>
      </c>
      <c r="F1628" s="251" t="s">
        <v>402</v>
      </c>
      <c r="G1628" s="251" t="s">
        <v>402</v>
      </c>
    </row>
    <row r="1629" spans="1:7" ht="14.45" x14ac:dyDescent="0.3">
      <c r="A1629" s="1">
        <v>36000056</v>
      </c>
      <c r="B1629" s="251" t="s">
        <v>7943</v>
      </c>
      <c r="C1629" s="251" t="s">
        <v>7983</v>
      </c>
      <c r="D1629" s="251" t="s">
        <v>7984</v>
      </c>
      <c r="E1629" s="251" t="s">
        <v>402</v>
      </c>
      <c r="F1629" s="251" t="s">
        <v>402</v>
      </c>
      <c r="G1629" s="251" t="s">
        <v>402</v>
      </c>
    </row>
    <row r="1630" spans="1:7" ht="14.45" x14ac:dyDescent="0.3">
      <c r="A1630" s="1">
        <v>36341218</v>
      </c>
      <c r="B1630" s="251" t="s">
        <v>7478</v>
      </c>
      <c r="C1630" s="251" t="s">
        <v>7988</v>
      </c>
      <c r="D1630" s="251" t="s">
        <v>7989</v>
      </c>
      <c r="E1630" s="251" t="s">
        <v>402</v>
      </c>
      <c r="F1630" s="251" t="s">
        <v>402</v>
      </c>
      <c r="G1630" s="251" t="s">
        <v>402</v>
      </c>
    </row>
    <row r="1631" spans="1:7" ht="14.45" x14ac:dyDescent="0.3">
      <c r="A1631" s="1">
        <v>23592946</v>
      </c>
      <c r="B1631" s="251" t="s">
        <v>7481</v>
      </c>
      <c r="C1631" s="251" t="s">
        <v>7988</v>
      </c>
      <c r="D1631" s="251" t="s">
        <v>7989</v>
      </c>
      <c r="E1631" s="251" t="s">
        <v>402</v>
      </c>
      <c r="F1631" s="251" t="s">
        <v>402</v>
      </c>
      <c r="G1631" s="251" t="s">
        <v>402</v>
      </c>
    </row>
    <row r="1632" spans="1:7" ht="14.45" x14ac:dyDescent="0.3">
      <c r="A1632" s="1">
        <v>7646408</v>
      </c>
      <c r="B1632" s="251" t="s">
        <v>7482</v>
      </c>
      <c r="C1632" s="251" t="s">
        <v>7988</v>
      </c>
      <c r="D1632" s="251" t="s">
        <v>7989</v>
      </c>
      <c r="E1632" s="251" t="s">
        <v>402</v>
      </c>
      <c r="F1632" s="251" t="s">
        <v>402</v>
      </c>
      <c r="G1632" s="251" t="s">
        <v>402</v>
      </c>
    </row>
    <row r="1633" spans="1:7" ht="14.45" x14ac:dyDescent="0.3">
      <c r="A1633" s="1">
        <v>27936846</v>
      </c>
      <c r="B1633" s="251" t="s">
        <v>7483</v>
      </c>
      <c r="C1633" s="251" t="s">
        <v>7988</v>
      </c>
      <c r="D1633" s="251" t="s">
        <v>7989</v>
      </c>
      <c r="E1633" s="251" t="s">
        <v>402</v>
      </c>
      <c r="F1633" s="251" t="s">
        <v>402</v>
      </c>
      <c r="G1633" s="251" t="s">
        <v>402</v>
      </c>
    </row>
    <row r="1634" spans="1:7" ht="14.45" x14ac:dyDescent="0.3">
      <c r="A1634" s="1">
        <v>59929469</v>
      </c>
      <c r="B1634" s="251" t="s">
        <v>7939</v>
      </c>
      <c r="C1634" s="251" t="s">
        <v>7988</v>
      </c>
      <c r="D1634" s="251" t="s">
        <v>7989</v>
      </c>
      <c r="E1634" s="251" t="s">
        <v>402</v>
      </c>
      <c r="F1634" s="251" t="s">
        <v>402</v>
      </c>
      <c r="G1634" s="251" t="s">
        <v>402</v>
      </c>
    </row>
    <row r="1635" spans="1:7" ht="14.45" x14ac:dyDescent="0.3">
      <c r="A1635" s="1">
        <v>19415842</v>
      </c>
      <c r="B1635" s="251" t="s">
        <v>7940</v>
      </c>
      <c r="C1635" s="251" t="s">
        <v>7988</v>
      </c>
      <c r="D1635" s="251" t="s">
        <v>7989</v>
      </c>
      <c r="E1635" s="251" t="s">
        <v>402</v>
      </c>
      <c r="F1635" s="251" t="s">
        <v>402</v>
      </c>
      <c r="G1635" s="251" t="s">
        <v>402</v>
      </c>
    </row>
    <row r="1636" spans="1:7" ht="14.45" x14ac:dyDescent="0.3">
      <c r="A1636" s="1">
        <v>7095135</v>
      </c>
      <c r="B1636" s="251" t="s">
        <v>7485</v>
      </c>
      <c r="C1636" s="251" t="s">
        <v>7988</v>
      </c>
      <c r="D1636" s="251" t="s">
        <v>7989</v>
      </c>
      <c r="E1636" s="251" t="s">
        <v>402</v>
      </c>
      <c r="F1636" s="251" t="s">
        <v>402</v>
      </c>
      <c r="G1636" s="251" t="s">
        <v>402</v>
      </c>
    </row>
    <row r="1637" spans="1:7" ht="14.45" x14ac:dyDescent="0.3">
      <c r="A1637" s="1">
        <v>72631497</v>
      </c>
      <c r="B1637" s="251" t="s">
        <v>7487</v>
      </c>
      <c r="C1637" s="251" t="s">
        <v>7988</v>
      </c>
      <c r="D1637" s="251" t="s">
        <v>7989</v>
      </c>
      <c r="E1637" s="251" t="s">
        <v>402</v>
      </c>
      <c r="F1637" s="251" t="s">
        <v>402</v>
      </c>
      <c r="G1637" s="251" t="s">
        <v>402</v>
      </c>
    </row>
    <row r="1638" spans="1:7" ht="14.45" x14ac:dyDescent="0.3">
      <c r="A1638" s="1">
        <v>65180251</v>
      </c>
      <c r="B1638" s="251" t="s">
        <v>7941</v>
      </c>
      <c r="C1638" s="251" t="s">
        <v>7988</v>
      </c>
      <c r="D1638" s="251" t="s">
        <v>7989</v>
      </c>
      <c r="E1638" s="251" t="s">
        <v>402</v>
      </c>
      <c r="F1638" s="251" t="s">
        <v>402</v>
      </c>
      <c r="G1638" s="251" t="s">
        <v>402</v>
      </c>
    </row>
    <row r="1639" spans="1:7" ht="14.45" x14ac:dyDescent="0.3">
      <c r="A1639" s="1">
        <v>3971641</v>
      </c>
      <c r="B1639" s="251" t="s">
        <v>7942</v>
      </c>
      <c r="C1639" s="251" t="s">
        <v>7988</v>
      </c>
      <c r="D1639" s="251" t="s">
        <v>7989</v>
      </c>
      <c r="E1639" s="251" t="s">
        <v>402</v>
      </c>
      <c r="F1639" s="251" t="s">
        <v>402</v>
      </c>
      <c r="G1639" s="251" t="s">
        <v>402</v>
      </c>
    </row>
    <row r="1640" spans="1:7" ht="14.45" x14ac:dyDescent="0.3">
      <c r="A1640" s="1">
        <v>36000056</v>
      </c>
      <c r="B1640" s="251" t="s">
        <v>7943</v>
      </c>
      <c r="C1640" s="251" t="s">
        <v>7988</v>
      </c>
      <c r="D1640" s="251" t="s">
        <v>7989</v>
      </c>
      <c r="E1640" s="251" t="s">
        <v>402</v>
      </c>
      <c r="F1640" s="251" t="s">
        <v>402</v>
      </c>
      <c r="G1640" s="251" t="s">
        <v>402</v>
      </c>
    </row>
    <row r="1641" spans="1:7" ht="14.45" x14ac:dyDescent="0.3">
      <c r="A1641" s="1">
        <v>6968692</v>
      </c>
      <c r="B1641" s="251" t="s">
        <v>7944</v>
      </c>
      <c r="C1641" s="251" t="s">
        <v>7988</v>
      </c>
      <c r="D1641" s="251" t="s">
        <v>7989</v>
      </c>
      <c r="E1641" s="251" t="s">
        <v>402</v>
      </c>
      <c r="F1641" s="251" t="s">
        <v>402</v>
      </c>
      <c r="G1641" s="251" t="s">
        <v>402</v>
      </c>
    </row>
    <row r="1642" spans="1:7" ht="14.45" x14ac:dyDescent="0.3">
      <c r="A1642" s="1">
        <v>36341218</v>
      </c>
      <c r="B1642" s="251" t="s">
        <v>7478</v>
      </c>
      <c r="C1642" s="251" t="s">
        <v>7990</v>
      </c>
      <c r="D1642" s="251" t="s">
        <v>7991</v>
      </c>
      <c r="E1642" s="251" t="s">
        <v>402</v>
      </c>
      <c r="F1642" s="251" t="s">
        <v>402</v>
      </c>
      <c r="G1642" s="251" t="s">
        <v>402</v>
      </c>
    </row>
    <row r="1643" spans="1:7" ht="14.45" x14ac:dyDescent="0.3">
      <c r="A1643" s="1">
        <v>23592946</v>
      </c>
      <c r="B1643" s="251" t="s">
        <v>7481</v>
      </c>
      <c r="C1643" s="251" t="s">
        <v>7990</v>
      </c>
      <c r="D1643" s="251" t="s">
        <v>7991</v>
      </c>
      <c r="E1643" s="251" t="s">
        <v>402</v>
      </c>
      <c r="F1643" s="251" t="s">
        <v>402</v>
      </c>
      <c r="G1643" s="251" t="s">
        <v>402</v>
      </c>
    </row>
    <row r="1644" spans="1:7" ht="14.45" x14ac:dyDescent="0.3">
      <c r="A1644" s="1">
        <v>7646408</v>
      </c>
      <c r="B1644" s="251" t="s">
        <v>7482</v>
      </c>
      <c r="C1644" s="251" t="s">
        <v>7990</v>
      </c>
      <c r="D1644" s="251" t="s">
        <v>7991</v>
      </c>
      <c r="E1644" s="251" t="s">
        <v>402</v>
      </c>
      <c r="F1644" s="251" t="s">
        <v>402</v>
      </c>
      <c r="G1644" s="251" t="s">
        <v>402</v>
      </c>
    </row>
    <row r="1645" spans="1:7" ht="14.45" x14ac:dyDescent="0.3">
      <c r="A1645" s="1">
        <v>27936846</v>
      </c>
      <c r="B1645" s="251" t="s">
        <v>7483</v>
      </c>
      <c r="C1645" s="251" t="s">
        <v>7990</v>
      </c>
      <c r="D1645" s="251" t="s">
        <v>7991</v>
      </c>
      <c r="E1645" s="251" t="s">
        <v>402</v>
      </c>
      <c r="F1645" s="251" t="s">
        <v>402</v>
      </c>
      <c r="G1645" s="251" t="s">
        <v>402</v>
      </c>
    </row>
    <row r="1646" spans="1:7" ht="14.45" x14ac:dyDescent="0.3">
      <c r="A1646" s="1">
        <v>18777046</v>
      </c>
      <c r="B1646" s="251" t="s">
        <v>7962</v>
      </c>
      <c r="C1646" s="251" t="s">
        <v>7990</v>
      </c>
      <c r="D1646" s="251" t="s">
        <v>7991</v>
      </c>
      <c r="E1646" s="251" t="s">
        <v>402</v>
      </c>
      <c r="F1646" s="251" t="s">
        <v>402</v>
      </c>
      <c r="G1646" s="251" t="s">
        <v>402</v>
      </c>
    </row>
    <row r="1647" spans="1:7" ht="14.45" x14ac:dyDescent="0.3">
      <c r="A1647" s="1">
        <v>7095135</v>
      </c>
      <c r="B1647" s="251" t="s">
        <v>7485</v>
      </c>
      <c r="C1647" s="251" t="s">
        <v>7990</v>
      </c>
      <c r="D1647" s="251" t="s">
        <v>7991</v>
      </c>
      <c r="E1647" s="251" t="s">
        <v>402</v>
      </c>
      <c r="F1647" s="251" t="s">
        <v>402</v>
      </c>
      <c r="G1647" s="251" t="s">
        <v>402</v>
      </c>
    </row>
    <row r="1648" spans="1:7" ht="14.45" x14ac:dyDescent="0.3">
      <c r="A1648" s="1">
        <v>79611104</v>
      </c>
      <c r="B1648" s="251" t="s">
        <v>7963</v>
      </c>
      <c r="C1648" s="251" t="s">
        <v>7990</v>
      </c>
      <c r="D1648" s="251" t="s">
        <v>7991</v>
      </c>
      <c r="E1648" s="251" t="s">
        <v>402</v>
      </c>
      <c r="F1648" s="251" t="s">
        <v>402</v>
      </c>
      <c r="G1648" s="251" t="s">
        <v>402</v>
      </c>
    </row>
    <row r="1649" spans="1:7" ht="14.45" x14ac:dyDescent="0.3">
      <c r="A1649" s="1">
        <v>69112522</v>
      </c>
      <c r="B1649" s="251" t="s">
        <v>7964</v>
      </c>
      <c r="C1649" s="251" t="s">
        <v>7990</v>
      </c>
      <c r="D1649" s="251" t="s">
        <v>7991</v>
      </c>
      <c r="E1649" s="251" t="s">
        <v>402</v>
      </c>
      <c r="F1649" s="251" t="s">
        <v>402</v>
      </c>
      <c r="G1649" s="251" t="s">
        <v>402</v>
      </c>
    </row>
    <row r="1650" spans="1:7" ht="14.45" x14ac:dyDescent="0.3">
      <c r="A1650" s="1">
        <v>72631497</v>
      </c>
      <c r="B1650" s="251" t="s">
        <v>7487</v>
      </c>
      <c r="C1650" s="251" t="s">
        <v>7990</v>
      </c>
      <c r="D1650" s="251" t="s">
        <v>7991</v>
      </c>
      <c r="E1650" s="251" t="s">
        <v>402</v>
      </c>
      <c r="F1650" s="251" t="s">
        <v>402</v>
      </c>
      <c r="G1650" s="251" t="s">
        <v>402</v>
      </c>
    </row>
    <row r="1651" spans="1:7" ht="14.45" x14ac:dyDescent="0.3">
      <c r="A1651" s="1">
        <v>28360354</v>
      </c>
      <c r="B1651" s="251" t="s">
        <v>7965</v>
      </c>
      <c r="C1651" s="251" t="s">
        <v>7990</v>
      </c>
      <c r="D1651" s="251" t="s">
        <v>7991</v>
      </c>
      <c r="E1651" s="251" t="s">
        <v>402</v>
      </c>
      <c r="F1651" s="251" t="s">
        <v>402</v>
      </c>
      <c r="G1651" s="251" t="s">
        <v>402</v>
      </c>
    </row>
    <row r="1652" spans="1:7" ht="14.45" x14ac:dyDescent="0.3">
      <c r="A1652" s="1">
        <v>36341218</v>
      </c>
      <c r="B1652" s="251" t="s">
        <v>7478</v>
      </c>
      <c r="C1652" s="251" t="s">
        <v>7992</v>
      </c>
      <c r="D1652" s="251" t="s">
        <v>7993</v>
      </c>
      <c r="E1652" s="251" t="s">
        <v>402</v>
      </c>
      <c r="F1652" s="251" t="s">
        <v>402</v>
      </c>
      <c r="G1652" s="251" t="s">
        <v>402</v>
      </c>
    </row>
    <row r="1653" spans="1:7" ht="14.45" x14ac:dyDescent="0.3">
      <c r="A1653" s="1">
        <v>23592946</v>
      </c>
      <c r="B1653" s="251" t="s">
        <v>7481</v>
      </c>
      <c r="C1653" s="251" t="s">
        <v>7992</v>
      </c>
      <c r="D1653" s="251" t="s">
        <v>7993</v>
      </c>
      <c r="E1653" s="251" t="s">
        <v>402</v>
      </c>
      <c r="F1653" s="251" t="s">
        <v>402</v>
      </c>
      <c r="G1653" s="251" t="s">
        <v>402</v>
      </c>
    </row>
    <row r="1654" spans="1:7" ht="14.45" x14ac:dyDescent="0.3">
      <c r="A1654" s="1">
        <v>7646408</v>
      </c>
      <c r="B1654" s="251" t="s">
        <v>7482</v>
      </c>
      <c r="C1654" s="251" t="s">
        <v>7992</v>
      </c>
      <c r="D1654" s="251" t="s">
        <v>7993</v>
      </c>
      <c r="E1654" s="251" t="s">
        <v>402</v>
      </c>
      <c r="F1654" s="251" t="s">
        <v>402</v>
      </c>
      <c r="G1654" s="251" t="s">
        <v>402</v>
      </c>
    </row>
    <row r="1655" spans="1:7" ht="14.45" x14ac:dyDescent="0.3">
      <c r="A1655" s="1">
        <v>65990821</v>
      </c>
      <c r="B1655" s="251" t="s">
        <v>7664</v>
      </c>
      <c r="C1655" s="251" t="s">
        <v>7992</v>
      </c>
      <c r="D1655" s="251" t="s">
        <v>7993</v>
      </c>
      <c r="E1655" s="251" t="s">
        <v>402</v>
      </c>
      <c r="F1655" s="251"/>
      <c r="G1655" s="251" t="s">
        <v>402</v>
      </c>
    </row>
    <row r="1656" spans="1:7" ht="14.45" x14ac:dyDescent="0.3">
      <c r="A1656" s="1">
        <v>27936846</v>
      </c>
      <c r="B1656" s="251" t="s">
        <v>7483</v>
      </c>
      <c r="C1656" s="251" t="s">
        <v>7992</v>
      </c>
      <c r="D1656" s="251" t="s">
        <v>7993</v>
      </c>
      <c r="E1656" s="251" t="s">
        <v>402</v>
      </c>
      <c r="F1656" s="251" t="s">
        <v>402</v>
      </c>
      <c r="G1656" s="251" t="s">
        <v>402</v>
      </c>
    </row>
    <row r="1657" spans="1:7" ht="14.45" x14ac:dyDescent="0.3">
      <c r="A1657" s="1">
        <v>62760212</v>
      </c>
      <c r="B1657" s="251" t="s">
        <v>7665</v>
      </c>
      <c r="C1657" s="251" t="s">
        <v>7992</v>
      </c>
      <c r="D1657" s="251" t="s">
        <v>7993</v>
      </c>
      <c r="E1657" s="251" t="s">
        <v>402</v>
      </c>
      <c r="F1657" s="251"/>
      <c r="G1657" s="251" t="s">
        <v>402</v>
      </c>
    </row>
    <row r="1658" spans="1:7" ht="14.45" x14ac:dyDescent="0.3">
      <c r="A1658" s="1">
        <v>7095135</v>
      </c>
      <c r="B1658" s="251" t="s">
        <v>7485</v>
      </c>
      <c r="C1658" s="251" t="s">
        <v>7992</v>
      </c>
      <c r="D1658" s="251" t="s">
        <v>7993</v>
      </c>
      <c r="E1658" s="251" t="s">
        <v>402</v>
      </c>
      <c r="F1658" s="251" t="s">
        <v>402</v>
      </c>
      <c r="G1658" s="251" t="s">
        <v>402</v>
      </c>
    </row>
    <row r="1659" spans="1:7" ht="14.45" x14ac:dyDescent="0.3">
      <c r="A1659" s="1">
        <v>72631497</v>
      </c>
      <c r="B1659" s="251" t="s">
        <v>7487</v>
      </c>
      <c r="C1659" s="251" t="s">
        <v>7992</v>
      </c>
      <c r="D1659" s="251" t="s">
        <v>7993</v>
      </c>
      <c r="E1659" s="251" t="s">
        <v>402</v>
      </c>
      <c r="F1659" s="251" t="s">
        <v>402</v>
      </c>
      <c r="G1659" s="251" t="s">
        <v>402</v>
      </c>
    </row>
    <row r="1660" spans="1:7" ht="14.45" x14ac:dyDescent="0.3">
      <c r="A1660" s="1">
        <v>31220531</v>
      </c>
      <c r="B1660" s="251" t="s">
        <v>7666</v>
      </c>
      <c r="C1660" s="251" t="s">
        <v>7992</v>
      </c>
      <c r="D1660" s="251" t="s">
        <v>7993</v>
      </c>
      <c r="E1660" s="251" t="s">
        <v>402</v>
      </c>
      <c r="F1660" s="251" t="s">
        <v>402</v>
      </c>
      <c r="G1660" s="251"/>
    </row>
    <row r="1661" spans="1:7" ht="14.45" x14ac:dyDescent="0.3">
      <c r="A1661" s="1">
        <v>36341218</v>
      </c>
      <c r="B1661" s="251" t="s">
        <v>7478</v>
      </c>
      <c r="C1661" s="251" t="s">
        <v>7994</v>
      </c>
      <c r="D1661" s="251" t="s">
        <v>7995</v>
      </c>
      <c r="E1661" s="251" t="s">
        <v>402</v>
      </c>
      <c r="F1661" s="251" t="s">
        <v>402</v>
      </c>
      <c r="G1661" s="251" t="s">
        <v>402</v>
      </c>
    </row>
    <row r="1662" spans="1:7" ht="14.45" x14ac:dyDescent="0.3">
      <c r="A1662" s="1">
        <v>23592946</v>
      </c>
      <c r="B1662" s="251" t="s">
        <v>7481</v>
      </c>
      <c r="C1662" s="251" t="s">
        <v>7994</v>
      </c>
      <c r="D1662" s="251" t="s">
        <v>7995</v>
      </c>
      <c r="E1662" s="251" t="s">
        <v>402</v>
      </c>
      <c r="F1662" s="251" t="s">
        <v>402</v>
      </c>
      <c r="G1662" s="251" t="s">
        <v>402</v>
      </c>
    </row>
    <row r="1663" spans="1:7" ht="14.45" x14ac:dyDescent="0.3">
      <c r="A1663" s="1">
        <v>7646408</v>
      </c>
      <c r="B1663" s="251" t="s">
        <v>7482</v>
      </c>
      <c r="C1663" s="251" t="s">
        <v>7994</v>
      </c>
      <c r="D1663" s="251" t="s">
        <v>7995</v>
      </c>
      <c r="E1663" s="251" t="s">
        <v>402</v>
      </c>
      <c r="F1663" s="251" t="s">
        <v>402</v>
      </c>
      <c r="G1663" s="251" t="s">
        <v>402</v>
      </c>
    </row>
    <row r="1664" spans="1:7" ht="14.45" x14ac:dyDescent="0.3">
      <c r="A1664" s="1">
        <v>27936846</v>
      </c>
      <c r="B1664" s="251" t="s">
        <v>7483</v>
      </c>
      <c r="C1664" s="251" t="s">
        <v>7994</v>
      </c>
      <c r="D1664" s="251" t="s">
        <v>7995</v>
      </c>
      <c r="E1664" s="251" t="s">
        <v>402</v>
      </c>
      <c r="F1664" s="251" t="s">
        <v>402</v>
      </c>
      <c r="G1664" s="251" t="s">
        <v>402</v>
      </c>
    </row>
    <row r="1665" spans="1:7" ht="14.45" x14ac:dyDescent="0.3">
      <c r="A1665" s="1">
        <v>91072231</v>
      </c>
      <c r="B1665" s="251" t="s">
        <v>7669</v>
      </c>
      <c r="C1665" s="251" t="s">
        <v>7994</v>
      </c>
      <c r="D1665" s="251" t="s">
        <v>7995</v>
      </c>
      <c r="E1665" s="251" t="s">
        <v>402</v>
      </c>
      <c r="F1665" s="251" t="s">
        <v>402</v>
      </c>
      <c r="G1665" s="251"/>
    </row>
    <row r="1666" spans="1:7" ht="14.45" x14ac:dyDescent="0.3">
      <c r="A1666" s="1">
        <v>58151535</v>
      </c>
      <c r="B1666" s="251" t="s">
        <v>7671</v>
      </c>
      <c r="C1666" s="251" t="s">
        <v>7994</v>
      </c>
      <c r="D1666" s="251" t="s">
        <v>7995</v>
      </c>
      <c r="E1666" s="251" t="s">
        <v>402</v>
      </c>
      <c r="F1666" s="251" t="s">
        <v>402</v>
      </c>
      <c r="G1666" s="251"/>
    </row>
    <row r="1667" spans="1:7" ht="14.45" x14ac:dyDescent="0.3">
      <c r="A1667" s="1">
        <v>51197454</v>
      </c>
      <c r="B1667" s="251" t="s">
        <v>7672</v>
      </c>
      <c r="C1667" s="251" t="s">
        <v>7994</v>
      </c>
      <c r="D1667" s="251" t="s">
        <v>7995</v>
      </c>
      <c r="E1667" s="251" t="s">
        <v>402</v>
      </c>
      <c r="F1667" s="251" t="s">
        <v>402</v>
      </c>
      <c r="G1667" s="251"/>
    </row>
    <row r="1668" spans="1:7" ht="14.45" x14ac:dyDescent="0.3">
      <c r="A1668" s="1">
        <v>89242883</v>
      </c>
      <c r="B1668" s="251" t="s">
        <v>7750</v>
      </c>
      <c r="C1668" s="251" t="s">
        <v>7994</v>
      </c>
      <c r="D1668" s="251" t="s">
        <v>7995</v>
      </c>
      <c r="E1668" s="251" t="s">
        <v>402</v>
      </c>
      <c r="F1668" s="251"/>
      <c r="G1668" s="251" t="s">
        <v>402</v>
      </c>
    </row>
    <row r="1669" spans="1:7" ht="14.45" x14ac:dyDescent="0.3">
      <c r="A1669" s="1">
        <v>48816477</v>
      </c>
      <c r="B1669" s="251" t="s">
        <v>7673</v>
      </c>
      <c r="C1669" s="251" t="s">
        <v>7994</v>
      </c>
      <c r="D1669" s="251" t="s">
        <v>7995</v>
      </c>
      <c r="E1669" s="251" t="s">
        <v>402</v>
      </c>
      <c r="F1669" s="251" t="s">
        <v>402</v>
      </c>
      <c r="G1669" s="251"/>
    </row>
    <row r="1670" spans="1:7" ht="14.45" x14ac:dyDescent="0.3">
      <c r="A1670" s="1">
        <v>7095135</v>
      </c>
      <c r="B1670" s="251" t="s">
        <v>7485</v>
      </c>
      <c r="C1670" s="251" t="s">
        <v>7994</v>
      </c>
      <c r="D1670" s="251" t="s">
        <v>7995</v>
      </c>
      <c r="E1670" s="251" t="s">
        <v>402</v>
      </c>
      <c r="F1670" s="251" t="s">
        <v>402</v>
      </c>
      <c r="G1670" s="251" t="s">
        <v>402</v>
      </c>
    </row>
    <row r="1671" spans="1:7" ht="14.45" x14ac:dyDescent="0.3">
      <c r="A1671" s="1">
        <v>88877097</v>
      </c>
      <c r="B1671" s="251" t="s">
        <v>7674</v>
      </c>
      <c r="C1671" s="251" t="s">
        <v>7994</v>
      </c>
      <c r="D1671" s="251" t="s">
        <v>7995</v>
      </c>
      <c r="E1671" s="251" t="s">
        <v>402</v>
      </c>
      <c r="F1671" s="251" t="s">
        <v>402</v>
      </c>
      <c r="G1671" s="251"/>
    </row>
    <row r="1672" spans="1:7" ht="14.45" x14ac:dyDescent="0.3">
      <c r="A1672" s="1">
        <v>86600787</v>
      </c>
      <c r="B1672" s="251" t="s">
        <v>7675</v>
      </c>
      <c r="C1672" s="251" t="s">
        <v>7994</v>
      </c>
      <c r="D1672" s="251" t="s">
        <v>7995</v>
      </c>
      <c r="E1672" s="251" t="s">
        <v>402</v>
      </c>
      <c r="F1672" s="251" t="s">
        <v>402</v>
      </c>
      <c r="G1672" s="251"/>
    </row>
    <row r="1673" spans="1:7" ht="14.45" x14ac:dyDescent="0.3">
      <c r="A1673" s="1">
        <v>72631497</v>
      </c>
      <c r="B1673" s="251" t="s">
        <v>7487</v>
      </c>
      <c r="C1673" s="251" t="s">
        <v>7994</v>
      </c>
      <c r="D1673" s="251" t="s">
        <v>7995</v>
      </c>
      <c r="E1673" s="251" t="s">
        <v>402</v>
      </c>
      <c r="F1673" s="251" t="s">
        <v>402</v>
      </c>
      <c r="G1673" s="251" t="s">
        <v>402</v>
      </c>
    </row>
    <row r="1674" spans="1:7" ht="14.45" x14ac:dyDescent="0.3">
      <c r="A1674" s="1">
        <v>47986481</v>
      </c>
      <c r="B1674" s="251" t="s">
        <v>7676</v>
      </c>
      <c r="C1674" s="251" t="s">
        <v>7994</v>
      </c>
      <c r="D1674" s="251" t="s">
        <v>7995</v>
      </c>
      <c r="E1674" s="251" t="s">
        <v>402</v>
      </c>
      <c r="F1674" s="251" t="s">
        <v>402</v>
      </c>
      <c r="G1674" s="251"/>
    </row>
    <row r="1675" spans="1:7" ht="14.45" x14ac:dyDescent="0.3">
      <c r="A1675" s="1">
        <v>69081080</v>
      </c>
      <c r="B1675" s="251" t="s">
        <v>7677</v>
      </c>
      <c r="C1675" s="251" t="s">
        <v>7994</v>
      </c>
      <c r="D1675" s="251" t="s">
        <v>7995</v>
      </c>
      <c r="E1675" s="251" t="s">
        <v>402</v>
      </c>
      <c r="F1675" s="251"/>
      <c r="G1675" s="251" t="s">
        <v>402</v>
      </c>
    </row>
    <row r="1676" spans="1:7" ht="14.45" x14ac:dyDescent="0.3">
      <c r="A1676" s="1">
        <v>8670281</v>
      </c>
      <c r="B1676" s="251" t="s">
        <v>7678</v>
      </c>
      <c r="C1676" s="251" t="s">
        <v>7994</v>
      </c>
      <c r="D1676" s="251" t="s">
        <v>7995</v>
      </c>
      <c r="E1676" s="251" t="s">
        <v>402</v>
      </c>
      <c r="F1676" s="251" t="s">
        <v>402</v>
      </c>
      <c r="G1676" s="251"/>
    </row>
    <row r="1677" spans="1:7" ht="14.45" x14ac:dyDescent="0.3">
      <c r="A1677" s="1">
        <v>65461416</v>
      </c>
      <c r="B1677" s="251" t="s">
        <v>7680</v>
      </c>
      <c r="C1677" s="251" t="s">
        <v>7994</v>
      </c>
      <c r="D1677" s="251" t="s">
        <v>7995</v>
      </c>
      <c r="E1677" s="251" t="s">
        <v>402</v>
      </c>
      <c r="F1677" s="251" t="s">
        <v>402</v>
      </c>
      <c r="G1677" s="251"/>
    </row>
    <row r="1678" spans="1:7" ht="14.45" x14ac:dyDescent="0.3">
      <c r="A1678" s="1">
        <v>82965176</v>
      </c>
      <c r="B1678" s="251" t="s">
        <v>7681</v>
      </c>
      <c r="C1678" s="251" t="s">
        <v>7994</v>
      </c>
      <c r="D1678" s="251" t="s">
        <v>7995</v>
      </c>
      <c r="E1678" s="251" t="s">
        <v>402</v>
      </c>
      <c r="F1678" s="251" t="s">
        <v>402</v>
      </c>
      <c r="G1678" s="251"/>
    </row>
    <row r="1679" spans="1:7" ht="14.45" x14ac:dyDescent="0.3">
      <c r="A1679" s="1">
        <v>34038540</v>
      </c>
      <c r="B1679" s="251" t="s">
        <v>7996</v>
      </c>
      <c r="C1679" s="251" t="s">
        <v>7994</v>
      </c>
      <c r="D1679" s="251" t="s">
        <v>7995</v>
      </c>
      <c r="E1679" s="251" t="s">
        <v>402</v>
      </c>
      <c r="F1679" s="251" t="s">
        <v>402</v>
      </c>
      <c r="G1679" s="251" t="s">
        <v>402</v>
      </c>
    </row>
    <row r="1680" spans="1:7" ht="14.45" x14ac:dyDescent="0.3">
      <c r="A1680" s="1">
        <v>99978269</v>
      </c>
      <c r="B1680" s="251" t="s">
        <v>7970</v>
      </c>
      <c r="C1680" s="251" t="s">
        <v>7997</v>
      </c>
      <c r="D1680" s="251" t="s">
        <v>7998</v>
      </c>
      <c r="E1680" s="251" t="s">
        <v>402</v>
      </c>
      <c r="F1680" s="251"/>
      <c r="G1680" s="251" t="s">
        <v>402</v>
      </c>
    </row>
    <row r="1681" spans="1:7" ht="14.45" x14ac:dyDescent="0.3">
      <c r="A1681" s="1">
        <v>36341218</v>
      </c>
      <c r="B1681" s="251" t="s">
        <v>7478</v>
      </c>
      <c r="C1681" s="251" t="s">
        <v>7997</v>
      </c>
      <c r="D1681" s="251" t="s">
        <v>7998</v>
      </c>
      <c r="E1681" s="251" t="s">
        <v>402</v>
      </c>
      <c r="F1681" s="251" t="s">
        <v>402</v>
      </c>
      <c r="G1681" s="251" t="s">
        <v>402</v>
      </c>
    </row>
    <row r="1682" spans="1:7" ht="14.45" x14ac:dyDescent="0.3">
      <c r="A1682" s="1">
        <v>23592946</v>
      </c>
      <c r="B1682" s="251" t="s">
        <v>7481</v>
      </c>
      <c r="C1682" s="251" t="s">
        <v>7997</v>
      </c>
      <c r="D1682" s="251" t="s">
        <v>7998</v>
      </c>
      <c r="E1682" s="251" t="s">
        <v>402</v>
      </c>
      <c r="F1682" s="251" t="s">
        <v>402</v>
      </c>
      <c r="G1682" s="251" t="s">
        <v>402</v>
      </c>
    </row>
    <row r="1683" spans="1:7" ht="14.45" x14ac:dyDescent="0.3">
      <c r="A1683" s="1">
        <v>65468868</v>
      </c>
      <c r="B1683" s="251" t="s">
        <v>7633</v>
      </c>
      <c r="C1683" s="251" t="s">
        <v>7997</v>
      </c>
      <c r="D1683" s="251" t="s">
        <v>7998</v>
      </c>
      <c r="E1683" s="251" t="s">
        <v>402</v>
      </c>
      <c r="F1683" s="251" t="s">
        <v>402</v>
      </c>
      <c r="G1683" s="251"/>
    </row>
    <row r="1684" spans="1:7" ht="14.45" x14ac:dyDescent="0.3">
      <c r="A1684" s="1">
        <v>20699727</v>
      </c>
      <c r="B1684" s="251" t="s">
        <v>7973</v>
      </c>
      <c r="C1684" s="251" t="s">
        <v>7997</v>
      </c>
      <c r="D1684" s="251" t="s">
        <v>7998</v>
      </c>
      <c r="E1684" s="251" t="s">
        <v>402</v>
      </c>
      <c r="F1684" s="251"/>
      <c r="G1684" s="251" t="s">
        <v>402</v>
      </c>
    </row>
    <row r="1685" spans="1:7" ht="14.45" x14ac:dyDescent="0.3">
      <c r="A1685" s="1">
        <v>7646408</v>
      </c>
      <c r="B1685" s="251" t="s">
        <v>7482</v>
      </c>
      <c r="C1685" s="251" t="s">
        <v>7997</v>
      </c>
      <c r="D1685" s="251" t="s">
        <v>7998</v>
      </c>
      <c r="E1685" s="251" t="s">
        <v>402</v>
      </c>
      <c r="F1685" s="251" t="s">
        <v>402</v>
      </c>
      <c r="G1685" s="251" t="s">
        <v>402</v>
      </c>
    </row>
    <row r="1686" spans="1:7" ht="14.45" x14ac:dyDescent="0.3">
      <c r="A1686" s="1">
        <v>27936846</v>
      </c>
      <c r="B1686" s="251" t="s">
        <v>7483</v>
      </c>
      <c r="C1686" s="251" t="s">
        <v>7997</v>
      </c>
      <c r="D1686" s="251" t="s">
        <v>7998</v>
      </c>
      <c r="E1686" s="251" t="s">
        <v>402</v>
      </c>
      <c r="F1686" s="251" t="s">
        <v>402</v>
      </c>
      <c r="G1686" s="251" t="s">
        <v>402</v>
      </c>
    </row>
    <row r="1687" spans="1:7" ht="14.45" x14ac:dyDescent="0.3">
      <c r="A1687" s="1">
        <v>33760523</v>
      </c>
      <c r="B1687" s="251" t="s">
        <v>7974</v>
      </c>
      <c r="C1687" s="251" t="s">
        <v>7997</v>
      </c>
      <c r="D1687" s="251" t="s">
        <v>7998</v>
      </c>
      <c r="E1687" s="251" t="s">
        <v>402</v>
      </c>
      <c r="F1687" s="251" t="s">
        <v>402</v>
      </c>
      <c r="G1687" s="251" t="s">
        <v>402</v>
      </c>
    </row>
    <row r="1688" spans="1:7" ht="14.45" x14ac:dyDescent="0.3">
      <c r="A1688" s="1">
        <v>39266658</v>
      </c>
      <c r="B1688" s="251" t="s">
        <v>7975</v>
      </c>
      <c r="C1688" s="251" t="s">
        <v>7997</v>
      </c>
      <c r="D1688" s="251" t="s">
        <v>7998</v>
      </c>
      <c r="E1688" s="251" t="s">
        <v>402</v>
      </c>
      <c r="F1688" s="251" t="s">
        <v>402</v>
      </c>
      <c r="G1688" s="251"/>
    </row>
    <row r="1689" spans="1:7" ht="14.45" x14ac:dyDescent="0.3">
      <c r="A1689" s="1">
        <v>7095135</v>
      </c>
      <c r="B1689" s="251" t="s">
        <v>7485</v>
      </c>
      <c r="C1689" s="251" t="s">
        <v>7997</v>
      </c>
      <c r="D1689" s="251" t="s">
        <v>7998</v>
      </c>
      <c r="E1689" s="251" t="s">
        <v>402</v>
      </c>
      <c r="F1689" s="251" t="s">
        <v>402</v>
      </c>
      <c r="G1689" s="251" t="s">
        <v>402</v>
      </c>
    </row>
    <row r="1690" spans="1:7" ht="14.45" x14ac:dyDescent="0.3">
      <c r="A1690" s="1">
        <v>72631497</v>
      </c>
      <c r="B1690" s="251" t="s">
        <v>7487</v>
      </c>
      <c r="C1690" s="251" t="s">
        <v>7997</v>
      </c>
      <c r="D1690" s="251" t="s">
        <v>7998</v>
      </c>
      <c r="E1690" s="251" t="s">
        <v>402</v>
      </c>
      <c r="F1690" s="251" t="s">
        <v>402</v>
      </c>
      <c r="G1690" s="251" t="s">
        <v>402</v>
      </c>
    </row>
    <row r="1691" spans="1:7" ht="14.45" x14ac:dyDescent="0.3">
      <c r="A1691" s="1">
        <v>39882480</v>
      </c>
      <c r="B1691" s="251" t="s">
        <v>7976</v>
      </c>
      <c r="C1691" s="251" t="s">
        <v>7997</v>
      </c>
      <c r="D1691" s="251" t="s">
        <v>7998</v>
      </c>
      <c r="E1691" s="251" t="s">
        <v>402</v>
      </c>
      <c r="F1691" s="251" t="s">
        <v>402</v>
      </c>
      <c r="G1691" s="251"/>
    </row>
    <row r="1692" spans="1:7" ht="14.45" x14ac:dyDescent="0.3">
      <c r="A1692" s="1">
        <v>60953004</v>
      </c>
      <c r="B1692" s="251" t="s">
        <v>7977</v>
      </c>
      <c r="C1692" s="251" t="s">
        <v>7997</v>
      </c>
      <c r="D1692" s="251" t="s">
        <v>7998</v>
      </c>
      <c r="E1692" s="251" t="s">
        <v>402</v>
      </c>
      <c r="F1692" s="251" t="s">
        <v>402</v>
      </c>
      <c r="G1692" s="251"/>
    </row>
    <row r="1693" spans="1:7" ht="14.45" x14ac:dyDescent="0.3">
      <c r="A1693" s="1">
        <v>74380389</v>
      </c>
      <c r="B1693" s="251" t="s">
        <v>7978</v>
      </c>
      <c r="C1693" s="251" t="s">
        <v>7997</v>
      </c>
      <c r="D1693" s="251" t="s">
        <v>7998</v>
      </c>
      <c r="E1693" s="251" t="s">
        <v>402</v>
      </c>
      <c r="F1693" s="251" t="s">
        <v>402</v>
      </c>
      <c r="G1693" s="251"/>
    </row>
    <row r="1694" spans="1:7" ht="14.45" x14ac:dyDescent="0.3">
      <c r="A1694" s="1">
        <v>55994545</v>
      </c>
      <c r="B1694" s="251" t="s">
        <v>7979</v>
      </c>
      <c r="C1694" s="251" t="s">
        <v>7997</v>
      </c>
      <c r="D1694" s="251" t="s">
        <v>7998</v>
      </c>
      <c r="E1694" s="251" t="s">
        <v>402</v>
      </c>
      <c r="F1694" s="251" t="s">
        <v>402</v>
      </c>
      <c r="G1694" s="251"/>
    </row>
    <row r="1695" spans="1:7" ht="14.45" x14ac:dyDescent="0.3">
      <c r="A1695" s="1">
        <v>62073809</v>
      </c>
      <c r="B1695" s="251" t="s">
        <v>7573</v>
      </c>
      <c r="C1695" s="251" t="s">
        <v>7999</v>
      </c>
      <c r="D1695" s="251" t="s">
        <v>8000</v>
      </c>
      <c r="E1695" s="251" t="s">
        <v>402</v>
      </c>
      <c r="F1695" s="251" t="s">
        <v>402</v>
      </c>
      <c r="G1695" s="251" t="s">
        <v>402</v>
      </c>
    </row>
    <row r="1696" spans="1:7" ht="14.45" x14ac:dyDescent="0.3">
      <c r="A1696" s="1">
        <v>36341218</v>
      </c>
      <c r="B1696" s="251" t="s">
        <v>7478</v>
      </c>
      <c r="C1696" s="251" t="s">
        <v>7999</v>
      </c>
      <c r="D1696" s="251" t="s">
        <v>8000</v>
      </c>
      <c r="E1696" s="251" t="s">
        <v>402</v>
      </c>
      <c r="F1696" s="251" t="s">
        <v>402</v>
      </c>
      <c r="G1696" s="251" t="s">
        <v>402</v>
      </c>
    </row>
    <row r="1697" spans="1:7" ht="14.45" x14ac:dyDescent="0.3">
      <c r="A1697" s="1">
        <v>10018845</v>
      </c>
      <c r="B1697" s="251" t="s">
        <v>7923</v>
      </c>
      <c r="C1697" s="251" t="s">
        <v>7999</v>
      </c>
      <c r="D1697" s="251" t="s">
        <v>8000</v>
      </c>
      <c r="E1697" s="251" t="s">
        <v>402</v>
      </c>
      <c r="F1697" s="251" t="s">
        <v>402</v>
      </c>
      <c r="G1697" s="251" t="s">
        <v>402</v>
      </c>
    </row>
    <row r="1698" spans="1:7" ht="14.45" x14ac:dyDescent="0.3">
      <c r="A1698" s="1">
        <v>23592946</v>
      </c>
      <c r="B1698" s="251" t="s">
        <v>7481</v>
      </c>
      <c r="C1698" s="251" t="s">
        <v>7999</v>
      </c>
      <c r="D1698" s="251" t="s">
        <v>8000</v>
      </c>
      <c r="E1698" s="251" t="s">
        <v>402</v>
      </c>
      <c r="F1698" s="251" t="s">
        <v>402</v>
      </c>
      <c r="G1698" s="251" t="s">
        <v>402</v>
      </c>
    </row>
    <row r="1699" spans="1:7" ht="14.45" x14ac:dyDescent="0.3">
      <c r="A1699" s="1">
        <v>7646408</v>
      </c>
      <c r="B1699" s="251" t="s">
        <v>7482</v>
      </c>
      <c r="C1699" s="251" t="s">
        <v>7999</v>
      </c>
      <c r="D1699" s="251" t="s">
        <v>8000</v>
      </c>
      <c r="E1699" s="251" t="s">
        <v>402</v>
      </c>
      <c r="F1699" s="251" t="s">
        <v>402</v>
      </c>
      <c r="G1699" s="251" t="s">
        <v>402</v>
      </c>
    </row>
    <row r="1700" spans="1:7" ht="14.45" x14ac:dyDescent="0.3">
      <c r="A1700" s="1">
        <v>27936846</v>
      </c>
      <c r="B1700" s="251" t="s">
        <v>7483</v>
      </c>
      <c r="C1700" s="251" t="s">
        <v>7999</v>
      </c>
      <c r="D1700" s="251" t="s">
        <v>8000</v>
      </c>
      <c r="E1700" s="251" t="s">
        <v>402</v>
      </c>
      <c r="F1700" s="251" t="s">
        <v>402</v>
      </c>
      <c r="G1700" s="251" t="s">
        <v>402</v>
      </c>
    </row>
    <row r="1701" spans="1:7" ht="14.45" x14ac:dyDescent="0.3">
      <c r="A1701" s="1">
        <v>25455672</v>
      </c>
      <c r="B1701" s="251" t="s">
        <v>7576</v>
      </c>
      <c r="C1701" s="251" t="s">
        <v>7999</v>
      </c>
      <c r="D1701" s="251" t="s">
        <v>8000</v>
      </c>
      <c r="E1701" s="251" t="s">
        <v>402</v>
      </c>
      <c r="F1701" s="251" t="s">
        <v>402</v>
      </c>
      <c r="G1701" s="251" t="s">
        <v>402</v>
      </c>
    </row>
    <row r="1702" spans="1:7" ht="14.45" x14ac:dyDescent="0.3">
      <c r="A1702" s="1">
        <v>13972575</v>
      </c>
      <c r="B1702" s="251" t="s">
        <v>7577</v>
      </c>
      <c r="C1702" s="251" t="s">
        <v>7999</v>
      </c>
      <c r="D1702" s="251" t="s">
        <v>8000</v>
      </c>
      <c r="E1702" s="251" t="s">
        <v>402</v>
      </c>
      <c r="F1702" s="251" t="s">
        <v>402</v>
      </c>
      <c r="G1702" s="251" t="s">
        <v>402</v>
      </c>
    </row>
    <row r="1703" spans="1:7" ht="14.45" x14ac:dyDescent="0.3">
      <c r="A1703" s="1">
        <v>46407489</v>
      </c>
      <c r="B1703" s="251" t="s">
        <v>7578</v>
      </c>
      <c r="C1703" s="251" t="s">
        <v>7999</v>
      </c>
      <c r="D1703" s="251" t="s">
        <v>8000</v>
      </c>
      <c r="E1703" s="251" t="s">
        <v>402</v>
      </c>
      <c r="F1703" s="251" t="s">
        <v>402</v>
      </c>
      <c r="G1703" s="251"/>
    </row>
    <row r="1704" spans="1:7" ht="14.45" x14ac:dyDescent="0.3">
      <c r="A1704" s="1">
        <v>7095135</v>
      </c>
      <c r="B1704" s="251" t="s">
        <v>7485</v>
      </c>
      <c r="C1704" s="251" t="s">
        <v>7999</v>
      </c>
      <c r="D1704" s="251" t="s">
        <v>8000</v>
      </c>
      <c r="E1704" s="251" t="s">
        <v>402</v>
      </c>
      <c r="F1704" s="251" t="s">
        <v>402</v>
      </c>
      <c r="G1704" s="251" t="s">
        <v>402</v>
      </c>
    </row>
    <row r="1705" spans="1:7" ht="14.45" x14ac:dyDescent="0.3">
      <c r="A1705" s="1">
        <v>72631497</v>
      </c>
      <c r="B1705" s="251" t="s">
        <v>7487</v>
      </c>
      <c r="C1705" s="251" t="s">
        <v>7999</v>
      </c>
      <c r="D1705" s="251" t="s">
        <v>8000</v>
      </c>
      <c r="E1705" s="251" t="s">
        <v>402</v>
      </c>
      <c r="F1705" s="251" t="s">
        <v>402</v>
      </c>
      <c r="G1705" s="251" t="s">
        <v>402</v>
      </c>
    </row>
    <row r="1706" spans="1:7" ht="14.45" x14ac:dyDescent="0.3">
      <c r="A1706" s="1">
        <v>79647224</v>
      </c>
      <c r="B1706" s="251" t="s">
        <v>7580</v>
      </c>
      <c r="C1706" s="251" t="s">
        <v>7999</v>
      </c>
      <c r="D1706" s="251" t="s">
        <v>8000</v>
      </c>
      <c r="E1706" s="251" t="s">
        <v>402</v>
      </c>
      <c r="F1706" s="251" t="s">
        <v>402</v>
      </c>
      <c r="G1706" s="251" t="s">
        <v>402</v>
      </c>
    </row>
    <row r="1707" spans="1:7" ht="14.45" x14ac:dyDescent="0.3">
      <c r="A1707" s="1">
        <v>60151274</v>
      </c>
      <c r="B1707" s="251" t="s">
        <v>7582</v>
      </c>
      <c r="C1707" s="251" t="s">
        <v>7999</v>
      </c>
      <c r="D1707" s="251" t="s">
        <v>8000</v>
      </c>
      <c r="E1707" s="251" t="s">
        <v>402</v>
      </c>
      <c r="F1707" s="251" t="s">
        <v>402</v>
      </c>
      <c r="G1707" s="251"/>
    </row>
    <row r="1708" spans="1:7" ht="14.45" x14ac:dyDescent="0.3">
      <c r="A1708" s="1">
        <v>16994995</v>
      </c>
      <c r="B1708" s="251" t="s">
        <v>7583</v>
      </c>
      <c r="C1708" s="251" t="s">
        <v>7999</v>
      </c>
      <c r="D1708" s="251" t="s">
        <v>8000</v>
      </c>
      <c r="E1708" s="251" t="s">
        <v>402</v>
      </c>
      <c r="F1708" s="251" t="s">
        <v>402</v>
      </c>
      <c r="G1708" s="251"/>
    </row>
    <row r="1709" spans="1:7" ht="14.45" x14ac:dyDescent="0.3">
      <c r="A1709" s="1">
        <v>31361964</v>
      </c>
      <c r="B1709" s="251" t="s">
        <v>7536</v>
      </c>
      <c r="C1709" s="251" t="s">
        <v>8001</v>
      </c>
      <c r="D1709" s="251" t="s">
        <v>8002</v>
      </c>
      <c r="E1709" s="251" t="s">
        <v>402</v>
      </c>
      <c r="F1709" s="251"/>
      <c r="G1709" s="251"/>
    </row>
    <row r="1710" spans="1:7" ht="14.45" x14ac:dyDescent="0.3">
      <c r="A1710" s="1">
        <v>36341218</v>
      </c>
      <c r="B1710" s="251" t="s">
        <v>7478</v>
      </c>
      <c r="C1710" s="251" t="s">
        <v>8001</v>
      </c>
      <c r="D1710" s="251" t="s">
        <v>8002</v>
      </c>
      <c r="E1710" s="251" t="s">
        <v>402</v>
      </c>
      <c r="F1710" s="251" t="s">
        <v>402</v>
      </c>
      <c r="G1710" s="251" t="s">
        <v>402</v>
      </c>
    </row>
    <row r="1711" spans="1:7" ht="14.45" x14ac:dyDescent="0.3">
      <c r="A1711" s="1">
        <v>23592946</v>
      </c>
      <c r="B1711" s="251" t="s">
        <v>7481</v>
      </c>
      <c r="C1711" s="251" t="s">
        <v>8001</v>
      </c>
      <c r="D1711" s="251" t="s">
        <v>8002</v>
      </c>
      <c r="E1711" s="251" t="s">
        <v>402</v>
      </c>
      <c r="F1711" s="251" t="s">
        <v>402</v>
      </c>
      <c r="G1711" s="251" t="s">
        <v>402</v>
      </c>
    </row>
    <row r="1712" spans="1:7" ht="14.45" x14ac:dyDescent="0.3">
      <c r="A1712" s="1">
        <v>7646408</v>
      </c>
      <c r="B1712" s="251" t="s">
        <v>7482</v>
      </c>
      <c r="C1712" s="251" t="s">
        <v>8001</v>
      </c>
      <c r="D1712" s="251" t="s">
        <v>8002</v>
      </c>
      <c r="E1712" s="251" t="s">
        <v>402</v>
      </c>
      <c r="F1712" s="251" t="s">
        <v>402</v>
      </c>
      <c r="G1712" s="251" t="s">
        <v>402</v>
      </c>
    </row>
    <row r="1713" spans="1:7" ht="14.45" x14ac:dyDescent="0.3">
      <c r="A1713" s="1">
        <v>27936846</v>
      </c>
      <c r="B1713" s="251" t="s">
        <v>7483</v>
      </c>
      <c r="C1713" s="251" t="s">
        <v>8001</v>
      </c>
      <c r="D1713" s="251" t="s">
        <v>8002</v>
      </c>
      <c r="E1713" s="251" t="s">
        <v>402</v>
      </c>
      <c r="F1713" s="251" t="s">
        <v>402</v>
      </c>
      <c r="G1713" s="251" t="s">
        <v>402</v>
      </c>
    </row>
    <row r="1714" spans="1:7" ht="14.45" x14ac:dyDescent="0.3">
      <c r="A1714" s="1">
        <v>95336527</v>
      </c>
      <c r="B1714" s="251" t="s">
        <v>7541</v>
      </c>
      <c r="C1714" s="251" t="s">
        <v>8001</v>
      </c>
      <c r="D1714" s="251" t="s">
        <v>8002</v>
      </c>
      <c r="E1714" s="251" t="s">
        <v>402</v>
      </c>
      <c r="F1714" s="251" t="s">
        <v>402</v>
      </c>
      <c r="G1714" s="251" t="s">
        <v>402</v>
      </c>
    </row>
    <row r="1715" spans="1:7" ht="14.45" x14ac:dyDescent="0.3">
      <c r="A1715" s="1">
        <v>193339</v>
      </c>
      <c r="B1715" s="251" t="s">
        <v>7542</v>
      </c>
      <c r="C1715" s="251" t="s">
        <v>8001</v>
      </c>
      <c r="D1715" s="251" t="s">
        <v>8002</v>
      </c>
      <c r="E1715" s="251" t="s">
        <v>402</v>
      </c>
      <c r="F1715" s="251"/>
      <c r="G1715" s="251"/>
    </row>
    <row r="1716" spans="1:7" ht="14.45" x14ac:dyDescent="0.3">
      <c r="A1716" s="1">
        <v>7095135</v>
      </c>
      <c r="B1716" s="251" t="s">
        <v>7485</v>
      </c>
      <c r="C1716" s="251" t="s">
        <v>8001</v>
      </c>
      <c r="D1716" s="251" t="s">
        <v>8002</v>
      </c>
      <c r="E1716" s="251" t="s">
        <v>402</v>
      </c>
      <c r="F1716" s="251" t="s">
        <v>402</v>
      </c>
      <c r="G1716" s="251" t="s">
        <v>402</v>
      </c>
    </row>
    <row r="1717" spans="1:7" ht="14.45" x14ac:dyDescent="0.3">
      <c r="A1717" s="1">
        <v>56289829</v>
      </c>
      <c r="B1717" s="251" t="s">
        <v>7545</v>
      </c>
      <c r="C1717" s="251" t="s">
        <v>8001</v>
      </c>
      <c r="D1717" s="251" t="s">
        <v>8002</v>
      </c>
      <c r="E1717" s="251" t="s">
        <v>402</v>
      </c>
      <c r="F1717" s="251" t="s">
        <v>402</v>
      </c>
      <c r="G1717" s="251"/>
    </row>
    <row r="1718" spans="1:7" ht="14.45" x14ac:dyDescent="0.3">
      <c r="A1718" s="1">
        <v>72631497</v>
      </c>
      <c r="B1718" s="251" t="s">
        <v>7487</v>
      </c>
      <c r="C1718" s="251" t="s">
        <v>8001</v>
      </c>
      <c r="D1718" s="251" t="s">
        <v>8002</v>
      </c>
      <c r="E1718" s="251" t="s">
        <v>402</v>
      </c>
      <c r="F1718" s="251" t="s">
        <v>402</v>
      </c>
      <c r="G1718" s="251" t="s">
        <v>402</v>
      </c>
    </row>
    <row r="1719" spans="1:7" ht="14.45" x14ac:dyDescent="0.3">
      <c r="A1719" s="1">
        <v>86975363</v>
      </c>
      <c r="B1719" s="251" t="s">
        <v>7547</v>
      </c>
      <c r="C1719" s="251" t="s">
        <v>8001</v>
      </c>
      <c r="D1719" s="251" t="s">
        <v>8002</v>
      </c>
      <c r="E1719" s="251" t="s">
        <v>402</v>
      </c>
      <c r="F1719" s="251" t="s">
        <v>402</v>
      </c>
      <c r="G1719" s="251"/>
    </row>
    <row r="1720" spans="1:7" ht="14.45" x14ac:dyDescent="0.3">
      <c r="A1720" s="1">
        <v>31043967</v>
      </c>
      <c r="B1720" s="251" t="s">
        <v>7550</v>
      </c>
      <c r="C1720" s="251" t="s">
        <v>8001</v>
      </c>
      <c r="D1720" s="251" t="s">
        <v>8002</v>
      </c>
      <c r="E1720" s="251" t="s">
        <v>402</v>
      </c>
      <c r="F1720" s="251" t="s">
        <v>402</v>
      </c>
      <c r="G1720" s="251" t="s">
        <v>402</v>
      </c>
    </row>
    <row r="1721" spans="1:7" ht="14.45" x14ac:dyDescent="0.3">
      <c r="A1721" s="1">
        <v>36341218</v>
      </c>
      <c r="B1721" s="251" t="s">
        <v>7478</v>
      </c>
      <c r="C1721" s="251" t="s">
        <v>8003</v>
      </c>
      <c r="D1721" s="251" t="s">
        <v>8004</v>
      </c>
      <c r="E1721" s="251" t="s">
        <v>402</v>
      </c>
      <c r="F1721" s="251" t="s">
        <v>402</v>
      </c>
      <c r="G1721" s="251" t="s">
        <v>402</v>
      </c>
    </row>
    <row r="1722" spans="1:7" ht="14.45" x14ac:dyDescent="0.3">
      <c r="A1722" s="1">
        <v>23592946</v>
      </c>
      <c r="B1722" s="251" t="s">
        <v>7481</v>
      </c>
      <c r="C1722" s="251" t="s">
        <v>8003</v>
      </c>
      <c r="D1722" s="251" t="s">
        <v>8004</v>
      </c>
      <c r="E1722" s="251" t="s">
        <v>402</v>
      </c>
      <c r="F1722" s="251" t="s">
        <v>402</v>
      </c>
      <c r="G1722" s="251" t="s">
        <v>402</v>
      </c>
    </row>
    <row r="1723" spans="1:7" ht="14.45" x14ac:dyDescent="0.3">
      <c r="A1723" s="1">
        <v>7646408</v>
      </c>
      <c r="B1723" s="251" t="s">
        <v>7482</v>
      </c>
      <c r="C1723" s="251" t="s">
        <v>8003</v>
      </c>
      <c r="D1723" s="251" t="s">
        <v>8004</v>
      </c>
      <c r="E1723" s="251" t="s">
        <v>402</v>
      </c>
      <c r="F1723" s="251" t="s">
        <v>402</v>
      </c>
      <c r="G1723" s="251" t="s">
        <v>402</v>
      </c>
    </row>
    <row r="1724" spans="1:7" ht="14.45" x14ac:dyDescent="0.3">
      <c r="A1724" s="1">
        <v>52130252</v>
      </c>
      <c r="B1724" s="251" t="s">
        <v>7714</v>
      </c>
      <c r="C1724" s="251" t="s">
        <v>8003</v>
      </c>
      <c r="D1724" s="251" t="s">
        <v>8004</v>
      </c>
      <c r="E1724" s="251" t="s">
        <v>402</v>
      </c>
      <c r="F1724" s="251" t="s">
        <v>402</v>
      </c>
      <c r="G1724" s="251" t="s">
        <v>402</v>
      </c>
    </row>
    <row r="1725" spans="1:7" ht="14.45" x14ac:dyDescent="0.3">
      <c r="A1725" s="1">
        <v>1007481</v>
      </c>
      <c r="B1725" s="251" t="s">
        <v>7715</v>
      </c>
      <c r="C1725" s="251" t="s">
        <v>8003</v>
      </c>
      <c r="D1725" s="251" t="s">
        <v>8004</v>
      </c>
      <c r="E1725" s="251" t="s">
        <v>402</v>
      </c>
      <c r="F1725" s="251" t="s">
        <v>402</v>
      </c>
      <c r="G1725" s="251" t="s">
        <v>402</v>
      </c>
    </row>
    <row r="1726" spans="1:7" ht="14.45" x14ac:dyDescent="0.3">
      <c r="A1726" s="1">
        <v>27936846</v>
      </c>
      <c r="B1726" s="251" t="s">
        <v>7483</v>
      </c>
      <c r="C1726" s="251" t="s">
        <v>8003</v>
      </c>
      <c r="D1726" s="251" t="s">
        <v>8004</v>
      </c>
      <c r="E1726" s="251" t="s">
        <v>402</v>
      </c>
      <c r="F1726" s="251" t="s">
        <v>402</v>
      </c>
      <c r="G1726" s="251" t="s">
        <v>402</v>
      </c>
    </row>
    <row r="1727" spans="1:7" ht="14.45" x14ac:dyDescent="0.3">
      <c r="A1727" s="1">
        <v>7095135</v>
      </c>
      <c r="B1727" s="251" t="s">
        <v>7485</v>
      </c>
      <c r="C1727" s="251" t="s">
        <v>8003</v>
      </c>
      <c r="D1727" s="251" t="s">
        <v>8004</v>
      </c>
      <c r="E1727" s="251" t="s">
        <v>402</v>
      </c>
      <c r="F1727" s="251" t="s">
        <v>402</v>
      </c>
      <c r="G1727" s="251" t="s">
        <v>402</v>
      </c>
    </row>
    <row r="1728" spans="1:7" ht="14.45" x14ac:dyDescent="0.3">
      <c r="A1728" s="1">
        <v>72631497</v>
      </c>
      <c r="B1728" s="251" t="s">
        <v>7487</v>
      </c>
      <c r="C1728" s="251" t="s">
        <v>8003</v>
      </c>
      <c r="D1728" s="251" t="s">
        <v>8004</v>
      </c>
      <c r="E1728" s="251" t="s">
        <v>402</v>
      </c>
      <c r="F1728" s="251" t="s">
        <v>402</v>
      </c>
      <c r="G1728" s="251" t="s">
        <v>402</v>
      </c>
    </row>
    <row r="1729" spans="1:7" ht="14.45" x14ac:dyDescent="0.3">
      <c r="A1729" s="1">
        <v>36341218</v>
      </c>
      <c r="B1729" s="251" t="s">
        <v>7478</v>
      </c>
      <c r="C1729" s="251" t="s">
        <v>8005</v>
      </c>
      <c r="D1729" s="251" t="s">
        <v>8006</v>
      </c>
      <c r="E1729" s="251" t="s">
        <v>402</v>
      </c>
      <c r="F1729" s="251" t="s">
        <v>402</v>
      </c>
      <c r="G1729" s="251" t="s">
        <v>402</v>
      </c>
    </row>
    <row r="1730" spans="1:7" ht="14.45" x14ac:dyDescent="0.3">
      <c r="A1730" s="1">
        <v>23592946</v>
      </c>
      <c r="B1730" s="251" t="s">
        <v>7481</v>
      </c>
      <c r="C1730" s="251" t="s">
        <v>8005</v>
      </c>
      <c r="D1730" s="251" t="s">
        <v>8006</v>
      </c>
      <c r="E1730" s="251" t="s">
        <v>402</v>
      </c>
      <c r="F1730" s="251" t="s">
        <v>402</v>
      </c>
      <c r="G1730" s="251" t="s">
        <v>402</v>
      </c>
    </row>
    <row r="1731" spans="1:7" ht="14.45" x14ac:dyDescent="0.3">
      <c r="A1731" s="1">
        <v>7646408</v>
      </c>
      <c r="B1731" s="251" t="s">
        <v>7482</v>
      </c>
      <c r="C1731" s="251" t="s">
        <v>8005</v>
      </c>
      <c r="D1731" s="251" t="s">
        <v>8006</v>
      </c>
      <c r="E1731" s="251" t="s">
        <v>402</v>
      </c>
      <c r="F1731" s="251" t="s">
        <v>402</v>
      </c>
      <c r="G1731" s="251" t="s">
        <v>402</v>
      </c>
    </row>
    <row r="1732" spans="1:7" ht="14.45" x14ac:dyDescent="0.3">
      <c r="A1732" s="1">
        <v>27936846</v>
      </c>
      <c r="B1732" s="251" t="s">
        <v>7483</v>
      </c>
      <c r="C1732" s="251" t="s">
        <v>8005</v>
      </c>
      <c r="D1732" s="251" t="s">
        <v>8006</v>
      </c>
      <c r="E1732" s="251" t="s">
        <v>402</v>
      </c>
      <c r="F1732" s="251" t="s">
        <v>402</v>
      </c>
      <c r="G1732" s="251" t="s">
        <v>402</v>
      </c>
    </row>
    <row r="1733" spans="1:7" ht="14.45" x14ac:dyDescent="0.3">
      <c r="A1733" s="1">
        <v>22156694</v>
      </c>
      <c r="B1733" s="251" t="s">
        <v>8007</v>
      </c>
      <c r="C1733" s="251" t="s">
        <v>8005</v>
      </c>
      <c r="D1733" s="251" t="s">
        <v>8006</v>
      </c>
      <c r="E1733" s="251" t="s">
        <v>402</v>
      </c>
      <c r="F1733" s="251" t="s">
        <v>402</v>
      </c>
      <c r="G1733" s="251" t="s">
        <v>402</v>
      </c>
    </row>
    <row r="1734" spans="1:7" ht="14.45" x14ac:dyDescent="0.3">
      <c r="A1734" s="1">
        <v>7095135</v>
      </c>
      <c r="B1734" s="251" t="s">
        <v>7485</v>
      </c>
      <c r="C1734" s="251" t="s">
        <v>8005</v>
      </c>
      <c r="D1734" s="251" t="s">
        <v>8006</v>
      </c>
      <c r="E1734" s="251" t="s">
        <v>402</v>
      </c>
      <c r="F1734" s="251" t="s">
        <v>402</v>
      </c>
      <c r="G1734" s="251" t="s">
        <v>402</v>
      </c>
    </row>
    <row r="1735" spans="1:7" ht="14.45" x14ac:dyDescent="0.3">
      <c r="A1735" s="1">
        <v>72631497</v>
      </c>
      <c r="B1735" s="251" t="s">
        <v>7487</v>
      </c>
      <c r="C1735" s="251" t="s">
        <v>8005</v>
      </c>
      <c r="D1735" s="251" t="s">
        <v>8006</v>
      </c>
      <c r="E1735" s="251" t="s">
        <v>402</v>
      </c>
      <c r="F1735" s="251" t="s">
        <v>402</v>
      </c>
      <c r="G1735" s="251" t="s">
        <v>402</v>
      </c>
    </row>
    <row r="1736" spans="1:7" ht="14.45" x14ac:dyDescent="0.3">
      <c r="A1736" s="1">
        <v>36341218</v>
      </c>
      <c r="B1736" s="251" t="s">
        <v>7478</v>
      </c>
      <c r="C1736" s="251" t="s">
        <v>8008</v>
      </c>
      <c r="D1736" s="251" t="s">
        <v>8009</v>
      </c>
      <c r="E1736" s="251" t="s">
        <v>402</v>
      </c>
      <c r="F1736" s="251" t="s">
        <v>402</v>
      </c>
      <c r="G1736" s="251" t="s">
        <v>402</v>
      </c>
    </row>
    <row r="1737" spans="1:7" ht="14.45" x14ac:dyDescent="0.3">
      <c r="A1737" s="1">
        <v>23592946</v>
      </c>
      <c r="B1737" s="251" t="s">
        <v>7481</v>
      </c>
      <c r="C1737" s="251" t="s">
        <v>8008</v>
      </c>
      <c r="D1737" s="251" t="s">
        <v>8009</v>
      </c>
      <c r="E1737" s="251" t="s">
        <v>402</v>
      </c>
      <c r="F1737" s="251" t="s">
        <v>402</v>
      </c>
      <c r="G1737" s="251" t="s">
        <v>402</v>
      </c>
    </row>
    <row r="1738" spans="1:7" ht="14.45" x14ac:dyDescent="0.3">
      <c r="A1738" s="1">
        <v>7646408</v>
      </c>
      <c r="B1738" s="251" t="s">
        <v>7482</v>
      </c>
      <c r="C1738" s="251" t="s">
        <v>8008</v>
      </c>
      <c r="D1738" s="251" t="s">
        <v>8009</v>
      </c>
      <c r="E1738" s="251" t="s">
        <v>402</v>
      </c>
      <c r="F1738" s="251" t="s">
        <v>402</v>
      </c>
      <c r="G1738" s="251" t="s">
        <v>402</v>
      </c>
    </row>
    <row r="1739" spans="1:7" ht="14.45" x14ac:dyDescent="0.3">
      <c r="A1739" s="1">
        <v>27936846</v>
      </c>
      <c r="B1739" s="251" t="s">
        <v>7483</v>
      </c>
      <c r="C1739" s="251" t="s">
        <v>8008</v>
      </c>
      <c r="D1739" s="251" t="s">
        <v>8009</v>
      </c>
      <c r="E1739" s="251" t="s">
        <v>402</v>
      </c>
      <c r="F1739" s="251" t="s">
        <v>402</v>
      </c>
      <c r="G1739" s="251" t="s">
        <v>402</v>
      </c>
    </row>
    <row r="1740" spans="1:7" ht="14.45" x14ac:dyDescent="0.3">
      <c r="A1740" s="1">
        <v>7095135</v>
      </c>
      <c r="B1740" s="251" t="s">
        <v>7485</v>
      </c>
      <c r="C1740" s="251" t="s">
        <v>8008</v>
      </c>
      <c r="D1740" s="251" t="s">
        <v>8009</v>
      </c>
      <c r="E1740" s="251" t="s">
        <v>402</v>
      </c>
      <c r="F1740" s="251" t="s">
        <v>402</v>
      </c>
      <c r="G1740" s="251" t="s">
        <v>402</v>
      </c>
    </row>
    <row r="1741" spans="1:7" ht="14.45" x14ac:dyDescent="0.3">
      <c r="A1741" s="1">
        <v>72631497</v>
      </c>
      <c r="B1741" s="251" t="s">
        <v>7487</v>
      </c>
      <c r="C1741" s="251" t="s">
        <v>8008</v>
      </c>
      <c r="D1741" s="251" t="s">
        <v>8009</v>
      </c>
      <c r="E1741" s="251" t="s">
        <v>402</v>
      </c>
      <c r="F1741" s="251" t="s">
        <v>402</v>
      </c>
      <c r="G1741" s="251" t="s">
        <v>402</v>
      </c>
    </row>
    <row r="1742" spans="1:7" ht="14.45" x14ac:dyDescent="0.3">
      <c r="A1742" s="1">
        <v>26725928</v>
      </c>
      <c r="B1742" s="251" t="s">
        <v>7516</v>
      </c>
      <c r="C1742" s="251" t="s">
        <v>8008</v>
      </c>
      <c r="D1742" s="251" t="s">
        <v>8009</v>
      </c>
      <c r="E1742" s="251" t="s">
        <v>402</v>
      </c>
      <c r="F1742" s="251" t="s">
        <v>402</v>
      </c>
      <c r="G1742" s="251" t="s">
        <v>402</v>
      </c>
    </row>
    <row r="1743" spans="1:7" ht="14.45" x14ac:dyDescent="0.3">
      <c r="A1743" s="1">
        <v>50724060</v>
      </c>
      <c r="B1743" s="251" t="s">
        <v>7517</v>
      </c>
      <c r="C1743" s="251" t="s">
        <v>8008</v>
      </c>
      <c r="D1743" s="251" t="s">
        <v>8009</v>
      </c>
      <c r="E1743" s="251" t="s">
        <v>402</v>
      </c>
      <c r="F1743" s="251" t="s">
        <v>402</v>
      </c>
      <c r="G1743" s="251"/>
    </row>
    <row r="1744" spans="1:7" ht="14.45" x14ac:dyDescent="0.3">
      <c r="A1744" s="1">
        <v>36341218</v>
      </c>
      <c r="B1744" s="251" t="s">
        <v>7478</v>
      </c>
      <c r="C1744" s="251" t="s">
        <v>8010</v>
      </c>
      <c r="D1744" s="251" t="s">
        <v>8011</v>
      </c>
      <c r="E1744" s="251" t="s">
        <v>402</v>
      </c>
      <c r="F1744" s="251" t="s">
        <v>402</v>
      </c>
      <c r="G1744" s="251" t="s">
        <v>402</v>
      </c>
    </row>
    <row r="1745" spans="1:7" ht="14.45" x14ac:dyDescent="0.3">
      <c r="A1745" s="1">
        <v>23592946</v>
      </c>
      <c r="B1745" s="251" t="s">
        <v>7481</v>
      </c>
      <c r="C1745" s="251" t="s">
        <v>8010</v>
      </c>
      <c r="D1745" s="251" t="s">
        <v>8011</v>
      </c>
      <c r="E1745" s="251" t="s">
        <v>402</v>
      </c>
      <c r="F1745" s="251" t="s">
        <v>402</v>
      </c>
      <c r="G1745" s="251" t="s">
        <v>402</v>
      </c>
    </row>
    <row r="1746" spans="1:7" ht="14.45" x14ac:dyDescent="0.3">
      <c r="A1746" s="1">
        <v>7646408</v>
      </c>
      <c r="B1746" s="251" t="s">
        <v>7482</v>
      </c>
      <c r="C1746" s="251" t="s">
        <v>8010</v>
      </c>
      <c r="D1746" s="251" t="s">
        <v>8011</v>
      </c>
      <c r="E1746" s="251" t="s">
        <v>402</v>
      </c>
      <c r="F1746" s="251" t="s">
        <v>402</v>
      </c>
      <c r="G1746" s="251" t="s">
        <v>402</v>
      </c>
    </row>
    <row r="1747" spans="1:7" ht="14.45" x14ac:dyDescent="0.3">
      <c r="A1747" s="1">
        <v>27936846</v>
      </c>
      <c r="B1747" s="251" t="s">
        <v>7483</v>
      </c>
      <c r="C1747" s="251" t="s">
        <v>8010</v>
      </c>
      <c r="D1747" s="251" t="s">
        <v>8011</v>
      </c>
      <c r="E1747" s="251" t="s">
        <v>402</v>
      </c>
      <c r="F1747" s="251" t="s">
        <v>402</v>
      </c>
      <c r="G1747" s="251" t="s">
        <v>402</v>
      </c>
    </row>
    <row r="1748" spans="1:7" ht="14.45" x14ac:dyDescent="0.3">
      <c r="A1748" s="1">
        <v>99902535</v>
      </c>
      <c r="B1748" s="251" t="s">
        <v>8012</v>
      </c>
      <c r="C1748" s="251" t="s">
        <v>8010</v>
      </c>
      <c r="D1748" s="251" t="s">
        <v>8011</v>
      </c>
      <c r="E1748" s="251" t="s">
        <v>402</v>
      </c>
      <c r="F1748" s="251" t="s">
        <v>402</v>
      </c>
      <c r="G1748" s="251"/>
    </row>
    <row r="1749" spans="1:7" ht="14.45" x14ac:dyDescent="0.3">
      <c r="A1749" s="1">
        <v>59929469</v>
      </c>
      <c r="B1749" s="251" t="s">
        <v>7939</v>
      </c>
      <c r="C1749" s="251" t="s">
        <v>8010</v>
      </c>
      <c r="D1749" s="251" t="s">
        <v>8011</v>
      </c>
      <c r="E1749" s="251" t="s">
        <v>402</v>
      </c>
      <c r="F1749" s="251" t="s">
        <v>402</v>
      </c>
      <c r="G1749" s="251" t="s">
        <v>402</v>
      </c>
    </row>
    <row r="1750" spans="1:7" ht="14.45" x14ac:dyDescent="0.3">
      <c r="A1750" s="1">
        <v>19415842</v>
      </c>
      <c r="B1750" s="251" t="s">
        <v>7940</v>
      </c>
      <c r="C1750" s="251" t="s">
        <v>8010</v>
      </c>
      <c r="D1750" s="251" t="s">
        <v>8011</v>
      </c>
      <c r="E1750" s="251" t="s">
        <v>402</v>
      </c>
      <c r="F1750" s="251" t="s">
        <v>402</v>
      </c>
      <c r="G1750" s="251" t="s">
        <v>402</v>
      </c>
    </row>
    <row r="1751" spans="1:7" ht="14.45" x14ac:dyDescent="0.3">
      <c r="A1751" s="1">
        <v>21509357</v>
      </c>
      <c r="B1751" s="251" t="s">
        <v>7959</v>
      </c>
      <c r="C1751" s="251" t="s">
        <v>8010</v>
      </c>
      <c r="D1751" s="251" t="s">
        <v>8011</v>
      </c>
      <c r="E1751" s="251" t="s">
        <v>402</v>
      </c>
      <c r="F1751" s="251" t="s">
        <v>402</v>
      </c>
      <c r="G1751" s="251" t="s">
        <v>402</v>
      </c>
    </row>
    <row r="1752" spans="1:7" ht="14.45" x14ac:dyDescent="0.3">
      <c r="A1752" s="1">
        <v>7095135</v>
      </c>
      <c r="B1752" s="251" t="s">
        <v>7485</v>
      </c>
      <c r="C1752" s="251" t="s">
        <v>8010</v>
      </c>
      <c r="D1752" s="251" t="s">
        <v>8011</v>
      </c>
      <c r="E1752" s="251" t="s">
        <v>402</v>
      </c>
      <c r="F1752" s="251" t="s">
        <v>402</v>
      </c>
      <c r="G1752" s="251" t="s">
        <v>402</v>
      </c>
    </row>
    <row r="1753" spans="1:7" ht="14.45" x14ac:dyDescent="0.3">
      <c r="A1753" s="1">
        <v>19473738</v>
      </c>
      <c r="B1753" s="251" t="s">
        <v>8013</v>
      </c>
      <c r="C1753" s="251" t="s">
        <v>8010</v>
      </c>
      <c r="D1753" s="251" t="s">
        <v>8011</v>
      </c>
      <c r="E1753" s="251" t="s">
        <v>402</v>
      </c>
      <c r="F1753" s="251" t="s">
        <v>402</v>
      </c>
      <c r="G1753" s="251" t="s">
        <v>402</v>
      </c>
    </row>
    <row r="1754" spans="1:7" ht="14.45" x14ac:dyDescent="0.3">
      <c r="A1754" s="1">
        <v>72631497</v>
      </c>
      <c r="B1754" s="251" t="s">
        <v>7487</v>
      </c>
      <c r="C1754" s="251" t="s">
        <v>8010</v>
      </c>
      <c r="D1754" s="251" t="s">
        <v>8011</v>
      </c>
      <c r="E1754" s="251" t="s">
        <v>402</v>
      </c>
      <c r="F1754" s="251" t="s">
        <v>402</v>
      </c>
      <c r="G1754" s="251" t="s">
        <v>402</v>
      </c>
    </row>
    <row r="1755" spans="1:7" ht="14.45" x14ac:dyDescent="0.3">
      <c r="A1755" s="1">
        <v>36000056</v>
      </c>
      <c r="B1755" s="251" t="s">
        <v>7943</v>
      </c>
      <c r="C1755" s="251" t="s">
        <v>8010</v>
      </c>
      <c r="D1755" s="251" t="s">
        <v>8011</v>
      </c>
      <c r="E1755" s="251" t="s">
        <v>402</v>
      </c>
      <c r="F1755" s="251" t="s">
        <v>402</v>
      </c>
      <c r="G1755" s="251" t="s">
        <v>402</v>
      </c>
    </row>
    <row r="1756" spans="1:7" ht="14.45" x14ac:dyDescent="0.3">
      <c r="A1756" s="1">
        <v>36341218</v>
      </c>
      <c r="B1756" s="251" t="s">
        <v>7478</v>
      </c>
      <c r="C1756" s="251" t="s">
        <v>8014</v>
      </c>
      <c r="D1756" s="251" t="s">
        <v>8015</v>
      </c>
      <c r="E1756" s="251" t="s">
        <v>402</v>
      </c>
      <c r="F1756" s="251" t="s">
        <v>402</v>
      </c>
      <c r="G1756" s="251" t="s">
        <v>402</v>
      </c>
    </row>
    <row r="1757" spans="1:7" ht="14.45" x14ac:dyDescent="0.3">
      <c r="A1757" s="1">
        <v>23592946</v>
      </c>
      <c r="B1757" s="251" t="s">
        <v>7481</v>
      </c>
      <c r="C1757" s="251" t="s">
        <v>8014</v>
      </c>
      <c r="D1757" s="251" t="s">
        <v>8015</v>
      </c>
      <c r="E1757" s="251" t="s">
        <v>402</v>
      </c>
      <c r="F1757" s="251" t="s">
        <v>402</v>
      </c>
      <c r="G1757" s="251" t="s">
        <v>402</v>
      </c>
    </row>
    <row r="1758" spans="1:7" ht="14.45" x14ac:dyDescent="0.3">
      <c r="A1758" s="1">
        <v>65468868</v>
      </c>
      <c r="B1758" s="251" t="s">
        <v>7633</v>
      </c>
      <c r="C1758" s="251" t="s">
        <v>8014</v>
      </c>
      <c r="D1758" s="251" t="s">
        <v>8015</v>
      </c>
      <c r="E1758" s="251" t="s">
        <v>402</v>
      </c>
      <c r="F1758" s="251" t="s">
        <v>402</v>
      </c>
      <c r="G1758" s="251"/>
    </row>
    <row r="1759" spans="1:7" ht="14.45" x14ac:dyDescent="0.3">
      <c r="A1759" s="1">
        <v>7646408</v>
      </c>
      <c r="B1759" s="251" t="s">
        <v>7482</v>
      </c>
      <c r="C1759" s="251" t="s">
        <v>8014</v>
      </c>
      <c r="D1759" s="251" t="s">
        <v>8015</v>
      </c>
      <c r="E1759" s="251" t="s">
        <v>402</v>
      </c>
      <c r="F1759" s="251" t="s">
        <v>402</v>
      </c>
      <c r="G1759" s="251" t="s">
        <v>402</v>
      </c>
    </row>
    <row r="1760" spans="1:7" ht="14.45" x14ac:dyDescent="0.3">
      <c r="A1760" s="1">
        <v>50672599</v>
      </c>
      <c r="B1760" s="251" t="s">
        <v>7809</v>
      </c>
      <c r="C1760" s="251" t="s">
        <v>8014</v>
      </c>
      <c r="D1760" s="251" t="s">
        <v>8015</v>
      </c>
      <c r="E1760" s="251" t="s">
        <v>402</v>
      </c>
      <c r="F1760" s="251"/>
      <c r="G1760" s="251" t="s">
        <v>402</v>
      </c>
    </row>
    <row r="1761" spans="1:7" ht="14.45" x14ac:dyDescent="0.3">
      <c r="A1761" s="1">
        <v>27936846</v>
      </c>
      <c r="B1761" s="251" t="s">
        <v>7483</v>
      </c>
      <c r="C1761" s="251" t="s">
        <v>8014</v>
      </c>
      <c r="D1761" s="251" t="s">
        <v>8015</v>
      </c>
      <c r="E1761" s="251" t="s">
        <v>402</v>
      </c>
      <c r="F1761" s="251" t="s">
        <v>402</v>
      </c>
      <c r="G1761" s="251" t="s">
        <v>402</v>
      </c>
    </row>
    <row r="1762" spans="1:7" ht="14.45" x14ac:dyDescent="0.3">
      <c r="A1762" s="1">
        <v>7095135</v>
      </c>
      <c r="B1762" s="251" t="s">
        <v>7485</v>
      </c>
      <c r="C1762" s="251" t="s">
        <v>8014</v>
      </c>
      <c r="D1762" s="251" t="s">
        <v>8015</v>
      </c>
      <c r="E1762" s="251" t="s">
        <v>402</v>
      </c>
      <c r="F1762" s="251" t="s">
        <v>402</v>
      </c>
      <c r="G1762" s="251" t="s">
        <v>402</v>
      </c>
    </row>
    <row r="1763" spans="1:7" ht="14.45" x14ac:dyDescent="0.3">
      <c r="A1763" s="1">
        <v>3963996</v>
      </c>
      <c r="B1763" s="251" t="s">
        <v>7810</v>
      </c>
      <c r="C1763" s="251" t="s">
        <v>8014</v>
      </c>
      <c r="D1763" s="251" t="s">
        <v>8015</v>
      </c>
      <c r="E1763" s="251" t="s">
        <v>402</v>
      </c>
      <c r="F1763" s="251" t="s">
        <v>402</v>
      </c>
      <c r="G1763" s="251"/>
    </row>
    <row r="1764" spans="1:7" ht="14.45" x14ac:dyDescent="0.3">
      <c r="A1764" s="1">
        <v>72631497</v>
      </c>
      <c r="B1764" s="251" t="s">
        <v>7487</v>
      </c>
      <c r="C1764" s="251" t="s">
        <v>8014</v>
      </c>
      <c r="D1764" s="251" t="s">
        <v>8015</v>
      </c>
      <c r="E1764" s="251" t="s">
        <v>402</v>
      </c>
      <c r="F1764" s="251" t="s">
        <v>402</v>
      </c>
      <c r="G1764" s="251" t="s">
        <v>402</v>
      </c>
    </row>
    <row r="1765" spans="1:7" ht="14.45" x14ac:dyDescent="0.3">
      <c r="A1765" s="1">
        <v>17943019</v>
      </c>
      <c r="B1765" s="251" t="s">
        <v>7811</v>
      </c>
      <c r="C1765" s="251" t="s">
        <v>8014</v>
      </c>
      <c r="D1765" s="251" t="s">
        <v>8015</v>
      </c>
      <c r="E1765" s="251" t="s">
        <v>402</v>
      </c>
      <c r="F1765" s="251" t="s">
        <v>402</v>
      </c>
      <c r="G1765" s="251"/>
    </row>
    <row r="1766" spans="1:7" ht="14.45" x14ac:dyDescent="0.3">
      <c r="A1766" s="1">
        <v>68291245</v>
      </c>
      <c r="B1766" s="251" t="s">
        <v>7812</v>
      </c>
      <c r="C1766" s="251" t="s">
        <v>8014</v>
      </c>
      <c r="D1766" s="251" t="s">
        <v>8015</v>
      </c>
      <c r="E1766" s="251" t="s">
        <v>402</v>
      </c>
      <c r="F1766" s="251" t="s">
        <v>402</v>
      </c>
      <c r="G1766" s="251"/>
    </row>
    <row r="1767" spans="1:7" x14ac:dyDescent="0.25">
      <c r="A1767" s="1">
        <v>11241806</v>
      </c>
      <c r="B1767" s="251" t="s">
        <v>7813</v>
      </c>
      <c r="C1767" s="251" t="s">
        <v>8014</v>
      </c>
      <c r="D1767" s="251" t="s">
        <v>8015</v>
      </c>
      <c r="E1767" s="251" t="s">
        <v>402</v>
      </c>
      <c r="F1767" s="251" t="s">
        <v>402</v>
      </c>
      <c r="G1767" s="251"/>
    </row>
    <row r="1768" spans="1:7" x14ac:dyDescent="0.25">
      <c r="A1768" s="1">
        <v>66479102</v>
      </c>
      <c r="B1768" s="251" t="s">
        <v>7814</v>
      </c>
      <c r="C1768" s="251" t="s">
        <v>8014</v>
      </c>
      <c r="D1768" s="251" t="s">
        <v>8015</v>
      </c>
      <c r="E1768" s="251" t="s">
        <v>402</v>
      </c>
      <c r="F1768" s="251" t="s">
        <v>402</v>
      </c>
      <c r="G1768" s="251" t="s">
        <v>402</v>
      </c>
    </row>
    <row r="1769" spans="1:7" x14ac:dyDescent="0.25">
      <c r="A1769" s="1">
        <v>36341218</v>
      </c>
      <c r="B1769" s="251" t="s">
        <v>7478</v>
      </c>
      <c r="C1769" s="251" t="s">
        <v>8016</v>
      </c>
      <c r="D1769" s="251" t="s">
        <v>8017</v>
      </c>
      <c r="E1769" s="251" t="s">
        <v>402</v>
      </c>
      <c r="F1769" s="251" t="s">
        <v>402</v>
      </c>
      <c r="G1769" s="251" t="s">
        <v>402</v>
      </c>
    </row>
    <row r="1770" spans="1:7" x14ac:dyDescent="0.25">
      <c r="A1770" s="1">
        <v>23592946</v>
      </c>
      <c r="B1770" s="251" t="s">
        <v>7481</v>
      </c>
      <c r="C1770" s="251" t="s">
        <v>8016</v>
      </c>
      <c r="D1770" s="251" t="s">
        <v>8017</v>
      </c>
      <c r="E1770" s="251" t="s">
        <v>402</v>
      </c>
      <c r="F1770" s="251" t="s">
        <v>402</v>
      </c>
      <c r="G1770" s="251" t="s">
        <v>402</v>
      </c>
    </row>
    <row r="1771" spans="1:7" x14ac:dyDescent="0.25">
      <c r="A1771" s="1">
        <v>7646408</v>
      </c>
      <c r="B1771" s="251" t="s">
        <v>7482</v>
      </c>
      <c r="C1771" s="251" t="s">
        <v>8016</v>
      </c>
      <c r="D1771" s="251" t="s">
        <v>8017</v>
      </c>
      <c r="E1771" s="251" t="s">
        <v>402</v>
      </c>
      <c r="F1771" s="251" t="s">
        <v>402</v>
      </c>
      <c r="G1771" s="251" t="s">
        <v>402</v>
      </c>
    </row>
    <row r="1772" spans="1:7" x14ac:dyDescent="0.25">
      <c r="A1772" s="1">
        <v>27936846</v>
      </c>
      <c r="B1772" s="251" t="s">
        <v>7483</v>
      </c>
      <c r="C1772" s="251" t="s">
        <v>8016</v>
      </c>
      <c r="D1772" s="251" t="s">
        <v>8017</v>
      </c>
      <c r="E1772" s="251" t="s">
        <v>402</v>
      </c>
      <c r="F1772" s="251" t="s">
        <v>402</v>
      </c>
      <c r="G1772" s="251" t="s">
        <v>402</v>
      </c>
    </row>
    <row r="1773" spans="1:7" x14ac:dyDescent="0.25">
      <c r="A1773" s="1">
        <v>7095135</v>
      </c>
      <c r="B1773" s="251" t="s">
        <v>7485</v>
      </c>
      <c r="C1773" s="251" t="s">
        <v>8016</v>
      </c>
      <c r="D1773" s="251" t="s">
        <v>8017</v>
      </c>
      <c r="E1773" s="251" t="s">
        <v>402</v>
      </c>
      <c r="F1773" s="251" t="s">
        <v>402</v>
      </c>
      <c r="G1773" s="251" t="s">
        <v>402</v>
      </c>
    </row>
    <row r="1774" spans="1:7" x14ac:dyDescent="0.25">
      <c r="A1774" s="1">
        <v>72631497</v>
      </c>
      <c r="B1774" s="251" t="s">
        <v>7487</v>
      </c>
      <c r="C1774" s="251" t="s">
        <v>8016</v>
      </c>
      <c r="D1774" s="251" t="s">
        <v>8017</v>
      </c>
      <c r="E1774" s="251" t="s">
        <v>402</v>
      </c>
      <c r="F1774" s="251" t="s">
        <v>402</v>
      </c>
      <c r="G1774" s="251" t="s">
        <v>402</v>
      </c>
    </row>
    <row r="1775" spans="1:7" x14ac:dyDescent="0.25">
      <c r="A1775" s="1">
        <v>31361964</v>
      </c>
      <c r="B1775" s="251" t="s">
        <v>7536</v>
      </c>
      <c r="C1775" s="251" t="s">
        <v>8018</v>
      </c>
      <c r="D1775" s="251" t="s">
        <v>8019</v>
      </c>
      <c r="E1775" s="251" t="s">
        <v>402</v>
      </c>
      <c r="F1775" s="251"/>
      <c r="G1775" s="251"/>
    </row>
    <row r="1776" spans="1:7" x14ac:dyDescent="0.25">
      <c r="A1776" s="1">
        <v>36341218</v>
      </c>
      <c r="B1776" s="251" t="s">
        <v>7478</v>
      </c>
      <c r="C1776" s="251" t="s">
        <v>8018</v>
      </c>
      <c r="D1776" s="251" t="s">
        <v>8019</v>
      </c>
      <c r="E1776" s="251" t="s">
        <v>402</v>
      </c>
      <c r="F1776" s="251" t="s">
        <v>402</v>
      </c>
      <c r="G1776" s="251" t="s">
        <v>402</v>
      </c>
    </row>
    <row r="1777" spans="1:7" x14ac:dyDescent="0.25">
      <c r="A1777" s="1">
        <v>23592946</v>
      </c>
      <c r="B1777" s="251" t="s">
        <v>7481</v>
      </c>
      <c r="C1777" s="251" t="s">
        <v>8018</v>
      </c>
      <c r="D1777" s="251" t="s">
        <v>8019</v>
      </c>
      <c r="E1777" s="251" t="s">
        <v>402</v>
      </c>
      <c r="F1777" s="251" t="s">
        <v>402</v>
      </c>
      <c r="G1777" s="251" t="s">
        <v>402</v>
      </c>
    </row>
    <row r="1778" spans="1:7" x14ac:dyDescent="0.25">
      <c r="A1778" s="1">
        <v>7646408</v>
      </c>
      <c r="B1778" s="251" t="s">
        <v>7482</v>
      </c>
      <c r="C1778" s="251" t="s">
        <v>8018</v>
      </c>
      <c r="D1778" s="251" t="s">
        <v>8019</v>
      </c>
      <c r="E1778" s="251" t="s">
        <v>402</v>
      </c>
      <c r="F1778" s="251" t="s">
        <v>402</v>
      </c>
      <c r="G1778" s="251" t="s">
        <v>402</v>
      </c>
    </row>
    <row r="1779" spans="1:7" x14ac:dyDescent="0.25">
      <c r="A1779" s="1">
        <v>27936846</v>
      </c>
      <c r="B1779" s="251" t="s">
        <v>7483</v>
      </c>
      <c r="C1779" s="251" t="s">
        <v>8018</v>
      </c>
      <c r="D1779" s="251" t="s">
        <v>8019</v>
      </c>
      <c r="E1779" s="251" t="s">
        <v>402</v>
      </c>
      <c r="F1779" s="251" t="s">
        <v>402</v>
      </c>
      <c r="G1779" s="251" t="s">
        <v>402</v>
      </c>
    </row>
    <row r="1780" spans="1:7" x14ac:dyDescent="0.25">
      <c r="A1780" s="1">
        <v>20224821</v>
      </c>
      <c r="B1780" s="251" t="s">
        <v>7564</v>
      </c>
      <c r="C1780" s="251" t="s">
        <v>8018</v>
      </c>
      <c r="D1780" s="251" t="s">
        <v>8019</v>
      </c>
      <c r="E1780" s="251" t="s">
        <v>402</v>
      </c>
      <c r="F1780" s="251" t="s">
        <v>402</v>
      </c>
      <c r="G1780" s="251" t="s">
        <v>402</v>
      </c>
    </row>
    <row r="1781" spans="1:7" x14ac:dyDescent="0.25">
      <c r="A1781" s="1">
        <v>95336527</v>
      </c>
      <c r="B1781" s="251" t="s">
        <v>7541</v>
      </c>
      <c r="C1781" s="251" t="s">
        <v>8018</v>
      </c>
      <c r="D1781" s="251" t="s">
        <v>8019</v>
      </c>
      <c r="E1781" s="251" t="s">
        <v>402</v>
      </c>
      <c r="F1781" s="251" t="s">
        <v>402</v>
      </c>
      <c r="G1781" s="251" t="s">
        <v>402</v>
      </c>
    </row>
    <row r="1782" spans="1:7" x14ac:dyDescent="0.25">
      <c r="A1782" s="1">
        <v>193339</v>
      </c>
      <c r="B1782" s="251" t="s">
        <v>7542</v>
      </c>
      <c r="C1782" s="251" t="s">
        <v>8018</v>
      </c>
      <c r="D1782" s="251" t="s">
        <v>8019</v>
      </c>
      <c r="E1782" s="251" t="s">
        <v>402</v>
      </c>
      <c r="F1782" s="251"/>
      <c r="G1782" s="251"/>
    </row>
    <row r="1783" spans="1:7" x14ac:dyDescent="0.25">
      <c r="A1783" s="1">
        <v>7095135</v>
      </c>
      <c r="B1783" s="251" t="s">
        <v>7485</v>
      </c>
      <c r="C1783" s="251" t="s">
        <v>8018</v>
      </c>
      <c r="D1783" s="251" t="s">
        <v>8019</v>
      </c>
      <c r="E1783" s="251" t="s">
        <v>402</v>
      </c>
      <c r="F1783" s="251" t="s">
        <v>402</v>
      </c>
      <c r="G1783" s="251" t="s">
        <v>402</v>
      </c>
    </row>
    <row r="1784" spans="1:7" x14ac:dyDescent="0.25">
      <c r="A1784" s="1">
        <v>56289829</v>
      </c>
      <c r="B1784" s="251" t="s">
        <v>7545</v>
      </c>
      <c r="C1784" s="251" t="s">
        <v>8018</v>
      </c>
      <c r="D1784" s="251" t="s">
        <v>8019</v>
      </c>
      <c r="E1784" s="251" t="s">
        <v>402</v>
      </c>
      <c r="F1784" s="251" t="s">
        <v>402</v>
      </c>
      <c r="G1784" s="251"/>
    </row>
    <row r="1785" spans="1:7" x14ac:dyDescent="0.25">
      <c r="A1785" s="1">
        <v>72631497</v>
      </c>
      <c r="B1785" s="251" t="s">
        <v>7487</v>
      </c>
      <c r="C1785" s="251" t="s">
        <v>8018</v>
      </c>
      <c r="D1785" s="251" t="s">
        <v>8019</v>
      </c>
      <c r="E1785" s="251" t="s">
        <v>402</v>
      </c>
      <c r="F1785" s="251" t="s">
        <v>402</v>
      </c>
      <c r="G1785" s="251" t="s">
        <v>402</v>
      </c>
    </row>
    <row r="1786" spans="1:7" x14ac:dyDescent="0.25">
      <c r="A1786" s="1">
        <v>86975363</v>
      </c>
      <c r="B1786" s="251" t="s">
        <v>7547</v>
      </c>
      <c r="C1786" s="251" t="s">
        <v>8018</v>
      </c>
      <c r="D1786" s="251" t="s">
        <v>8019</v>
      </c>
      <c r="E1786" s="251" t="s">
        <v>402</v>
      </c>
      <c r="F1786" s="251" t="s">
        <v>402</v>
      </c>
      <c r="G1786" s="251"/>
    </row>
    <row r="1787" spans="1:7" x14ac:dyDescent="0.25">
      <c r="A1787" s="1">
        <v>31043967</v>
      </c>
      <c r="B1787" s="251" t="s">
        <v>7550</v>
      </c>
      <c r="C1787" s="251" t="s">
        <v>8018</v>
      </c>
      <c r="D1787" s="251" t="s">
        <v>8019</v>
      </c>
      <c r="E1787" s="251" t="s">
        <v>402</v>
      </c>
      <c r="F1787" s="251" t="s">
        <v>402</v>
      </c>
      <c r="G1787" s="251"/>
    </row>
    <row r="1788" spans="1:7" x14ac:dyDescent="0.25">
      <c r="A1788" s="1">
        <v>31361964</v>
      </c>
      <c r="B1788" s="251" t="s">
        <v>7536</v>
      </c>
      <c r="C1788" s="251" t="s">
        <v>8020</v>
      </c>
      <c r="D1788" s="251" t="s">
        <v>8021</v>
      </c>
      <c r="E1788" s="251" t="s">
        <v>402</v>
      </c>
      <c r="F1788" s="251"/>
      <c r="G1788" s="251"/>
    </row>
    <row r="1789" spans="1:7" x14ac:dyDescent="0.25">
      <c r="A1789" s="1">
        <v>36341218</v>
      </c>
      <c r="B1789" s="251" t="s">
        <v>7478</v>
      </c>
      <c r="C1789" s="251" t="s">
        <v>8020</v>
      </c>
      <c r="D1789" s="251" t="s">
        <v>8021</v>
      </c>
      <c r="E1789" s="251" t="s">
        <v>402</v>
      </c>
      <c r="F1789" s="251" t="s">
        <v>402</v>
      </c>
      <c r="G1789" s="251" t="s">
        <v>402</v>
      </c>
    </row>
    <row r="1790" spans="1:7" x14ac:dyDescent="0.25">
      <c r="A1790" s="1">
        <v>23592946</v>
      </c>
      <c r="B1790" s="251" t="s">
        <v>7481</v>
      </c>
      <c r="C1790" s="251" t="s">
        <v>8020</v>
      </c>
      <c r="D1790" s="251" t="s">
        <v>8021</v>
      </c>
      <c r="E1790" s="251" t="s">
        <v>402</v>
      </c>
      <c r="F1790" s="251" t="s">
        <v>402</v>
      </c>
      <c r="G1790" s="251" t="s">
        <v>402</v>
      </c>
    </row>
    <row r="1791" spans="1:7" x14ac:dyDescent="0.25">
      <c r="A1791" s="1">
        <v>7646408</v>
      </c>
      <c r="B1791" s="251" t="s">
        <v>7482</v>
      </c>
      <c r="C1791" s="251" t="s">
        <v>8020</v>
      </c>
      <c r="D1791" s="251" t="s">
        <v>8021</v>
      </c>
      <c r="E1791" s="251" t="s">
        <v>402</v>
      </c>
      <c r="F1791" s="251" t="s">
        <v>402</v>
      </c>
      <c r="G1791" s="251" t="s">
        <v>402</v>
      </c>
    </row>
    <row r="1792" spans="1:7" x14ac:dyDescent="0.25">
      <c r="A1792" s="1">
        <v>27936846</v>
      </c>
      <c r="B1792" s="251" t="s">
        <v>7483</v>
      </c>
      <c r="C1792" s="251" t="s">
        <v>8020</v>
      </c>
      <c r="D1792" s="251" t="s">
        <v>8021</v>
      </c>
      <c r="E1792" s="251" t="s">
        <v>402</v>
      </c>
      <c r="F1792" s="251" t="s">
        <v>402</v>
      </c>
      <c r="G1792" s="251" t="s">
        <v>402</v>
      </c>
    </row>
    <row r="1793" spans="1:7" x14ac:dyDescent="0.25">
      <c r="A1793" s="1">
        <v>95336527</v>
      </c>
      <c r="B1793" s="251" t="s">
        <v>7541</v>
      </c>
      <c r="C1793" s="251" t="s">
        <v>8020</v>
      </c>
      <c r="D1793" s="251" t="s">
        <v>8021</v>
      </c>
      <c r="E1793" s="251" t="s">
        <v>402</v>
      </c>
      <c r="F1793" s="251" t="s">
        <v>402</v>
      </c>
      <c r="G1793" s="251" t="s">
        <v>402</v>
      </c>
    </row>
    <row r="1794" spans="1:7" x14ac:dyDescent="0.25">
      <c r="A1794" s="1">
        <v>193339</v>
      </c>
      <c r="B1794" s="251" t="s">
        <v>7542</v>
      </c>
      <c r="C1794" s="251" t="s">
        <v>8020</v>
      </c>
      <c r="D1794" s="251" t="s">
        <v>8021</v>
      </c>
      <c r="E1794" s="251" t="s">
        <v>402</v>
      </c>
      <c r="F1794" s="251"/>
      <c r="G1794" s="251"/>
    </row>
    <row r="1795" spans="1:7" x14ac:dyDescent="0.25">
      <c r="A1795" s="1">
        <v>7095135</v>
      </c>
      <c r="B1795" s="251" t="s">
        <v>7485</v>
      </c>
      <c r="C1795" s="251" t="s">
        <v>8020</v>
      </c>
      <c r="D1795" s="251" t="s">
        <v>8021</v>
      </c>
      <c r="E1795" s="251" t="s">
        <v>402</v>
      </c>
      <c r="F1795" s="251" t="s">
        <v>402</v>
      </c>
      <c r="G1795" s="251" t="s">
        <v>402</v>
      </c>
    </row>
    <row r="1796" spans="1:7" x14ac:dyDescent="0.25">
      <c r="A1796" s="1">
        <v>56289829</v>
      </c>
      <c r="B1796" s="251" t="s">
        <v>7545</v>
      </c>
      <c r="C1796" s="251" t="s">
        <v>8020</v>
      </c>
      <c r="D1796" s="251" t="s">
        <v>8021</v>
      </c>
      <c r="E1796" s="251" t="s">
        <v>402</v>
      </c>
      <c r="F1796" s="251" t="s">
        <v>402</v>
      </c>
      <c r="G1796" s="251"/>
    </row>
    <row r="1797" spans="1:7" x14ac:dyDescent="0.25">
      <c r="A1797" s="1">
        <v>72631497</v>
      </c>
      <c r="B1797" s="251" t="s">
        <v>7487</v>
      </c>
      <c r="C1797" s="251" t="s">
        <v>8020</v>
      </c>
      <c r="D1797" s="251" t="s">
        <v>8021</v>
      </c>
      <c r="E1797" s="251" t="s">
        <v>402</v>
      </c>
      <c r="F1797" s="251" t="s">
        <v>402</v>
      </c>
      <c r="G1797" s="251" t="s">
        <v>402</v>
      </c>
    </row>
    <row r="1798" spans="1:7" x14ac:dyDescent="0.25">
      <c r="A1798" s="1">
        <v>86975363</v>
      </c>
      <c r="B1798" s="251" t="s">
        <v>7547</v>
      </c>
      <c r="C1798" s="251" t="s">
        <v>8020</v>
      </c>
      <c r="D1798" s="251" t="s">
        <v>8021</v>
      </c>
      <c r="E1798" s="251" t="s">
        <v>402</v>
      </c>
      <c r="F1798" s="251" t="s">
        <v>402</v>
      </c>
      <c r="G1798" s="251"/>
    </row>
    <row r="1799" spans="1:7" x14ac:dyDescent="0.25">
      <c r="A1799" s="1">
        <v>31043967</v>
      </c>
      <c r="B1799" s="251" t="s">
        <v>7550</v>
      </c>
      <c r="C1799" s="251" t="s">
        <v>8020</v>
      </c>
      <c r="D1799" s="251" t="s">
        <v>8021</v>
      </c>
      <c r="E1799" s="251" t="s">
        <v>402</v>
      </c>
      <c r="F1799" s="251" t="s">
        <v>402</v>
      </c>
      <c r="G1799" s="251" t="s">
        <v>402</v>
      </c>
    </row>
    <row r="1800" spans="1:7" x14ac:dyDescent="0.25">
      <c r="A1800" s="1">
        <v>62073809</v>
      </c>
      <c r="B1800" s="251" t="s">
        <v>7573</v>
      </c>
      <c r="C1800" s="251" t="s">
        <v>8022</v>
      </c>
      <c r="D1800" s="251" t="s">
        <v>8023</v>
      </c>
      <c r="E1800" s="251" t="s">
        <v>402</v>
      </c>
      <c r="F1800" s="251" t="s">
        <v>402</v>
      </c>
      <c r="G1800" s="251" t="s">
        <v>402</v>
      </c>
    </row>
    <row r="1801" spans="1:7" x14ac:dyDescent="0.25">
      <c r="A1801" s="1">
        <v>36341218</v>
      </c>
      <c r="B1801" s="251" t="s">
        <v>7478</v>
      </c>
      <c r="C1801" s="251" t="s">
        <v>8022</v>
      </c>
      <c r="D1801" s="251" t="s">
        <v>8023</v>
      </c>
      <c r="E1801" s="251" t="s">
        <v>402</v>
      </c>
      <c r="F1801" s="251" t="s">
        <v>402</v>
      </c>
      <c r="G1801" s="251" t="s">
        <v>402</v>
      </c>
    </row>
    <row r="1802" spans="1:7" x14ac:dyDescent="0.25">
      <c r="A1802" s="1">
        <v>23592946</v>
      </c>
      <c r="B1802" s="251" t="s">
        <v>7481</v>
      </c>
      <c r="C1802" s="251" t="s">
        <v>8022</v>
      </c>
      <c r="D1802" s="251" t="s">
        <v>8023</v>
      </c>
      <c r="E1802" s="251" t="s">
        <v>402</v>
      </c>
      <c r="F1802" s="251" t="s">
        <v>402</v>
      </c>
      <c r="G1802" s="251" t="s">
        <v>402</v>
      </c>
    </row>
    <row r="1803" spans="1:7" x14ac:dyDescent="0.25">
      <c r="A1803" s="1">
        <v>7646408</v>
      </c>
      <c r="B1803" s="251" t="s">
        <v>7482</v>
      </c>
      <c r="C1803" s="251" t="s">
        <v>8022</v>
      </c>
      <c r="D1803" s="251" t="s">
        <v>8023</v>
      </c>
      <c r="E1803" s="251" t="s">
        <v>402</v>
      </c>
      <c r="F1803" s="251" t="s">
        <v>402</v>
      </c>
      <c r="G1803" s="251" t="s">
        <v>402</v>
      </c>
    </row>
    <row r="1804" spans="1:7" x14ac:dyDescent="0.25">
      <c r="A1804" s="1">
        <v>27936846</v>
      </c>
      <c r="B1804" s="251" t="s">
        <v>7483</v>
      </c>
      <c r="C1804" s="251" t="s">
        <v>8022</v>
      </c>
      <c r="D1804" s="251" t="s">
        <v>8023</v>
      </c>
      <c r="E1804" s="251" t="s">
        <v>402</v>
      </c>
      <c r="F1804" s="251" t="s">
        <v>402</v>
      </c>
      <c r="G1804" s="251" t="s">
        <v>402</v>
      </c>
    </row>
    <row r="1805" spans="1:7" x14ac:dyDescent="0.25">
      <c r="A1805" s="1">
        <v>25455672</v>
      </c>
      <c r="B1805" s="251" t="s">
        <v>7576</v>
      </c>
      <c r="C1805" s="251" t="s">
        <v>8022</v>
      </c>
      <c r="D1805" s="251" t="s">
        <v>8023</v>
      </c>
      <c r="E1805" s="251" t="s">
        <v>402</v>
      </c>
      <c r="F1805" s="251" t="s">
        <v>402</v>
      </c>
      <c r="G1805" s="251" t="s">
        <v>402</v>
      </c>
    </row>
    <row r="1806" spans="1:7" x14ac:dyDescent="0.25">
      <c r="A1806" s="1">
        <v>13972575</v>
      </c>
      <c r="B1806" s="251" t="s">
        <v>7577</v>
      </c>
      <c r="C1806" s="251" t="s">
        <v>8022</v>
      </c>
      <c r="D1806" s="251" t="s">
        <v>8023</v>
      </c>
      <c r="E1806" s="251" t="s">
        <v>402</v>
      </c>
      <c r="F1806" s="251" t="s">
        <v>402</v>
      </c>
      <c r="G1806" s="251" t="s">
        <v>402</v>
      </c>
    </row>
    <row r="1807" spans="1:7" x14ac:dyDescent="0.25">
      <c r="A1807" s="1">
        <v>46407489</v>
      </c>
      <c r="B1807" s="251" t="s">
        <v>7578</v>
      </c>
      <c r="C1807" s="251" t="s">
        <v>8022</v>
      </c>
      <c r="D1807" s="251" t="s">
        <v>8023</v>
      </c>
      <c r="E1807" s="251" t="s">
        <v>402</v>
      </c>
      <c r="F1807" s="251" t="s">
        <v>402</v>
      </c>
      <c r="G1807" s="251"/>
    </row>
    <row r="1808" spans="1:7" x14ac:dyDescent="0.25">
      <c r="A1808" s="1">
        <v>7095135</v>
      </c>
      <c r="B1808" s="251" t="s">
        <v>7485</v>
      </c>
      <c r="C1808" s="251" t="s">
        <v>8022</v>
      </c>
      <c r="D1808" s="251" t="s">
        <v>8023</v>
      </c>
      <c r="E1808" s="251" t="s">
        <v>402</v>
      </c>
      <c r="F1808" s="251" t="s">
        <v>402</v>
      </c>
      <c r="G1808" s="251" t="s">
        <v>402</v>
      </c>
    </row>
    <row r="1809" spans="1:7" x14ac:dyDescent="0.25">
      <c r="A1809" s="1">
        <v>72631497</v>
      </c>
      <c r="B1809" s="251" t="s">
        <v>7487</v>
      </c>
      <c r="C1809" s="251" t="s">
        <v>8022</v>
      </c>
      <c r="D1809" s="251" t="s">
        <v>8023</v>
      </c>
      <c r="E1809" s="251" t="s">
        <v>402</v>
      </c>
      <c r="F1809" s="251" t="s">
        <v>402</v>
      </c>
      <c r="G1809" s="251" t="s">
        <v>402</v>
      </c>
    </row>
    <row r="1810" spans="1:7" x14ac:dyDescent="0.25">
      <c r="A1810" s="1">
        <v>79647224</v>
      </c>
      <c r="B1810" s="251" t="s">
        <v>7580</v>
      </c>
      <c r="C1810" s="251" t="s">
        <v>8022</v>
      </c>
      <c r="D1810" s="251" t="s">
        <v>8023</v>
      </c>
      <c r="E1810" s="251" t="s">
        <v>402</v>
      </c>
      <c r="F1810" s="251" t="s">
        <v>402</v>
      </c>
      <c r="G1810" s="251" t="s">
        <v>402</v>
      </c>
    </row>
    <row r="1811" spans="1:7" x14ac:dyDescent="0.25">
      <c r="A1811" s="1">
        <v>60151274</v>
      </c>
      <c r="B1811" s="251" t="s">
        <v>7582</v>
      </c>
      <c r="C1811" s="251" t="s">
        <v>8022</v>
      </c>
      <c r="D1811" s="251" t="s">
        <v>8023</v>
      </c>
      <c r="E1811" s="251" t="s">
        <v>402</v>
      </c>
      <c r="F1811" s="251" t="s">
        <v>402</v>
      </c>
      <c r="G1811" s="251"/>
    </row>
    <row r="1812" spans="1:7" x14ac:dyDescent="0.25">
      <c r="A1812" s="1">
        <v>16994995</v>
      </c>
      <c r="B1812" s="251" t="s">
        <v>7583</v>
      </c>
      <c r="C1812" s="251" t="s">
        <v>8022</v>
      </c>
      <c r="D1812" s="251" t="s">
        <v>8023</v>
      </c>
      <c r="E1812" s="251" t="s">
        <v>402</v>
      </c>
      <c r="F1812" s="251" t="s">
        <v>402</v>
      </c>
      <c r="G1812" s="251"/>
    </row>
    <row r="1813" spans="1:7" x14ac:dyDescent="0.25">
      <c r="A1813" s="1">
        <v>36341218</v>
      </c>
      <c r="B1813" s="251" t="s">
        <v>7478</v>
      </c>
      <c r="C1813" s="251" t="s">
        <v>8024</v>
      </c>
      <c r="D1813" s="251" t="s">
        <v>8025</v>
      </c>
      <c r="E1813" s="251" t="s">
        <v>402</v>
      </c>
      <c r="F1813" s="251" t="s">
        <v>402</v>
      </c>
      <c r="G1813" s="251" t="s">
        <v>402</v>
      </c>
    </row>
    <row r="1814" spans="1:7" x14ac:dyDescent="0.25">
      <c r="A1814" s="1">
        <v>23592946</v>
      </c>
      <c r="B1814" s="251" t="s">
        <v>7481</v>
      </c>
      <c r="C1814" s="251" t="s">
        <v>8024</v>
      </c>
      <c r="D1814" s="251" t="s">
        <v>8025</v>
      </c>
      <c r="E1814" s="251" t="s">
        <v>402</v>
      </c>
      <c r="F1814" s="251" t="s">
        <v>402</v>
      </c>
      <c r="G1814" s="251" t="s">
        <v>402</v>
      </c>
    </row>
    <row r="1815" spans="1:7" x14ac:dyDescent="0.25">
      <c r="A1815" s="1">
        <v>7646408</v>
      </c>
      <c r="B1815" s="251" t="s">
        <v>7482</v>
      </c>
      <c r="C1815" s="251" t="s">
        <v>8024</v>
      </c>
      <c r="D1815" s="251" t="s">
        <v>8025</v>
      </c>
      <c r="E1815" s="251" t="s">
        <v>402</v>
      </c>
      <c r="F1815" s="251" t="s">
        <v>402</v>
      </c>
      <c r="G1815" s="251" t="s">
        <v>402</v>
      </c>
    </row>
    <row r="1816" spans="1:7" x14ac:dyDescent="0.25">
      <c r="A1816" s="1">
        <v>27936846</v>
      </c>
      <c r="B1816" s="251" t="s">
        <v>7483</v>
      </c>
      <c r="C1816" s="251" t="s">
        <v>8024</v>
      </c>
      <c r="D1816" s="251" t="s">
        <v>8025</v>
      </c>
      <c r="E1816" s="251" t="s">
        <v>402</v>
      </c>
      <c r="F1816" s="251" t="s">
        <v>402</v>
      </c>
      <c r="G1816" s="251" t="s">
        <v>402</v>
      </c>
    </row>
    <row r="1817" spans="1:7" x14ac:dyDescent="0.25">
      <c r="A1817" s="1">
        <v>89242883</v>
      </c>
      <c r="B1817" s="251" t="s">
        <v>7750</v>
      </c>
      <c r="C1817" s="251" t="s">
        <v>8024</v>
      </c>
      <c r="D1817" s="251" t="s">
        <v>8025</v>
      </c>
      <c r="E1817" s="251" t="s">
        <v>402</v>
      </c>
      <c r="F1817" s="251"/>
      <c r="G1817" s="251" t="s">
        <v>402</v>
      </c>
    </row>
    <row r="1818" spans="1:7" x14ac:dyDescent="0.25">
      <c r="A1818" s="1">
        <v>7095135</v>
      </c>
      <c r="B1818" s="251" t="s">
        <v>7485</v>
      </c>
      <c r="C1818" s="251" t="s">
        <v>8024</v>
      </c>
      <c r="D1818" s="251" t="s">
        <v>8025</v>
      </c>
      <c r="E1818" s="251" t="s">
        <v>402</v>
      </c>
      <c r="F1818" s="251" t="s">
        <v>402</v>
      </c>
      <c r="G1818" s="251" t="s">
        <v>402</v>
      </c>
    </row>
    <row r="1819" spans="1:7" x14ac:dyDescent="0.25">
      <c r="A1819" s="1">
        <v>72631497</v>
      </c>
      <c r="B1819" s="251" t="s">
        <v>7487</v>
      </c>
      <c r="C1819" s="251" t="s">
        <v>8024</v>
      </c>
      <c r="D1819" s="251" t="s">
        <v>8025</v>
      </c>
      <c r="E1819" s="251" t="s">
        <v>402</v>
      </c>
      <c r="F1819" s="251" t="s">
        <v>402</v>
      </c>
      <c r="G1819" s="251" t="s">
        <v>402</v>
      </c>
    </row>
    <row r="1820" spans="1:7" x14ac:dyDescent="0.25">
      <c r="A1820" s="1">
        <v>93406821</v>
      </c>
      <c r="B1820" s="251" t="s">
        <v>8026</v>
      </c>
      <c r="C1820" s="251" t="s">
        <v>8024</v>
      </c>
      <c r="D1820" s="251" t="s">
        <v>8025</v>
      </c>
      <c r="E1820" s="251" t="s">
        <v>402</v>
      </c>
      <c r="F1820" s="251" t="s">
        <v>402</v>
      </c>
      <c r="G1820" s="251" t="s">
        <v>402</v>
      </c>
    </row>
    <row r="1821" spans="1:7" x14ac:dyDescent="0.25">
      <c r="A1821" s="1">
        <v>79769418</v>
      </c>
      <c r="B1821" s="251" t="s">
        <v>8027</v>
      </c>
      <c r="C1821" s="251" t="s">
        <v>8024</v>
      </c>
      <c r="D1821" s="251" t="s">
        <v>8025</v>
      </c>
      <c r="E1821" s="251" t="s">
        <v>402</v>
      </c>
      <c r="F1821" s="251" t="s">
        <v>402</v>
      </c>
      <c r="G1821" s="251" t="s">
        <v>402</v>
      </c>
    </row>
    <row r="1822" spans="1:7" x14ac:dyDescent="0.25">
      <c r="A1822" s="1">
        <v>36341218</v>
      </c>
      <c r="B1822" s="251" t="s">
        <v>7478</v>
      </c>
      <c r="C1822" s="251" t="s">
        <v>8028</v>
      </c>
      <c r="D1822" s="251" t="s">
        <v>8029</v>
      </c>
      <c r="E1822" s="251" t="s">
        <v>402</v>
      </c>
      <c r="F1822" s="251" t="s">
        <v>402</v>
      </c>
      <c r="G1822" s="251" t="s">
        <v>402</v>
      </c>
    </row>
    <row r="1823" spans="1:7" x14ac:dyDescent="0.25">
      <c r="A1823" s="1">
        <v>23592946</v>
      </c>
      <c r="B1823" s="251" t="s">
        <v>7481</v>
      </c>
      <c r="C1823" s="251" t="s">
        <v>8028</v>
      </c>
      <c r="D1823" s="251" t="s">
        <v>8029</v>
      </c>
      <c r="E1823" s="251" t="s">
        <v>402</v>
      </c>
      <c r="F1823" s="251" t="s">
        <v>402</v>
      </c>
      <c r="G1823" s="251" t="s">
        <v>402</v>
      </c>
    </row>
    <row r="1824" spans="1:7" x14ac:dyDescent="0.25">
      <c r="A1824" s="1">
        <v>7646408</v>
      </c>
      <c r="B1824" s="251" t="s">
        <v>7482</v>
      </c>
      <c r="C1824" s="251" t="s">
        <v>8028</v>
      </c>
      <c r="D1824" s="251" t="s">
        <v>8029</v>
      </c>
      <c r="E1824" s="251" t="s">
        <v>402</v>
      </c>
      <c r="F1824" s="251" t="s">
        <v>402</v>
      </c>
      <c r="G1824" s="251" t="s">
        <v>402</v>
      </c>
    </row>
    <row r="1825" spans="1:7" x14ac:dyDescent="0.25">
      <c r="A1825" s="1">
        <v>65990821</v>
      </c>
      <c r="B1825" s="251" t="s">
        <v>7664</v>
      </c>
      <c r="C1825" s="251" t="s">
        <v>8028</v>
      </c>
      <c r="D1825" s="251" t="s">
        <v>8029</v>
      </c>
      <c r="E1825" s="251" t="s">
        <v>402</v>
      </c>
      <c r="F1825" s="251"/>
      <c r="G1825" s="251" t="s">
        <v>402</v>
      </c>
    </row>
    <row r="1826" spans="1:7" x14ac:dyDescent="0.25">
      <c r="A1826" s="1">
        <v>27936846</v>
      </c>
      <c r="B1826" s="251" t="s">
        <v>7483</v>
      </c>
      <c r="C1826" s="251" t="s">
        <v>8028</v>
      </c>
      <c r="D1826" s="251" t="s">
        <v>8029</v>
      </c>
      <c r="E1826" s="251" t="s">
        <v>402</v>
      </c>
      <c r="F1826" s="251" t="s">
        <v>402</v>
      </c>
      <c r="G1826" s="251" t="s">
        <v>402</v>
      </c>
    </row>
    <row r="1827" spans="1:7" x14ac:dyDescent="0.25">
      <c r="A1827" s="1">
        <v>7095135</v>
      </c>
      <c r="B1827" s="251" t="s">
        <v>7485</v>
      </c>
      <c r="C1827" s="251" t="s">
        <v>8028</v>
      </c>
      <c r="D1827" s="251" t="s">
        <v>8029</v>
      </c>
      <c r="E1827" s="251" t="s">
        <v>402</v>
      </c>
      <c r="F1827" s="251" t="s">
        <v>402</v>
      </c>
      <c r="G1827" s="251" t="s">
        <v>402</v>
      </c>
    </row>
    <row r="1828" spans="1:7" x14ac:dyDescent="0.25">
      <c r="A1828" s="1">
        <v>72631497</v>
      </c>
      <c r="B1828" s="251" t="s">
        <v>7487</v>
      </c>
      <c r="C1828" s="251" t="s">
        <v>8028</v>
      </c>
      <c r="D1828" s="251" t="s">
        <v>8029</v>
      </c>
      <c r="E1828" s="251" t="s">
        <v>402</v>
      </c>
      <c r="F1828" s="251" t="s">
        <v>402</v>
      </c>
      <c r="G1828" s="251" t="s">
        <v>402</v>
      </c>
    </row>
    <row r="1829" spans="1:7" x14ac:dyDescent="0.25">
      <c r="A1829" s="1">
        <v>31361964</v>
      </c>
      <c r="B1829" s="251" t="s">
        <v>7536</v>
      </c>
      <c r="C1829" s="251" t="s">
        <v>7537</v>
      </c>
      <c r="D1829" s="251" t="s">
        <v>8030</v>
      </c>
      <c r="E1829" s="251" t="s">
        <v>402</v>
      </c>
      <c r="F1829" s="251"/>
      <c r="G1829" s="251"/>
    </row>
    <row r="1830" spans="1:7" x14ac:dyDescent="0.25">
      <c r="A1830" s="1">
        <v>36341218</v>
      </c>
      <c r="B1830" s="251" t="s">
        <v>7478</v>
      </c>
      <c r="C1830" s="251" t="s">
        <v>7537</v>
      </c>
      <c r="D1830" s="251" t="s">
        <v>8030</v>
      </c>
      <c r="E1830" s="251" t="s">
        <v>402</v>
      </c>
      <c r="F1830" s="251" t="s">
        <v>402</v>
      </c>
      <c r="G1830" s="251" t="s">
        <v>402</v>
      </c>
    </row>
    <row r="1831" spans="1:7" x14ac:dyDescent="0.25">
      <c r="A1831" s="1">
        <v>23592946</v>
      </c>
      <c r="B1831" s="251" t="s">
        <v>7481</v>
      </c>
      <c r="C1831" s="251" t="s">
        <v>7537</v>
      </c>
      <c r="D1831" s="251" t="s">
        <v>8030</v>
      </c>
      <c r="E1831" s="251" t="s">
        <v>402</v>
      </c>
      <c r="F1831" s="251" t="s">
        <v>402</v>
      </c>
      <c r="G1831" s="251" t="s">
        <v>402</v>
      </c>
    </row>
    <row r="1832" spans="1:7" x14ac:dyDescent="0.25">
      <c r="A1832" s="1">
        <v>7646408</v>
      </c>
      <c r="B1832" s="251" t="s">
        <v>7482</v>
      </c>
      <c r="C1832" s="251" t="s">
        <v>7537</v>
      </c>
      <c r="D1832" s="251" t="s">
        <v>8030</v>
      </c>
      <c r="E1832" s="251" t="s">
        <v>402</v>
      </c>
      <c r="F1832" s="251" t="s">
        <v>402</v>
      </c>
      <c r="G1832" s="251" t="s">
        <v>402</v>
      </c>
    </row>
    <row r="1833" spans="1:7" x14ac:dyDescent="0.25">
      <c r="A1833" s="1">
        <v>27936846</v>
      </c>
      <c r="B1833" s="251" t="s">
        <v>7483</v>
      </c>
      <c r="C1833" s="251" t="s">
        <v>7537</v>
      </c>
      <c r="D1833" s="251" t="s">
        <v>8030</v>
      </c>
      <c r="E1833" s="251" t="s">
        <v>402</v>
      </c>
      <c r="F1833" s="251" t="s">
        <v>402</v>
      </c>
      <c r="G1833" s="251" t="s">
        <v>402</v>
      </c>
    </row>
    <row r="1834" spans="1:7" x14ac:dyDescent="0.25">
      <c r="A1834" s="1">
        <v>5933936</v>
      </c>
      <c r="B1834" s="251" t="s">
        <v>7539</v>
      </c>
      <c r="C1834" s="251" t="s">
        <v>7537</v>
      </c>
      <c r="D1834" s="251" t="s">
        <v>8030</v>
      </c>
      <c r="E1834" s="251" t="s">
        <v>402</v>
      </c>
      <c r="F1834" s="251"/>
      <c r="G1834" s="251" t="s">
        <v>402</v>
      </c>
    </row>
    <row r="1835" spans="1:7" x14ac:dyDescent="0.25">
      <c r="A1835" s="1">
        <v>95336527</v>
      </c>
      <c r="B1835" s="251" t="s">
        <v>7541</v>
      </c>
      <c r="C1835" s="251" t="s">
        <v>7537</v>
      </c>
      <c r="D1835" s="251" t="s">
        <v>8030</v>
      </c>
      <c r="E1835" s="251" t="s">
        <v>402</v>
      </c>
      <c r="F1835" s="251" t="s">
        <v>402</v>
      </c>
      <c r="G1835" s="251" t="s">
        <v>402</v>
      </c>
    </row>
    <row r="1836" spans="1:7" x14ac:dyDescent="0.25">
      <c r="A1836" s="1">
        <v>193339</v>
      </c>
      <c r="B1836" s="251" t="s">
        <v>7542</v>
      </c>
      <c r="C1836" s="251" t="s">
        <v>7537</v>
      </c>
      <c r="D1836" s="251" t="s">
        <v>8030</v>
      </c>
      <c r="E1836" s="251" t="s">
        <v>402</v>
      </c>
      <c r="F1836" s="251"/>
      <c r="G1836" s="251"/>
    </row>
    <row r="1837" spans="1:7" x14ac:dyDescent="0.25">
      <c r="A1837" s="1">
        <v>41370879</v>
      </c>
      <c r="B1837" s="251" t="s">
        <v>7543</v>
      </c>
      <c r="C1837" s="251" t="s">
        <v>7537</v>
      </c>
      <c r="D1837" s="251" t="s">
        <v>8030</v>
      </c>
      <c r="E1837" s="251" t="s">
        <v>402</v>
      </c>
      <c r="F1837" s="251"/>
      <c r="G1837" s="251" t="s">
        <v>402</v>
      </c>
    </row>
    <row r="1838" spans="1:7" x14ac:dyDescent="0.25">
      <c r="A1838" s="1">
        <v>67000117</v>
      </c>
      <c r="B1838" s="251" t="s">
        <v>7544</v>
      </c>
      <c r="C1838" s="251" t="s">
        <v>7537</v>
      </c>
      <c r="D1838" s="251" t="s">
        <v>8030</v>
      </c>
      <c r="E1838" s="251" t="s">
        <v>402</v>
      </c>
      <c r="F1838" s="251" t="s">
        <v>402</v>
      </c>
      <c r="G1838" s="251" t="s">
        <v>402</v>
      </c>
    </row>
    <row r="1839" spans="1:7" x14ac:dyDescent="0.25">
      <c r="A1839" s="1">
        <v>7095135</v>
      </c>
      <c r="B1839" s="251" t="s">
        <v>7485</v>
      </c>
      <c r="C1839" s="251" t="s">
        <v>7537</v>
      </c>
      <c r="D1839" s="251" t="s">
        <v>8030</v>
      </c>
      <c r="E1839" s="251" t="s">
        <v>402</v>
      </c>
      <c r="F1839" s="251" t="s">
        <v>402</v>
      </c>
      <c r="G1839" s="251" t="s">
        <v>402</v>
      </c>
    </row>
    <row r="1840" spans="1:7" x14ac:dyDescent="0.25">
      <c r="A1840" s="1">
        <v>56289829</v>
      </c>
      <c r="B1840" s="251" t="s">
        <v>7545</v>
      </c>
      <c r="C1840" s="251" t="s">
        <v>7537</v>
      </c>
      <c r="D1840" s="251" t="s">
        <v>8030</v>
      </c>
      <c r="E1840" s="251" t="s">
        <v>402</v>
      </c>
      <c r="F1840" s="251" t="s">
        <v>402</v>
      </c>
      <c r="G1840" s="251"/>
    </row>
    <row r="1841" spans="1:7" x14ac:dyDescent="0.25">
      <c r="A1841" s="1">
        <v>72631497</v>
      </c>
      <c r="B1841" s="251" t="s">
        <v>7487</v>
      </c>
      <c r="C1841" s="251" t="s">
        <v>7537</v>
      </c>
      <c r="D1841" s="251" t="s">
        <v>8030</v>
      </c>
      <c r="E1841" s="251" t="s">
        <v>402</v>
      </c>
      <c r="F1841" s="251" t="s">
        <v>402</v>
      </c>
      <c r="G1841" s="251" t="s">
        <v>402</v>
      </c>
    </row>
    <row r="1842" spans="1:7" x14ac:dyDescent="0.25">
      <c r="A1842" s="1">
        <v>49562179</v>
      </c>
      <c r="B1842" s="251" t="s">
        <v>7546</v>
      </c>
      <c r="C1842" s="251" t="s">
        <v>7537</v>
      </c>
      <c r="D1842" s="251" t="s">
        <v>8030</v>
      </c>
      <c r="E1842" s="251" t="s">
        <v>402</v>
      </c>
      <c r="F1842" s="251" t="s">
        <v>402</v>
      </c>
      <c r="G1842" s="251"/>
    </row>
    <row r="1843" spans="1:7" x14ac:dyDescent="0.25">
      <c r="A1843" s="1">
        <v>86975363</v>
      </c>
      <c r="B1843" s="251" t="s">
        <v>7547</v>
      </c>
      <c r="C1843" s="251" t="s">
        <v>7537</v>
      </c>
      <c r="D1843" s="251" t="s">
        <v>8030</v>
      </c>
      <c r="E1843" s="251" t="s">
        <v>402</v>
      </c>
      <c r="F1843" s="251" t="s">
        <v>402</v>
      </c>
      <c r="G1843" s="251"/>
    </row>
    <row r="1844" spans="1:7" x14ac:dyDescent="0.25">
      <c r="A1844" s="1">
        <v>36341218</v>
      </c>
      <c r="B1844" s="251" t="s">
        <v>7478</v>
      </c>
      <c r="C1844" s="251" t="s">
        <v>8031</v>
      </c>
      <c r="D1844" s="251" t="s">
        <v>8032</v>
      </c>
      <c r="E1844" s="251" t="s">
        <v>402</v>
      </c>
      <c r="F1844" s="251" t="s">
        <v>402</v>
      </c>
      <c r="G1844" s="251" t="s">
        <v>402</v>
      </c>
    </row>
    <row r="1845" spans="1:7" x14ac:dyDescent="0.25">
      <c r="A1845" s="1">
        <v>23592946</v>
      </c>
      <c r="B1845" s="251" t="s">
        <v>7481</v>
      </c>
      <c r="C1845" s="251" t="s">
        <v>8031</v>
      </c>
      <c r="D1845" s="251" t="s">
        <v>8032</v>
      </c>
      <c r="E1845" s="251" t="s">
        <v>402</v>
      </c>
      <c r="F1845" s="251" t="s">
        <v>402</v>
      </c>
      <c r="G1845" s="251" t="s">
        <v>402</v>
      </c>
    </row>
    <row r="1846" spans="1:7" x14ac:dyDescent="0.25">
      <c r="A1846" s="1">
        <v>7646408</v>
      </c>
      <c r="B1846" s="251" t="s">
        <v>7482</v>
      </c>
      <c r="C1846" s="251" t="s">
        <v>8031</v>
      </c>
      <c r="D1846" s="251" t="s">
        <v>8032</v>
      </c>
      <c r="E1846" s="251" t="s">
        <v>402</v>
      </c>
      <c r="F1846" s="251" t="s">
        <v>402</v>
      </c>
      <c r="G1846" s="251" t="s">
        <v>402</v>
      </c>
    </row>
    <row r="1847" spans="1:7" x14ac:dyDescent="0.25">
      <c r="A1847" s="1">
        <v>27936846</v>
      </c>
      <c r="B1847" s="251" t="s">
        <v>7483</v>
      </c>
      <c r="C1847" s="251" t="s">
        <v>8031</v>
      </c>
      <c r="D1847" s="251" t="s">
        <v>8032</v>
      </c>
      <c r="E1847" s="251" t="s">
        <v>402</v>
      </c>
      <c r="F1847" s="251" t="s">
        <v>402</v>
      </c>
      <c r="G1847" s="251" t="s">
        <v>402</v>
      </c>
    </row>
    <row r="1848" spans="1:7" x14ac:dyDescent="0.25">
      <c r="A1848" s="1">
        <v>7095135</v>
      </c>
      <c r="B1848" s="251" t="s">
        <v>7485</v>
      </c>
      <c r="C1848" s="251" t="s">
        <v>8031</v>
      </c>
      <c r="D1848" s="251" t="s">
        <v>8032</v>
      </c>
      <c r="E1848" s="251" t="s">
        <v>402</v>
      </c>
      <c r="F1848" s="251" t="s">
        <v>402</v>
      </c>
      <c r="G1848" s="251" t="s">
        <v>402</v>
      </c>
    </row>
    <row r="1849" spans="1:7" x14ac:dyDescent="0.25">
      <c r="A1849" s="1">
        <v>3963996</v>
      </c>
      <c r="B1849" s="251" t="s">
        <v>7810</v>
      </c>
      <c r="C1849" s="251" t="s">
        <v>8031</v>
      </c>
      <c r="D1849" s="251" t="s">
        <v>8032</v>
      </c>
      <c r="E1849" s="251" t="s">
        <v>402</v>
      </c>
      <c r="F1849" s="251" t="s">
        <v>402</v>
      </c>
      <c r="G1849" s="251"/>
    </row>
    <row r="1850" spans="1:7" x14ac:dyDescent="0.25">
      <c r="A1850" s="1">
        <v>72631497</v>
      </c>
      <c r="B1850" s="251" t="s">
        <v>7487</v>
      </c>
      <c r="C1850" s="251" t="s">
        <v>8031</v>
      </c>
      <c r="D1850" s="251" t="s">
        <v>8032</v>
      </c>
      <c r="E1850" s="251" t="s">
        <v>402</v>
      </c>
      <c r="F1850" s="251" t="s">
        <v>402</v>
      </c>
      <c r="G1850" s="251" t="s">
        <v>402</v>
      </c>
    </row>
    <row r="1851" spans="1:7" x14ac:dyDescent="0.25">
      <c r="A1851" s="1">
        <v>17943019</v>
      </c>
      <c r="B1851" s="251" t="s">
        <v>7811</v>
      </c>
      <c r="C1851" s="251" t="s">
        <v>8031</v>
      </c>
      <c r="D1851" s="251" t="s">
        <v>8032</v>
      </c>
      <c r="E1851" s="251" t="s">
        <v>402</v>
      </c>
      <c r="F1851" s="251" t="s">
        <v>402</v>
      </c>
      <c r="G1851" s="251"/>
    </row>
    <row r="1852" spans="1:7" x14ac:dyDescent="0.25">
      <c r="A1852" s="1">
        <v>68291245</v>
      </c>
      <c r="B1852" s="251" t="s">
        <v>7812</v>
      </c>
      <c r="C1852" s="251" t="s">
        <v>8031</v>
      </c>
      <c r="D1852" s="251" t="s">
        <v>8032</v>
      </c>
      <c r="E1852" s="251" t="s">
        <v>402</v>
      </c>
      <c r="F1852" s="251" t="s">
        <v>402</v>
      </c>
      <c r="G1852" s="251"/>
    </row>
    <row r="1853" spans="1:7" x14ac:dyDescent="0.25">
      <c r="A1853" s="1">
        <v>11241806</v>
      </c>
      <c r="B1853" s="251" t="s">
        <v>7813</v>
      </c>
      <c r="C1853" s="251" t="s">
        <v>8031</v>
      </c>
      <c r="D1853" s="251" t="s">
        <v>8032</v>
      </c>
      <c r="E1853" s="251" t="s">
        <v>402</v>
      </c>
      <c r="F1853" s="251" t="s">
        <v>402</v>
      </c>
      <c r="G1853" s="251"/>
    </row>
    <row r="1854" spans="1:7" x14ac:dyDescent="0.25">
      <c r="A1854" s="1">
        <v>36341218</v>
      </c>
      <c r="B1854" s="251" t="s">
        <v>7478</v>
      </c>
      <c r="C1854" s="251" t="s">
        <v>8033</v>
      </c>
      <c r="D1854" s="251" t="s">
        <v>8034</v>
      </c>
      <c r="E1854" s="251" t="s">
        <v>402</v>
      </c>
      <c r="F1854" s="251" t="s">
        <v>402</v>
      </c>
      <c r="G1854" s="251" t="s">
        <v>402</v>
      </c>
    </row>
    <row r="1855" spans="1:7" x14ac:dyDescent="0.25">
      <c r="A1855" s="1">
        <v>23592946</v>
      </c>
      <c r="B1855" s="251" t="s">
        <v>7481</v>
      </c>
      <c r="C1855" s="251" t="s">
        <v>8033</v>
      </c>
      <c r="D1855" s="251" t="s">
        <v>8034</v>
      </c>
      <c r="E1855" s="251" t="s">
        <v>402</v>
      </c>
      <c r="F1855" s="251" t="s">
        <v>402</v>
      </c>
      <c r="G1855" s="251" t="s">
        <v>402</v>
      </c>
    </row>
    <row r="1856" spans="1:7" x14ac:dyDescent="0.25">
      <c r="A1856" s="1">
        <v>7646408</v>
      </c>
      <c r="B1856" s="251" t="s">
        <v>7482</v>
      </c>
      <c r="C1856" s="251" t="s">
        <v>8033</v>
      </c>
      <c r="D1856" s="251" t="s">
        <v>8034</v>
      </c>
      <c r="E1856" s="251" t="s">
        <v>402</v>
      </c>
      <c r="F1856" s="251" t="s">
        <v>402</v>
      </c>
      <c r="G1856" s="251" t="s">
        <v>402</v>
      </c>
    </row>
    <row r="1857" spans="1:7" x14ac:dyDescent="0.25">
      <c r="A1857" s="1">
        <v>27936846</v>
      </c>
      <c r="B1857" s="251" t="s">
        <v>7483</v>
      </c>
      <c r="C1857" s="251" t="s">
        <v>8033</v>
      </c>
      <c r="D1857" s="251" t="s">
        <v>8034</v>
      </c>
      <c r="E1857" s="251" t="s">
        <v>402</v>
      </c>
      <c r="F1857" s="251" t="s">
        <v>402</v>
      </c>
      <c r="G1857" s="251" t="s">
        <v>402</v>
      </c>
    </row>
    <row r="1858" spans="1:7" x14ac:dyDescent="0.25">
      <c r="A1858" s="1">
        <v>91072231</v>
      </c>
      <c r="B1858" s="251" t="s">
        <v>7669</v>
      </c>
      <c r="C1858" s="251" t="s">
        <v>8033</v>
      </c>
      <c r="D1858" s="251" t="s">
        <v>8034</v>
      </c>
      <c r="E1858" s="251" t="s">
        <v>402</v>
      </c>
      <c r="F1858" s="251" t="s">
        <v>402</v>
      </c>
      <c r="G1858" s="251"/>
    </row>
    <row r="1859" spans="1:7" x14ac:dyDescent="0.25">
      <c r="A1859" s="1">
        <v>58151535</v>
      </c>
      <c r="B1859" s="251" t="s">
        <v>7671</v>
      </c>
      <c r="C1859" s="251" t="s">
        <v>8033</v>
      </c>
      <c r="D1859" s="251" t="s">
        <v>8034</v>
      </c>
      <c r="E1859" s="251" t="s">
        <v>402</v>
      </c>
      <c r="F1859" s="251" t="s">
        <v>402</v>
      </c>
      <c r="G1859" s="251"/>
    </row>
    <row r="1860" spans="1:7" x14ac:dyDescent="0.25">
      <c r="A1860" s="1">
        <v>51197454</v>
      </c>
      <c r="B1860" s="251" t="s">
        <v>7672</v>
      </c>
      <c r="C1860" s="251" t="s">
        <v>8033</v>
      </c>
      <c r="D1860" s="251" t="s">
        <v>8034</v>
      </c>
      <c r="E1860" s="251" t="s">
        <v>402</v>
      </c>
      <c r="F1860" s="251" t="s">
        <v>402</v>
      </c>
      <c r="G1860" s="251"/>
    </row>
    <row r="1861" spans="1:7" x14ac:dyDescent="0.25">
      <c r="A1861" s="1">
        <v>48816477</v>
      </c>
      <c r="B1861" s="251" t="s">
        <v>7673</v>
      </c>
      <c r="C1861" s="251" t="s">
        <v>8033</v>
      </c>
      <c r="D1861" s="251" t="s">
        <v>8034</v>
      </c>
      <c r="E1861" s="251" t="s">
        <v>402</v>
      </c>
      <c r="F1861" s="251" t="s">
        <v>402</v>
      </c>
      <c r="G1861" s="251"/>
    </row>
    <row r="1862" spans="1:7" x14ac:dyDescent="0.25">
      <c r="A1862" s="1">
        <v>7095135</v>
      </c>
      <c r="B1862" s="251" t="s">
        <v>7485</v>
      </c>
      <c r="C1862" s="251" t="s">
        <v>8033</v>
      </c>
      <c r="D1862" s="251" t="s">
        <v>8034</v>
      </c>
      <c r="E1862" s="251" t="s">
        <v>402</v>
      </c>
      <c r="F1862" s="251" t="s">
        <v>402</v>
      </c>
      <c r="G1862" s="251" t="s">
        <v>402</v>
      </c>
    </row>
    <row r="1863" spans="1:7" x14ac:dyDescent="0.25">
      <c r="A1863" s="1">
        <v>88877097</v>
      </c>
      <c r="B1863" s="251" t="s">
        <v>7674</v>
      </c>
      <c r="C1863" s="251" t="s">
        <v>8033</v>
      </c>
      <c r="D1863" s="251" t="s">
        <v>8034</v>
      </c>
      <c r="E1863" s="251" t="s">
        <v>402</v>
      </c>
      <c r="F1863" s="251" t="s">
        <v>402</v>
      </c>
      <c r="G1863" s="251"/>
    </row>
    <row r="1864" spans="1:7" x14ac:dyDescent="0.25">
      <c r="A1864" s="1">
        <v>86600787</v>
      </c>
      <c r="B1864" s="251" t="s">
        <v>7675</v>
      </c>
      <c r="C1864" s="251" t="s">
        <v>8033</v>
      </c>
      <c r="D1864" s="251" t="s">
        <v>8034</v>
      </c>
      <c r="E1864" s="251" t="s">
        <v>402</v>
      </c>
      <c r="F1864" s="251" t="s">
        <v>402</v>
      </c>
      <c r="G1864" s="251"/>
    </row>
    <row r="1865" spans="1:7" x14ac:dyDescent="0.25">
      <c r="A1865" s="1">
        <v>72631497</v>
      </c>
      <c r="B1865" s="251" t="s">
        <v>7487</v>
      </c>
      <c r="C1865" s="251" t="s">
        <v>8033</v>
      </c>
      <c r="D1865" s="251" t="s">
        <v>8034</v>
      </c>
      <c r="E1865" s="251" t="s">
        <v>402</v>
      </c>
      <c r="F1865" s="251" t="s">
        <v>402</v>
      </c>
      <c r="G1865" s="251" t="s">
        <v>402</v>
      </c>
    </row>
    <row r="1866" spans="1:7" x14ac:dyDescent="0.25">
      <c r="A1866" s="1">
        <v>47986481</v>
      </c>
      <c r="B1866" s="251" t="s">
        <v>7676</v>
      </c>
      <c r="C1866" s="251" t="s">
        <v>8033</v>
      </c>
      <c r="D1866" s="251" t="s">
        <v>8034</v>
      </c>
      <c r="E1866" s="251" t="s">
        <v>402</v>
      </c>
      <c r="F1866" s="251" t="s">
        <v>402</v>
      </c>
      <c r="G1866" s="251"/>
    </row>
    <row r="1867" spans="1:7" x14ac:dyDescent="0.25">
      <c r="A1867" s="1">
        <v>69081080</v>
      </c>
      <c r="B1867" s="251" t="s">
        <v>7677</v>
      </c>
      <c r="C1867" s="251" t="s">
        <v>8033</v>
      </c>
      <c r="D1867" s="251" t="s">
        <v>8034</v>
      </c>
      <c r="E1867" s="251" t="s">
        <v>402</v>
      </c>
      <c r="F1867" s="251"/>
      <c r="G1867" s="251" t="s">
        <v>402</v>
      </c>
    </row>
    <row r="1868" spans="1:7" x14ac:dyDescent="0.25">
      <c r="A1868" s="1">
        <v>8670281</v>
      </c>
      <c r="B1868" s="251" t="s">
        <v>7678</v>
      </c>
      <c r="C1868" s="251" t="s">
        <v>8033</v>
      </c>
      <c r="D1868" s="251" t="s">
        <v>8034</v>
      </c>
      <c r="E1868" s="251" t="s">
        <v>402</v>
      </c>
      <c r="F1868" s="251" t="s">
        <v>402</v>
      </c>
      <c r="G1868" s="251"/>
    </row>
    <row r="1869" spans="1:7" x14ac:dyDescent="0.25">
      <c r="A1869" s="1">
        <v>65461416</v>
      </c>
      <c r="B1869" s="251" t="s">
        <v>7680</v>
      </c>
      <c r="C1869" s="251" t="s">
        <v>8033</v>
      </c>
      <c r="D1869" s="251" t="s">
        <v>8034</v>
      </c>
      <c r="E1869" s="251" t="s">
        <v>402</v>
      </c>
      <c r="F1869" s="251" t="s">
        <v>402</v>
      </c>
      <c r="G1869" s="251"/>
    </row>
    <row r="1870" spans="1:7" x14ac:dyDescent="0.25">
      <c r="A1870" s="1">
        <v>82965176</v>
      </c>
      <c r="B1870" s="251" t="s">
        <v>7681</v>
      </c>
      <c r="C1870" s="251" t="s">
        <v>8033</v>
      </c>
      <c r="D1870" s="251" t="s">
        <v>8034</v>
      </c>
      <c r="E1870" s="251" t="s">
        <v>402</v>
      </c>
      <c r="F1870" s="251" t="s">
        <v>402</v>
      </c>
      <c r="G1870" s="251"/>
    </row>
    <row r="1871" spans="1:7" x14ac:dyDescent="0.25">
      <c r="A1871" s="1">
        <v>36341218</v>
      </c>
      <c r="B1871" s="251" t="s">
        <v>7478</v>
      </c>
      <c r="C1871" s="251" t="s">
        <v>8035</v>
      </c>
      <c r="D1871" s="251" t="s">
        <v>8036</v>
      </c>
      <c r="E1871" s="251" t="s">
        <v>402</v>
      </c>
      <c r="F1871" s="251" t="s">
        <v>402</v>
      </c>
      <c r="G1871" s="251" t="s">
        <v>402</v>
      </c>
    </row>
    <row r="1872" spans="1:7" x14ac:dyDescent="0.25">
      <c r="A1872" s="1">
        <v>23592946</v>
      </c>
      <c r="B1872" s="251" t="s">
        <v>7481</v>
      </c>
      <c r="C1872" s="251" t="s">
        <v>8035</v>
      </c>
      <c r="D1872" s="251" t="s">
        <v>8036</v>
      </c>
      <c r="E1872" s="251" t="s">
        <v>402</v>
      </c>
      <c r="F1872" s="251" t="s">
        <v>402</v>
      </c>
      <c r="G1872" s="251" t="s">
        <v>402</v>
      </c>
    </row>
    <row r="1873" spans="1:7" x14ac:dyDescent="0.25">
      <c r="A1873" s="1">
        <v>7646408</v>
      </c>
      <c r="B1873" s="251" t="s">
        <v>7482</v>
      </c>
      <c r="C1873" s="251" t="s">
        <v>8035</v>
      </c>
      <c r="D1873" s="251" t="s">
        <v>8036</v>
      </c>
      <c r="E1873" s="251" t="s">
        <v>402</v>
      </c>
      <c r="F1873" s="251" t="s">
        <v>402</v>
      </c>
      <c r="G1873" s="251" t="s">
        <v>402</v>
      </c>
    </row>
    <row r="1874" spans="1:7" x14ac:dyDescent="0.25">
      <c r="A1874" s="1">
        <v>27936846</v>
      </c>
      <c r="B1874" s="251" t="s">
        <v>7483</v>
      </c>
      <c r="C1874" s="251" t="s">
        <v>8035</v>
      </c>
      <c r="D1874" s="251" t="s">
        <v>8036</v>
      </c>
      <c r="E1874" s="251" t="s">
        <v>402</v>
      </c>
      <c r="F1874" s="251" t="s">
        <v>402</v>
      </c>
      <c r="G1874" s="251" t="s">
        <v>402</v>
      </c>
    </row>
    <row r="1875" spans="1:7" x14ac:dyDescent="0.25">
      <c r="A1875" s="1">
        <v>9263015</v>
      </c>
      <c r="B1875" s="251" t="s">
        <v>8037</v>
      </c>
      <c r="C1875" s="251" t="s">
        <v>8035</v>
      </c>
      <c r="D1875" s="251" t="s">
        <v>8036</v>
      </c>
      <c r="E1875" s="251" t="s">
        <v>402</v>
      </c>
      <c r="F1875" s="251"/>
      <c r="G1875" s="251" t="s">
        <v>402</v>
      </c>
    </row>
    <row r="1876" spans="1:7" x14ac:dyDescent="0.25">
      <c r="A1876" s="1">
        <v>7095135</v>
      </c>
      <c r="B1876" s="251" t="s">
        <v>7485</v>
      </c>
      <c r="C1876" s="251" t="s">
        <v>8035</v>
      </c>
      <c r="D1876" s="251" t="s">
        <v>8036</v>
      </c>
      <c r="E1876" s="251" t="s">
        <v>402</v>
      </c>
      <c r="F1876" s="251" t="s">
        <v>402</v>
      </c>
      <c r="G1876" s="251" t="s">
        <v>402</v>
      </c>
    </row>
    <row r="1877" spans="1:7" x14ac:dyDescent="0.25">
      <c r="A1877" s="1">
        <v>87151105</v>
      </c>
      <c r="B1877" s="251" t="s">
        <v>8038</v>
      </c>
      <c r="C1877" s="251" t="s">
        <v>8035</v>
      </c>
      <c r="D1877" s="251" t="s">
        <v>8036</v>
      </c>
      <c r="E1877" s="251" t="s">
        <v>402</v>
      </c>
      <c r="F1877" s="251" t="s">
        <v>402</v>
      </c>
      <c r="G1877" s="251"/>
    </row>
    <row r="1878" spans="1:7" x14ac:dyDescent="0.25">
      <c r="A1878" s="1">
        <v>92355394</v>
      </c>
      <c r="B1878" s="251" t="s">
        <v>8039</v>
      </c>
      <c r="C1878" s="251" t="s">
        <v>8035</v>
      </c>
      <c r="D1878" s="251" t="s">
        <v>8036</v>
      </c>
      <c r="E1878" s="251" t="s">
        <v>402</v>
      </c>
      <c r="F1878" s="251" t="s">
        <v>402</v>
      </c>
      <c r="G1878" s="251"/>
    </row>
    <row r="1879" spans="1:7" x14ac:dyDescent="0.25">
      <c r="A1879" s="1">
        <v>72631497</v>
      </c>
      <c r="B1879" s="251" t="s">
        <v>7487</v>
      </c>
      <c r="C1879" s="251" t="s">
        <v>8035</v>
      </c>
      <c r="D1879" s="251" t="s">
        <v>8036</v>
      </c>
      <c r="E1879" s="251" t="s">
        <v>402</v>
      </c>
      <c r="F1879" s="251" t="s">
        <v>402</v>
      </c>
      <c r="G1879" s="251" t="s">
        <v>402</v>
      </c>
    </row>
    <row r="1880" spans="1:7" x14ac:dyDescent="0.25">
      <c r="A1880" s="1">
        <v>36341218</v>
      </c>
      <c r="B1880" s="251" t="s">
        <v>7478</v>
      </c>
      <c r="C1880" s="251" t="s">
        <v>8040</v>
      </c>
      <c r="D1880" s="251" t="s">
        <v>8041</v>
      </c>
      <c r="E1880" s="251" t="s">
        <v>402</v>
      </c>
      <c r="F1880" s="251" t="s">
        <v>402</v>
      </c>
      <c r="G1880" s="251" t="s">
        <v>402</v>
      </c>
    </row>
    <row r="1881" spans="1:7" x14ac:dyDescent="0.25">
      <c r="A1881" s="1">
        <v>23592946</v>
      </c>
      <c r="B1881" s="251" t="s">
        <v>7481</v>
      </c>
      <c r="C1881" s="251" t="s">
        <v>8040</v>
      </c>
      <c r="D1881" s="251" t="s">
        <v>8041</v>
      </c>
      <c r="E1881" s="251" t="s">
        <v>402</v>
      </c>
      <c r="F1881" s="251" t="s">
        <v>402</v>
      </c>
      <c r="G1881" s="251" t="s">
        <v>402</v>
      </c>
    </row>
    <row r="1882" spans="1:7" x14ac:dyDescent="0.25">
      <c r="A1882" s="1">
        <v>7646408</v>
      </c>
      <c r="B1882" s="251" t="s">
        <v>7482</v>
      </c>
      <c r="C1882" s="251" t="s">
        <v>8040</v>
      </c>
      <c r="D1882" s="251" t="s">
        <v>8041</v>
      </c>
      <c r="E1882" s="251" t="s">
        <v>402</v>
      </c>
      <c r="F1882" s="251" t="s">
        <v>402</v>
      </c>
      <c r="G1882" s="251" t="s">
        <v>402</v>
      </c>
    </row>
    <row r="1883" spans="1:7" x14ac:dyDescent="0.25">
      <c r="A1883" s="1">
        <v>27936846</v>
      </c>
      <c r="B1883" s="251" t="s">
        <v>7483</v>
      </c>
      <c r="C1883" s="251" t="s">
        <v>8040</v>
      </c>
      <c r="D1883" s="251" t="s">
        <v>8041</v>
      </c>
      <c r="E1883" s="251" t="s">
        <v>402</v>
      </c>
      <c r="F1883" s="251" t="s">
        <v>402</v>
      </c>
      <c r="G1883" s="251" t="s">
        <v>402</v>
      </c>
    </row>
    <row r="1884" spans="1:7" x14ac:dyDescent="0.25">
      <c r="A1884" s="1">
        <v>89242883</v>
      </c>
      <c r="B1884" s="251" t="s">
        <v>7750</v>
      </c>
      <c r="C1884" s="251" t="s">
        <v>8040</v>
      </c>
      <c r="D1884" s="251" t="s">
        <v>8041</v>
      </c>
      <c r="E1884" s="251" t="s">
        <v>402</v>
      </c>
      <c r="F1884" s="251"/>
      <c r="G1884" s="251" t="s">
        <v>402</v>
      </c>
    </row>
    <row r="1885" spans="1:7" x14ac:dyDescent="0.25">
      <c r="A1885" s="1">
        <v>7095135</v>
      </c>
      <c r="B1885" s="251" t="s">
        <v>7485</v>
      </c>
      <c r="C1885" s="251" t="s">
        <v>8040</v>
      </c>
      <c r="D1885" s="251" t="s">
        <v>8041</v>
      </c>
      <c r="E1885" s="251" t="s">
        <v>402</v>
      </c>
      <c r="F1885" s="251" t="s">
        <v>402</v>
      </c>
      <c r="G1885" s="251" t="s">
        <v>402</v>
      </c>
    </row>
    <row r="1886" spans="1:7" x14ac:dyDescent="0.25">
      <c r="A1886" s="1">
        <v>72631497</v>
      </c>
      <c r="B1886" s="251" t="s">
        <v>7487</v>
      </c>
      <c r="C1886" s="251" t="s">
        <v>8040</v>
      </c>
      <c r="D1886" s="251" t="s">
        <v>8041</v>
      </c>
      <c r="E1886" s="251" t="s">
        <v>402</v>
      </c>
      <c r="F1886" s="251" t="s">
        <v>402</v>
      </c>
      <c r="G1886" s="251" t="s">
        <v>402</v>
      </c>
    </row>
    <row r="1887" spans="1:7" x14ac:dyDescent="0.25">
      <c r="A1887" s="1">
        <v>36341218</v>
      </c>
      <c r="B1887" s="251" t="s">
        <v>7478</v>
      </c>
      <c r="C1887" s="251" t="s">
        <v>8042</v>
      </c>
      <c r="D1887" s="251" t="s">
        <v>8043</v>
      </c>
      <c r="E1887" s="251" t="s">
        <v>402</v>
      </c>
      <c r="F1887" s="251" t="s">
        <v>402</v>
      </c>
      <c r="G1887" s="251" t="s">
        <v>402</v>
      </c>
    </row>
    <row r="1888" spans="1:7" x14ac:dyDescent="0.25">
      <c r="A1888" s="1">
        <v>23592946</v>
      </c>
      <c r="B1888" s="251" t="s">
        <v>7481</v>
      </c>
      <c r="C1888" s="251" t="s">
        <v>8042</v>
      </c>
      <c r="D1888" s="251" t="s">
        <v>8043</v>
      </c>
      <c r="E1888" s="251" t="s">
        <v>402</v>
      </c>
      <c r="F1888" s="251" t="s">
        <v>402</v>
      </c>
      <c r="G1888" s="251" t="s">
        <v>402</v>
      </c>
    </row>
    <row r="1889" spans="1:7" x14ac:dyDescent="0.25">
      <c r="A1889" s="1">
        <v>7646408</v>
      </c>
      <c r="B1889" s="251" t="s">
        <v>7482</v>
      </c>
      <c r="C1889" s="251" t="s">
        <v>8042</v>
      </c>
      <c r="D1889" s="251" t="s">
        <v>8043</v>
      </c>
      <c r="E1889" s="251" t="s">
        <v>402</v>
      </c>
      <c r="F1889" s="251" t="s">
        <v>402</v>
      </c>
      <c r="G1889" s="251" t="s">
        <v>402</v>
      </c>
    </row>
    <row r="1890" spans="1:7" x14ac:dyDescent="0.25">
      <c r="A1890" s="1">
        <v>27936846</v>
      </c>
      <c r="B1890" s="251" t="s">
        <v>7483</v>
      </c>
      <c r="C1890" s="251" t="s">
        <v>8042</v>
      </c>
      <c r="D1890" s="251" t="s">
        <v>8043</v>
      </c>
      <c r="E1890" s="251" t="s">
        <v>402</v>
      </c>
      <c r="F1890" s="251" t="s">
        <v>402</v>
      </c>
      <c r="G1890" s="251" t="s">
        <v>402</v>
      </c>
    </row>
    <row r="1891" spans="1:7" x14ac:dyDescent="0.25">
      <c r="A1891" s="1">
        <v>37756178</v>
      </c>
      <c r="B1891" s="251" t="s">
        <v>8044</v>
      </c>
      <c r="C1891" s="251" t="s">
        <v>8042</v>
      </c>
      <c r="D1891" s="251" t="s">
        <v>8043</v>
      </c>
      <c r="E1891" s="251" t="s">
        <v>402</v>
      </c>
      <c r="F1891" s="251" t="s">
        <v>402</v>
      </c>
      <c r="G1891" s="251" t="s">
        <v>402</v>
      </c>
    </row>
    <row r="1892" spans="1:7" x14ac:dyDescent="0.25">
      <c r="A1892" s="1">
        <v>7095135</v>
      </c>
      <c r="B1892" s="251" t="s">
        <v>7485</v>
      </c>
      <c r="C1892" s="251" t="s">
        <v>8042</v>
      </c>
      <c r="D1892" s="251" t="s">
        <v>8043</v>
      </c>
      <c r="E1892" s="251" t="s">
        <v>402</v>
      </c>
      <c r="F1892" s="251" t="s">
        <v>402</v>
      </c>
      <c r="G1892" s="251" t="s">
        <v>402</v>
      </c>
    </row>
    <row r="1893" spans="1:7" x14ac:dyDescent="0.25">
      <c r="A1893" s="1">
        <v>72631497</v>
      </c>
      <c r="B1893" s="251" t="s">
        <v>7487</v>
      </c>
      <c r="C1893" s="251" t="s">
        <v>8042</v>
      </c>
      <c r="D1893" s="251" t="s">
        <v>8043</v>
      </c>
      <c r="E1893" s="251" t="s">
        <v>402</v>
      </c>
      <c r="F1893" s="251" t="s">
        <v>402</v>
      </c>
      <c r="G1893" s="251" t="s">
        <v>402</v>
      </c>
    </row>
    <row r="1894" spans="1:7" x14ac:dyDescent="0.25">
      <c r="A1894" s="1">
        <v>18793105</v>
      </c>
      <c r="B1894" s="251" t="s">
        <v>8045</v>
      </c>
      <c r="C1894" s="251" t="s">
        <v>8042</v>
      </c>
      <c r="D1894" s="251" t="s">
        <v>8043</v>
      </c>
      <c r="E1894" s="251" t="s">
        <v>402</v>
      </c>
      <c r="F1894" s="251" t="s">
        <v>402</v>
      </c>
      <c r="G1894" s="251"/>
    </row>
    <row r="1895" spans="1:7" x14ac:dyDescent="0.25">
      <c r="A1895" s="1">
        <v>36341218</v>
      </c>
      <c r="B1895" s="251" t="s">
        <v>7478</v>
      </c>
      <c r="C1895" s="251" t="s">
        <v>8046</v>
      </c>
      <c r="D1895" s="251" t="s">
        <v>8047</v>
      </c>
      <c r="E1895" s="251" t="s">
        <v>402</v>
      </c>
      <c r="F1895" s="251" t="s">
        <v>402</v>
      </c>
      <c r="G1895" s="251" t="s">
        <v>402</v>
      </c>
    </row>
    <row r="1896" spans="1:7" x14ac:dyDescent="0.25">
      <c r="A1896" s="1">
        <v>23592946</v>
      </c>
      <c r="B1896" s="251" t="s">
        <v>7481</v>
      </c>
      <c r="C1896" s="251" t="s">
        <v>8046</v>
      </c>
      <c r="D1896" s="251" t="s">
        <v>8047</v>
      </c>
      <c r="E1896" s="251" t="s">
        <v>402</v>
      </c>
      <c r="F1896" s="251" t="s">
        <v>402</v>
      </c>
      <c r="G1896" s="251" t="s">
        <v>402</v>
      </c>
    </row>
    <row r="1897" spans="1:7" x14ac:dyDescent="0.25">
      <c r="A1897" s="1">
        <v>7646408</v>
      </c>
      <c r="B1897" s="251" t="s">
        <v>7482</v>
      </c>
      <c r="C1897" s="251" t="s">
        <v>8046</v>
      </c>
      <c r="D1897" s="251" t="s">
        <v>8047</v>
      </c>
      <c r="E1897" s="251" t="s">
        <v>402</v>
      </c>
      <c r="F1897" s="251" t="s">
        <v>402</v>
      </c>
      <c r="G1897" s="251" t="s">
        <v>402</v>
      </c>
    </row>
    <row r="1898" spans="1:7" x14ac:dyDescent="0.25">
      <c r="A1898" s="1">
        <v>27936846</v>
      </c>
      <c r="B1898" s="251" t="s">
        <v>7483</v>
      </c>
      <c r="C1898" s="251" t="s">
        <v>8046</v>
      </c>
      <c r="D1898" s="251" t="s">
        <v>8047</v>
      </c>
      <c r="E1898" s="251" t="s">
        <v>402</v>
      </c>
      <c r="F1898" s="251" t="s">
        <v>402</v>
      </c>
      <c r="G1898" s="251" t="s">
        <v>402</v>
      </c>
    </row>
    <row r="1899" spans="1:7" x14ac:dyDescent="0.25">
      <c r="A1899" s="1">
        <v>59929469</v>
      </c>
      <c r="B1899" s="251" t="s">
        <v>7939</v>
      </c>
      <c r="C1899" s="251" t="s">
        <v>8046</v>
      </c>
      <c r="D1899" s="251" t="s">
        <v>8047</v>
      </c>
      <c r="E1899" s="251" t="s">
        <v>402</v>
      </c>
      <c r="F1899" s="251" t="s">
        <v>402</v>
      </c>
      <c r="G1899" s="251" t="s">
        <v>402</v>
      </c>
    </row>
    <row r="1900" spans="1:7" x14ac:dyDescent="0.25">
      <c r="A1900" s="1">
        <v>19415842</v>
      </c>
      <c r="B1900" s="251" t="s">
        <v>7940</v>
      </c>
      <c r="C1900" s="251" t="s">
        <v>8046</v>
      </c>
      <c r="D1900" s="251" t="s">
        <v>8047</v>
      </c>
      <c r="E1900" s="251" t="s">
        <v>402</v>
      </c>
      <c r="F1900" s="251" t="s">
        <v>402</v>
      </c>
      <c r="G1900" s="251" t="s">
        <v>402</v>
      </c>
    </row>
    <row r="1901" spans="1:7" x14ac:dyDescent="0.25">
      <c r="A1901" s="1">
        <v>42400053</v>
      </c>
      <c r="B1901" s="251" t="s">
        <v>8048</v>
      </c>
      <c r="C1901" s="251" t="s">
        <v>8046</v>
      </c>
      <c r="D1901" s="251" t="s">
        <v>8047</v>
      </c>
      <c r="E1901" s="251" t="s">
        <v>402</v>
      </c>
      <c r="F1901" s="251" t="s">
        <v>402</v>
      </c>
      <c r="G1901" s="251" t="s">
        <v>402</v>
      </c>
    </row>
    <row r="1902" spans="1:7" x14ac:dyDescent="0.25">
      <c r="A1902" s="1">
        <v>7095135</v>
      </c>
      <c r="B1902" s="251" t="s">
        <v>7485</v>
      </c>
      <c r="C1902" s="251" t="s">
        <v>8046</v>
      </c>
      <c r="D1902" s="251" t="s">
        <v>8047</v>
      </c>
      <c r="E1902" s="251" t="s">
        <v>402</v>
      </c>
      <c r="F1902" s="251" t="s">
        <v>402</v>
      </c>
      <c r="G1902" s="251" t="s">
        <v>402</v>
      </c>
    </row>
    <row r="1903" spans="1:7" x14ac:dyDescent="0.25">
      <c r="A1903" s="1">
        <v>72631497</v>
      </c>
      <c r="B1903" s="251" t="s">
        <v>7487</v>
      </c>
      <c r="C1903" s="251" t="s">
        <v>8046</v>
      </c>
      <c r="D1903" s="251" t="s">
        <v>8047</v>
      </c>
      <c r="E1903" s="251" t="s">
        <v>402</v>
      </c>
      <c r="F1903" s="251" t="s">
        <v>402</v>
      </c>
      <c r="G1903" s="251" t="s">
        <v>402</v>
      </c>
    </row>
    <row r="1904" spans="1:7" x14ac:dyDescent="0.25">
      <c r="A1904" s="1">
        <v>92273241</v>
      </c>
      <c r="B1904" s="251" t="s">
        <v>8049</v>
      </c>
      <c r="C1904" s="251" t="s">
        <v>8046</v>
      </c>
      <c r="D1904" s="251" t="s">
        <v>8047</v>
      </c>
      <c r="E1904" s="251" t="s">
        <v>402</v>
      </c>
      <c r="F1904" s="251" t="s">
        <v>402</v>
      </c>
      <c r="G1904" s="251" t="s">
        <v>402</v>
      </c>
    </row>
    <row r="1905" spans="1:7" x14ac:dyDescent="0.25">
      <c r="A1905" s="1">
        <v>36000056</v>
      </c>
      <c r="B1905" s="251" t="s">
        <v>7943</v>
      </c>
      <c r="C1905" s="251" t="s">
        <v>8046</v>
      </c>
      <c r="D1905" s="251" t="s">
        <v>8047</v>
      </c>
      <c r="E1905" s="251" t="s">
        <v>402</v>
      </c>
      <c r="F1905" s="251" t="s">
        <v>402</v>
      </c>
      <c r="G1905" s="251" t="s">
        <v>402</v>
      </c>
    </row>
    <row r="1906" spans="1:7" x14ac:dyDescent="0.25">
      <c r="A1906" s="1">
        <v>36341218</v>
      </c>
      <c r="B1906" s="251" t="s">
        <v>7478</v>
      </c>
      <c r="C1906" s="251" t="s">
        <v>8050</v>
      </c>
      <c r="D1906" s="251" t="s">
        <v>8051</v>
      </c>
      <c r="E1906" s="251" t="s">
        <v>402</v>
      </c>
      <c r="F1906" s="251" t="s">
        <v>402</v>
      </c>
      <c r="G1906" s="251" t="s">
        <v>402</v>
      </c>
    </row>
    <row r="1907" spans="1:7" x14ac:dyDescent="0.25">
      <c r="A1907" s="1">
        <v>23592946</v>
      </c>
      <c r="B1907" s="251" t="s">
        <v>7481</v>
      </c>
      <c r="C1907" s="251" t="s">
        <v>8050</v>
      </c>
      <c r="D1907" s="251" t="s">
        <v>8051</v>
      </c>
      <c r="E1907" s="251" t="s">
        <v>402</v>
      </c>
      <c r="F1907" s="251" t="s">
        <v>402</v>
      </c>
      <c r="G1907" s="251" t="s">
        <v>402</v>
      </c>
    </row>
    <row r="1908" spans="1:7" x14ac:dyDescent="0.25">
      <c r="A1908" s="1">
        <v>7646408</v>
      </c>
      <c r="B1908" s="251" t="s">
        <v>7482</v>
      </c>
      <c r="C1908" s="251" t="s">
        <v>8050</v>
      </c>
      <c r="D1908" s="251" t="s">
        <v>8051</v>
      </c>
      <c r="E1908" s="251" t="s">
        <v>402</v>
      </c>
      <c r="F1908" s="251" t="s">
        <v>402</v>
      </c>
      <c r="G1908" s="251" t="s">
        <v>402</v>
      </c>
    </row>
    <row r="1909" spans="1:7" x14ac:dyDescent="0.25">
      <c r="A1909" s="1">
        <v>27936846</v>
      </c>
      <c r="B1909" s="251" t="s">
        <v>7483</v>
      </c>
      <c r="C1909" s="251" t="s">
        <v>8050</v>
      </c>
      <c r="D1909" s="251" t="s">
        <v>8051</v>
      </c>
      <c r="E1909" s="251" t="s">
        <v>402</v>
      </c>
      <c r="F1909" s="251" t="s">
        <v>402</v>
      </c>
      <c r="G1909" s="251" t="s">
        <v>402</v>
      </c>
    </row>
    <row r="1910" spans="1:7" x14ac:dyDescent="0.25">
      <c r="A1910" s="1">
        <v>70123741</v>
      </c>
      <c r="B1910" s="251" t="s">
        <v>7788</v>
      </c>
      <c r="C1910" s="251" t="s">
        <v>8050</v>
      </c>
      <c r="D1910" s="251" t="s">
        <v>8051</v>
      </c>
      <c r="E1910" s="251" t="s">
        <v>402</v>
      </c>
      <c r="F1910" s="251" t="s">
        <v>402</v>
      </c>
      <c r="G1910" s="251" t="s">
        <v>402</v>
      </c>
    </row>
    <row r="1911" spans="1:7" x14ac:dyDescent="0.25">
      <c r="A1911" s="1">
        <v>89242883</v>
      </c>
      <c r="B1911" s="251" t="s">
        <v>7750</v>
      </c>
      <c r="C1911" s="251" t="s">
        <v>8050</v>
      </c>
      <c r="D1911" s="251" t="s">
        <v>8051</v>
      </c>
      <c r="E1911" s="251" t="s">
        <v>402</v>
      </c>
      <c r="F1911" s="251"/>
      <c r="G1911" s="251" t="s">
        <v>402</v>
      </c>
    </row>
    <row r="1912" spans="1:7" x14ac:dyDescent="0.25">
      <c r="A1912" s="1">
        <v>7095135</v>
      </c>
      <c r="B1912" s="251" t="s">
        <v>7485</v>
      </c>
      <c r="C1912" s="251" t="s">
        <v>8050</v>
      </c>
      <c r="D1912" s="251" t="s">
        <v>8051</v>
      </c>
      <c r="E1912" s="251" t="s">
        <v>402</v>
      </c>
      <c r="F1912" s="251" t="s">
        <v>402</v>
      </c>
      <c r="G1912" s="251" t="s">
        <v>402</v>
      </c>
    </row>
    <row r="1913" spans="1:7" x14ac:dyDescent="0.25">
      <c r="A1913" s="1">
        <v>72631497</v>
      </c>
      <c r="B1913" s="251" t="s">
        <v>7487</v>
      </c>
      <c r="C1913" s="251" t="s">
        <v>8050</v>
      </c>
      <c r="D1913" s="251" t="s">
        <v>8051</v>
      </c>
      <c r="E1913" s="251" t="s">
        <v>402</v>
      </c>
      <c r="F1913" s="251" t="s">
        <v>402</v>
      </c>
      <c r="G1913" s="251" t="s">
        <v>402</v>
      </c>
    </row>
    <row r="1914" spans="1:7" x14ac:dyDescent="0.25">
      <c r="A1914" s="1">
        <v>76018142</v>
      </c>
      <c r="B1914" s="251" t="s">
        <v>7789</v>
      </c>
      <c r="C1914" s="251" t="s">
        <v>8050</v>
      </c>
      <c r="D1914" s="251" t="s">
        <v>8051</v>
      </c>
      <c r="E1914" s="251" t="s">
        <v>402</v>
      </c>
      <c r="F1914" s="251" t="s">
        <v>402</v>
      </c>
      <c r="G1914" s="251" t="s">
        <v>402</v>
      </c>
    </row>
    <row r="1915" spans="1:7" x14ac:dyDescent="0.25">
      <c r="A1915" s="1">
        <v>837841</v>
      </c>
      <c r="B1915" s="251" t="s">
        <v>7790</v>
      </c>
      <c r="C1915" s="251" t="s">
        <v>8050</v>
      </c>
      <c r="D1915" s="251" t="s">
        <v>8051</v>
      </c>
      <c r="E1915" s="251" t="s">
        <v>402</v>
      </c>
      <c r="F1915" s="251" t="s">
        <v>402</v>
      </c>
      <c r="G1915" s="251" t="s">
        <v>402</v>
      </c>
    </row>
    <row r="1916" spans="1:7" x14ac:dyDescent="0.25">
      <c r="A1916" s="1">
        <v>36341218</v>
      </c>
      <c r="B1916" s="251" t="s">
        <v>7478</v>
      </c>
      <c r="C1916" s="251" t="s">
        <v>8052</v>
      </c>
      <c r="D1916" s="251" t="s">
        <v>8053</v>
      </c>
      <c r="E1916" s="251" t="s">
        <v>402</v>
      </c>
      <c r="F1916" s="251" t="s">
        <v>402</v>
      </c>
      <c r="G1916" s="251" t="s">
        <v>402</v>
      </c>
    </row>
    <row r="1917" spans="1:7" x14ac:dyDescent="0.25">
      <c r="A1917" s="1">
        <v>23592946</v>
      </c>
      <c r="B1917" s="251" t="s">
        <v>7481</v>
      </c>
      <c r="C1917" s="251" t="s">
        <v>8052</v>
      </c>
      <c r="D1917" s="251" t="s">
        <v>8053</v>
      </c>
      <c r="E1917" s="251" t="s">
        <v>402</v>
      </c>
      <c r="F1917" s="251" t="s">
        <v>402</v>
      </c>
      <c r="G1917" s="251" t="s">
        <v>402</v>
      </c>
    </row>
    <row r="1918" spans="1:7" x14ac:dyDescent="0.25">
      <c r="A1918" s="1">
        <v>7646408</v>
      </c>
      <c r="B1918" s="251" t="s">
        <v>7482</v>
      </c>
      <c r="C1918" s="251" t="s">
        <v>8052</v>
      </c>
      <c r="D1918" s="251" t="s">
        <v>8053</v>
      </c>
      <c r="E1918" s="251" t="s">
        <v>402</v>
      </c>
      <c r="F1918" s="251" t="s">
        <v>402</v>
      </c>
      <c r="G1918" s="251" t="s">
        <v>402</v>
      </c>
    </row>
    <row r="1919" spans="1:7" x14ac:dyDescent="0.25">
      <c r="A1919" s="1">
        <v>27936846</v>
      </c>
      <c r="B1919" s="251" t="s">
        <v>7483</v>
      </c>
      <c r="C1919" s="251" t="s">
        <v>8052</v>
      </c>
      <c r="D1919" s="251" t="s">
        <v>8053</v>
      </c>
      <c r="E1919" s="251" t="s">
        <v>402</v>
      </c>
      <c r="F1919" s="251" t="s">
        <v>402</v>
      </c>
      <c r="G1919" s="251" t="s">
        <v>402</v>
      </c>
    </row>
    <row r="1920" spans="1:7" x14ac:dyDescent="0.25">
      <c r="A1920" s="1">
        <v>9263015</v>
      </c>
      <c r="B1920" s="251" t="s">
        <v>8037</v>
      </c>
      <c r="C1920" s="251" t="s">
        <v>8052</v>
      </c>
      <c r="D1920" s="251" t="s">
        <v>8053</v>
      </c>
      <c r="E1920" s="251" t="s">
        <v>402</v>
      </c>
      <c r="F1920" s="251"/>
      <c r="G1920" s="251" t="s">
        <v>402</v>
      </c>
    </row>
    <row r="1921" spans="1:7" x14ac:dyDescent="0.25">
      <c r="A1921" s="1">
        <v>7095135</v>
      </c>
      <c r="B1921" s="251" t="s">
        <v>7485</v>
      </c>
      <c r="C1921" s="251" t="s">
        <v>8052</v>
      </c>
      <c r="D1921" s="251" t="s">
        <v>8053</v>
      </c>
      <c r="E1921" s="251" t="s">
        <v>402</v>
      </c>
      <c r="F1921" s="251" t="s">
        <v>402</v>
      </c>
      <c r="G1921" s="251" t="s">
        <v>402</v>
      </c>
    </row>
    <row r="1922" spans="1:7" x14ac:dyDescent="0.25">
      <c r="A1922" s="1">
        <v>92355394</v>
      </c>
      <c r="B1922" s="251" t="s">
        <v>8039</v>
      </c>
      <c r="C1922" s="251" t="s">
        <v>8052</v>
      </c>
      <c r="D1922" s="251" t="s">
        <v>8053</v>
      </c>
      <c r="E1922" s="251" t="s">
        <v>402</v>
      </c>
      <c r="F1922" s="251" t="s">
        <v>402</v>
      </c>
      <c r="G1922" s="251"/>
    </row>
    <row r="1923" spans="1:7" x14ac:dyDescent="0.25">
      <c r="A1923" s="1">
        <v>72631497</v>
      </c>
      <c r="B1923" s="251" t="s">
        <v>7487</v>
      </c>
      <c r="C1923" s="251" t="s">
        <v>8052</v>
      </c>
      <c r="D1923" s="251" t="s">
        <v>8053</v>
      </c>
      <c r="E1923" s="251" t="s">
        <v>402</v>
      </c>
      <c r="F1923" s="251" t="s">
        <v>402</v>
      </c>
      <c r="G1923" s="251" t="s">
        <v>402</v>
      </c>
    </row>
    <row r="1924" spans="1:7" x14ac:dyDescent="0.25">
      <c r="A1924" s="1">
        <v>36341218</v>
      </c>
      <c r="B1924" s="251" t="s">
        <v>7478</v>
      </c>
      <c r="C1924" s="251" t="s">
        <v>8054</v>
      </c>
      <c r="D1924" s="251" t="s">
        <v>8055</v>
      </c>
      <c r="E1924" s="251" t="s">
        <v>402</v>
      </c>
      <c r="F1924" s="251" t="s">
        <v>402</v>
      </c>
      <c r="G1924" s="251" t="s">
        <v>402</v>
      </c>
    </row>
    <row r="1925" spans="1:7" x14ac:dyDescent="0.25">
      <c r="A1925" s="1">
        <v>23592946</v>
      </c>
      <c r="B1925" s="251" t="s">
        <v>7481</v>
      </c>
      <c r="C1925" s="251" t="s">
        <v>8054</v>
      </c>
      <c r="D1925" s="251" t="s">
        <v>8055</v>
      </c>
      <c r="E1925" s="251" t="s">
        <v>402</v>
      </c>
      <c r="F1925" s="251" t="s">
        <v>402</v>
      </c>
      <c r="G1925" s="251" t="s">
        <v>402</v>
      </c>
    </row>
    <row r="1926" spans="1:7" x14ac:dyDescent="0.25">
      <c r="A1926" s="1">
        <v>7646408</v>
      </c>
      <c r="B1926" s="251" t="s">
        <v>7482</v>
      </c>
      <c r="C1926" s="251" t="s">
        <v>8054</v>
      </c>
      <c r="D1926" s="251" t="s">
        <v>8055</v>
      </c>
      <c r="E1926" s="251" t="s">
        <v>402</v>
      </c>
      <c r="F1926" s="251" t="s">
        <v>402</v>
      </c>
      <c r="G1926" s="251" t="s">
        <v>402</v>
      </c>
    </row>
    <row r="1927" spans="1:7" x14ac:dyDescent="0.25">
      <c r="A1927" s="1">
        <v>27936846</v>
      </c>
      <c r="B1927" s="251" t="s">
        <v>7483</v>
      </c>
      <c r="C1927" s="251" t="s">
        <v>8054</v>
      </c>
      <c r="D1927" s="251" t="s">
        <v>8055</v>
      </c>
      <c r="E1927" s="251" t="s">
        <v>402</v>
      </c>
      <c r="F1927" s="251" t="s">
        <v>402</v>
      </c>
      <c r="G1927" s="251" t="s">
        <v>402</v>
      </c>
    </row>
    <row r="1928" spans="1:7" x14ac:dyDescent="0.25">
      <c r="A1928" s="1">
        <v>31836884</v>
      </c>
      <c r="B1928" s="251" t="s">
        <v>7985</v>
      </c>
      <c r="C1928" s="251" t="s">
        <v>8054</v>
      </c>
      <c r="D1928" s="251" t="s">
        <v>8055</v>
      </c>
      <c r="E1928" s="251" t="s">
        <v>402</v>
      </c>
      <c r="F1928" s="251" t="s">
        <v>402</v>
      </c>
      <c r="G1928" s="251" t="s">
        <v>402</v>
      </c>
    </row>
    <row r="1929" spans="1:7" x14ac:dyDescent="0.25">
      <c r="A1929" s="1">
        <v>59929469</v>
      </c>
      <c r="B1929" s="251" t="s">
        <v>7939</v>
      </c>
      <c r="C1929" s="251" t="s">
        <v>8054</v>
      </c>
      <c r="D1929" s="251" t="s">
        <v>8055</v>
      </c>
      <c r="E1929" s="251" t="s">
        <v>402</v>
      </c>
      <c r="F1929" s="251" t="s">
        <v>402</v>
      </c>
      <c r="G1929" s="251" t="s">
        <v>402</v>
      </c>
    </row>
    <row r="1930" spans="1:7" x14ac:dyDescent="0.25">
      <c r="A1930" s="1">
        <v>19415842</v>
      </c>
      <c r="B1930" s="251" t="s">
        <v>7940</v>
      </c>
      <c r="C1930" s="251" t="s">
        <v>8054</v>
      </c>
      <c r="D1930" s="251" t="s">
        <v>8055</v>
      </c>
      <c r="E1930" s="251" t="s">
        <v>402</v>
      </c>
      <c r="F1930" s="251" t="s">
        <v>402</v>
      </c>
      <c r="G1930" s="251" t="s">
        <v>402</v>
      </c>
    </row>
    <row r="1931" spans="1:7" x14ac:dyDescent="0.25">
      <c r="A1931" s="1">
        <v>7095135</v>
      </c>
      <c r="B1931" s="251" t="s">
        <v>7485</v>
      </c>
      <c r="C1931" s="251" t="s">
        <v>8054</v>
      </c>
      <c r="D1931" s="251" t="s">
        <v>8055</v>
      </c>
      <c r="E1931" s="251" t="s">
        <v>402</v>
      </c>
      <c r="F1931" s="251" t="s">
        <v>402</v>
      </c>
      <c r="G1931" s="251" t="s">
        <v>402</v>
      </c>
    </row>
    <row r="1932" spans="1:7" x14ac:dyDescent="0.25">
      <c r="A1932" s="1">
        <v>72631497</v>
      </c>
      <c r="B1932" s="251" t="s">
        <v>7487</v>
      </c>
      <c r="C1932" s="251" t="s">
        <v>8054</v>
      </c>
      <c r="D1932" s="251" t="s">
        <v>8055</v>
      </c>
      <c r="E1932" s="251" t="s">
        <v>402</v>
      </c>
      <c r="F1932" s="251" t="s">
        <v>402</v>
      </c>
      <c r="G1932" s="251" t="s">
        <v>402</v>
      </c>
    </row>
    <row r="1933" spans="1:7" x14ac:dyDescent="0.25">
      <c r="A1933" s="1">
        <v>67275851</v>
      </c>
      <c r="B1933" s="251" t="s">
        <v>7987</v>
      </c>
      <c r="C1933" s="251" t="s">
        <v>8054</v>
      </c>
      <c r="D1933" s="251" t="s">
        <v>8055</v>
      </c>
      <c r="E1933" s="251" t="s">
        <v>402</v>
      </c>
      <c r="F1933" s="251" t="s">
        <v>402</v>
      </c>
      <c r="G1933" s="251" t="s">
        <v>402</v>
      </c>
    </row>
    <row r="1934" spans="1:7" x14ac:dyDescent="0.25">
      <c r="A1934" s="1">
        <v>36000056</v>
      </c>
      <c r="B1934" s="251" t="s">
        <v>7943</v>
      </c>
      <c r="C1934" s="251" t="s">
        <v>8054</v>
      </c>
      <c r="D1934" s="251" t="s">
        <v>8055</v>
      </c>
      <c r="E1934" s="251" t="s">
        <v>402</v>
      </c>
      <c r="F1934" s="251" t="s">
        <v>402</v>
      </c>
      <c r="G1934" s="251" t="s">
        <v>402</v>
      </c>
    </row>
    <row r="1935" spans="1:7" x14ac:dyDescent="0.25">
      <c r="A1935" s="1">
        <v>36341218</v>
      </c>
      <c r="B1935" s="251" t="s">
        <v>7478</v>
      </c>
      <c r="C1935" s="251" t="s">
        <v>8056</v>
      </c>
      <c r="D1935" s="251" t="s">
        <v>8057</v>
      </c>
      <c r="E1935" s="251" t="s">
        <v>402</v>
      </c>
      <c r="F1935" s="251" t="s">
        <v>402</v>
      </c>
      <c r="G1935" s="251" t="s">
        <v>402</v>
      </c>
    </row>
    <row r="1936" spans="1:7" x14ac:dyDescent="0.25">
      <c r="A1936" s="1">
        <v>23592946</v>
      </c>
      <c r="B1936" s="251" t="s">
        <v>7481</v>
      </c>
      <c r="C1936" s="251" t="s">
        <v>8056</v>
      </c>
      <c r="D1936" s="251" t="s">
        <v>8057</v>
      </c>
      <c r="E1936" s="251" t="s">
        <v>402</v>
      </c>
      <c r="F1936" s="251" t="s">
        <v>402</v>
      </c>
      <c r="G1936" s="251" t="s">
        <v>402</v>
      </c>
    </row>
    <row r="1937" spans="1:7" x14ac:dyDescent="0.25">
      <c r="A1937" s="1">
        <v>7646408</v>
      </c>
      <c r="B1937" s="251" t="s">
        <v>7482</v>
      </c>
      <c r="C1937" s="251" t="s">
        <v>8056</v>
      </c>
      <c r="D1937" s="251" t="s">
        <v>8057</v>
      </c>
      <c r="E1937" s="251" t="s">
        <v>402</v>
      </c>
      <c r="F1937" s="251" t="s">
        <v>402</v>
      </c>
      <c r="G1937" s="251" t="s">
        <v>402</v>
      </c>
    </row>
    <row r="1938" spans="1:7" x14ac:dyDescent="0.25">
      <c r="A1938" s="1">
        <v>27936846</v>
      </c>
      <c r="B1938" s="251" t="s">
        <v>7483</v>
      </c>
      <c r="C1938" s="251" t="s">
        <v>8056</v>
      </c>
      <c r="D1938" s="251" t="s">
        <v>8057</v>
      </c>
      <c r="E1938" s="251" t="s">
        <v>402</v>
      </c>
      <c r="F1938" s="251" t="s">
        <v>402</v>
      </c>
      <c r="G1938" s="251" t="s">
        <v>402</v>
      </c>
    </row>
    <row r="1939" spans="1:7" x14ac:dyDescent="0.25">
      <c r="A1939" s="1">
        <v>91072231</v>
      </c>
      <c r="B1939" s="251" t="s">
        <v>7669</v>
      </c>
      <c r="C1939" s="251" t="s">
        <v>8056</v>
      </c>
      <c r="D1939" s="251" t="s">
        <v>8057</v>
      </c>
      <c r="E1939" s="251" t="s">
        <v>402</v>
      </c>
      <c r="F1939" s="251" t="s">
        <v>402</v>
      </c>
      <c r="G1939" s="251"/>
    </row>
    <row r="1940" spans="1:7" x14ac:dyDescent="0.25">
      <c r="A1940" s="1">
        <v>58151535</v>
      </c>
      <c r="B1940" s="251" t="s">
        <v>7671</v>
      </c>
      <c r="C1940" s="251" t="s">
        <v>8056</v>
      </c>
      <c r="D1940" s="251" t="s">
        <v>8057</v>
      </c>
      <c r="E1940" s="251" t="s">
        <v>402</v>
      </c>
      <c r="F1940" s="251" t="s">
        <v>402</v>
      </c>
      <c r="G1940" s="251"/>
    </row>
    <row r="1941" spans="1:7" x14ac:dyDescent="0.25">
      <c r="A1941" s="1">
        <v>51197454</v>
      </c>
      <c r="B1941" s="251" t="s">
        <v>7672</v>
      </c>
      <c r="C1941" s="251" t="s">
        <v>8056</v>
      </c>
      <c r="D1941" s="251" t="s">
        <v>8057</v>
      </c>
      <c r="E1941" s="251" t="s">
        <v>402</v>
      </c>
      <c r="F1941" s="251" t="s">
        <v>402</v>
      </c>
      <c r="G1941" s="251"/>
    </row>
    <row r="1942" spans="1:7" x14ac:dyDescent="0.25">
      <c r="A1942" s="1">
        <v>89242883</v>
      </c>
      <c r="B1942" s="251" t="s">
        <v>7750</v>
      </c>
      <c r="C1942" s="251" t="s">
        <v>8056</v>
      </c>
      <c r="D1942" s="251" t="s">
        <v>8057</v>
      </c>
      <c r="E1942" s="251" t="s">
        <v>402</v>
      </c>
      <c r="F1942" s="251"/>
      <c r="G1942" s="251" t="s">
        <v>402</v>
      </c>
    </row>
    <row r="1943" spans="1:7" x14ac:dyDescent="0.25">
      <c r="A1943" s="1">
        <v>48816477</v>
      </c>
      <c r="B1943" s="251" t="s">
        <v>7673</v>
      </c>
      <c r="C1943" s="251" t="s">
        <v>8056</v>
      </c>
      <c r="D1943" s="251" t="s">
        <v>8057</v>
      </c>
      <c r="E1943" s="251" t="s">
        <v>402</v>
      </c>
      <c r="F1943" s="251" t="s">
        <v>402</v>
      </c>
      <c r="G1943" s="251"/>
    </row>
    <row r="1944" spans="1:7" x14ac:dyDescent="0.25">
      <c r="A1944" s="1">
        <v>7095135</v>
      </c>
      <c r="B1944" s="251" t="s">
        <v>7485</v>
      </c>
      <c r="C1944" s="251" t="s">
        <v>8056</v>
      </c>
      <c r="D1944" s="251" t="s">
        <v>8057</v>
      </c>
      <c r="E1944" s="251" t="s">
        <v>402</v>
      </c>
      <c r="F1944" s="251" t="s">
        <v>402</v>
      </c>
      <c r="G1944" s="251" t="s">
        <v>402</v>
      </c>
    </row>
    <row r="1945" spans="1:7" x14ac:dyDescent="0.25">
      <c r="A1945" s="1">
        <v>88877097</v>
      </c>
      <c r="B1945" s="251" t="s">
        <v>7674</v>
      </c>
      <c r="C1945" s="251" t="s">
        <v>8056</v>
      </c>
      <c r="D1945" s="251" t="s">
        <v>8057</v>
      </c>
      <c r="E1945" s="251" t="s">
        <v>402</v>
      </c>
      <c r="F1945" s="251" t="s">
        <v>402</v>
      </c>
      <c r="G1945" s="251"/>
    </row>
    <row r="1946" spans="1:7" x14ac:dyDescent="0.25">
      <c r="A1946" s="1">
        <v>86600787</v>
      </c>
      <c r="B1946" s="251" t="s">
        <v>7675</v>
      </c>
      <c r="C1946" s="251" t="s">
        <v>8056</v>
      </c>
      <c r="D1946" s="251" t="s">
        <v>8057</v>
      </c>
      <c r="E1946" s="251" t="s">
        <v>402</v>
      </c>
      <c r="F1946" s="251" t="s">
        <v>402</v>
      </c>
      <c r="G1946" s="251"/>
    </row>
    <row r="1947" spans="1:7" x14ac:dyDescent="0.25">
      <c r="A1947" s="1">
        <v>72631497</v>
      </c>
      <c r="B1947" s="251" t="s">
        <v>7487</v>
      </c>
      <c r="C1947" s="251" t="s">
        <v>8056</v>
      </c>
      <c r="D1947" s="251" t="s">
        <v>8057</v>
      </c>
      <c r="E1947" s="251" t="s">
        <v>402</v>
      </c>
      <c r="F1947" s="251" t="s">
        <v>402</v>
      </c>
      <c r="G1947" s="251" t="s">
        <v>402</v>
      </c>
    </row>
    <row r="1948" spans="1:7" x14ac:dyDescent="0.25">
      <c r="A1948" s="1">
        <v>47986481</v>
      </c>
      <c r="B1948" s="251" t="s">
        <v>7676</v>
      </c>
      <c r="C1948" s="251" t="s">
        <v>8056</v>
      </c>
      <c r="D1948" s="251" t="s">
        <v>8057</v>
      </c>
      <c r="E1948" s="251" t="s">
        <v>402</v>
      </c>
      <c r="F1948" s="251" t="s">
        <v>402</v>
      </c>
      <c r="G1948" s="251"/>
    </row>
    <row r="1949" spans="1:7" x14ac:dyDescent="0.25">
      <c r="A1949" s="1">
        <v>69081080</v>
      </c>
      <c r="B1949" s="251" t="s">
        <v>7677</v>
      </c>
      <c r="C1949" s="251" t="s">
        <v>8056</v>
      </c>
      <c r="D1949" s="251" t="s">
        <v>8057</v>
      </c>
      <c r="E1949" s="251" t="s">
        <v>402</v>
      </c>
      <c r="F1949" s="251"/>
      <c r="G1949" s="251" t="s">
        <v>402</v>
      </c>
    </row>
    <row r="1950" spans="1:7" x14ac:dyDescent="0.25">
      <c r="A1950" s="1">
        <v>8670281</v>
      </c>
      <c r="B1950" s="251" t="s">
        <v>7678</v>
      </c>
      <c r="C1950" s="251" t="s">
        <v>8056</v>
      </c>
      <c r="D1950" s="251" t="s">
        <v>8057</v>
      </c>
      <c r="E1950" s="251" t="s">
        <v>402</v>
      </c>
      <c r="F1950" s="251" t="s">
        <v>402</v>
      </c>
      <c r="G1950" s="251"/>
    </row>
    <row r="1951" spans="1:7" x14ac:dyDescent="0.25">
      <c r="A1951" s="1">
        <v>65461416</v>
      </c>
      <c r="B1951" s="251" t="s">
        <v>7680</v>
      </c>
      <c r="C1951" s="251" t="s">
        <v>8056</v>
      </c>
      <c r="D1951" s="251" t="s">
        <v>8057</v>
      </c>
      <c r="E1951" s="251" t="s">
        <v>402</v>
      </c>
      <c r="F1951" s="251" t="s">
        <v>402</v>
      </c>
      <c r="G1951" s="251"/>
    </row>
    <row r="1952" spans="1:7" x14ac:dyDescent="0.25">
      <c r="A1952" s="1">
        <v>82965176</v>
      </c>
      <c r="B1952" s="251" t="s">
        <v>7681</v>
      </c>
      <c r="C1952" s="251" t="s">
        <v>8056</v>
      </c>
      <c r="D1952" s="251" t="s">
        <v>8057</v>
      </c>
      <c r="E1952" s="251" t="s">
        <v>402</v>
      </c>
      <c r="F1952" s="251" t="s">
        <v>402</v>
      </c>
      <c r="G1952" s="251"/>
    </row>
    <row r="1953" spans="1:7" x14ac:dyDescent="0.25">
      <c r="A1953" s="1">
        <v>36341218</v>
      </c>
      <c r="B1953" s="251" t="s">
        <v>7478</v>
      </c>
      <c r="C1953" s="251" t="s">
        <v>8058</v>
      </c>
      <c r="D1953" s="251" t="s">
        <v>8059</v>
      </c>
      <c r="E1953" s="251" t="s">
        <v>402</v>
      </c>
      <c r="F1953" s="251" t="s">
        <v>402</v>
      </c>
      <c r="G1953" s="251" t="s">
        <v>402</v>
      </c>
    </row>
    <row r="1954" spans="1:7" x14ac:dyDescent="0.25">
      <c r="A1954" s="1">
        <v>23592946</v>
      </c>
      <c r="B1954" s="251" t="s">
        <v>7481</v>
      </c>
      <c r="C1954" s="251" t="s">
        <v>8058</v>
      </c>
      <c r="D1954" s="251" t="s">
        <v>8059</v>
      </c>
      <c r="E1954" s="251" t="s">
        <v>402</v>
      </c>
      <c r="F1954" s="251" t="s">
        <v>402</v>
      </c>
      <c r="G1954" s="251" t="s">
        <v>402</v>
      </c>
    </row>
    <row r="1955" spans="1:7" x14ac:dyDescent="0.25">
      <c r="A1955" s="1">
        <v>7646408</v>
      </c>
      <c r="B1955" s="251" t="s">
        <v>7482</v>
      </c>
      <c r="C1955" s="251" t="s">
        <v>8058</v>
      </c>
      <c r="D1955" s="251" t="s">
        <v>8059</v>
      </c>
      <c r="E1955" s="251" t="s">
        <v>402</v>
      </c>
      <c r="F1955" s="251" t="s">
        <v>402</v>
      </c>
      <c r="G1955" s="251" t="s">
        <v>402</v>
      </c>
    </row>
    <row r="1956" spans="1:7" x14ac:dyDescent="0.25">
      <c r="A1956" s="1">
        <v>27936846</v>
      </c>
      <c r="B1956" s="251" t="s">
        <v>7483</v>
      </c>
      <c r="C1956" s="251" t="s">
        <v>8058</v>
      </c>
      <c r="D1956" s="251" t="s">
        <v>8059</v>
      </c>
      <c r="E1956" s="251" t="s">
        <v>402</v>
      </c>
      <c r="F1956" s="251" t="s">
        <v>402</v>
      </c>
      <c r="G1956" s="251" t="s">
        <v>402</v>
      </c>
    </row>
    <row r="1957" spans="1:7" x14ac:dyDescent="0.25">
      <c r="A1957" s="1">
        <v>7095135</v>
      </c>
      <c r="B1957" s="251" t="s">
        <v>7485</v>
      </c>
      <c r="C1957" s="251" t="s">
        <v>8058</v>
      </c>
      <c r="D1957" s="251" t="s">
        <v>8059</v>
      </c>
      <c r="E1957" s="251" t="s">
        <v>402</v>
      </c>
      <c r="F1957" s="251" t="s">
        <v>402</v>
      </c>
      <c r="G1957" s="251" t="s">
        <v>402</v>
      </c>
    </row>
    <row r="1958" spans="1:7" x14ac:dyDescent="0.25">
      <c r="A1958" s="1">
        <v>72631497</v>
      </c>
      <c r="B1958" s="251" t="s">
        <v>7487</v>
      </c>
      <c r="C1958" s="251" t="s">
        <v>8058</v>
      </c>
      <c r="D1958" s="251" t="s">
        <v>8059</v>
      </c>
      <c r="E1958" s="251" t="s">
        <v>402</v>
      </c>
      <c r="F1958" s="251" t="s">
        <v>402</v>
      </c>
      <c r="G1958" s="251" t="s">
        <v>402</v>
      </c>
    </row>
    <row r="1959" spans="1:7" x14ac:dyDescent="0.25">
      <c r="A1959" s="1">
        <v>61103552</v>
      </c>
      <c r="B1959" s="251" t="s">
        <v>7877</v>
      </c>
      <c r="C1959" s="251" t="s">
        <v>8060</v>
      </c>
      <c r="D1959" s="251" t="s">
        <v>8061</v>
      </c>
      <c r="E1959" s="251" t="s">
        <v>402</v>
      </c>
      <c r="F1959" s="251"/>
      <c r="G1959" s="251" t="s">
        <v>402</v>
      </c>
    </row>
    <row r="1960" spans="1:7" x14ac:dyDescent="0.25">
      <c r="A1960" s="1">
        <v>36341218</v>
      </c>
      <c r="B1960" s="251" t="s">
        <v>7478</v>
      </c>
      <c r="C1960" s="251" t="s">
        <v>8060</v>
      </c>
      <c r="D1960" s="251" t="s">
        <v>8061</v>
      </c>
      <c r="E1960" s="251" t="s">
        <v>402</v>
      </c>
      <c r="F1960" s="251" t="s">
        <v>402</v>
      </c>
      <c r="G1960" s="251" t="s">
        <v>402</v>
      </c>
    </row>
    <row r="1961" spans="1:7" x14ac:dyDescent="0.25">
      <c r="A1961" s="1">
        <v>23592946</v>
      </c>
      <c r="B1961" s="251" t="s">
        <v>7481</v>
      </c>
      <c r="C1961" s="251" t="s">
        <v>8060</v>
      </c>
      <c r="D1961" s="251" t="s">
        <v>8061</v>
      </c>
      <c r="E1961" s="251" t="s">
        <v>402</v>
      </c>
      <c r="F1961" s="251" t="s">
        <v>402</v>
      </c>
      <c r="G1961" s="251" t="s">
        <v>402</v>
      </c>
    </row>
    <row r="1962" spans="1:7" x14ac:dyDescent="0.25">
      <c r="A1962" s="1">
        <v>7646408</v>
      </c>
      <c r="B1962" s="251" t="s">
        <v>7482</v>
      </c>
      <c r="C1962" s="251" t="s">
        <v>8060</v>
      </c>
      <c r="D1962" s="251" t="s">
        <v>8061</v>
      </c>
      <c r="E1962" s="251" t="s">
        <v>402</v>
      </c>
      <c r="F1962" s="251" t="s">
        <v>402</v>
      </c>
      <c r="G1962" s="251" t="s">
        <v>402</v>
      </c>
    </row>
    <row r="1963" spans="1:7" x14ac:dyDescent="0.25">
      <c r="A1963" s="1">
        <v>27936846</v>
      </c>
      <c r="B1963" s="251" t="s">
        <v>7483</v>
      </c>
      <c r="C1963" s="251" t="s">
        <v>8060</v>
      </c>
      <c r="D1963" s="251" t="s">
        <v>8061</v>
      </c>
      <c r="E1963" s="251" t="s">
        <v>402</v>
      </c>
      <c r="F1963" s="251" t="s">
        <v>402</v>
      </c>
      <c r="G1963" s="251" t="s">
        <v>402</v>
      </c>
    </row>
    <row r="1964" spans="1:7" x14ac:dyDescent="0.25">
      <c r="A1964" s="1">
        <v>89034208</v>
      </c>
      <c r="B1964" s="251" t="s">
        <v>7881</v>
      </c>
      <c r="C1964" s="251" t="s">
        <v>8060</v>
      </c>
      <c r="D1964" s="251" t="s">
        <v>8061</v>
      </c>
      <c r="E1964" s="251" t="s">
        <v>402</v>
      </c>
      <c r="F1964" s="251" t="s">
        <v>402</v>
      </c>
      <c r="G1964" s="251"/>
    </row>
    <row r="1965" spans="1:7" x14ac:dyDescent="0.25">
      <c r="A1965" s="1">
        <v>7095135</v>
      </c>
      <c r="B1965" s="251" t="s">
        <v>7485</v>
      </c>
      <c r="C1965" s="251" t="s">
        <v>8060</v>
      </c>
      <c r="D1965" s="251" t="s">
        <v>8061</v>
      </c>
      <c r="E1965" s="251" t="s">
        <v>402</v>
      </c>
      <c r="F1965" s="251" t="s">
        <v>402</v>
      </c>
      <c r="G1965" s="251" t="s">
        <v>402</v>
      </c>
    </row>
    <row r="1966" spans="1:7" x14ac:dyDescent="0.25">
      <c r="A1966" s="1">
        <v>72631497</v>
      </c>
      <c r="B1966" s="251" t="s">
        <v>7487</v>
      </c>
      <c r="C1966" s="251" t="s">
        <v>8060</v>
      </c>
      <c r="D1966" s="251" t="s">
        <v>8061</v>
      </c>
      <c r="E1966" s="251" t="s">
        <v>402</v>
      </c>
      <c r="F1966" s="251" t="s">
        <v>402</v>
      </c>
      <c r="G1966" s="251" t="s">
        <v>402</v>
      </c>
    </row>
    <row r="1967" spans="1:7" x14ac:dyDescent="0.25">
      <c r="A1967" s="1">
        <v>80969830</v>
      </c>
      <c r="B1967" s="251" t="s">
        <v>7883</v>
      </c>
      <c r="C1967" s="251" t="s">
        <v>8060</v>
      </c>
      <c r="D1967" s="251" t="s">
        <v>8061</v>
      </c>
      <c r="E1967" s="251" t="s">
        <v>402</v>
      </c>
      <c r="F1967" s="251" t="s">
        <v>402</v>
      </c>
      <c r="G1967" s="251" t="s">
        <v>402</v>
      </c>
    </row>
    <row r="1968" spans="1:7" x14ac:dyDescent="0.25">
      <c r="A1968" s="1">
        <v>9369341</v>
      </c>
      <c r="B1968" s="251" t="s">
        <v>7884</v>
      </c>
      <c r="C1968" s="251" t="s">
        <v>8060</v>
      </c>
      <c r="D1968" s="251" t="s">
        <v>8061</v>
      </c>
      <c r="E1968" s="251" t="s">
        <v>402</v>
      </c>
      <c r="F1968" s="251" t="s">
        <v>402</v>
      </c>
      <c r="G1968" s="251" t="s">
        <v>402</v>
      </c>
    </row>
    <row r="1969" spans="1:7" x14ac:dyDescent="0.25">
      <c r="A1969" s="1">
        <v>36341218</v>
      </c>
      <c r="B1969" s="251" t="s">
        <v>7478</v>
      </c>
      <c r="C1969" s="251" t="s">
        <v>8062</v>
      </c>
      <c r="D1969" s="251" t="s">
        <v>8063</v>
      </c>
      <c r="E1969" s="251" t="s">
        <v>402</v>
      </c>
      <c r="F1969" s="251" t="s">
        <v>402</v>
      </c>
      <c r="G1969" s="251" t="s">
        <v>402</v>
      </c>
    </row>
    <row r="1970" spans="1:7" x14ac:dyDescent="0.25">
      <c r="A1970" s="1">
        <v>23592946</v>
      </c>
      <c r="B1970" s="251" t="s">
        <v>7481</v>
      </c>
      <c r="C1970" s="251" t="s">
        <v>8062</v>
      </c>
      <c r="D1970" s="251" t="s">
        <v>8063</v>
      </c>
      <c r="E1970" s="251" t="s">
        <v>402</v>
      </c>
      <c r="F1970" s="251" t="s">
        <v>402</v>
      </c>
      <c r="G1970" s="251" t="s">
        <v>402</v>
      </c>
    </row>
    <row r="1971" spans="1:7" x14ac:dyDescent="0.25">
      <c r="A1971" s="1">
        <v>19444865</v>
      </c>
      <c r="B1971" s="251" t="s">
        <v>7706</v>
      </c>
      <c r="C1971" s="251" t="s">
        <v>8062</v>
      </c>
      <c r="D1971" s="251" t="s">
        <v>8063</v>
      </c>
      <c r="E1971" s="251" t="s">
        <v>402</v>
      </c>
      <c r="F1971" s="251" t="s">
        <v>402</v>
      </c>
      <c r="G1971" s="251"/>
    </row>
    <row r="1972" spans="1:7" x14ac:dyDescent="0.25">
      <c r="A1972" s="1">
        <v>7646408</v>
      </c>
      <c r="B1972" s="251" t="s">
        <v>7482</v>
      </c>
      <c r="C1972" s="251" t="s">
        <v>8062</v>
      </c>
      <c r="D1972" s="251" t="s">
        <v>8063</v>
      </c>
      <c r="E1972" s="251" t="s">
        <v>402</v>
      </c>
      <c r="F1972" s="251" t="s">
        <v>402</v>
      </c>
      <c r="G1972" s="251" t="s">
        <v>402</v>
      </c>
    </row>
    <row r="1973" spans="1:7" x14ac:dyDescent="0.25">
      <c r="A1973" s="1">
        <v>27936846</v>
      </c>
      <c r="B1973" s="251" t="s">
        <v>7483</v>
      </c>
      <c r="C1973" s="251" t="s">
        <v>8062</v>
      </c>
      <c r="D1973" s="251" t="s">
        <v>8063</v>
      </c>
      <c r="E1973" s="251" t="s">
        <v>402</v>
      </c>
      <c r="F1973" s="251" t="s">
        <v>402</v>
      </c>
      <c r="G1973" s="251" t="s">
        <v>402</v>
      </c>
    </row>
    <row r="1974" spans="1:7" x14ac:dyDescent="0.25">
      <c r="A1974" s="1">
        <v>26560490</v>
      </c>
      <c r="B1974" s="251" t="s">
        <v>7515</v>
      </c>
      <c r="C1974" s="251" t="s">
        <v>8062</v>
      </c>
      <c r="D1974" s="251" t="s">
        <v>8063</v>
      </c>
      <c r="E1974" s="251" t="s">
        <v>402</v>
      </c>
      <c r="F1974" s="251" t="s">
        <v>402</v>
      </c>
      <c r="G1974" s="251"/>
    </row>
    <row r="1975" spans="1:7" x14ac:dyDescent="0.25">
      <c r="A1975" s="1">
        <v>62045495</v>
      </c>
      <c r="B1975" s="251" t="s">
        <v>8064</v>
      </c>
      <c r="C1975" s="251" t="s">
        <v>8062</v>
      </c>
      <c r="D1975" s="251" t="s">
        <v>8063</v>
      </c>
      <c r="E1975" s="251" t="s">
        <v>402</v>
      </c>
      <c r="F1975" s="251" t="s">
        <v>402</v>
      </c>
      <c r="G1975" s="251" t="s">
        <v>402</v>
      </c>
    </row>
    <row r="1976" spans="1:7" x14ac:dyDescent="0.25">
      <c r="A1976" s="1">
        <v>7095135</v>
      </c>
      <c r="B1976" s="251" t="s">
        <v>7485</v>
      </c>
      <c r="C1976" s="251" t="s">
        <v>8062</v>
      </c>
      <c r="D1976" s="251" t="s">
        <v>8063</v>
      </c>
      <c r="E1976" s="251" t="s">
        <v>402</v>
      </c>
      <c r="F1976" s="251" t="s">
        <v>402</v>
      </c>
      <c r="G1976" s="251" t="s">
        <v>402</v>
      </c>
    </row>
    <row r="1977" spans="1:7" x14ac:dyDescent="0.25">
      <c r="A1977" s="1">
        <v>89956102</v>
      </c>
      <c r="B1977" s="251" t="s">
        <v>8065</v>
      </c>
      <c r="C1977" s="251" t="s">
        <v>8062</v>
      </c>
      <c r="D1977" s="251" t="s">
        <v>8063</v>
      </c>
      <c r="E1977" s="251" t="s">
        <v>402</v>
      </c>
      <c r="F1977" s="251" t="s">
        <v>402</v>
      </c>
      <c r="G1977" s="251" t="s">
        <v>402</v>
      </c>
    </row>
    <row r="1978" spans="1:7" x14ac:dyDescent="0.25">
      <c r="A1978" s="1">
        <v>72631497</v>
      </c>
      <c r="B1978" s="251" t="s">
        <v>7487</v>
      </c>
      <c r="C1978" s="251" t="s">
        <v>8062</v>
      </c>
      <c r="D1978" s="251" t="s">
        <v>8063</v>
      </c>
      <c r="E1978" s="251" t="s">
        <v>402</v>
      </c>
      <c r="F1978" s="251" t="s">
        <v>402</v>
      </c>
      <c r="G1978" s="251" t="s">
        <v>402</v>
      </c>
    </row>
    <row r="1979" spans="1:7" x14ac:dyDescent="0.25">
      <c r="A1979" s="1">
        <v>13503226</v>
      </c>
      <c r="B1979" s="251" t="s">
        <v>8066</v>
      </c>
      <c r="C1979" s="251" t="s">
        <v>8062</v>
      </c>
      <c r="D1979" s="251" t="s">
        <v>8063</v>
      </c>
      <c r="E1979" s="251" t="s">
        <v>402</v>
      </c>
      <c r="F1979" s="251" t="s">
        <v>402</v>
      </c>
      <c r="G1979" s="251"/>
    </row>
    <row r="1980" spans="1:7" x14ac:dyDescent="0.25">
      <c r="A1980" s="1">
        <v>36341218</v>
      </c>
      <c r="B1980" s="251" t="s">
        <v>7478</v>
      </c>
      <c r="C1980" s="251" t="s">
        <v>8067</v>
      </c>
      <c r="D1980" s="251" t="s">
        <v>8068</v>
      </c>
      <c r="E1980" s="251" t="s">
        <v>402</v>
      </c>
      <c r="F1980" s="251" t="s">
        <v>402</v>
      </c>
      <c r="G1980" s="251" t="s">
        <v>402</v>
      </c>
    </row>
    <row r="1981" spans="1:7" x14ac:dyDescent="0.25">
      <c r="A1981" s="1">
        <v>23592946</v>
      </c>
      <c r="B1981" s="251" t="s">
        <v>7481</v>
      </c>
      <c r="C1981" s="251" t="s">
        <v>8067</v>
      </c>
      <c r="D1981" s="251" t="s">
        <v>8068</v>
      </c>
      <c r="E1981" s="251" t="s">
        <v>402</v>
      </c>
      <c r="F1981" s="251" t="s">
        <v>402</v>
      </c>
      <c r="G1981" s="251" t="s">
        <v>402</v>
      </c>
    </row>
    <row r="1982" spans="1:7" x14ac:dyDescent="0.25">
      <c r="A1982" s="1">
        <v>7646408</v>
      </c>
      <c r="B1982" s="251" t="s">
        <v>7482</v>
      </c>
      <c r="C1982" s="251" t="s">
        <v>8067</v>
      </c>
      <c r="D1982" s="251" t="s">
        <v>8068</v>
      </c>
      <c r="E1982" s="251" t="s">
        <v>402</v>
      </c>
      <c r="F1982" s="251" t="s">
        <v>402</v>
      </c>
      <c r="G1982" s="251" t="s">
        <v>402</v>
      </c>
    </row>
    <row r="1983" spans="1:7" x14ac:dyDescent="0.25">
      <c r="A1983" s="1">
        <v>27936846</v>
      </c>
      <c r="B1983" s="251" t="s">
        <v>7483</v>
      </c>
      <c r="C1983" s="251" t="s">
        <v>8067</v>
      </c>
      <c r="D1983" s="251" t="s">
        <v>8068</v>
      </c>
      <c r="E1983" s="251" t="s">
        <v>402</v>
      </c>
      <c r="F1983" s="251" t="s">
        <v>402</v>
      </c>
      <c r="G1983" s="251" t="s">
        <v>402</v>
      </c>
    </row>
    <row r="1984" spans="1:7" x14ac:dyDescent="0.25">
      <c r="A1984" s="1">
        <v>7095135</v>
      </c>
      <c r="B1984" s="251" t="s">
        <v>7485</v>
      </c>
      <c r="C1984" s="251" t="s">
        <v>8067</v>
      </c>
      <c r="D1984" s="251" t="s">
        <v>8068</v>
      </c>
      <c r="E1984" s="251" t="s">
        <v>402</v>
      </c>
      <c r="F1984" s="251" t="s">
        <v>402</v>
      </c>
      <c r="G1984" s="251" t="s">
        <v>402</v>
      </c>
    </row>
    <row r="1985" spans="1:7" x14ac:dyDescent="0.25">
      <c r="A1985" s="1">
        <v>72631497</v>
      </c>
      <c r="B1985" s="251" t="s">
        <v>7487</v>
      </c>
      <c r="C1985" s="251" t="s">
        <v>8067</v>
      </c>
      <c r="D1985" s="251" t="s">
        <v>8068</v>
      </c>
      <c r="E1985" s="251" t="s">
        <v>402</v>
      </c>
      <c r="F1985" s="251" t="s">
        <v>402</v>
      </c>
      <c r="G1985" s="251" t="s">
        <v>402</v>
      </c>
    </row>
    <row r="1986" spans="1:7" x14ac:dyDescent="0.25">
      <c r="A1986" s="1">
        <v>36341218</v>
      </c>
      <c r="B1986" s="251" t="s">
        <v>7478</v>
      </c>
      <c r="C1986" s="251" t="s">
        <v>8069</v>
      </c>
      <c r="D1986" s="251" t="s">
        <v>8070</v>
      </c>
      <c r="E1986" s="251" t="s">
        <v>402</v>
      </c>
      <c r="F1986" s="251" t="s">
        <v>402</v>
      </c>
      <c r="G1986" s="251" t="s">
        <v>402</v>
      </c>
    </row>
    <row r="1987" spans="1:7" x14ac:dyDescent="0.25">
      <c r="A1987" s="1">
        <v>23592946</v>
      </c>
      <c r="B1987" s="251" t="s">
        <v>7481</v>
      </c>
      <c r="C1987" s="251" t="s">
        <v>8069</v>
      </c>
      <c r="D1987" s="251" t="s">
        <v>8070</v>
      </c>
      <c r="E1987" s="251" t="s">
        <v>402</v>
      </c>
      <c r="F1987" s="251" t="s">
        <v>402</v>
      </c>
      <c r="G1987" s="251" t="s">
        <v>402</v>
      </c>
    </row>
    <row r="1988" spans="1:7" x14ac:dyDescent="0.25">
      <c r="A1988" s="1">
        <v>7646408</v>
      </c>
      <c r="B1988" s="251" t="s">
        <v>7482</v>
      </c>
      <c r="C1988" s="251" t="s">
        <v>8069</v>
      </c>
      <c r="D1988" s="251" t="s">
        <v>8070</v>
      </c>
      <c r="E1988" s="251" t="s">
        <v>402</v>
      </c>
      <c r="F1988" s="251" t="s">
        <v>402</v>
      </c>
      <c r="G1988" s="251" t="s">
        <v>402</v>
      </c>
    </row>
    <row r="1989" spans="1:7" x14ac:dyDescent="0.25">
      <c r="A1989" s="1">
        <v>27936846</v>
      </c>
      <c r="B1989" s="251" t="s">
        <v>7483</v>
      </c>
      <c r="C1989" s="251" t="s">
        <v>8069</v>
      </c>
      <c r="D1989" s="251" t="s">
        <v>8070</v>
      </c>
      <c r="E1989" s="251" t="s">
        <v>402</v>
      </c>
      <c r="F1989" s="251" t="s">
        <v>402</v>
      </c>
      <c r="G1989" s="251" t="s">
        <v>402</v>
      </c>
    </row>
    <row r="1990" spans="1:7" x14ac:dyDescent="0.25">
      <c r="A1990" s="1">
        <v>99826783</v>
      </c>
      <c r="B1990" s="251" t="s">
        <v>8071</v>
      </c>
      <c r="C1990" s="251" t="s">
        <v>8069</v>
      </c>
      <c r="D1990" s="251" t="s">
        <v>8070</v>
      </c>
      <c r="E1990" s="251" t="s">
        <v>402</v>
      </c>
      <c r="F1990" s="251" t="s">
        <v>402</v>
      </c>
      <c r="G1990" s="251" t="s">
        <v>402</v>
      </c>
    </row>
    <row r="1991" spans="1:7" x14ac:dyDescent="0.25">
      <c r="A1991" s="1">
        <v>59929469</v>
      </c>
      <c r="B1991" s="251" t="s">
        <v>7939</v>
      </c>
      <c r="C1991" s="251" t="s">
        <v>8069</v>
      </c>
      <c r="D1991" s="251" t="s">
        <v>8070</v>
      </c>
      <c r="E1991" s="251" t="s">
        <v>402</v>
      </c>
      <c r="F1991" s="251" t="s">
        <v>402</v>
      </c>
      <c r="G1991" s="251" t="s">
        <v>402</v>
      </c>
    </row>
    <row r="1992" spans="1:7" x14ac:dyDescent="0.25">
      <c r="A1992" s="1">
        <v>19415842</v>
      </c>
      <c r="B1992" s="251" t="s">
        <v>7940</v>
      </c>
      <c r="C1992" s="251" t="s">
        <v>8069</v>
      </c>
      <c r="D1992" s="251" t="s">
        <v>8070</v>
      </c>
      <c r="E1992" s="251" t="s">
        <v>402</v>
      </c>
      <c r="F1992" s="251" t="s">
        <v>402</v>
      </c>
      <c r="G1992" s="251" t="s">
        <v>402</v>
      </c>
    </row>
    <row r="1993" spans="1:7" x14ac:dyDescent="0.25">
      <c r="A1993" s="1">
        <v>7095135</v>
      </c>
      <c r="B1993" s="251" t="s">
        <v>7485</v>
      </c>
      <c r="C1993" s="251" t="s">
        <v>8069</v>
      </c>
      <c r="D1993" s="251" t="s">
        <v>8070</v>
      </c>
      <c r="E1993" s="251" t="s">
        <v>402</v>
      </c>
      <c r="F1993" s="251" t="s">
        <v>402</v>
      </c>
      <c r="G1993" s="251" t="s">
        <v>402</v>
      </c>
    </row>
    <row r="1994" spans="1:7" x14ac:dyDescent="0.25">
      <c r="A1994" s="1">
        <v>72631497</v>
      </c>
      <c r="B1994" s="251" t="s">
        <v>7487</v>
      </c>
      <c r="C1994" s="251" t="s">
        <v>8069</v>
      </c>
      <c r="D1994" s="251" t="s">
        <v>8070</v>
      </c>
      <c r="E1994" s="251" t="s">
        <v>402</v>
      </c>
      <c r="F1994" s="251" t="s">
        <v>402</v>
      </c>
      <c r="G1994" s="251" t="s">
        <v>402</v>
      </c>
    </row>
    <row r="1995" spans="1:7" x14ac:dyDescent="0.25">
      <c r="A1995" s="1">
        <v>36000056</v>
      </c>
      <c r="B1995" s="251" t="s">
        <v>7943</v>
      </c>
      <c r="C1995" s="251" t="s">
        <v>8069</v>
      </c>
      <c r="D1995" s="251" t="s">
        <v>8070</v>
      </c>
      <c r="E1995" s="251" t="s">
        <v>402</v>
      </c>
      <c r="F1995" s="251" t="s">
        <v>402</v>
      </c>
      <c r="G1995" s="251" t="s">
        <v>402</v>
      </c>
    </row>
    <row r="1996" spans="1:7" x14ac:dyDescent="0.25">
      <c r="A1996" s="1">
        <v>63303609</v>
      </c>
      <c r="B1996" s="251" t="s">
        <v>8072</v>
      </c>
      <c r="C1996" s="251" t="s">
        <v>8069</v>
      </c>
      <c r="D1996" s="251" t="s">
        <v>8070</v>
      </c>
      <c r="E1996" s="251" t="s">
        <v>402</v>
      </c>
      <c r="F1996" s="251" t="s">
        <v>402</v>
      </c>
      <c r="G1996" s="251" t="s">
        <v>402</v>
      </c>
    </row>
    <row r="1997" spans="1:7" x14ac:dyDescent="0.25">
      <c r="A1997" s="1">
        <v>36341218</v>
      </c>
      <c r="B1997" s="251" t="s">
        <v>7478</v>
      </c>
      <c r="C1997" s="251" t="s">
        <v>7712</v>
      </c>
      <c r="D1997" s="251" t="s">
        <v>8073</v>
      </c>
      <c r="E1997" s="251" t="s">
        <v>402</v>
      </c>
      <c r="F1997" s="251" t="s">
        <v>402</v>
      </c>
      <c r="G1997" s="251" t="s">
        <v>402</v>
      </c>
    </row>
    <row r="1998" spans="1:7" x14ac:dyDescent="0.25">
      <c r="A1998" s="1">
        <v>23592946</v>
      </c>
      <c r="B1998" s="251" t="s">
        <v>7481</v>
      </c>
      <c r="C1998" s="251" t="s">
        <v>7712</v>
      </c>
      <c r="D1998" s="251" t="s">
        <v>8073</v>
      </c>
      <c r="E1998" s="251" t="s">
        <v>402</v>
      </c>
      <c r="F1998" s="251" t="s">
        <v>402</v>
      </c>
      <c r="G1998" s="251" t="s">
        <v>402</v>
      </c>
    </row>
    <row r="1999" spans="1:7" x14ac:dyDescent="0.25">
      <c r="A1999" s="1">
        <v>7646408</v>
      </c>
      <c r="B1999" s="251" t="s">
        <v>7482</v>
      </c>
      <c r="C1999" s="251" t="s">
        <v>7712</v>
      </c>
      <c r="D1999" s="251" t="s">
        <v>8073</v>
      </c>
      <c r="E1999" s="251" t="s">
        <v>402</v>
      </c>
      <c r="F1999" s="251" t="s">
        <v>402</v>
      </c>
      <c r="G1999" s="251" t="s">
        <v>402</v>
      </c>
    </row>
    <row r="2000" spans="1:7" x14ac:dyDescent="0.25">
      <c r="A2000" s="1">
        <v>27936846</v>
      </c>
      <c r="B2000" s="251" t="s">
        <v>7483</v>
      </c>
      <c r="C2000" s="251" t="s">
        <v>7712</v>
      </c>
      <c r="D2000" s="251" t="s">
        <v>8073</v>
      </c>
      <c r="E2000" s="251" t="s">
        <v>402</v>
      </c>
      <c r="F2000" s="251" t="s">
        <v>402</v>
      </c>
      <c r="G2000" s="251" t="s">
        <v>402</v>
      </c>
    </row>
    <row r="2001" spans="1:7" x14ac:dyDescent="0.25">
      <c r="A2001" s="1">
        <v>7095135</v>
      </c>
      <c r="B2001" s="251" t="s">
        <v>7485</v>
      </c>
      <c r="C2001" s="251" t="s">
        <v>7712</v>
      </c>
      <c r="D2001" s="251" t="s">
        <v>8073</v>
      </c>
      <c r="E2001" s="251" t="s">
        <v>402</v>
      </c>
      <c r="F2001" s="251" t="s">
        <v>402</v>
      </c>
      <c r="G2001" s="251" t="s">
        <v>402</v>
      </c>
    </row>
    <row r="2002" spans="1:7" x14ac:dyDescent="0.25">
      <c r="A2002" s="1">
        <v>72631497</v>
      </c>
      <c r="B2002" s="251" t="s">
        <v>7487</v>
      </c>
      <c r="C2002" s="251" t="s">
        <v>7712</v>
      </c>
      <c r="D2002" s="251" t="s">
        <v>8073</v>
      </c>
      <c r="E2002" s="251" t="s">
        <v>402</v>
      </c>
      <c r="F2002" s="251" t="s">
        <v>402</v>
      </c>
      <c r="G2002" s="251" t="s">
        <v>402</v>
      </c>
    </row>
    <row r="2003" spans="1:7" x14ac:dyDescent="0.25">
      <c r="A2003" s="1">
        <v>42433968</v>
      </c>
      <c r="B2003" s="251" t="s">
        <v>8074</v>
      </c>
      <c r="C2003" s="251" t="s">
        <v>8075</v>
      </c>
      <c r="D2003" s="251" t="s">
        <v>8076</v>
      </c>
      <c r="E2003" s="251" t="s">
        <v>402</v>
      </c>
      <c r="F2003" s="251" t="s">
        <v>402</v>
      </c>
      <c r="G2003" s="251" t="s">
        <v>402</v>
      </c>
    </row>
    <row r="2004" spans="1:7" x14ac:dyDescent="0.25">
      <c r="A2004" s="1">
        <v>36341218</v>
      </c>
      <c r="B2004" s="251" t="s">
        <v>7478</v>
      </c>
      <c r="C2004" s="251" t="s">
        <v>8075</v>
      </c>
      <c r="D2004" s="251" t="s">
        <v>8076</v>
      </c>
      <c r="E2004" s="251" t="s">
        <v>402</v>
      </c>
      <c r="F2004" s="251" t="s">
        <v>402</v>
      </c>
      <c r="G2004" s="251" t="s">
        <v>402</v>
      </c>
    </row>
    <row r="2005" spans="1:7" x14ac:dyDescent="0.25">
      <c r="A2005" s="1">
        <v>23592946</v>
      </c>
      <c r="B2005" s="251" t="s">
        <v>7481</v>
      </c>
      <c r="C2005" s="251" t="s">
        <v>8075</v>
      </c>
      <c r="D2005" s="251" t="s">
        <v>8076</v>
      </c>
      <c r="E2005" s="251" t="s">
        <v>402</v>
      </c>
      <c r="F2005" s="251" t="s">
        <v>402</v>
      </c>
      <c r="G2005" s="251" t="s">
        <v>402</v>
      </c>
    </row>
    <row r="2006" spans="1:7" x14ac:dyDescent="0.25">
      <c r="A2006" s="1">
        <v>7646408</v>
      </c>
      <c r="B2006" s="251" t="s">
        <v>7482</v>
      </c>
      <c r="C2006" s="251" t="s">
        <v>8075</v>
      </c>
      <c r="D2006" s="251" t="s">
        <v>8076</v>
      </c>
      <c r="E2006" s="251" t="s">
        <v>402</v>
      </c>
      <c r="F2006" s="251" t="s">
        <v>402</v>
      </c>
      <c r="G2006" s="251" t="s">
        <v>402</v>
      </c>
    </row>
    <row r="2007" spans="1:7" x14ac:dyDescent="0.25">
      <c r="A2007" s="1">
        <v>27936846</v>
      </c>
      <c r="B2007" s="251" t="s">
        <v>7483</v>
      </c>
      <c r="C2007" s="251" t="s">
        <v>8075</v>
      </c>
      <c r="D2007" s="251" t="s">
        <v>8076</v>
      </c>
      <c r="E2007" s="251" t="s">
        <v>402</v>
      </c>
      <c r="F2007" s="251" t="s">
        <v>402</v>
      </c>
      <c r="G2007" s="251" t="s">
        <v>402</v>
      </c>
    </row>
    <row r="2008" spans="1:7" x14ac:dyDescent="0.25">
      <c r="A2008" s="1">
        <v>17396086</v>
      </c>
      <c r="B2008" s="251" t="s">
        <v>8077</v>
      </c>
      <c r="C2008" s="251" t="s">
        <v>8075</v>
      </c>
      <c r="D2008" s="251" t="s">
        <v>8076</v>
      </c>
      <c r="E2008" s="251" t="s">
        <v>402</v>
      </c>
      <c r="F2008" s="251" t="s">
        <v>402</v>
      </c>
      <c r="G2008" s="251" t="s">
        <v>402</v>
      </c>
    </row>
    <row r="2009" spans="1:7" x14ac:dyDescent="0.25">
      <c r="A2009" s="1">
        <v>73200989</v>
      </c>
      <c r="B2009" s="251" t="s">
        <v>8078</v>
      </c>
      <c r="C2009" s="251" t="s">
        <v>8075</v>
      </c>
      <c r="D2009" s="251" t="s">
        <v>8076</v>
      </c>
      <c r="E2009" s="251" t="s">
        <v>402</v>
      </c>
      <c r="F2009" s="251" t="s">
        <v>402</v>
      </c>
      <c r="G2009" s="251" t="s">
        <v>402</v>
      </c>
    </row>
    <row r="2010" spans="1:7" x14ac:dyDescent="0.25">
      <c r="A2010" s="1">
        <v>89242883</v>
      </c>
      <c r="B2010" s="251" t="s">
        <v>7750</v>
      </c>
      <c r="C2010" s="251" t="s">
        <v>8075</v>
      </c>
      <c r="D2010" s="251" t="s">
        <v>8076</v>
      </c>
      <c r="E2010" s="251" t="s">
        <v>402</v>
      </c>
      <c r="F2010" s="251"/>
      <c r="G2010" s="251" t="s">
        <v>402</v>
      </c>
    </row>
    <row r="2011" spans="1:7" x14ac:dyDescent="0.25">
      <c r="A2011" s="1">
        <v>7095135</v>
      </c>
      <c r="B2011" s="251" t="s">
        <v>7485</v>
      </c>
      <c r="C2011" s="251" t="s">
        <v>8075</v>
      </c>
      <c r="D2011" s="251" t="s">
        <v>8076</v>
      </c>
      <c r="E2011" s="251" t="s">
        <v>402</v>
      </c>
      <c r="F2011" s="251" t="s">
        <v>402</v>
      </c>
      <c r="G2011" s="251" t="s">
        <v>402</v>
      </c>
    </row>
    <row r="2012" spans="1:7" x14ac:dyDescent="0.25">
      <c r="A2012" s="1">
        <v>72631497</v>
      </c>
      <c r="B2012" s="251" t="s">
        <v>7487</v>
      </c>
      <c r="C2012" s="251" t="s">
        <v>8075</v>
      </c>
      <c r="D2012" s="251" t="s">
        <v>8076</v>
      </c>
      <c r="E2012" s="251" t="s">
        <v>402</v>
      </c>
      <c r="F2012" s="251" t="s">
        <v>402</v>
      </c>
      <c r="G2012" s="251" t="s">
        <v>402</v>
      </c>
    </row>
    <row r="2013" spans="1:7" x14ac:dyDescent="0.25">
      <c r="A2013" s="1">
        <v>36341218</v>
      </c>
      <c r="B2013" s="251" t="s">
        <v>7478</v>
      </c>
      <c r="C2013" s="251" t="s">
        <v>8079</v>
      </c>
      <c r="D2013" s="251" t="s">
        <v>8080</v>
      </c>
      <c r="E2013" s="251" t="s">
        <v>402</v>
      </c>
      <c r="F2013" s="251" t="s">
        <v>402</v>
      </c>
      <c r="G2013" s="251" t="s">
        <v>402</v>
      </c>
    </row>
    <row r="2014" spans="1:7" x14ac:dyDescent="0.25">
      <c r="A2014" s="1">
        <v>23592946</v>
      </c>
      <c r="B2014" s="251" t="s">
        <v>7481</v>
      </c>
      <c r="C2014" s="251" t="s">
        <v>8079</v>
      </c>
      <c r="D2014" s="251" t="s">
        <v>8080</v>
      </c>
      <c r="E2014" s="251" t="s">
        <v>402</v>
      </c>
      <c r="F2014" s="251" t="s">
        <v>402</v>
      </c>
      <c r="G2014" s="251" t="s">
        <v>402</v>
      </c>
    </row>
    <row r="2015" spans="1:7" x14ac:dyDescent="0.25">
      <c r="A2015" s="1">
        <v>7646408</v>
      </c>
      <c r="B2015" s="251" t="s">
        <v>7482</v>
      </c>
      <c r="C2015" s="251" t="s">
        <v>8079</v>
      </c>
      <c r="D2015" s="251" t="s">
        <v>8080</v>
      </c>
      <c r="E2015" s="251" t="s">
        <v>402</v>
      </c>
      <c r="F2015" s="251" t="s">
        <v>402</v>
      </c>
      <c r="G2015" s="251" t="s">
        <v>402</v>
      </c>
    </row>
    <row r="2016" spans="1:7" x14ac:dyDescent="0.25">
      <c r="A2016" s="1">
        <v>27936846</v>
      </c>
      <c r="B2016" s="251" t="s">
        <v>7483</v>
      </c>
      <c r="C2016" s="251" t="s">
        <v>8079</v>
      </c>
      <c r="D2016" s="251" t="s">
        <v>8080</v>
      </c>
      <c r="E2016" s="251" t="s">
        <v>402</v>
      </c>
      <c r="F2016" s="251" t="s">
        <v>402</v>
      </c>
      <c r="G2016" s="251" t="s">
        <v>402</v>
      </c>
    </row>
    <row r="2017" spans="1:7" x14ac:dyDescent="0.25">
      <c r="A2017" s="1">
        <v>91072231</v>
      </c>
      <c r="B2017" s="251" t="s">
        <v>7669</v>
      </c>
      <c r="C2017" s="251" t="s">
        <v>8079</v>
      </c>
      <c r="D2017" s="251" t="s">
        <v>8080</v>
      </c>
      <c r="E2017" s="251" t="s">
        <v>402</v>
      </c>
      <c r="F2017" s="251" t="s">
        <v>402</v>
      </c>
      <c r="G2017" s="251"/>
    </row>
    <row r="2018" spans="1:7" x14ac:dyDescent="0.25">
      <c r="A2018" s="1">
        <v>58151535</v>
      </c>
      <c r="B2018" s="251" t="s">
        <v>7671</v>
      </c>
      <c r="C2018" s="251" t="s">
        <v>8079</v>
      </c>
      <c r="D2018" s="251" t="s">
        <v>8080</v>
      </c>
      <c r="E2018" s="251" t="s">
        <v>402</v>
      </c>
      <c r="F2018" s="251" t="s">
        <v>402</v>
      </c>
      <c r="G2018" s="251"/>
    </row>
    <row r="2019" spans="1:7" x14ac:dyDescent="0.25">
      <c r="A2019" s="1">
        <v>51197454</v>
      </c>
      <c r="B2019" s="251" t="s">
        <v>7672</v>
      </c>
      <c r="C2019" s="251" t="s">
        <v>8079</v>
      </c>
      <c r="D2019" s="251" t="s">
        <v>8080</v>
      </c>
      <c r="E2019" s="251" t="s">
        <v>402</v>
      </c>
      <c r="F2019" s="251" t="s">
        <v>402</v>
      </c>
      <c r="G2019" s="251"/>
    </row>
    <row r="2020" spans="1:7" x14ac:dyDescent="0.25">
      <c r="A2020" s="1">
        <v>48816477</v>
      </c>
      <c r="B2020" s="251" t="s">
        <v>7673</v>
      </c>
      <c r="C2020" s="251" t="s">
        <v>8079</v>
      </c>
      <c r="D2020" s="251" t="s">
        <v>8080</v>
      </c>
      <c r="E2020" s="251" t="s">
        <v>402</v>
      </c>
      <c r="F2020" s="251" t="s">
        <v>402</v>
      </c>
      <c r="G2020" s="251"/>
    </row>
    <row r="2021" spans="1:7" x14ac:dyDescent="0.25">
      <c r="A2021" s="1">
        <v>7095135</v>
      </c>
      <c r="B2021" s="251" t="s">
        <v>7485</v>
      </c>
      <c r="C2021" s="251" t="s">
        <v>8079</v>
      </c>
      <c r="D2021" s="251" t="s">
        <v>8080</v>
      </c>
      <c r="E2021" s="251" t="s">
        <v>402</v>
      </c>
      <c r="F2021" s="251" t="s">
        <v>402</v>
      </c>
      <c r="G2021" s="251" t="s">
        <v>402</v>
      </c>
    </row>
    <row r="2022" spans="1:7" x14ac:dyDescent="0.25">
      <c r="A2022" s="1">
        <v>88877097</v>
      </c>
      <c r="B2022" s="251" t="s">
        <v>7674</v>
      </c>
      <c r="C2022" s="251" t="s">
        <v>8079</v>
      </c>
      <c r="D2022" s="251" t="s">
        <v>8080</v>
      </c>
      <c r="E2022" s="251" t="s">
        <v>402</v>
      </c>
      <c r="F2022" s="251" t="s">
        <v>402</v>
      </c>
      <c r="G2022" s="251"/>
    </row>
    <row r="2023" spans="1:7" x14ac:dyDescent="0.25">
      <c r="A2023" s="1">
        <v>86600787</v>
      </c>
      <c r="B2023" s="251" t="s">
        <v>7675</v>
      </c>
      <c r="C2023" s="251" t="s">
        <v>8079</v>
      </c>
      <c r="D2023" s="251" t="s">
        <v>8080</v>
      </c>
      <c r="E2023" s="251" t="s">
        <v>402</v>
      </c>
      <c r="F2023" s="251" t="s">
        <v>402</v>
      </c>
      <c r="G2023" s="251"/>
    </row>
    <row r="2024" spans="1:7" x14ac:dyDescent="0.25">
      <c r="A2024" s="1">
        <v>72631497</v>
      </c>
      <c r="B2024" s="251" t="s">
        <v>7487</v>
      </c>
      <c r="C2024" s="251" t="s">
        <v>8079</v>
      </c>
      <c r="D2024" s="251" t="s">
        <v>8080</v>
      </c>
      <c r="E2024" s="251" t="s">
        <v>402</v>
      </c>
      <c r="F2024" s="251" t="s">
        <v>402</v>
      </c>
      <c r="G2024" s="251" t="s">
        <v>402</v>
      </c>
    </row>
    <row r="2025" spans="1:7" x14ac:dyDescent="0.25">
      <c r="A2025" s="1">
        <v>47986481</v>
      </c>
      <c r="B2025" s="251" t="s">
        <v>7676</v>
      </c>
      <c r="C2025" s="251" t="s">
        <v>8079</v>
      </c>
      <c r="D2025" s="251" t="s">
        <v>8080</v>
      </c>
      <c r="E2025" s="251" t="s">
        <v>402</v>
      </c>
      <c r="F2025" s="251" t="s">
        <v>402</v>
      </c>
      <c r="G2025" s="251"/>
    </row>
    <row r="2026" spans="1:7" x14ac:dyDescent="0.25">
      <c r="A2026" s="1">
        <v>69081080</v>
      </c>
      <c r="B2026" s="251" t="s">
        <v>7677</v>
      </c>
      <c r="C2026" s="251" t="s">
        <v>8079</v>
      </c>
      <c r="D2026" s="251" t="s">
        <v>8080</v>
      </c>
      <c r="E2026" s="251" t="s">
        <v>402</v>
      </c>
      <c r="F2026" s="251"/>
      <c r="G2026" s="251" t="s">
        <v>402</v>
      </c>
    </row>
    <row r="2027" spans="1:7" x14ac:dyDescent="0.25">
      <c r="A2027" s="1">
        <v>8670281</v>
      </c>
      <c r="B2027" s="251" t="s">
        <v>7678</v>
      </c>
      <c r="C2027" s="251" t="s">
        <v>8079</v>
      </c>
      <c r="D2027" s="251" t="s">
        <v>8080</v>
      </c>
      <c r="E2027" s="251" t="s">
        <v>402</v>
      </c>
      <c r="F2027" s="251" t="s">
        <v>402</v>
      </c>
      <c r="G2027" s="251"/>
    </row>
    <row r="2028" spans="1:7" x14ac:dyDescent="0.25">
      <c r="A2028" s="1">
        <v>65461416</v>
      </c>
      <c r="B2028" s="251" t="s">
        <v>7680</v>
      </c>
      <c r="C2028" s="251" t="s">
        <v>8079</v>
      </c>
      <c r="D2028" s="251" t="s">
        <v>8080</v>
      </c>
      <c r="E2028" s="251" t="s">
        <v>402</v>
      </c>
      <c r="F2028" s="251" t="s">
        <v>402</v>
      </c>
      <c r="G2028" s="251"/>
    </row>
    <row r="2029" spans="1:7" x14ac:dyDescent="0.25">
      <c r="A2029" s="1">
        <v>82965176</v>
      </c>
      <c r="B2029" s="251" t="s">
        <v>7681</v>
      </c>
      <c r="C2029" s="251" t="s">
        <v>8079</v>
      </c>
      <c r="D2029" s="251" t="s">
        <v>8080</v>
      </c>
      <c r="E2029" s="251" t="s">
        <v>402</v>
      </c>
      <c r="F2029" s="251" t="s">
        <v>402</v>
      </c>
      <c r="G2029" s="251"/>
    </row>
    <row r="2030" spans="1:7" x14ac:dyDescent="0.25">
      <c r="A2030" s="1">
        <v>34038540</v>
      </c>
      <c r="B2030" s="251" t="s">
        <v>7996</v>
      </c>
      <c r="C2030" s="251" t="s">
        <v>8079</v>
      </c>
      <c r="D2030" s="251" t="s">
        <v>8080</v>
      </c>
      <c r="E2030" s="251" t="s">
        <v>402</v>
      </c>
      <c r="F2030" s="251" t="s">
        <v>402</v>
      </c>
      <c r="G2030" s="251" t="s">
        <v>402</v>
      </c>
    </row>
    <row r="2031" spans="1:7" x14ac:dyDescent="0.25">
      <c r="A2031" s="1">
        <v>31361964</v>
      </c>
      <c r="B2031" s="251" t="s">
        <v>7536</v>
      </c>
      <c r="C2031" s="251" t="s">
        <v>8081</v>
      </c>
      <c r="D2031" s="251" t="s">
        <v>8082</v>
      </c>
      <c r="E2031" s="251" t="s">
        <v>402</v>
      </c>
      <c r="F2031" s="251"/>
      <c r="G2031" s="251"/>
    </row>
    <row r="2032" spans="1:7" x14ac:dyDescent="0.25">
      <c r="A2032" s="1">
        <v>36341218</v>
      </c>
      <c r="B2032" s="251" t="s">
        <v>7478</v>
      </c>
      <c r="C2032" s="251" t="s">
        <v>8081</v>
      </c>
      <c r="D2032" s="251" t="s">
        <v>8082</v>
      </c>
      <c r="E2032" s="251" t="s">
        <v>402</v>
      </c>
      <c r="F2032" s="251" t="s">
        <v>402</v>
      </c>
      <c r="G2032" s="251" t="s">
        <v>402</v>
      </c>
    </row>
    <row r="2033" spans="1:7" x14ac:dyDescent="0.25">
      <c r="A2033" s="1">
        <v>23592946</v>
      </c>
      <c r="B2033" s="251" t="s">
        <v>7481</v>
      </c>
      <c r="C2033" s="251" t="s">
        <v>8081</v>
      </c>
      <c r="D2033" s="251" t="s">
        <v>8082</v>
      </c>
      <c r="E2033" s="251" t="s">
        <v>402</v>
      </c>
      <c r="F2033" s="251" t="s">
        <v>402</v>
      </c>
      <c r="G2033" s="251" t="s">
        <v>402</v>
      </c>
    </row>
    <row r="2034" spans="1:7" x14ac:dyDescent="0.25">
      <c r="A2034" s="1">
        <v>7646408</v>
      </c>
      <c r="B2034" s="251" t="s">
        <v>7482</v>
      </c>
      <c r="C2034" s="251" t="s">
        <v>8081</v>
      </c>
      <c r="D2034" s="251" t="s">
        <v>8082</v>
      </c>
      <c r="E2034" s="251" t="s">
        <v>402</v>
      </c>
      <c r="F2034" s="251" t="s">
        <v>402</v>
      </c>
      <c r="G2034" s="251" t="s">
        <v>402</v>
      </c>
    </row>
    <row r="2035" spans="1:7" x14ac:dyDescent="0.25">
      <c r="A2035" s="1">
        <v>27936846</v>
      </c>
      <c r="B2035" s="251" t="s">
        <v>7483</v>
      </c>
      <c r="C2035" s="251" t="s">
        <v>8081</v>
      </c>
      <c r="D2035" s="251" t="s">
        <v>8082</v>
      </c>
      <c r="E2035" s="251" t="s">
        <v>402</v>
      </c>
      <c r="F2035" s="251" t="s">
        <v>402</v>
      </c>
      <c r="G2035" s="251" t="s">
        <v>402</v>
      </c>
    </row>
    <row r="2036" spans="1:7" x14ac:dyDescent="0.25">
      <c r="A2036" s="1">
        <v>95336527</v>
      </c>
      <c r="B2036" s="251" t="s">
        <v>7541</v>
      </c>
      <c r="C2036" s="251" t="s">
        <v>8081</v>
      </c>
      <c r="D2036" s="251" t="s">
        <v>8082</v>
      </c>
      <c r="E2036" s="251" t="s">
        <v>402</v>
      </c>
      <c r="F2036" s="251" t="s">
        <v>402</v>
      </c>
      <c r="G2036" s="251" t="s">
        <v>402</v>
      </c>
    </row>
    <row r="2037" spans="1:7" x14ac:dyDescent="0.25">
      <c r="A2037" s="1">
        <v>193339</v>
      </c>
      <c r="B2037" s="251" t="s">
        <v>7542</v>
      </c>
      <c r="C2037" s="251" t="s">
        <v>8081</v>
      </c>
      <c r="D2037" s="251" t="s">
        <v>8082</v>
      </c>
      <c r="E2037" s="251" t="s">
        <v>402</v>
      </c>
      <c r="F2037" s="251"/>
      <c r="G2037" s="251"/>
    </row>
    <row r="2038" spans="1:7" x14ac:dyDescent="0.25">
      <c r="A2038" s="1">
        <v>7095135</v>
      </c>
      <c r="B2038" s="251" t="s">
        <v>7485</v>
      </c>
      <c r="C2038" s="251" t="s">
        <v>8081</v>
      </c>
      <c r="D2038" s="251" t="s">
        <v>8082</v>
      </c>
      <c r="E2038" s="251" t="s">
        <v>402</v>
      </c>
      <c r="F2038" s="251" t="s">
        <v>402</v>
      </c>
      <c r="G2038" s="251" t="s">
        <v>402</v>
      </c>
    </row>
    <row r="2039" spans="1:7" x14ac:dyDescent="0.25">
      <c r="A2039" s="1">
        <v>56289829</v>
      </c>
      <c r="B2039" s="251" t="s">
        <v>7545</v>
      </c>
      <c r="C2039" s="251" t="s">
        <v>8081</v>
      </c>
      <c r="D2039" s="251" t="s">
        <v>8082</v>
      </c>
      <c r="E2039" s="251" t="s">
        <v>402</v>
      </c>
      <c r="F2039" s="251" t="s">
        <v>402</v>
      </c>
      <c r="G2039" s="251"/>
    </row>
    <row r="2040" spans="1:7" x14ac:dyDescent="0.25">
      <c r="A2040" s="1">
        <v>72631497</v>
      </c>
      <c r="B2040" s="251" t="s">
        <v>7487</v>
      </c>
      <c r="C2040" s="251" t="s">
        <v>8081</v>
      </c>
      <c r="D2040" s="251" t="s">
        <v>8082</v>
      </c>
      <c r="E2040" s="251" t="s">
        <v>402</v>
      </c>
      <c r="F2040" s="251" t="s">
        <v>402</v>
      </c>
      <c r="G2040" s="251" t="s">
        <v>402</v>
      </c>
    </row>
    <row r="2041" spans="1:7" x14ac:dyDescent="0.25">
      <c r="A2041" s="1">
        <v>86975363</v>
      </c>
      <c r="B2041" s="251" t="s">
        <v>7547</v>
      </c>
      <c r="C2041" s="251" t="s">
        <v>8081</v>
      </c>
      <c r="D2041" s="251" t="s">
        <v>8082</v>
      </c>
      <c r="E2041" s="251" t="s">
        <v>402</v>
      </c>
      <c r="F2041" s="251" t="s">
        <v>402</v>
      </c>
      <c r="G2041" s="251"/>
    </row>
    <row r="2042" spans="1:7" x14ac:dyDescent="0.25">
      <c r="A2042" s="1">
        <v>31043967</v>
      </c>
      <c r="B2042" s="251" t="s">
        <v>7550</v>
      </c>
      <c r="C2042" s="251" t="s">
        <v>8081</v>
      </c>
      <c r="D2042" s="251" t="s">
        <v>8082</v>
      </c>
      <c r="E2042" s="251" t="s">
        <v>402</v>
      </c>
      <c r="F2042" s="251" t="s">
        <v>402</v>
      </c>
      <c r="G2042" s="251"/>
    </row>
    <row r="2043" spans="1:7" x14ac:dyDescent="0.25">
      <c r="A2043" s="1">
        <v>61103552</v>
      </c>
      <c r="B2043" s="251" t="s">
        <v>7877</v>
      </c>
      <c r="C2043" s="251" t="s">
        <v>8083</v>
      </c>
      <c r="D2043" s="251" t="s">
        <v>8084</v>
      </c>
      <c r="E2043" s="251" t="s">
        <v>402</v>
      </c>
      <c r="F2043" s="251"/>
      <c r="G2043" s="251" t="s">
        <v>402</v>
      </c>
    </row>
    <row r="2044" spans="1:7" x14ac:dyDescent="0.25">
      <c r="A2044" s="1">
        <v>36341218</v>
      </c>
      <c r="B2044" s="251" t="s">
        <v>7478</v>
      </c>
      <c r="C2044" s="251" t="s">
        <v>8083</v>
      </c>
      <c r="D2044" s="251" t="s">
        <v>8084</v>
      </c>
      <c r="E2044" s="251" t="s">
        <v>402</v>
      </c>
      <c r="F2044" s="251" t="s">
        <v>402</v>
      </c>
      <c r="G2044" s="251" t="s">
        <v>402</v>
      </c>
    </row>
    <row r="2045" spans="1:7" x14ac:dyDescent="0.25">
      <c r="A2045" s="1">
        <v>23592946</v>
      </c>
      <c r="B2045" s="251" t="s">
        <v>7481</v>
      </c>
      <c r="C2045" s="251" t="s">
        <v>8083</v>
      </c>
      <c r="D2045" s="251" t="s">
        <v>8084</v>
      </c>
      <c r="E2045" s="251" t="s">
        <v>402</v>
      </c>
      <c r="F2045" s="251" t="s">
        <v>402</v>
      </c>
      <c r="G2045" s="251" t="s">
        <v>402</v>
      </c>
    </row>
    <row r="2046" spans="1:7" x14ac:dyDescent="0.25">
      <c r="A2046" s="1">
        <v>7646408</v>
      </c>
      <c r="B2046" s="251" t="s">
        <v>7482</v>
      </c>
      <c r="C2046" s="251" t="s">
        <v>8083</v>
      </c>
      <c r="D2046" s="251" t="s">
        <v>8084</v>
      </c>
      <c r="E2046" s="251" t="s">
        <v>402</v>
      </c>
      <c r="F2046" s="251" t="s">
        <v>402</v>
      </c>
      <c r="G2046" s="251" t="s">
        <v>402</v>
      </c>
    </row>
    <row r="2047" spans="1:7" x14ac:dyDescent="0.25">
      <c r="A2047" s="1">
        <v>27936846</v>
      </c>
      <c r="B2047" s="251" t="s">
        <v>7483</v>
      </c>
      <c r="C2047" s="251" t="s">
        <v>8083</v>
      </c>
      <c r="D2047" s="251" t="s">
        <v>8084</v>
      </c>
      <c r="E2047" s="251" t="s">
        <v>402</v>
      </c>
      <c r="F2047" s="251" t="s">
        <v>402</v>
      </c>
      <c r="G2047" s="251" t="s">
        <v>402</v>
      </c>
    </row>
    <row r="2048" spans="1:7" x14ac:dyDescent="0.25">
      <c r="A2048" s="1">
        <v>89034208</v>
      </c>
      <c r="B2048" s="251" t="s">
        <v>7881</v>
      </c>
      <c r="C2048" s="251" t="s">
        <v>8083</v>
      </c>
      <c r="D2048" s="251" t="s">
        <v>8084</v>
      </c>
      <c r="E2048" s="251" t="s">
        <v>402</v>
      </c>
      <c r="F2048" s="251" t="s">
        <v>402</v>
      </c>
      <c r="G2048" s="251"/>
    </row>
    <row r="2049" spans="1:7" x14ac:dyDescent="0.25">
      <c r="A2049" s="1">
        <v>7095135</v>
      </c>
      <c r="B2049" s="251" t="s">
        <v>7485</v>
      </c>
      <c r="C2049" s="251" t="s">
        <v>8083</v>
      </c>
      <c r="D2049" s="251" t="s">
        <v>8084</v>
      </c>
      <c r="E2049" s="251" t="s">
        <v>402</v>
      </c>
      <c r="F2049" s="251" t="s">
        <v>402</v>
      </c>
      <c r="G2049" s="251" t="s">
        <v>402</v>
      </c>
    </row>
    <row r="2050" spans="1:7" x14ac:dyDescent="0.25">
      <c r="A2050" s="1">
        <v>72631497</v>
      </c>
      <c r="B2050" s="251" t="s">
        <v>7487</v>
      </c>
      <c r="C2050" s="251" t="s">
        <v>8083</v>
      </c>
      <c r="D2050" s="251" t="s">
        <v>8084</v>
      </c>
      <c r="E2050" s="251" t="s">
        <v>402</v>
      </c>
      <c r="F2050" s="251" t="s">
        <v>402</v>
      </c>
      <c r="G2050" s="251" t="s">
        <v>402</v>
      </c>
    </row>
    <row r="2051" spans="1:7" x14ac:dyDescent="0.25">
      <c r="A2051" s="1">
        <v>80969830</v>
      </c>
      <c r="B2051" s="251" t="s">
        <v>7883</v>
      </c>
      <c r="C2051" s="251" t="s">
        <v>8083</v>
      </c>
      <c r="D2051" s="251" t="s">
        <v>8084</v>
      </c>
      <c r="E2051" s="251" t="s">
        <v>402</v>
      </c>
      <c r="F2051" s="251" t="s">
        <v>402</v>
      </c>
      <c r="G2051" s="251" t="s">
        <v>402</v>
      </c>
    </row>
    <row r="2052" spans="1:7" x14ac:dyDescent="0.25">
      <c r="A2052" s="1">
        <v>9369341</v>
      </c>
      <c r="B2052" s="251" t="s">
        <v>7884</v>
      </c>
      <c r="C2052" s="251" t="s">
        <v>8083</v>
      </c>
      <c r="D2052" s="251" t="s">
        <v>8084</v>
      </c>
      <c r="E2052" s="251" t="s">
        <v>402</v>
      </c>
      <c r="F2052" s="251" t="s">
        <v>402</v>
      </c>
      <c r="G2052" s="251" t="s">
        <v>402</v>
      </c>
    </row>
    <row r="2053" spans="1:7" x14ac:dyDescent="0.25">
      <c r="A2053" s="1">
        <v>36341218</v>
      </c>
      <c r="B2053" s="251" t="s">
        <v>7478</v>
      </c>
      <c r="C2053" s="251" t="s">
        <v>8085</v>
      </c>
      <c r="D2053" s="251" t="s">
        <v>8086</v>
      </c>
      <c r="E2053" s="251" t="s">
        <v>402</v>
      </c>
      <c r="F2053" s="251" t="s">
        <v>402</v>
      </c>
      <c r="G2053" s="251" t="s">
        <v>402</v>
      </c>
    </row>
    <row r="2054" spans="1:7" x14ac:dyDescent="0.25">
      <c r="A2054" s="1">
        <v>23592946</v>
      </c>
      <c r="B2054" s="251" t="s">
        <v>7481</v>
      </c>
      <c r="C2054" s="251" t="s">
        <v>8085</v>
      </c>
      <c r="D2054" s="251" t="s">
        <v>8086</v>
      </c>
      <c r="E2054" s="251" t="s">
        <v>402</v>
      </c>
      <c r="F2054" s="251" t="s">
        <v>402</v>
      </c>
      <c r="G2054" s="251" t="s">
        <v>402</v>
      </c>
    </row>
    <row r="2055" spans="1:7" x14ac:dyDescent="0.25">
      <c r="A2055" s="1">
        <v>7646408</v>
      </c>
      <c r="B2055" s="251" t="s">
        <v>7482</v>
      </c>
      <c r="C2055" s="251" t="s">
        <v>8085</v>
      </c>
      <c r="D2055" s="251" t="s">
        <v>8086</v>
      </c>
      <c r="E2055" s="251" t="s">
        <v>402</v>
      </c>
      <c r="F2055" s="251" t="s">
        <v>402</v>
      </c>
      <c r="G2055" s="251" t="s">
        <v>402</v>
      </c>
    </row>
    <row r="2056" spans="1:7" x14ac:dyDescent="0.25">
      <c r="A2056" s="1">
        <v>27936846</v>
      </c>
      <c r="B2056" s="251" t="s">
        <v>7483</v>
      </c>
      <c r="C2056" s="251" t="s">
        <v>8085</v>
      </c>
      <c r="D2056" s="251" t="s">
        <v>8086</v>
      </c>
      <c r="E2056" s="251" t="s">
        <v>402</v>
      </c>
      <c r="F2056" s="251" t="s">
        <v>402</v>
      </c>
      <c r="G2056" s="251" t="s">
        <v>402</v>
      </c>
    </row>
    <row r="2057" spans="1:7" x14ac:dyDescent="0.25">
      <c r="A2057" s="1">
        <v>9263015</v>
      </c>
      <c r="B2057" s="251" t="s">
        <v>8037</v>
      </c>
      <c r="C2057" s="251" t="s">
        <v>8085</v>
      </c>
      <c r="D2057" s="251" t="s">
        <v>8086</v>
      </c>
      <c r="E2057" s="251" t="s">
        <v>402</v>
      </c>
      <c r="F2057" s="251"/>
      <c r="G2057" s="251" t="s">
        <v>402</v>
      </c>
    </row>
    <row r="2058" spans="1:7" x14ac:dyDescent="0.25">
      <c r="A2058" s="1">
        <v>7095135</v>
      </c>
      <c r="B2058" s="251" t="s">
        <v>7485</v>
      </c>
      <c r="C2058" s="251" t="s">
        <v>8085</v>
      </c>
      <c r="D2058" s="251" t="s">
        <v>8086</v>
      </c>
      <c r="E2058" s="251" t="s">
        <v>402</v>
      </c>
      <c r="F2058" s="251" t="s">
        <v>402</v>
      </c>
      <c r="G2058" s="251" t="s">
        <v>402</v>
      </c>
    </row>
    <row r="2059" spans="1:7" x14ac:dyDescent="0.25">
      <c r="A2059" s="1">
        <v>92355394</v>
      </c>
      <c r="B2059" s="251" t="s">
        <v>8039</v>
      </c>
      <c r="C2059" s="251" t="s">
        <v>8085</v>
      </c>
      <c r="D2059" s="251" t="s">
        <v>8086</v>
      </c>
      <c r="E2059" s="251" t="s">
        <v>402</v>
      </c>
      <c r="F2059" s="251" t="s">
        <v>402</v>
      </c>
      <c r="G2059" s="251"/>
    </row>
    <row r="2060" spans="1:7" x14ac:dyDescent="0.25">
      <c r="A2060" s="1">
        <v>72631497</v>
      </c>
      <c r="B2060" s="251" t="s">
        <v>7487</v>
      </c>
      <c r="C2060" s="251" t="s">
        <v>8085</v>
      </c>
      <c r="D2060" s="251" t="s">
        <v>8086</v>
      </c>
      <c r="E2060" s="251" t="s">
        <v>402</v>
      </c>
      <c r="F2060" s="251" t="s">
        <v>402</v>
      </c>
      <c r="G2060" s="251" t="s">
        <v>402</v>
      </c>
    </row>
    <row r="2061" spans="1:7" x14ac:dyDescent="0.25">
      <c r="A2061" s="1">
        <v>73983176</v>
      </c>
      <c r="B2061" s="251" t="s">
        <v>8087</v>
      </c>
      <c r="C2061" s="251" t="s">
        <v>8085</v>
      </c>
      <c r="D2061" s="251" t="s">
        <v>8086</v>
      </c>
      <c r="E2061" s="251" t="s">
        <v>402</v>
      </c>
      <c r="F2061" s="251" t="s">
        <v>402</v>
      </c>
      <c r="G2061" s="251"/>
    </row>
    <row r="2062" spans="1:7" x14ac:dyDescent="0.25">
      <c r="A2062" s="1">
        <v>41635797</v>
      </c>
      <c r="B2062" s="251" t="s">
        <v>7653</v>
      </c>
      <c r="C2062" s="251" t="s">
        <v>8085</v>
      </c>
      <c r="D2062" s="251" t="s">
        <v>8086</v>
      </c>
      <c r="E2062" s="251" t="s">
        <v>402</v>
      </c>
      <c r="F2062" s="251" t="s">
        <v>402</v>
      </c>
      <c r="G2062" s="251" t="s">
        <v>402</v>
      </c>
    </row>
    <row r="2063" spans="1:7" x14ac:dyDescent="0.25">
      <c r="A2063" s="1">
        <v>31361964</v>
      </c>
      <c r="B2063" s="251" t="s">
        <v>7536</v>
      </c>
      <c r="C2063" s="251" t="s">
        <v>8088</v>
      </c>
      <c r="D2063" s="251" t="s">
        <v>8089</v>
      </c>
      <c r="E2063" s="251" t="s">
        <v>402</v>
      </c>
      <c r="F2063" s="251"/>
      <c r="G2063" s="251"/>
    </row>
    <row r="2064" spans="1:7" x14ac:dyDescent="0.25">
      <c r="A2064" s="1">
        <v>36341218</v>
      </c>
      <c r="B2064" s="251" t="s">
        <v>7478</v>
      </c>
      <c r="C2064" s="251" t="s">
        <v>8088</v>
      </c>
      <c r="D2064" s="251" t="s">
        <v>8089</v>
      </c>
      <c r="E2064" s="251" t="s">
        <v>402</v>
      </c>
      <c r="F2064" s="251" t="s">
        <v>402</v>
      </c>
      <c r="G2064" s="251" t="s">
        <v>402</v>
      </c>
    </row>
    <row r="2065" spans="1:7" x14ac:dyDescent="0.25">
      <c r="A2065" s="1">
        <v>23592946</v>
      </c>
      <c r="B2065" s="251" t="s">
        <v>7481</v>
      </c>
      <c r="C2065" s="251" t="s">
        <v>8088</v>
      </c>
      <c r="D2065" s="251" t="s">
        <v>8089</v>
      </c>
      <c r="E2065" s="251" t="s">
        <v>402</v>
      </c>
      <c r="F2065" s="251" t="s">
        <v>402</v>
      </c>
      <c r="G2065" s="251" t="s">
        <v>402</v>
      </c>
    </row>
    <row r="2066" spans="1:7" x14ac:dyDescent="0.25">
      <c r="A2066" s="1">
        <v>7646408</v>
      </c>
      <c r="B2066" s="251" t="s">
        <v>7482</v>
      </c>
      <c r="C2066" s="251" t="s">
        <v>8088</v>
      </c>
      <c r="D2066" s="251" t="s">
        <v>8089</v>
      </c>
      <c r="E2066" s="251" t="s">
        <v>402</v>
      </c>
      <c r="F2066" s="251" t="s">
        <v>402</v>
      </c>
      <c r="G2066" s="251" t="s">
        <v>402</v>
      </c>
    </row>
    <row r="2067" spans="1:7" x14ac:dyDescent="0.25">
      <c r="A2067" s="1">
        <v>27936846</v>
      </c>
      <c r="B2067" s="251" t="s">
        <v>7483</v>
      </c>
      <c r="C2067" s="251" t="s">
        <v>8088</v>
      </c>
      <c r="D2067" s="251" t="s">
        <v>8089</v>
      </c>
      <c r="E2067" s="251" t="s">
        <v>402</v>
      </c>
      <c r="F2067" s="251" t="s">
        <v>402</v>
      </c>
      <c r="G2067" s="251" t="s">
        <v>402</v>
      </c>
    </row>
    <row r="2068" spans="1:7" x14ac:dyDescent="0.25">
      <c r="A2068" s="1">
        <v>5933936</v>
      </c>
      <c r="B2068" s="251" t="s">
        <v>7539</v>
      </c>
      <c r="C2068" s="251" t="s">
        <v>8088</v>
      </c>
      <c r="D2068" s="251" t="s">
        <v>8089</v>
      </c>
      <c r="E2068" s="251" t="s">
        <v>402</v>
      </c>
      <c r="F2068" s="251"/>
      <c r="G2068" s="251" t="s">
        <v>402</v>
      </c>
    </row>
    <row r="2069" spans="1:7" x14ac:dyDescent="0.25">
      <c r="A2069" s="1">
        <v>29312474</v>
      </c>
      <c r="B2069" s="251" t="s">
        <v>7540</v>
      </c>
      <c r="C2069" s="251" t="s">
        <v>8088</v>
      </c>
      <c r="D2069" s="251" t="s">
        <v>8089</v>
      </c>
      <c r="E2069" s="251" t="s">
        <v>402</v>
      </c>
      <c r="F2069" s="251" t="s">
        <v>402</v>
      </c>
      <c r="G2069" s="251" t="s">
        <v>402</v>
      </c>
    </row>
    <row r="2070" spans="1:7" x14ac:dyDescent="0.25">
      <c r="A2070" s="1">
        <v>95336527</v>
      </c>
      <c r="B2070" s="251" t="s">
        <v>7541</v>
      </c>
      <c r="C2070" s="251" t="s">
        <v>8088</v>
      </c>
      <c r="D2070" s="251" t="s">
        <v>8089</v>
      </c>
      <c r="E2070" s="251" t="s">
        <v>402</v>
      </c>
      <c r="F2070" s="251" t="s">
        <v>402</v>
      </c>
      <c r="G2070" s="251" t="s">
        <v>402</v>
      </c>
    </row>
    <row r="2071" spans="1:7" x14ac:dyDescent="0.25">
      <c r="A2071" s="1">
        <v>193339</v>
      </c>
      <c r="B2071" s="251" t="s">
        <v>7542</v>
      </c>
      <c r="C2071" s="251" t="s">
        <v>8088</v>
      </c>
      <c r="D2071" s="251" t="s">
        <v>8089</v>
      </c>
      <c r="E2071" s="251" t="s">
        <v>402</v>
      </c>
      <c r="F2071" s="251"/>
      <c r="G2071" s="251"/>
    </row>
    <row r="2072" spans="1:7" x14ac:dyDescent="0.25">
      <c r="A2072" s="1">
        <v>41370879</v>
      </c>
      <c r="B2072" s="251" t="s">
        <v>7543</v>
      </c>
      <c r="C2072" s="251" t="s">
        <v>8088</v>
      </c>
      <c r="D2072" s="251" t="s">
        <v>8089</v>
      </c>
      <c r="E2072" s="251" t="s">
        <v>402</v>
      </c>
      <c r="F2072" s="251"/>
      <c r="G2072" s="251" t="s">
        <v>402</v>
      </c>
    </row>
    <row r="2073" spans="1:7" x14ac:dyDescent="0.25">
      <c r="A2073" s="1">
        <v>67000117</v>
      </c>
      <c r="B2073" s="251" t="s">
        <v>7544</v>
      </c>
      <c r="C2073" s="251" t="s">
        <v>8088</v>
      </c>
      <c r="D2073" s="251" t="s">
        <v>8089</v>
      </c>
      <c r="E2073" s="251" t="s">
        <v>402</v>
      </c>
      <c r="F2073" s="251" t="s">
        <v>402</v>
      </c>
      <c r="G2073" s="251" t="s">
        <v>402</v>
      </c>
    </row>
    <row r="2074" spans="1:7" x14ac:dyDescent="0.25">
      <c r="A2074" s="1">
        <v>7095135</v>
      </c>
      <c r="B2074" s="251" t="s">
        <v>7485</v>
      </c>
      <c r="C2074" s="251" t="s">
        <v>8088</v>
      </c>
      <c r="D2074" s="251" t="s">
        <v>8089</v>
      </c>
      <c r="E2074" s="251" t="s">
        <v>402</v>
      </c>
      <c r="F2074" s="251" t="s">
        <v>402</v>
      </c>
      <c r="G2074" s="251" t="s">
        <v>402</v>
      </c>
    </row>
    <row r="2075" spans="1:7" x14ac:dyDescent="0.25">
      <c r="A2075" s="1">
        <v>56289829</v>
      </c>
      <c r="B2075" s="251" t="s">
        <v>7545</v>
      </c>
      <c r="C2075" s="251" t="s">
        <v>8088</v>
      </c>
      <c r="D2075" s="251" t="s">
        <v>8089</v>
      </c>
      <c r="E2075" s="251" t="s">
        <v>402</v>
      </c>
      <c r="F2075" s="251" t="s">
        <v>402</v>
      </c>
      <c r="G2075" s="251"/>
    </row>
    <row r="2076" spans="1:7" x14ac:dyDescent="0.25">
      <c r="A2076" s="1">
        <v>72631497</v>
      </c>
      <c r="B2076" s="251" t="s">
        <v>7487</v>
      </c>
      <c r="C2076" s="251" t="s">
        <v>8088</v>
      </c>
      <c r="D2076" s="251" t="s">
        <v>8089</v>
      </c>
      <c r="E2076" s="251" t="s">
        <v>402</v>
      </c>
      <c r="F2076" s="251" t="s">
        <v>402</v>
      </c>
      <c r="G2076" s="251" t="s">
        <v>402</v>
      </c>
    </row>
    <row r="2077" spans="1:7" x14ac:dyDescent="0.25">
      <c r="A2077" s="1">
        <v>49562179</v>
      </c>
      <c r="B2077" s="251" t="s">
        <v>7546</v>
      </c>
      <c r="C2077" s="251" t="s">
        <v>8088</v>
      </c>
      <c r="D2077" s="251" t="s">
        <v>8089</v>
      </c>
      <c r="E2077" s="251" t="s">
        <v>402</v>
      </c>
      <c r="F2077" s="251" t="s">
        <v>402</v>
      </c>
      <c r="G2077" s="251"/>
    </row>
    <row r="2078" spans="1:7" x14ac:dyDescent="0.25">
      <c r="A2078" s="1">
        <v>86975363</v>
      </c>
      <c r="B2078" s="251" t="s">
        <v>7547</v>
      </c>
      <c r="C2078" s="251" t="s">
        <v>8088</v>
      </c>
      <c r="D2078" s="251" t="s">
        <v>8089</v>
      </c>
      <c r="E2078" s="251" t="s">
        <v>402</v>
      </c>
      <c r="F2078" s="251" t="s">
        <v>402</v>
      </c>
      <c r="G2078" s="251"/>
    </row>
    <row r="2079" spans="1:7" x14ac:dyDescent="0.25">
      <c r="A2079" s="1">
        <v>36341218</v>
      </c>
      <c r="B2079" s="251" t="s">
        <v>7478</v>
      </c>
      <c r="C2079" s="251" t="s">
        <v>8090</v>
      </c>
      <c r="D2079" s="251" t="s">
        <v>8091</v>
      </c>
      <c r="E2079" s="251" t="s">
        <v>402</v>
      </c>
      <c r="F2079" s="251" t="s">
        <v>402</v>
      </c>
      <c r="G2079" s="251" t="s">
        <v>402</v>
      </c>
    </row>
    <row r="2080" spans="1:7" x14ac:dyDescent="0.25">
      <c r="A2080" s="1">
        <v>23592946</v>
      </c>
      <c r="B2080" s="251" t="s">
        <v>7481</v>
      </c>
      <c r="C2080" s="251" t="s">
        <v>8090</v>
      </c>
      <c r="D2080" s="251" t="s">
        <v>8091</v>
      </c>
      <c r="E2080" s="251" t="s">
        <v>402</v>
      </c>
      <c r="F2080" s="251" t="s">
        <v>402</v>
      </c>
      <c r="G2080" s="251" t="s">
        <v>402</v>
      </c>
    </row>
    <row r="2081" spans="1:7" x14ac:dyDescent="0.25">
      <c r="A2081" s="1">
        <v>7646408</v>
      </c>
      <c r="B2081" s="251" t="s">
        <v>7482</v>
      </c>
      <c r="C2081" s="251" t="s">
        <v>8090</v>
      </c>
      <c r="D2081" s="251" t="s">
        <v>8091</v>
      </c>
      <c r="E2081" s="251" t="s">
        <v>402</v>
      </c>
      <c r="F2081" s="251" t="s">
        <v>402</v>
      </c>
      <c r="G2081" s="251" t="s">
        <v>402</v>
      </c>
    </row>
    <row r="2082" spans="1:7" x14ac:dyDescent="0.25">
      <c r="A2082" s="1">
        <v>27936846</v>
      </c>
      <c r="B2082" s="251" t="s">
        <v>7483</v>
      </c>
      <c r="C2082" s="251" t="s">
        <v>8090</v>
      </c>
      <c r="D2082" s="251" t="s">
        <v>8091</v>
      </c>
      <c r="E2082" s="251" t="s">
        <v>402</v>
      </c>
      <c r="F2082" s="251" t="s">
        <v>402</v>
      </c>
      <c r="G2082" s="251" t="s">
        <v>402</v>
      </c>
    </row>
    <row r="2083" spans="1:7" x14ac:dyDescent="0.25">
      <c r="A2083" s="1">
        <v>7095135</v>
      </c>
      <c r="B2083" s="251" t="s">
        <v>7485</v>
      </c>
      <c r="C2083" s="251" t="s">
        <v>8090</v>
      </c>
      <c r="D2083" s="251" t="s">
        <v>8091</v>
      </c>
      <c r="E2083" s="251" t="s">
        <v>402</v>
      </c>
      <c r="F2083" s="251" t="s">
        <v>402</v>
      </c>
      <c r="G2083" s="251" t="s">
        <v>402</v>
      </c>
    </row>
    <row r="2084" spans="1:7" x14ac:dyDescent="0.25">
      <c r="A2084" s="1">
        <v>72631497</v>
      </c>
      <c r="B2084" s="251" t="s">
        <v>7487</v>
      </c>
      <c r="C2084" s="251" t="s">
        <v>8090</v>
      </c>
      <c r="D2084" s="251" t="s">
        <v>8091</v>
      </c>
      <c r="E2084" s="251" t="s">
        <v>402</v>
      </c>
      <c r="F2084" s="251" t="s">
        <v>402</v>
      </c>
      <c r="G2084" s="251" t="s">
        <v>402</v>
      </c>
    </row>
    <row r="2085" spans="1:7" x14ac:dyDescent="0.25">
      <c r="A2085" s="1">
        <v>29332446</v>
      </c>
      <c r="B2085" s="251" t="s">
        <v>8092</v>
      </c>
      <c r="C2085" s="251" t="s">
        <v>8093</v>
      </c>
      <c r="D2085" s="251" t="s">
        <v>8094</v>
      </c>
      <c r="E2085" s="251" t="s">
        <v>402</v>
      </c>
      <c r="F2085" s="251" t="s">
        <v>402</v>
      </c>
      <c r="G2085" s="251" t="s">
        <v>402</v>
      </c>
    </row>
    <row r="2086" spans="1:7" x14ac:dyDescent="0.25">
      <c r="A2086" s="1">
        <v>36341218</v>
      </c>
      <c r="B2086" s="251" t="s">
        <v>7478</v>
      </c>
      <c r="C2086" s="251" t="s">
        <v>8093</v>
      </c>
      <c r="D2086" s="251" t="s">
        <v>8094</v>
      </c>
      <c r="E2086" s="251" t="s">
        <v>402</v>
      </c>
      <c r="F2086" s="251" t="s">
        <v>402</v>
      </c>
      <c r="G2086" s="251" t="s">
        <v>402</v>
      </c>
    </row>
    <row r="2087" spans="1:7" x14ac:dyDescent="0.25">
      <c r="A2087" s="1">
        <v>23592946</v>
      </c>
      <c r="B2087" s="251" t="s">
        <v>7481</v>
      </c>
      <c r="C2087" s="251" t="s">
        <v>8093</v>
      </c>
      <c r="D2087" s="251" t="s">
        <v>8094</v>
      </c>
      <c r="E2087" s="251" t="s">
        <v>402</v>
      </c>
      <c r="F2087" s="251" t="s">
        <v>402</v>
      </c>
      <c r="G2087" s="251" t="s">
        <v>402</v>
      </c>
    </row>
    <row r="2088" spans="1:7" x14ac:dyDescent="0.25">
      <c r="A2088" s="1">
        <v>63234379</v>
      </c>
      <c r="B2088" s="251" t="s">
        <v>8095</v>
      </c>
      <c r="C2088" s="251" t="s">
        <v>8093</v>
      </c>
      <c r="D2088" s="251" t="s">
        <v>8094</v>
      </c>
      <c r="E2088" s="251" t="s">
        <v>402</v>
      </c>
      <c r="F2088" s="251" t="s">
        <v>402</v>
      </c>
      <c r="G2088" s="251" t="s">
        <v>402</v>
      </c>
    </row>
    <row r="2089" spans="1:7" x14ac:dyDescent="0.25">
      <c r="A2089" s="1">
        <v>7646408</v>
      </c>
      <c r="B2089" s="251" t="s">
        <v>7482</v>
      </c>
      <c r="C2089" s="251" t="s">
        <v>8093</v>
      </c>
      <c r="D2089" s="251" t="s">
        <v>8094</v>
      </c>
      <c r="E2089" s="251" t="s">
        <v>402</v>
      </c>
      <c r="F2089" s="251" t="s">
        <v>402</v>
      </c>
      <c r="G2089" s="251" t="s">
        <v>402</v>
      </c>
    </row>
    <row r="2090" spans="1:7" x14ac:dyDescent="0.25">
      <c r="A2090" s="1">
        <v>27936846</v>
      </c>
      <c r="B2090" s="251" t="s">
        <v>7483</v>
      </c>
      <c r="C2090" s="251" t="s">
        <v>8093</v>
      </c>
      <c r="D2090" s="251" t="s">
        <v>8094</v>
      </c>
      <c r="E2090" s="251" t="s">
        <v>402</v>
      </c>
      <c r="F2090" s="251" t="s">
        <v>402</v>
      </c>
      <c r="G2090" s="251" t="s">
        <v>402</v>
      </c>
    </row>
    <row r="2091" spans="1:7" x14ac:dyDescent="0.25">
      <c r="A2091" s="1">
        <v>34615048</v>
      </c>
      <c r="B2091" s="251" t="s">
        <v>8096</v>
      </c>
      <c r="C2091" s="251" t="s">
        <v>8093</v>
      </c>
      <c r="D2091" s="251" t="s">
        <v>8094</v>
      </c>
      <c r="E2091" s="251" t="s">
        <v>402</v>
      </c>
      <c r="F2091" s="251" t="s">
        <v>402</v>
      </c>
      <c r="G2091" s="251" t="s">
        <v>402</v>
      </c>
    </row>
    <row r="2092" spans="1:7" x14ac:dyDescent="0.25">
      <c r="A2092" s="1">
        <v>89242883</v>
      </c>
      <c r="B2092" s="251" t="s">
        <v>7750</v>
      </c>
      <c r="C2092" s="251" t="s">
        <v>8093</v>
      </c>
      <c r="D2092" s="251" t="s">
        <v>8094</v>
      </c>
      <c r="E2092" s="251" t="s">
        <v>402</v>
      </c>
      <c r="F2092" s="251"/>
      <c r="G2092" s="251" t="s">
        <v>402</v>
      </c>
    </row>
    <row r="2093" spans="1:7" x14ac:dyDescent="0.25">
      <c r="A2093" s="1">
        <v>7095135</v>
      </c>
      <c r="B2093" s="251" t="s">
        <v>7485</v>
      </c>
      <c r="C2093" s="251" t="s">
        <v>8093</v>
      </c>
      <c r="D2093" s="251" t="s">
        <v>8094</v>
      </c>
      <c r="E2093" s="251" t="s">
        <v>402</v>
      </c>
      <c r="F2093" s="251" t="s">
        <v>402</v>
      </c>
      <c r="G2093" s="251" t="s">
        <v>402</v>
      </c>
    </row>
    <row r="2094" spans="1:7" x14ac:dyDescent="0.25">
      <c r="A2094" s="1">
        <v>72631497</v>
      </c>
      <c r="B2094" s="251" t="s">
        <v>7487</v>
      </c>
      <c r="C2094" s="251" t="s">
        <v>8093</v>
      </c>
      <c r="D2094" s="251" t="s">
        <v>8094</v>
      </c>
      <c r="E2094" s="251" t="s">
        <v>402</v>
      </c>
      <c r="F2094" s="251" t="s">
        <v>402</v>
      </c>
      <c r="G2094" s="251" t="s">
        <v>402</v>
      </c>
    </row>
    <row r="2095" spans="1:7" x14ac:dyDescent="0.25">
      <c r="A2095" s="1">
        <v>36341218</v>
      </c>
      <c r="B2095" s="251" t="s">
        <v>7478</v>
      </c>
      <c r="C2095" s="251" t="s">
        <v>8097</v>
      </c>
      <c r="D2095" s="251" t="s">
        <v>8098</v>
      </c>
      <c r="E2095" s="251" t="s">
        <v>402</v>
      </c>
      <c r="F2095" s="251" t="s">
        <v>402</v>
      </c>
      <c r="G2095" s="251" t="s">
        <v>402</v>
      </c>
    </row>
    <row r="2096" spans="1:7" x14ac:dyDescent="0.25">
      <c r="A2096" s="1">
        <v>23592946</v>
      </c>
      <c r="B2096" s="251" t="s">
        <v>7481</v>
      </c>
      <c r="C2096" s="251" t="s">
        <v>8097</v>
      </c>
      <c r="D2096" s="251" t="s">
        <v>8098</v>
      </c>
      <c r="E2096" s="251" t="s">
        <v>402</v>
      </c>
      <c r="F2096" s="251" t="s">
        <v>402</v>
      </c>
      <c r="G2096" s="251" t="s">
        <v>402</v>
      </c>
    </row>
    <row r="2097" spans="1:7" x14ac:dyDescent="0.25">
      <c r="A2097" s="1">
        <v>7646408</v>
      </c>
      <c r="B2097" s="251" t="s">
        <v>7482</v>
      </c>
      <c r="C2097" s="251" t="s">
        <v>8097</v>
      </c>
      <c r="D2097" s="251" t="s">
        <v>8098</v>
      </c>
      <c r="E2097" s="251" t="s">
        <v>402</v>
      </c>
      <c r="F2097" s="251" t="s">
        <v>402</v>
      </c>
      <c r="G2097" s="251" t="s">
        <v>402</v>
      </c>
    </row>
    <row r="2098" spans="1:7" x14ac:dyDescent="0.25">
      <c r="A2098" s="1">
        <v>27936846</v>
      </c>
      <c r="B2098" s="251" t="s">
        <v>7483</v>
      </c>
      <c r="C2098" s="251" t="s">
        <v>8097</v>
      </c>
      <c r="D2098" s="251" t="s">
        <v>8098</v>
      </c>
      <c r="E2098" s="251" t="s">
        <v>402</v>
      </c>
      <c r="F2098" s="251" t="s">
        <v>402</v>
      </c>
      <c r="G2098" s="251" t="s">
        <v>402</v>
      </c>
    </row>
    <row r="2099" spans="1:7" x14ac:dyDescent="0.25">
      <c r="A2099" s="1">
        <v>91072231</v>
      </c>
      <c r="B2099" s="251" t="s">
        <v>7669</v>
      </c>
      <c r="C2099" s="251" t="s">
        <v>8097</v>
      </c>
      <c r="D2099" s="251" t="s">
        <v>8098</v>
      </c>
      <c r="E2099" s="251" t="s">
        <v>402</v>
      </c>
      <c r="F2099" s="251" t="s">
        <v>402</v>
      </c>
      <c r="G2099" s="251"/>
    </row>
    <row r="2100" spans="1:7" x14ac:dyDescent="0.25">
      <c r="A2100" s="1">
        <v>58151535</v>
      </c>
      <c r="B2100" s="251" t="s">
        <v>7671</v>
      </c>
      <c r="C2100" s="251" t="s">
        <v>8097</v>
      </c>
      <c r="D2100" s="251" t="s">
        <v>8098</v>
      </c>
      <c r="E2100" s="251" t="s">
        <v>402</v>
      </c>
      <c r="F2100" s="251" t="s">
        <v>402</v>
      </c>
      <c r="G2100" s="251"/>
    </row>
    <row r="2101" spans="1:7" x14ac:dyDescent="0.25">
      <c r="A2101" s="1">
        <v>51197454</v>
      </c>
      <c r="B2101" s="251" t="s">
        <v>7672</v>
      </c>
      <c r="C2101" s="251" t="s">
        <v>8097</v>
      </c>
      <c r="D2101" s="251" t="s">
        <v>8098</v>
      </c>
      <c r="E2101" s="251" t="s">
        <v>402</v>
      </c>
      <c r="F2101" s="251" t="s">
        <v>402</v>
      </c>
      <c r="G2101" s="251"/>
    </row>
    <row r="2102" spans="1:7" x14ac:dyDescent="0.25">
      <c r="A2102" s="1">
        <v>89242883</v>
      </c>
      <c r="B2102" s="251" t="s">
        <v>7750</v>
      </c>
      <c r="C2102" s="251" t="s">
        <v>8097</v>
      </c>
      <c r="D2102" s="251" t="s">
        <v>8098</v>
      </c>
      <c r="E2102" s="251" t="s">
        <v>402</v>
      </c>
      <c r="F2102" s="251"/>
      <c r="G2102" s="251" t="s">
        <v>402</v>
      </c>
    </row>
    <row r="2103" spans="1:7" x14ac:dyDescent="0.25">
      <c r="A2103" s="1">
        <v>48816477</v>
      </c>
      <c r="B2103" s="251" t="s">
        <v>7673</v>
      </c>
      <c r="C2103" s="251" t="s">
        <v>8097</v>
      </c>
      <c r="D2103" s="251" t="s">
        <v>8098</v>
      </c>
      <c r="E2103" s="251" t="s">
        <v>402</v>
      </c>
      <c r="F2103" s="251" t="s">
        <v>402</v>
      </c>
      <c r="G2103" s="251"/>
    </row>
    <row r="2104" spans="1:7" x14ac:dyDescent="0.25">
      <c r="A2104" s="1">
        <v>7095135</v>
      </c>
      <c r="B2104" s="251" t="s">
        <v>7485</v>
      </c>
      <c r="C2104" s="251" t="s">
        <v>8097</v>
      </c>
      <c r="D2104" s="251" t="s">
        <v>8098</v>
      </c>
      <c r="E2104" s="251" t="s">
        <v>402</v>
      </c>
      <c r="F2104" s="251" t="s">
        <v>402</v>
      </c>
      <c r="G2104" s="251" t="s">
        <v>402</v>
      </c>
    </row>
    <row r="2105" spans="1:7" x14ac:dyDescent="0.25">
      <c r="A2105" s="1">
        <v>88877097</v>
      </c>
      <c r="B2105" s="251" t="s">
        <v>7674</v>
      </c>
      <c r="C2105" s="251" t="s">
        <v>8097</v>
      </c>
      <c r="D2105" s="251" t="s">
        <v>8098</v>
      </c>
      <c r="E2105" s="251" t="s">
        <v>402</v>
      </c>
      <c r="F2105" s="251" t="s">
        <v>402</v>
      </c>
      <c r="G2105" s="251"/>
    </row>
    <row r="2106" spans="1:7" x14ac:dyDescent="0.25">
      <c r="A2106" s="1">
        <v>86600787</v>
      </c>
      <c r="B2106" s="251" t="s">
        <v>7675</v>
      </c>
      <c r="C2106" s="251" t="s">
        <v>8097</v>
      </c>
      <c r="D2106" s="251" t="s">
        <v>8098</v>
      </c>
      <c r="E2106" s="251" t="s">
        <v>402</v>
      </c>
      <c r="F2106" s="251" t="s">
        <v>402</v>
      </c>
      <c r="G2106" s="251"/>
    </row>
    <row r="2107" spans="1:7" x14ac:dyDescent="0.25">
      <c r="A2107" s="1">
        <v>72631497</v>
      </c>
      <c r="B2107" s="251" t="s">
        <v>7487</v>
      </c>
      <c r="C2107" s="251" t="s">
        <v>8097</v>
      </c>
      <c r="D2107" s="251" t="s">
        <v>8098</v>
      </c>
      <c r="E2107" s="251" t="s">
        <v>402</v>
      </c>
      <c r="F2107" s="251" t="s">
        <v>402</v>
      </c>
      <c r="G2107" s="251" t="s">
        <v>402</v>
      </c>
    </row>
    <row r="2108" spans="1:7" x14ac:dyDescent="0.25">
      <c r="A2108" s="1">
        <v>47986481</v>
      </c>
      <c r="B2108" s="251" t="s">
        <v>7676</v>
      </c>
      <c r="C2108" s="251" t="s">
        <v>8097</v>
      </c>
      <c r="D2108" s="251" t="s">
        <v>8098</v>
      </c>
      <c r="E2108" s="251" t="s">
        <v>402</v>
      </c>
      <c r="F2108" s="251" t="s">
        <v>402</v>
      </c>
      <c r="G2108" s="251"/>
    </row>
    <row r="2109" spans="1:7" x14ac:dyDescent="0.25">
      <c r="A2109" s="1">
        <v>69081080</v>
      </c>
      <c r="B2109" s="251" t="s">
        <v>7677</v>
      </c>
      <c r="C2109" s="251" t="s">
        <v>8097</v>
      </c>
      <c r="D2109" s="251" t="s">
        <v>8098</v>
      </c>
      <c r="E2109" s="251" t="s">
        <v>402</v>
      </c>
      <c r="F2109" s="251"/>
      <c r="G2109" s="251" t="s">
        <v>402</v>
      </c>
    </row>
    <row r="2110" spans="1:7" x14ac:dyDescent="0.25">
      <c r="A2110" s="1">
        <v>8670281</v>
      </c>
      <c r="B2110" s="251" t="s">
        <v>7678</v>
      </c>
      <c r="C2110" s="251" t="s">
        <v>8097</v>
      </c>
      <c r="D2110" s="251" t="s">
        <v>8098</v>
      </c>
      <c r="E2110" s="251" t="s">
        <v>402</v>
      </c>
      <c r="F2110" s="251" t="s">
        <v>402</v>
      </c>
      <c r="G2110" s="251"/>
    </row>
    <row r="2111" spans="1:7" x14ac:dyDescent="0.25">
      <c r="A2111" s="1">
        <v>65461416</v>
      </c>
      <c r="B2111" s="251" t="s">
        <v>7680</v>
      </c>
      <c r="C2111" s="251" t="s">
        <v>8097</v>
      </c>
      <c r="D2111" s="251" t="s">
        <v>8098</v>
      </c>
      <c r="E2111" s="251" t="s">
        <v>402</v>
      </c>
      <c r="F2111" s="251" t="s">
        <v>402</v>
      </c>
      <c r="G2111" s="251"/>
    </row>
    <row r="2112" spans="1:7" x14ac:dyDescent="0.25">
      <c r="A2112" s="1">
        <v>82965176</v>
      </c>
      <c r="B2112" s="251" t="s">
        <v>7681</v>
      </c>
      <c r="C2112" s="251" t="s">
        <v>8097</v>
      </c>
      <c r="D2112" s="251" t="s">
        <v>8098</v>
      </c>
      <c r="E2112" s="251" t="s">
        <v>402</v>
      </c>
      <c r="F2112" s="251" t="s">
        <v>402</v>
      </c>
      <c r="G2112" s="251"/>
    </row>
    <row r="2113" spans="1:7" x14ac:dyDescent="0.25">
      <c r="A2113" s="1">
        <v>36341218</v>
      </c>
      <c r="B2113" s="251" t="s">
        <v>7478</v>
      </c>
      <c r="C2113" s="251" t="s">
        <v>8099</v>
      </c>
      <c r="D2113" s="251" t="s">
        <v>8100</v>
      </c>
      <c r="E2113" s="251" t="s">
        <v>402</v>
      </c>
      <c r="F2113" s="251" t="s">
        <v>402</v>
      </c>
      <c r="G2113" s="251" t="s">
        <v>402</v>
      </c>
    </row>
    <row r="2114" spans="1:7" x14ac:dyDescent="0.25">
      <c r="A2114" s="1">
        <v>23592946</v>
      </c>
      <c r="B2114" s="251" t="s">
        <v>7481</v>
      </c>
      <c r="C2114" s="251" t="s">
        <v>8099</v>
      </c>
      <c r="D2114" s="251" t="s">
        <v>8100</v>
      </c>
      <c r="E2114" s="251" t="s">
        <v>402</v>
      </c>
      <c r="F2114" s="251" t="s">
        <v>402</v>
      </c>
      <c r="G2114" s="251" t="s">
        <v>402</v>
      </c>
    </row>
    <row r="2115" spans="1:7" x14ac:dyDescent="0.25">
      <c r="A2115" s="1">
        <v>7646408</v>
      </c>
      <c r="B2115" s="251" t="s">
        <v>7482</v>
      </c>
      <c r="C2115" s="251" t="s">
        <v>8099</v>
      </c>
      <c r="D2115" s="251" t="s">
        <v>8100</v>
      </c>
      <c r="E2115" s="251" t="s">
        <v>402</v>
      </c>
      <c r="F2115" s="251" t="s">
        <v>402</v>
      </c>
      <c r="G2115" s="251" t="s">
        <v>402</v>
      </c>
    </row>
    <row r="2116" spans="1:7" x14ac:dyDescent="0.25">
      <c r="A2116" s="1">
        <v>27936846</v>
      </c>
      <c r="B2116" s="251" t="s">
        <v>7483</v>
      </c>
      <c r="C2116" s="251" t="s">
        <v>8099</v>
      </c>
      <c r="D2116" s="251" t="s">
        <v>8100</v>
      </c>
      <c r="E2116" s="251" t="s">
        <v>402</v>
      </c>
      <c r="F2116" s="251" t="s">
        <v>402</v>
      </c>
      <c r="G2116" s="251" t="s">
        <v>402</v>
      </c>
    </row>
    <row r="2117" spans="1:7" x14ac:dyDescent="0.25">
      <c r="A2117" s="1">
        <v>7095135</v>
      </c>
      <c r="B2117" s="251" t="s">
        <v>7485</v>
      </c>
      <c r="C2117" s="251" t="s">
        <v>8099</v>
      </c>
      <c r="D2117" s="251" t="s">
        <v>8100</v>
      </c>
      <c r="E2117" s="251" t="s">
        <v>402</v>
      </c>
      <c r="F2117" s="251" t="s">
        <v>402</v>
      </c>
      <c r="G2117" s="251" t="s">
        <v>402</v>
      </c>
    </row>
    <row r="2118" spans="1:7" x14ac:dyDescent="0.25">
      <c r="A2118" s="1">
        <v>72631497</v>
      </c>
      <c r="B2118" s="251" t="s">
        <v>7487</v>
      </c>
      <c r="C2118" s="251" t="s">
        <v>8099</v>
      </c>
      <c r="D2118" s="251" t="s">
        <v>8100</v>
      </c>
      <c r="E2118" s="251" t="s">
        <v>402</v>
      </c>
      <c r="F2118" s="251" t="s">
        <v>402</v>
      </c>
      <c r="G2118" s="251" t="s">
        <v>402</v>
      </c>
    </row>
    <row r="2119" spans="1:7" x14ac:dyDescent="0.25">
      <c r="A2119" s="1">
        <v>36341218</v>
      </c>
      <c r="B2119" s="251" t="s">
        <v>7478</v>
      </c>
      <c r="C2119" s="251" t="s">
        <v>8101</v>
      </c>
      <c r="D2119" s="251" t="s">
        <v>8102</v>
      </c>
      <c r="E2119" s="251" t="s">
        <v>402</v>
      </c>
      <c r="F2119" s="251" t="s">
        <v>402</v>
      </c>
      <c r="G2119" s="251" t="s">
        <v>402</v>
      </c>
    </row>
    <row r="2120" spans="1:7" x14ac:dyDescent="0.25">
      <c r="A2120" s="1">
        <v>23592946</v>
      </c>
      <c r="B2120" s="251" t="s">
        <v>7481</v>
      </c>
      <c r="C2120" s="251" t="s">
        <v>8101</v>
      </c>
      <c r="D2120" s="251" t="s">
        <v>8102</v>
      </c>
      <c r="E2120" s="251" t="s">
        <v>402</v>
      </c>
      <c r="F2120" s="251" t="s">
        <v>402</v>
      </c>
      <c r="G2120" s="251" t="s">
        <v>402</v>
      </c>
    </row>
    <row r="2121" spans="1:7" x14ac:dyDescent="0.25">
      <c r="A2121" s="1">
        <v>7646408</v>
      </c>
      <c r="B2121" s="251" t="s">
        <v>7482</v>
      </c>
      <c r="C2121" s="251" t="s">
        <v>8101</v>
      </c>
      <c r="D2121" s="251" t="s">
        <v>8102</v>
      </c>
      <c r="E2121" s="251" t="s">
        <v>402</v>
      </c>
      <c r="F2121" s="251" t="s">
        <v>402</v>
      </c>
      <c r="G2121" s="251" t="s">
        <v>402</v>
      </c>
    </row>
    <row r="2122" spans="1:7" x14ac:dyDescent="0.25">
      <c r="A2122" s="1">
        <v>27936846</v>
      </c>
      <c r="B2122" s="251" t="s">
        <v>7483</v>
      </c>
      <c r="C2122" s="251" t="s">
        <v>8101</v>
      </c>
      <c r="D2122" s="251" t="s">
        <v>8102</v>
      </c>
      <c r="E2122" s="251" t="s">
        <v>402</v>
      </c>
      <c r="F2122" s="251" t="s">
        <v>402</v>
      </c>
      <c r="G2122" s="251" t="s">
        <v>402</v>
      </c>
    </row>
    <row r="2123" spans="1:7" x14ac:dyDescent="0.25">
      <c r="A2123" s="1">
        <v>26560490</v>
      </c>
      <c r="B2123" s="251" t="s">
        <v>7515</v>
      </c>
      <c r="C2123" s="251" t="s">
        <v>8101</v>
      </c>
      <c r="D2123" s="251" t="s">
        <v>8102</v>
      </c>
      <c r="E2123" s="251" t="s">
        <v>402</v>
      </c>
      <c r="F2123" s="251" t="s">
        <v>402</v>
      </c>
      <c r="G2123" s="251"/>
    </row>
    <row r="2124" spans="1:7" x14ac:dyDescent="0.25">
      <c r="A2124" s="1">
        <v>47158888</v>
      </c>
      <c r="B2124" s="251" t="s">
        <v>8103</v>
      </c>
      <c r="C2124" s="251" t="s">
        <v>8101</v>
      </c>
      <c r="D2124" s="251" t="s">
        <v>8102</v>
      </c>
      <c r="E2124" s="251" t="s">
        <v>402</v>
      </c>
      <c r="F2124" s="251" t="s">
        <v>402</v>
      </c>
      <c r="G2124" s="251"/>
    </row>
    <row r="2125" spans="1:7" x14ac:dyDescent="0.25">
      <c r="A2125" s="1">
        <v>7095135</v>
      </c>
      <c r="B2125" s="251" t="s">
        <v>7485</v>
      </c>
      <c r="C2125" s="251" t="s">
        <v>8101</v>
      </c>
      <c r="D2125" s="251" t="s">
        <v>8102</v>
      </c>
      <c r="E2125" s="251" t="s">
        <v>402</v>
      </c>
      <c r="F2125" s="251" t="s">
        <v>402</v>
      </c>
      <c r="G2125" s="251" t="s">
        <v>402</v>
      </c>
    </row>
    <row r="2126" spans="1:7" x14ac:dyDescent="0.25">
      <c r="A2126" s="1">
        <v>72631497</v>
      </c>
      <c r="B2126" s="251" t="s">
        <v>7487</v>
      </c>
      <c r="C2126" s="251" t="s">
        <v>8101</v>
      </c>
      <c r="D2126" s="251" t="s">
        <v>8102</v>
      </c>
      <c r="E2126" s="251" t="s">
        <v>402</v>
      </c>
      <c r="F2126" s="251" t="s">
        <v>402</v>
      </c>
      <c r="G2126" s="251" t="s">
        <v>402</v>
      </c>
    </row>
    <row r="2127" spans="1:7" x14ac:dyDescent="0.25">
      <c r="A2127" s="1">
        <v>43086868</v>
      </c>
      <c r="B2127" s="251" t="s">
        <v>7767</v>
      </c>
      <c r="C2127" s="251" t="s">
        <v>8101</v>
      </c>
      <c r="D2127" s="251" t="s">
        <v>8102</v>
      </c>
      <c r="E2127" s="251" t="s">
        <v>402</v>
      </c>
      <c r="F2127" s="251" t="s">
        <v>402</v>
      </c>
      <c r="G2127" s="251"/>
    </row>
    <row r="2128" spans="1:7" x14ac:dyDescent="0.25">
      <c r="A2128" s="1">
        <v>7626725</v>
      </c>
      <c r="B2128" s="251" t="s">
        <v>7734</v>
      </c>
      <c r="C2128" s="251" t="s">
        <v>8101</v>
      </c>
      <c r="D2128" s="251" t="s">
        <v>8102</v>
      </c>
      <c r="E2128" s="251" t="s">
        <v>402</v>
      </c>
      <c r="F2128" s="251" t="s">
        <v>402</v>
      </c>
      <c r="G2128" s="251" t="s">
        <v>402</v>
      </c>
    </row>
    <row r="2129" spans="1:7" x14ac:dyDescent="0.25">
      <c r="A2129" s="1">
        <v>50825013</v>
      </c>
      <c r="B2129" s="251" t="s">
        <v>8104</v>
      </c>
      <c r="C2129" s="251" t="s">
        <v>8101</v>
      </c>
      <c r="D2129" s="251" t="s">
        <v>8102</v>
      </c>
      <c r="E2129" s="251" t="s">
        <v>402</v>
      </c>
      <c r="F2129" s="251" t="s">
        <v>402</v>
      </c>
      <c r="G2129" s="251" t="s">
        <v>402</v>
      </c>
    </row>
    <row r="2130" spans="1:7" x14ac:dyDescent="0.25">
      <c r="A2130" s="1">
        <v>36341218</v>
      </c>
      <c r="B2130" s="251" t="s">
        <v>7478</v>
      </c>
      <c r="C2130" s="251" t="s">
        <v>8105</v>
      </c>
      <c r="D2130" s="251" t="s">
        <v>8106</v>
      </c>
      <c r="E2130" s="251" t="s">
        <v>402</v>
      </c>
      <c r="F2130" s="251" t="s">
        <v>402</v>
      </c>
      <c r="G2130" s="251" t="s">
        <v>402</v>
      </c>
    </row>
    <row r="2131" spans="1:7" x14ac:dyDescent="0.25">
      <c r="A2131" s="1">
        <v>23592946</v>
      </c>
      <c r="B2131" s="251" t="s">
        <v>7481</v>
      </c>
      <c r="C2131" s="251" t="s">
        <v>8105</v>
      </c>
      <c r="D2131" s="251" t="s">
        <v>8106</v>
      </c>
      <c r="E2131" s="251" t="s">
        <v>402</v>
      </c>
      <c r="F2131" s="251" t="s">
        <v>402</v>
      </c>
      <c r="G2131" s="251" t="s">
        <v>402</v>
      </c>
    </row>
    <row r="2132" spans="1:7" x14ac:dyDescent="0.25">
      <c r="A2132" s="1">
        <v>7646408</v>
      </c>
      <c r="B2132" s="251" t="s">
        <v>7482</v>
      </c>
      <c r="C2132" s="251" t="s">
        <v>8105</v>
      </c>
      <c r="D2132" s="251" t="s">
        <v>8106</v>
      </c>
      <c r="E2132" s="251" t="s">
        <v>402</v>
      </c>
      <c r="F2132" s="251" t="s">
        <v>402</v>
      </c>
      <c r="G2132" s="251" t="s">
        <v>402</v>
      </c>
    </row>
    <row r="2133" spans="1:7" x14ac:dyDescent="0.25">
      <c r="A2133" s="1">
        <v>27936846</v>
      </c>
      <c r="B2133" s="251" t="s">
        <v>7483</v>
      </c>
      <c r="C2133" s="251" t="s">
        <v>8105</v>
      </c>
      <c r="D2133" s="251" t="s">
        <v>8106</v>
      </c>
      <c r="E2133" s="251" t="s">
        <v>402</v>
      </c>
      <c r="F2133" s="251" t="s">
        <v>402</v>
      </c>
      <c r="G2133" s="251" t="s">
        <v>402</v>
      </c>
    </row>
    <row r="2134" spans="1:7" x14ac:dyDescent="0.25">
      <c r="A2134" s="1">
        <v>9263015</v>
      </c>
      <c r="B2134" s="251" t="s">
        <v>8037</v>
      </c>
      <c r="C2134" s="251" t="s">
        <v>8105</v>
      </c>
      <c r="D2134" s="251" t="s">
        <v>8106</v>
      </c>
      <c r="E2134" s="251" t="s">
        <v>402</v>
      </c>
      <c r="F2134" s="251"/>
      <c r="G2134" s="251" t="s">
        <v>402</v>
      </c>
    </row>
    <row r="2135" spans="1:7" x14ac:dyDescent="0.25">
      <c r="A2135" s="1">
        <v>7095135</v>
      </c>
      <c r="B2135" s="251" t="s">
        <v>7485</v>
      </c>
      <c r="C2135" s="251" t="s">
        <v>8105</v>
      </c>
      <c r="D2135" s="251" t="s">
        <v>8106</v>
      </c>
      <c r="E2135" s="251" t="s">
        <v>402</v>
      </c>
      <c r="F2135" s="251" t="s">
        <v>402</v>
      </c>
      <c r="G2135" s="251" t="s">
        <v>402</v>
      </c>
    </row>
    <row r="2136" spans="1:7" x14ac:dyDescent="0.25">
      <c r="A2136" s="1">
        <v>92355394</v>
      </c>
      <c r="B2136" s="251" t="s">
        <v>8039</v>
      </c>
      <c r="C2136" s="251" t="s">
        <v>8105</v>
      </c>
      <c r="D2136" s="251" t="s">
        <v>8106</v>
      </c>
      <c r="E2136" s="251" t="s">
        <v>402</v>
      </c>
      <c r="F2136" s="251" t="s">
        <v>402</v>
      </c>
      <c r="G2136" s="251"/>
    </row>
    <row r="2137" spans="1:7" x14ac:dyDescent="0.25">
      <c r="A2137" s="1">
        <v>72631497</v>
      </c>
      <c r="B2137" s="251" t="s">
        <v>7487</v>
      </c>
      <c r="C2137" s="251" t="s">
        <v>8105</v>
      </c>
      <c r="D2137" s="251" t="s">
        <v>8106</v>
      </c>
      <c r="E2137" s="251" t="s">
        <v>402</v>
      </c>
      <c r="F2137" s="251" t="s">
        <v>402</v>
      </c>
      <c r="G2137" s="251" t="s">
        <v>402</v>
      </c>
    </row>
    <row r="2138" spans="1:7" x14ac:dyDescent="0.25">
      <c r="A2138" s="1">
        <v>41635797</v>
      </c>
      <c r="B2138" s="251" t="s">
        <v>7653</v>
      </c>
      <c r="C2138" s="251" t="s">
        <v>8105</v>
      </c>
      <c r="D2138" s="251" t="s">
        <v>8106</v>
      </c>
      <c r="E2138" s="251" t="s">
        <v>402</v>
      </c>
      <c r="F2138" s="251" t="s">
        <v>402</v>
      </c>
      <c r="G2138" s="251" t="s">
        <v>402</v>
      </c>
    </row>
    <row r="2139" spans="1:7" x14ac:dyDescent="0.25">
      <c r="A2139" s="1">
        <v>36341218</v>
      </c>
      <c r="B2139" s="251" t="s">
        <v>7478</v>
      </c>
      <c r="C2139" s="251" t="s">
        <v>8107</v>
      </c>
      <c r="D2139" s="251" t="s">
        <v>8108</v>
      </c>
      <c r="E2139" s="251" t="s">
        <v>402</v>
      </c>
      <c r="F2139" s="251" t="s">
        <v>402</v>
      </c>
      <c r="G2139" s="251" t="s">
        <v>402</v>
      </c>
    </row>
    <row r="2140" spans="1:7" x14ac:dyDescent="0.25">
      <c r="A2140" s="1">
        <v>23592946</v>
      </c>
      <c r="B2140" s="251" t="s">
        <v>7481</v>
      </c>
      <c r="C2140" s="251" t="s">
        <v>8107</v>
      </c>
      <c r="D2140" s="251" t="s">
        <v>8108</v>
      </c>
      <c r="E2140" s="251" t="s">
        <v>402</v>
      </c>
      <c r="F2140" s="251" t="s">
        <v>402</v>
      </c>
      <c r="G2140" s="251" t="s">
        <v>402</v>
      </c>
    </row>
    <row r="2141" spans="1:7" x14ac:dyDescent="0.25">
      <c r="A2141" s="1">
        <v>7646408</v>
      </c>
      <c r="B2141" s="251" t="s">
        <v>7482</v>
      </c>
      <c r="C2141" s="251" t="s">
        <v>8107</v>
      </c>
      <c r="D2141" s="251" t="s">
        <v>8108</v>
      </c>
      <c r="E2141" s="251" t="s">
        <v>402</v>
      </c>
      <c r="F2141" s="251" t="s">
        <v>402</v>
      </c>
      <c r="G2141" s="251" t="s">
        <v>402</v>
      </c>
    </row>
    <row r="2142" spans="1:7" x14ac:dyDescent="0.25">
      <c r="A2142" s="1">
        <v>27936846</v>
      </c>
      <c r="B2142" s="251" t="s">
        <v>7483</v>
      </c>
      <c r="C2142" s="251" t="s">
        <v>8107</v>
      </c>
      <c r="D2142" s="251" t="s">
        <v>8108</v>
      </c>
      <c r="E2142" s="251" t="s">
        <v>402</v>
      </c>
      <c r="F2142" s="251" t="s">
        <v>402</v>
      </c>
      <c r="G2142" s="251" t="s">
        <v>402</v>
      </c>
    </row>
    <row r="2143" spans="1:7" x14ac:dyDescent="0.25">
      <c r="A2143" s="1">
        <v>59929469</v>
      </c>
      <c r="B2143" s="251" t="s">
        <v>7939</v>
      </c>
      <c r="C2143" s="251" t="s">
        <v>8107</v>
      </c>
      <c r="D2143" s="251" t="s">
        <v>8108</v>
      </c>
      <c r="E2143" s="251" t="s">
        <v>402</v>
      </c>
      <c r="F2143" s="251" t="s">
        <v>402</v>
      </c>
      <c r="G2143" s="251" t="s">
        <v>402</v>
      </c>
    </row>
    <row r="2144" spans="1:7" x14ac:dyDescent="0.25">
      <c r="A2144" s="1">
        <v>19415842</v>
      </c>
      <c r="B2144" s="251" t="s">
        <v>7940</v>
      </c>
      <c r="C2144" s="251" t="s">
        <v>8107</v>
      </c>
      <c r="D2144" s="251" t="s">
        <v>8108</v>
      </c>
      <c r="E2144" s="251" t="s">
        <v>402</v>
      </c>
      <c r="F2144" s="251" t="s">
        <v>402</v>
      </c>
      <c r="G2144" s="251" t="s">
        <v>402</v>
      </c>
    </row>
    <row r="2145" spans="1:7" x14ac:dyDescent="0.25">
      <c r="A2145" s="1">
        <v>7095135</v>
      </c>
      <c r="B2145" s="251" t="s">
        <v>7485</v>
      </c>
      <c r="C2145" s="251" t="s">
        <v>8107</v>
      </c>
      <c r="D2145" s="251" t="s">
        <v>8108</v>
      </c>
      <c r="E2145" s="251" t="s">
        <v>402</v>
      </c>
      <c r="F2145" s="251" t="s">
        <v>402</v>
      </c>
      <c r="G2145" s="251" t="s">
        <v>402</v>
      </c>
    </row>
    <row r="2146" spans="1:7" x14ac:dyDescent="0.25">
      <c r="A2146" s="1">
        <v>98506561</v>
      </c>
      <c r="B2146" s="251" t="s">
        <v>8109</v>
      </c>
      <c r="C2146" s="251" t="s">
        <v>8107</v>
      </c>
      <c r="D2146" s="251" t="s">
        <v>8108</v>
      </c>
      <c r="E2146" s="251" t="s">
        <v>402</v>
      </c>
      <c r="F2146" s="251" t="s">
        <v>402</v>
      </c>
      <c r="G2146" s="251" t="s">
        <v>402</v>
      </c>
    </row>
    <row r="2147" spans="1:7" x14ac:dyDescent="0.25">
      <c r="A2147" s="1">
        <v>72631497</v>
      </c>
      <c r="B2147" s="251" t="s">
        <v>7487</v>
      </c>
      <c r="C2147" s="251" t="s">
        <v>8107</v>
      </c>
      <c r="D2147" s="251" t="s">
        <v>8108</v>
      </c>
      <c r="E2147" s="251" t="s">
        <v>402</v>
      </c>
      <c r="F2147" s="251" t="s">
        <v>402</v>
      </c>
      <c r="G2147" s="251" t="s">
        <v>402</v>
      </c>
    </row>
    <row r="2148" spans="1:7" x14ac:dyDescent="0.25">
      <c r="A2148" s="1">
        <v>36000056</v>
      </c>
      <c r="B2148" s="251" t="s">
        <v>7943</v>
      </c>
      <c r="C2148" s="251" t="s">
        <v>8107</v>
      </c>
      <c r="D2148" s="251" t="s">
        <v>8108</v>
      </c>
      <c r="E2148" s="251" t="s">
        <v>402</v>
      </c>
      <c r="F2148" s="251" t="s">
        <v>402</v>
      </c>
      <c r="G2148" s="251" t="s">
        <v>402</v>
      </c>
    </row>
    <row r="2149" spans="1:7" x14ac:dyDescent="0.25">
      <c r="A2149" s="1">
        <v>36341218</v>
      </c>
      <c r="B2149" s="251" t="s">
        <v>7478</v>
      </c>
      <c r="C2149" s="251" t="s">
        <v>8110</v>
      </c>
      <c r="D2149" s="251" t="s">
        <v>8111</v>
      </c>
      <c r="E2149" s="251" t="s">
        <v>402</v>
      </c>
      <c r="F2149" s="251" t="s">
        <v>402</v>
      </c>
      <c r="G2149" s="251" t="s">
        <v>402</v>
      </c>
    </row>
    <row r="2150" spans="1:7" x14ac:dyDescent="0.25">
      <c r="A2150" s="1">
        <v>23592946</v>
      </c>
      <c r="B2150" s="251" t="s">
        <v>7481</v>
      </c>
      <c r="C2150" s="251" t="s">
        <v>8110</v>
      </c>
      <c r="D2150" s="251" t="s">
        <v>8111</v>
      </c>
      <c r="E2150" s="251" t="s">
        <v>402</v>
      </c>
      <c r="F2150" s="251" t="s">
        <v>402</v>
      </c>
      <c r="G2150" s="251" t="s">
        <v>402</v>
      </c>
    </row>
    <row r="2151" spans="1:7" x14ac:dyDescent="0.25">
      <c r="A2151" s="1">
        <v>7646408</v>
      </c>
      <c r="B2151" s="251" t="s">
        <v>7482</v>
      </c>
      <c r="C2151" s="251" t="s">
        <v>8110</v>
      </c>
      <c r="D2151" s="251" t="s">
        <v>8111</v>
      </c>
      <c r="E2151" s="251" t="s">
        <v>402</v>
      </c>
      <c r="F2151" s="251" t="s">
        <v>402</v>
      </c>
      <c r="G2151" s="251" t="s">
        <v>402</v>
      </c>
    </row>
    <row r="2152" spans="1:7" x14ac:dyDescent="0.25">
      <c r="A2152" s="1">
        <v>27936846</v>
      </c>
      <c r="B2152" s="251" t="s">
        <v>7483</v>
      </c>
      <c r="C2152" s="251" t="s">
        <v>8110</v>
      </c>
      <c r="D2152" s="251" t="s">
        <v>8111</v>
      </c>
      <c r="E2152" s="251" t="s">
        <v>402</v>
      </c>
      <c r="F2152" s="251" t="s">
        <v>402</v>
      </c>
      <c r="G2152" s="251" t="s">
        <v>402</v>
      </c>
    </row>
    <row r="2153" spans="1:7" x14ac:dyDescent="0.25">
      <c r="A2153" s="1">
        <v>89242883</v>
      </c>
      <c r="B2153" s="251" t="s">
        <v>7750</v>
      </c>
      <c r="C2153" s="251" t="s">
        <v>8110</v>
      </c>
      <c r="D2153" s="251" t="s">
        <v>8111</v>
      </c>
      <c r="E2153" s="251" t="s">
        <v>402</v>
      </c>
      <c r="F2153" s="251"/>
      <c r="G2153" s="251" t="s">
        <v>402</v>
      </c>
    </row>
    <row r="2154" spans="1:7" x14ac:dyDescent="0.25">
      <c r="A2154" s="1">
        <v>58698408</v>
      </c>
      <c r="B2154" s="251" t="s">
        <v>8112</v>
      </c>
      <c r="C2154" s="251" t="s">
        <v>8110</v>
      </c>
      <c r="D2154" s="251" t="s">
        <v>8111</v>
      </c>
      <c r="E2154" s="251" t="s">
        <v>402</v>
      </c>
      <c r="F2154" s="251" t="s">
        <v>402</v>
      </c>
      <c r="G2154" s="251" t="s">
        <v>402</v>
      </c>
    </row>
    <row r="2155" spans="1:7" x14ac:dyDescent="0.25">
      <c r="A2155" s="1">
        <v>7095135</v>
      </c>
      <c r="B2155" s="251" t="s">
        <v>7485</v>
      </c>
      <c r="C2155" s="251" t="s">
        <v>8110</v>
      </c>
      <c r="D2155" s="251" t="s">
        <v>8111</v>
      </c>
      <c r="E2155" s="251" t="s">
        <v>402</v>
      </c>
      <c r="F2155" s="251" t="s">
        <v>402</v>
      </c>
      <c r="G2155" s="251" t="s">
        <v>402</v>
      </c>
    </row>
    <row r="2156" spans="1:7" x14ac:dyDescent="0.25">
      <c r="A2156" s="1">
        <v>72631497</v>
      </c>
      <c r="B2156" s="251" t="s">
        <v>7487</v>
      </c>
      <c r="C2156" s="251" t="s">
        <v>8110</v>
      </c>
      <c r="D2156" s="251" t="s">
        <v>8111</v>
      </c>
      <c r="E2156" s="251" t="s">
        <v>402</v>
      </c>
      <c r="F2156" s="251" t="s">
        <v>402</v>
      </c>
      <c r="G2156" s="251" t="s">
        <v>402</v>
      </c>
    </row>
    <row r="2157" spans="1:7" x14ac:dyDescent="0.25">
      <c r="A2157" s="1">
        <v>34038540</v>
      </c>
      <c r="B2157" s="251" t="s">
        <v>7996</v>
      </c>
      <c r="C2157" s="251" t="s">
        <v>8110</v>
      </c>
      <c r="D2157" s="251" t="s">
        <v>8111</v>
      </c>
      <c r="E2157" s="251" t="s">
        <v>402</v>
      </c>
      <c r="F2157" s="251" t="s">
        <v>402</v>
      </c>
      <c r="G2157" s="251" t="s">
        <v>402</v>
      </c>
    </row>
    <row r="2158" spans="1:7" x14ac:dyDescent="0.25">
      <c r="A2158" s="1">
        <v>36341218</v>
      </c>
      <c r="B2158" s="251" t="s">
        <v>7478</v>
      </c>
      <c r="C2158" s="251" t="s">
        <v>8113</v>
      </c>
      <c r="D2158" s="251" t="s">
        <v>8114</v>
      </c>
      <c r="E2158" s="251" t="s">
        <v>402</v>
      </c>
      <c r="F2158" s="251" t="s">
        <v>402</v>
      </c>
      <c r="G2158" s="251" t="s">
        <v>402</v>
      </c>
    </row>
    <row r="2159" spans="1:7" x14ac:dyDescent="0.25">
      <c r="A2159" s="1">
        <v>23592946</v>
      </c>
      <c r="B2159" s="251" t="s">
        <v>7481</v>
      </c>
      <c r="C2159" s="251" t="s">
        <v>8113</v>
      </c>
      <c r="D2159" s="251" t="s">
        <v>8114</v>
      </c>
      <c r="E2159" s="251" t="s">
        <v>402</v>
      </c>
      <c r="F2159" s="251" t="s">
        <v>402</v>
      </c>
      <c r="G2159" s="251" t="s">
        <v>402</v>
      </c>
    </row>
    <row r="2160" spans="1:7" x14ac:dyDescent="0.25">
      <c r="A2160" s="1">
        <v>7646408</v>
      </c>
      <c r="B2160" s="251" t="s">
        <v>7482</v>
      </c>
      <c r="C2160" s="251" t="s">
        <v>8113</v>
      </c>
      <c r="D2160" s="251" t="s">
        <v>8114</v>
      </c>
      <c r="E2160" s="251" t="s">
        <v>402</v>
      </c>
      <c r="F2160" s="251" t="s">
        <v>402</v>
      </c>
      <c r="G2160" s="251" t="s">
        <v>402</v>
      </c>
    </row>
    <row r="2161" spans="1:7" x14ac:dyDescent="0.25">
      <c r="A2161" s="1">
        <v>27936846</v>
      </c>
      <c r="B2161" s="251" t="s">
        <v>7483</v>
      </c>
      <c r="C2161" s="251" t="s">
        <v>8113</v>
      </c>
      <c r="D2161" s="251" t="s">
        <v>8114</v>
      </c>
      <c r="E2161" s="251" t="s">
        <v>402</v>
      </c>
      <c r="F2161" s="251" t="s">
        <v>402</v>
      </c>
      <c r="G2161" s="251" t="s">
        <v>402</v>
      </c>
    </row>
    <row r="2162" spans="1:7" x14ac:dyDescent="0.25">
      <c r="A2162" s="1">
        <v>91072231</v>
      </c>
      <c r="B2162" s="251" t="s">
        <v>7669</v>
      </c>
      <c r="C2162" s="251" t="s">
        <v>8113</v>
      </c>
      <c r="D2162" s="251" t="s">
        <v>8114</v>
      </c>
      <c r="E2162" s="251" t="s">
        <v>402</v>
      </c>
      <c r="F2162" s="251" t="s">
        <v>402</v>
      </c>
      <c r="G2162" s="251"/>
    </row>
    <row r="2163" spans="1:7" x14ac:dyDescent="0.25">
      <c r="A2163" s="1">
        <v>58151535</v>
      </c>
      <c r="B2163" s="251" t="s">
        <v>7671</v>
      </c>
      <c r="C2163" s="251" t="s">
        <v>8113</v>
      </c>
      <c r="D2163" s="251" t="s">
        <v>8114</v>
      </c>
      <c r="E2163" s="251" t="s">
        <v>402</v>
      </c>
      <c r="F2163" s="251" t="s">
        <v>402</v>
      </c>
      <c r="G2163" s="251"/>
    </row>
    <row r="2164" spans="1:7" x14ac:dyDescent="0.25">
      <c r="A2164" s="1">
        <v>51197454</v>
      </c>
      <c r="B2164" s="251" t="s">
        <v>7672</v>
      </c>
      <c r="C2164" s="251" t="s">
        <v>8113</v>
      </c>
      <c r="D2164" s="251" t="s">
        <v>8114</v>
      </c>
      <c r="E2164" s="251" t="s">
        <v>402</v>
      </c>
      <c r="F2164" s="251" t="s">
        <v>402</v>
      </c>
      <c r="G2164" s="251"/>
    </row>
    <row r="2165" spans="1:7" x14ac:dyDescent="0.25">
      <c r="A2165" s="1">
        <v>89242883</v>
      </c>
      <c r="B2165" s="251" t="s">
        <v>7750</v>
      </c>
      <c r="C2165" s="251" t="s">
        <v>8113</v>
      </c>
      <c r="D2165" s="251" t="s">
        <v>8114</v>
      </c>
      <c r="E2165" s="251" t="s">
        <v>402</v>
      </c>
      <c r="F2165" s="251"/>
      <c r="G2165" s="251" t="s">
        <v>402</v>
      </c>
    </row>
    <row r="2166" spans="1:7" x14ac:dyDescent="0.25">
      <c r="A2166" s="1">
        <v>48816477</v>
      </c>
      <c r="B2166" s="251" t="s">
        <v>7673</v>
      </c>
      <c r="C2166" s="251" t="s">
        <v>8113</v>
      </c>
      <c r="D2166" s="251" t="s">
        <v>8114</v>
      </c>
      <c r="E2166" s="251" t="s">
        <v>402</v>
      </c>
      <c r="F2166" s="251" t="s">
        <v>402</v>
      </c>
      <c r="G2166" s="251"/>
    </row>
    <row r="2167" spans="1:7" x14ac:dyDescent="0.25">
      <c r="A2167" s="1">
        <v>7095135</v>
      </c>
      <c r="B2167" s="251" t="s">
        <v>7485</v>
      </c>
      <c r="C2167" s="251" t="s">
        <v>8113</v>
      </c>
      <c r="D2167" s="251" t="s">
        <v>8114</v>
      </c>
      <c r="E2167" s="251" t="s">
        <v>402</v>
      </c>
      <c r="F2167" s="251" t="s">
        <v>402</v>
      </c>
      <c r="G2167" s="251" t="s">
        <v>402</v>
      </c>
    </row>
    <row r="2168" spans="1:7" x14ac:dyDescent="0.25">
      <c r="A2168" s="1">
        <v>88877097</v>
      </c>
      <c r="B2168" s="251" t="s">
        <v>7674</v>
      </c>
      <c r="C2168" s="251" t="s">
        <v>8113</v>
      </c>
      <c r="D2168" s="251" t="s">
        <v>8114</v>
      </c>
      <c r="E2168" s="251" t="s">
        <v>402</v>
      </c>
      <c r="F2168" s="251" t="s">
        <v>402</v>
      </c>
      <c r="G2168" s="251"/>
    </row>
    <row r="2169" spans="1:7" x14ac:dyDescent="0.25">
      <c r="A2169" s="1">
        <v>86600787</v>
      </c>
      <c r="B2169" s="251" t="s">
        <v>7675</v>
      </c>
      <c r="C2169" s="251" t="s">
        <v>8113</v>
      </c>
      <c r="D2169" s="251" t="s">
        <v>8114</v>
      </c>
      <c r="E2169" s="251" t="s">
        <v>402</v>
      </c>
      <c r="F2169" s="251" t="s">
        <v>402</v>
      </c>
      <c r="G2169" s="251"/>
    </row>
    <row r="2170" spans="1:7" x14ac:dyDescent="0.25">
      <c r="A2170" s="1">
        <v>72631497</v>
      </c>
      <c r="B2170" s="251" t="s">
        <v>7487</v>
      </c>
      <c r="C2170" s="251" t="s">
        <v>8113</v>
      </c>
      <c r="D2170" s="251" t="s">
        <v>8114</v>
      </c>
      <c r="E2170" s="251" t="s">
        <v>402</v>
      </c>
      <c r="F2170" s="251" t="s">
        <v>402</v>
      </c>
      <c r="G2170" s="251" t="s">
        <v>402</v>
      </c>
    </row>
    <row r="2171" spans="1:7" x14ac:dyDescent="0.25">
      <c r="A2171" s="1">
        <v>47986481</v>
      </c>
      <c r="B2171" s="251" t="s">
        <v>7676</v>
      </c>
      <c r="C2171" s="251" t="s">
        <v>8113</v>
      </c>
      <c r="D2171" s="251" t="s">
        <v>8114</v>
      </c>
      <c r="E2171" s="251" t="s">
        <v>402</v>
      </c>
      <c r="F2171" s="251" t="s">
        <v>402</v>
      </c>
      <c r="G2171" s="251"/>
    </row>
    <row r="2172" spans="1:7" x14ac:dyDescent="0.25">
      <c r="A2172" s="1">
        <v>69081080</v>
      </c>
      <c r="B2172" s="251" t="s">
        <v>7677</v>
      </c>
      <c r="C2172" s="251" t="s">
        <v>8113</v>
      </c>
      <c r="D2172" s="251" t="s">
        <v>8114</v>
      </c>
      <c r="E2172" s="251" t="s">
        <v>402</v>
      </c>
      <c r="F2172" s="251"/>
      <c r="G2172" s="251" t="s">
        <v>402</v>
      </c>
    </row>
    <row r="2173" spans="1:7" x14ac:dyDescent="0.25">
      <c r="A2173" s="1">
        <v>8670281</v>
      </c>
      <c r="B2173" s="251" t="s">
        <v>7678</v>
      </c>
      <c r="C2173" s="251" t="s">
        <v>8113</v>
      </c>
      <c r="D2173" s="251" t="s">
        <v>8114</v>
      </c>
      <c r="E2173" s="251" t="s">
        <v>402</v>
      </c>
      <c r="F2173" s="251" t="s">
        <v>402</v>
      </c>
      <c r="G2173" s="251"/>
    </row>
    <row r="2174" spans="1:7" x14ac:dyDescent="0.25">
      <c r="A2174" s="1">
        <v>65461416</v>
      </c>
      <c r="B2174" s="251" t="s">
        <v>7680</v>
      </c>
      <c r="C2174" s="251" t="s">
        <v>8113</v>
      </c>
      <c r="D2174" s="251" t="s">
        <v>8114</v>
      </c>
      <c r="E2174" s="251" t="s">
        <v>402</v>
      </c>
      <c r="F2174" s="251" t="s">
        <v>402</v>
      </c>
      <c r="G2174" s="251"/>
    </row>
    <row r="2175" spans="1:7" x14ac:dyDescent="0.25">
      <c r="A2175" s="1">
        <v>82965176</v>
      </c>
      <c r="B2175" s="251" t="s">
        <v>7681</v>
      </c>
      <c r="C2175" s="251" t="s">
        <v>8113</v>
      </c>
      <c r="D2175" s="251" t="s">
        <v>8114</v>
      </c>
      <c r="E2175" s="251" t="s">
        <v>402</v>
      </c>
      <c r="F2175" s="251" t="s">
        <v>402</v>
      </c>
      <c r="G2175" s="251"/>
    </row>
    <row r="2176" spans="1:7" x14ac:dyDescent="0.25">
      <c r="A2176" s="1">
        <v>36341218</v>
      </c>
      <c r="B2176" s="251" t="s">
        <v>7478</v>
      </c>
      <c r="C2176" s="251" t="s">
        <v>8115</v>
      </c>
      <c r="D2176" s="251" t="s">
        <v>8116</v>
      </c>
      <c r="E2176" s="251" t="s">
        <v>402</v>
      </c>
      <c r="F2176" s="251" t="s">
        <v>402</v>
      </c>
      <c r="G2176" s="251" t="s">
        <v>402</v>
      </c>
    </row>
    <row r="2177" spans="1:7" x14ac:dyDescent="0.25">
      <c r="A2177" s="1">
        <v>23592946</v>
      </c>
      <c r="B2177" s="251" t="s">
        <v>7481</v>
      </c>
      <c r="C2177" s="251" t="s">
        <v>8115</v>
      </c>
      <c r="D2177" s="251" t="s">
        <v>8116</v>
      </c>
      <c r="E2177" s="251" t="s">
        <v>402</v>
      </c>
      <c r="F2177" s="251" t="s">
        <v>402</v>
      </c>
      <c r="G2177" s="251" t="s">
        <v>402</v>
      </c>
    </row>
    <row r="2178" spans="1:7" x14ac:dyDescent="0.25">
      <c r="A2178" s="1">
        <v>7646408</v>
      </c>
      <c r="B2178" s="251" t="s">
        <v>7482</v>
      </c>
      <c r="C2178" s="251" t="s">
        <v>8115</v>
      </c>
      <c r="D2178" s="251" t="s">
        <v>8116</v>
      </c>
      <c r="E2178" s="251" t="s">
        <v>402</v>
      </c>
      <c r="F2178" s="251" t="s">
        <v>402</v>
      </c>
      <c r="G2178" s="251" t="s">
        <v>402</v>
      </c>
    </row>
    <row r="2179" spans="1:7" x14ac:dyDescent="0.25">
      <c r="A2179" s="1">
        <v>27936846</v>
      </c>
      <c r="B2179" s="251" t="s">
        <v>7483</v>
      </c>
      <c r="C2179" s="251" t="s">
        <v>8115</v>
      </c>
      <c r="D2179" s="251" t="s">
        <v>8116</v>
      </c>
      <c r="E2179" s="251" t="s">
        <v>402</v>
      </c>
      <c r="F2179" s="251" t="s">
        <v>402</v>
      </c>
      <c r="G2179" s="251" t="s">
        <v>402</v>
      </c>
    </row>
    <row r="2180" spans="1:7" x14ac:dyDescent="0.25">
      <c r="A2180" s="1">
        <v>91072231</v>
      </c>
      <c r="B2180" s="251" t="s">
        <v>7669</v>
      </c>
      <c r="C2180" s="251" t="s">
        <v>8115</v>
      </c>
      <c r="D2180" s="251" t="s">
        <v>8116</v>
      </c>
      <c r="E2180" s="251" t="s">
        <v>402</v>
      </c>
      <c r="F2180" s="251" t="s">
        <v>402</v>
      </c>
      <c r="G2180" s="251"/>
    </row>
    <row r="2181" spans="1:7" x14ac:dyDescent="0.25">
      <c r="A2181" s="1">
        <v>58151535</v>
      </c>
      <c r="B2181" s="251" t="s">
        <v>7671</v>
      </c>
      <c r="C2181" s="251" t="s">
        <v>8115</v>
      </c>
      <c r="D2181" s="251" t="s">
        <v>8116</v>
      </c>
      <c r="E2181" s="251" t="s">
        <v>402</v>
      </c>
      <c r="F2181" s="251" t="s">
        <v>402</v>
      </c>
      <c r="G2181" s="251"/>
    </row>
    <row r="2182" spans="1:7" x14ac:dyDescent="0.25">
      <c r="A2182" s="1">
        <v>51197454</v>
      </c>
      <c r="B2182" s="251" t="s">
        <v>7672</v>
      </c>
      <c r="C2182" s="251" t="s">
        <v>8115</v>
      </c>
      <c r="D2182" s="251" t="s">
        <v>8116</v>
      </c>
      <c r="E2182" s="251" t="s">
        <v>402</v>
      </c>
      <c r="F2182" s="251" t="s">
        <v>402</v>
      </c>
      <c r="G2182" s="251"/>
    </row>
    <row r="2183" spans="1:7" x14ac:dyDescent="0.25">
      <c r="A2183" s="1">
        <v>89242883</v>
      </c>
      <c r="B2183" s="251" t="s">
        <v>7750</v>
      </c>
      <c r="C2183" s="251" t="s">
        <v>8115</v>
      </c>
      <c r="D2183" s="251" t="s">
        <v>8116</v>
      </c>
      <c r="E2183" s="251" t="s">
        <v>402</v>
      </c>
      <c r="F2183" s="251"/>
      <c r="G2183" s="251" t="s">
        <v>402</v>
      </c>
    </row>
    <row r="2184" spans="1:7" x14ac:dyDescent="0.25">
      <c r="A2184" s="1">
        <v>48816477</v>
      </c>
      <c r="B2184" s="251" t="s">
        <v>7673</v>
      </c>
      <c r="C2184" s="251" t="s">
        <v>8115</v>
      </c>
      <c r="D2184" s="251" t="s">
        <v>8116</v>
      </c>
      <c r="E2184" s="251" t="s">
        <v>402</v>
      </c>
      <c r="F2184" s="251" t="s">
        <v>402</v>
      </c>
      <c r="G2184" s="251"/>
    </row>
    <row r="2185" spans="1:7" x14ac:dyDescent="0.25">
      <c r="A2185" s="1">
        <v>7095135</v>
      </c>
      <c r="B2185" s="251" t="s">
        <v>7485</v>
      </c>
      <c r="C2185" s="251" t="s">
        <v>8115</v>
      </c>
      <c r="D2185" s="251" t="s">
        <v>8116</v>
      </c>
      <c r="E2185" s="251" t="s">
        <v>402</v>
      </c>
      <c r="F2185" s="251" t="s">
        <v>402</v>
      </c>
      <c r="G2185" s="251" t="s">
        <v>402</v>
      </c>
    </row>
    <row r="2186" spans="1:7" x14ac:dyDescent="0.25">
      <c r="A2186" s="1">
        <v>88877097</v>
      </c>
      <c r="B2186" s="251" t="s">
        <v>7674</v>
      </c>
      <c r="C2186" s="251" t="s">
        <v>8115</v>
      </c>
      <c r="D2186" s="251" t="s">
        <v>8116</v>
      </c>
      <c r="E2186" s="251" t="s">
        <v>402</v>
      </c>
      <c r="F2186" s="251" t="s">
        <v>402</v>
      </c>
      <c r="G2186" s="251"/>
    </row>
    <row r="2187" spans="1:7" x14ac:dyDescent="0.25">
      <c r="A2187" s="1">
        <v>86600787</v>
      </c>
      <c r="B2187" s="251" t="s">
        <v>7675</v>
      </c>
      <c r="C2187" s="251" t="s">
        <v>8115</v>
      </c>
      <c r="D2187" s="251" t="s">
        <v>8116</v>
      </c>
      <c r="E2187" s="251" t="s">
        <v>402</v>
      </c>
      <c r="F2187" s="251" t="s">
        <v>402</v>
      </c>
      <c r="G2187" s="251"/>
    </row>
    <row r="2188" spans="1:7" x14ac:dyDescent="0.25">
      <c r="A2188" s="1">
        <v>72631497</v>
      </c>
      <c r="B2188" s="251" t="s">
        <v>7487</v>
      </c>
      <c r="C2188" s="251" t="s">
        <v>8115</v>
      </c>
      <c r="D2188" s="251" t="s">
        <v>8116</v>
      </c>
      <c r="E2188" s="251" t="s">
        <v>402</v>
      </c>
      <c r="F2188" s="251" t="s">
        <v>402</v>
      </c>
      <c r="G2188" s="251" t="s">
        <v>402</v>
      </c>
    </row>
    <row r="2189" spans="1:7" x14ac:dyDescent="0.25">
      <c r="A2189" s="1">
        <v>47986481</v>
      </c>
      <c r="B2189" s="251" t="s">
        <v>7676</v>
      </c>
      <c r="C2189" s="251" t="s">
        <v>8115</v>
      </c>
      <c r="D2189" s="251" t="s">
        <v>8116</v>
      </c>
      <c r="E2189" s="251" t="s">
        <v>402</v>
      </c>
      <c r="F2189" s="251" t="s">
        <v>402</v>
      </c>
      <c r="G2189" s="251"/>
    </row>
    <row r="2190" spans="1:7" x14ac:dyDescent="0.25">
      <c r="A2190" s="1">
        <v>69081080</v>
      </c>
      <c r="B2190" s="251" t="s">
        <v>7677</v>
      </c>
      <c r="C2190" s="251" t="s">
        <v>8115</v>
      </c>
      <c r="D2190" s="251" t="s">
        <v>8116</v>
      </c>
      <c r="E2190" s="251" t="s">
        <v>402</v>
      </c>
      <c r="F2190" s="251"/>
      <c r="G2190" s="251" t="s">
        <v>402</v>
      </c>
    </row>
    <row r="2191" spans="1:7" x14ac:dyDescent="0.25">
      <c r="A2191" s="1">
        <v>8670281</v>
      </c>
      <c r="B2191" s="251" t="s">
        <v>7678</v>
      </c>
      <c r="C2191" s="251" t="s">
        <v>8115</v>
      </c>
      <c r="D2191" s="251" t="s">
        <v>8116</v>
      </c>
      <c r="E2191" s="251" t="s">
        <v>402</v>
      </c>
      <c r="F2191" s="251" t="s">
        <v>402</v>
      </c>
      <c r="G2191" s="251"/>
    </row>
    <row r="2192" spans="1:7" x14ac:dyDescent="0.25">
      <c r="A2192" s="1">
        <v>65461416</v>
      </c>
      <c r="B2192" s="251" t="s">
        <v>7680</v>
      </c>
      <c r="C2192" s="251" t="s">
        <v>8115</v>
      </c>
      <c r="D2192" s="251" t="s">
        <v>8116</v>
      </c>
      <c r="E2192" s="251" t="s">
        <v>402</v>
      </c>
      <c r="F2192" s="251" t="s">
        <v>402</v>
      </c>
      <c r="G2192" s="251"/>
    </row>
    <row r="2193" spans="1:7" x14ac:dyDescent="0.25">
      <c r="A2193" s="1">
        <v>82965176</v>
      </c>
      <c r="B2193" s="251" t="s">
        <v>7681</v>
      </c>
      <c r="C2193" s="251" t="s">
        <v>8115</v>
      </c>
      <c r="D2193" s="251" t="s">
        <v>8116</v>
      </c>
      <c r="E2193" s="251" t="s">
        <v>402</v>
      </c>
      <c r="F2193" s="251" t="s">
        <v>402</v>
      </c>
      <c r="G2193" s="251"/>
    </row>
    <row r="2194" spans="1:7" x14ac:dyDescent="0.25">
      <c r="A2194" s="1">
        <v>31361964</v>
      </c>
      <c r="B2194" s="251" t="s">
        <v>7536</v>
      </c>
      <c r="C2194" s="251" t="s">
        <v>8117</v>
      </c>
      <c r="D2194" s="251" t="s">
        <v>8118</v>
      </c>
      <c r="E2194" s="251" t="s">
        <v>402</v>
      </c>
      <c r="F2194" s="251"/>
      <c r="G2194" s="251"/>
    </row>
    <row r="2195" spans="1:7" x14ac:dyDescent="0.25">
      <c r="A2195" s="1">
        <v>36341218</v>
      </c>
      <c r="B2195" s="251" t="s">
        <v>7478</v>
      </c>
      <c r="C2195" s="251" t="s">
        <v>8117</v>
      </c>
      <c r="D2195" s="251" t="s">
        <v>8118</v>
      </c>
      <c r="E2195" s="251" t="s">
        <v>402</v>
      </c>
      <c r="F2195" s="251" t="s">
        <v>402</v>
      </c>
      <c r="G2195" s="251" t="s">
        <v>402</v>
      </c>
    </row>
    <row r="2196" spans="1:7" x14ac:dyDescent="0.25">
      <c r="A2196" s="1">
        <v>23592946</v>
      </c>
      <c r="B2196" s="251" t="s">
        <v>7481</v>
      </c>
      <c r="C2196" s="251" t="s">
        <v>8117</v>
      </c>
      <c r="D2196" s="251" t="s">
        <v>8118</v>
      </c>
      <c r="E2196" s="251" t="s">
        <v>402</v>
      </c>
      <c r="F2196" s="251" t="s">
        <v>402</v>
      </c>
      <c r="G2196" s="251" t="s">
        <v>402</v>
      </c>
    </row>
    <row r="2197" spans="1:7" x14ac:dyDescent="0.25">
      <c r="A2197" s="1">
        <v>7646408</v>
      </c>
      <c r="B2197" s="251" t="s">
        <v>7482</v>
      </c>
      <c r="C2197" s="251" t="s">
        <v>8117</v>
      </c>
      <c r="D2197" s="251" t="s">
        <v>8118</v>
      </c>
      <c r="E2197" s="251" t="s">
        <v>402</v>
      </c>
      <c r="F2197" s="251" t="s">
        <v>402</v>
      </c>
      <c r="G2197" s="251" t="s">
        <v>402</v>
      </c>
    </row>
    <row r="2198" spans="1:7" x14ac:dyDescent="0.25">
      <c r="A2198" s="1">
        <v>27936846</v>
      </c>
      <c r="B2198" s="251" t="s">
        <v>7483</v>
      </c>
      <c r="C2198" s="251" t="s">
        <v>8117</v>
      </c>
      <c r="D2198" s="251" t="s">
        <v>8118</v>
      </c>
      <c r="E2198" s="251" t="s">
        <v>402</v>
      </c>
      <c r="F2198" s="251" t="s">
        <v>402</v>
      </c>
      <c r="G2198" s="251" t="s">
        <v>402</v>
      </c>
    </row>
    <row r="2199" spans="1:7" x14ac:dyDescent="0.25">
      <c r="A2199" s="1">
        <v>95336527</v>
      </c>
      <c r="B2199" s="251" t="s">
        <v>7541</v>
      </c>
      <c r="C2199" s="251" t="s">
        <v>8117</v>
      </c>
      <c r="D2199" s="251" t="s">
        <v>8118</v>
      </c>
      <c r="E2199" s="251" t="s">
        <v>402</v>
      </c>
      <c r="F2199" s="251" t="s">
        <v>402</v>
      </c>
      <c r="G2199" s="251" t="s">
        <v>402</v>
      </c>
    </row>
    <row r="2200" spans="1:7" x14ac:dyDescent="0.25">
      <c r="A2200" s="1">
        <v>193339</v>
      </c>
      <c r="B2200" s="251" t="s">
        <v>7542</v>
      </c>
      <c r="C2200" s="251" t="s">
        <v>8117</v>
      </c>
      <c r="D2200" s="251" t="s">
        <v>8118</v>
      </c>
      <c r="E2200" s="251" t="s">
        <v>402</v>
      </c>
      <c r="F2200" s="251"/>
      <c r="G2200" s="251"/>
    </row>
    <row r="2201" spans="1:7" x14ac:dyDescent="0.25">
      <c r="A2201" s="1">
        <v>7095135</v>
      </c>
      <c r="B2201" s="251" t="s">
        <v>7485</v>
      </c>
      <c r="C2201" s="251" t="s">
        <v>8117</v>
      </c>
      <c r="D2201" s="251" t="s">
        <v>8118</v>
      </c>
      <c r="E2201" s="251" t="s">
        <v>402</v>
      </c>
      <c r="F2201" s="251" t="s">
        <v>402</v>
      </c>
      <c r="G2201" s="251" t="s">
        <v>402</v>
      </c>
    </row>
    <row r="2202" spans="1:7" x14ac:dyDescent="0.25">
      <c r="A2202" s="1">
        <v>56289829</v>
      </c>
      <c r="B2202" s="251" t="s">
        <v>7545</v>
      </c>
      <c r="C2202" s="251" t="s">
        <v>8117</v>
      </c>
      <c r="D2202" s="251" t="s">
        <v>8118</v>
      </c>
      <c r="E2202" s="251" t="s">
        <v>402</v>
      </c>
      <c r="F2202" s="251" t="s">
        <v>402</v>
      </c>
      <c r="G2202" s="251"/>
    </row>
    <row r="2203" spans="1:7" x14ac:dyDescent="0.25">
      <c r="A2203" s="1">
        <v>72631497</v>
      </c>
      <c r="B2203" s="251" t="s">
        <v>7487</v>
      </c>
      <c r="C2203" s="251" t="s">
        <v>8117</v>
      </c>
      <c r="D2203" s="251" t="s">
        <v>8118</v>
      </c>
      <c r="E2203" s="251" t="s">
        <v>402</v>
      </c>
      <c r="F2203" s="251" t="s">
        <v>402</v>
      </c>
      <c r="G2203" s="251" t="s">
        <v>402</v>
      </c>
    </row>
    <row r="2204" spans="1:7" x14ac:dyDescent="0.25">
      <c r="A2204" s="1">
        <v>86975363</v>
      </c>
      <c r="B2204" s="251" t="s">
        <v>7547</v>
      </c>
      <c r="C2204" s="251" t="s">
        <v>8117</v>
      </c>
      <c r="D2204" s="251" t="s">
        <v>8118</v>
      </c>
      <c r="E2204" s="251" t="s">
        <v>402</v>
      </c>
      <c r="F2204" s="251" t="s">
        <v>402</v>
      </c>
      <c r="G2204" s="251"/>
    </row>
    <row r="2205" spans="1:7" x14ac:dyDescent="0.25">
      <c r="A2205" s="1">
        <v>31043967</v>
      </c>
      <c r="B2205" s="251" t="s">
        <v>7550</v>
      </c>
      <c r="C2205" s="251" t="s">
        <v>8117</v>
      </c>
      <c r="D2205" s="251" t="s">
        <v>8118</v>
      </c>
      <c r="E2205" s="251" t="s">
        <v>402</v>
      </c>
      <c r="F2205" s="251" t="s">
        <v>402</v>
      </c>
      <c r="G2205" s="251" t="s">
        <v>402</v>
      </c>
    </row>
    <row r="2206" spans="1:7" x14ac:dyDescent="0.25">
      <c r="A2206" s="1">
        <v>36341218</v>
      </c>
      <c r="B2206" s="251" t="s">
        <v>7478</v>
      </c>
      <c r="C2206" s="251" t="s">
        <v>8119</v>
      </c>
      <c r="D2206" s="251" t="s">
        <v>8120</v>
      </c>
      <c r="E2206" s="251" t="s">
        <v>402</v>
      </c>
      <c r="F2206" s="251" t="s">
        <v>402</v>
      </c>
      <c r="G2206" s="251" t="s">
        <v>402</v>
      </c>
    </row>
    <row r="2207" spans="1:7" x14ac:dyDescent="0.25">
      <c r="A2207" s="1">
        <v>23592946</v>
      </c>
      <c r="B2207" s="251" t="s">
        <v>7481</v>
      </c>
      <c r="C2207" s="251" t="s">
        <v>8119</v>
      </c>
      <c r="D2207" s="251" t="s">
        <v>8120</v>
      </c>
      <c r="E2207" s="251" t="s">
        <v>402</v>
      </c>
      <c r="F2207" s="251" t="s">
        <v>402</v>
      </c>
      <c r="G2207" s="251" t="s">
        <v>402</v>
      </c>
    </row>
    <row r="2208" spans="1:7" x14ac:dyDescent="0.25">
      <c r="A2208" s="1">
        <v>7646408</v>
      </c>
      <c r="B2208" s="251" t="s">
        <v>7482</v>
      </c>
      <c r="C2208" s="251" t="s">
        <v>8119</v>
      </c>
      <c r="D2208" s="251" t="s">
        <v>8120</v>
      </c>
      <c r="E2208" s="251" t="s">
        <v>402</v>
      </c>
      <c r="F2208" s="251" t="s">
        <v>402</v>
      </c>
      <c r="G2208" s="251" t="s">
        <v>402</v>
      </c>
    </row>
    <row r="2209" spans="1:7" x14ac:dyDescent="0.25">
      <c r="A2209" s="1">
        <v>27936846</v>
      </c>
      <c r="B2209" s="251" t="s">
        <v>7483</v>
      </c>
      <c r="C2209" s="251" t="s">
        <v>8119</v>
      </c>
      <c r="D2209" s="251" t="s">
        <v>8120</v>
      </c>
      <c r="E2209" s="251" t="s">
        <v>402</v>
      </c>
      <c r="F2209" s="251" t="s">
        <v>402</v>
      </c>
      <c r="G2209" s="251" t="s">
        <v>402</v>
      </c>
    </row>
    <row r="2210" spans="1:7" x14ac:dyDescent="0.25">
      <c r="A2210" s="1">
        <v>98625965</v>
      </c>
      <c r="B2210" s="251" t="s">
        <v>8121</v>
      </c>
      <c r="C2210" s="251" t="s">
        <v>8119</v>
      </c>
      <c r="D2210" s="251" t="s">
        <v>8120</v>
      </c>
      <c r="E2210" s="251" t="s">
        <v>402</v>
      </c>
      <c r="F2210" s="251" t="s">
        <v>402</v>
      </c>
      <c r="G2210" s="251" t="s">
        <v>402</v>
      </c>
    </row>
    <row r="2211" spans="1:7" x14ac:dyDescent="0.25">
      <c r="A2211" s="1">
        <v>69348154</v>
      </c>
      <c r="B2211" s="251" t="s">
        <v>8122</v>
      </c>
      <c r="C2211" s="251" t="s">
        <v>8119</v>
      </c>
      <c r="D2211" s="251" t="s">
        <v>8120</v>
      </c>
      <c r="E2211" s="251" t="s">
        <v>402</v>
      </c>
      <c r="F2211" s="251" t="s">
        <v>402</v>
      </c>
      <c r="G2211" s="251" t="s">
        <v>402</v>
      </c>
    </row>
    <row r="2212" spans="1:7" x14ac:dyDescent="0.25">
      <c r="A2212" s="1">
        <v>7095135</v>
      </c>
      <c r="B2212" s="251" t="s">
        <v>7485</v>
      </c>
      <c r="C2212" s="251" t="s">
        <v>8119</v>
      </c>
      <c r="D2212" s="251" t="s">
        <v>8120</v>
      </c>
      <c r="E2212" s="251" t="s">
        <v>402</v>
      </c>
      <c r="F2212" s="251" t="s">
        <v>402</v>
      </c>
      <c r="G2212" s="251" t="s">
        <v>402</v>
      </c>
    </row>
    <row r="2213" spans="1:7" x14ac:dyDescent="0.25">
      <c r="A2213" s="1">
        <v>72631497</v>
      </c>
      <c r="B2213" s="251" t="s">
        <v>7487</v>
      </c>
      <c r="C2213" s="251" t="s">
        <v>8119</v>
      </c>
      <c r="D2213" s="251" t="s">
        <v>8120</v>
      </c>
      <c r="E2213" s="251" t="s">
        <v>402</v>
      </c>
      <c r="F2213" s="251" t="s">
        <v>402</v>
      </c>
      <c r="G2213" s="251" t="s">
        <v>402</v>
      </c>
    </row>
    <row r="2214" spans="1:7" x14ac:dyDescent="0.25">
      <c r="A2214" s="1">
        <v>80862587</v>
      </c>
      <c r="B2214" s="251" t="s">
        <v>8123</v>
      </c>
      <c r="C2214" s="251" t="s">
        <v>8119</v>
      </c>
      <c r="D2214" s="251" t="s">
        <v>8120</v>
      </c>
      <c r="E2214" s="251" t="s">
        <v>402</v>
      </c>
      <c r="F2214" s="251" t="s">
        <v>402</v>
      </c>
      <c r="G2214" s="251" t="s">
        <v>402</v>
      </c>
    </row>
    <row r="2215" spans="1:7" x14ac:dyDescent="0.25">
      <c r="A2215" s="1">
        <v>60528527</v>
      </c>
      <c r="B2215" s="251" t="s">
        <v>7509</v>
      </c>
      <c r="C2215" s="251" t="s">
        <v>8119</v>
      </c>
      <c r="D2215" s="251" t="s">
        <v>8120</v>
      </c>
      <c r="E2215" s="251" t="s">
        <v>402</v>
      </c>
      <c r="F2215" s="251" t="s">
        <v>402</v>
      </c>
      <c r="G2215" s="251" t="s">
        <v>402</v>
      </c>
    </row>
    <row r="2216" spans="1:7" x14ac:dyDescent="0.25">
      <c r="A2216" s="1">
        <v>60914206</v>
      </c>
      <c r="B2216" s="251" t="s">
        <v>8124</v>
      </c>
      <c r="C2216" s="251" t="s">
        <v>8119</v>
      </c>
      <c r="D2216" s="251" t="s">
        <v>8120</v>
      </c>
      <c r="E2216" s="251" t="s">
        <v>402</v>
      </c>
      <c r="F2216" s="251" t="s">
        <v>402</v>
      </c>
      <c r="G2216" s="251"/>
    </row>
    <row r="2217" spans="1:7" x14ac:dyDescent="0.25">
      <c r="A2217" s="1">
        <v>36341218</v>
      </c>
      <c r="B2217" s="251" t="s">
        <v>7478</v>
      </c>
      <c r="C2217" s="251" t="s">
        <v>8125</v>
      </c>
      <c r="D2217" s="251" t="s">
        <v>8126</v>
      </c>
      <c r="E2217" s="251" t="s">
        <v>402</v>
      </c>
      <c r="F2217" s="251" t="s">
        <v>402</v>
      </c>
      <c r="G2217" s="251" t="s">
        <v>402</v>
      </c>
    </row>
    <row r="2218" spans="1:7" x14ac:dyDescent="0.25">
      <c r="A2218" s="1">
        <v>23592946</v>
      </c>
      <c r="B2218" s="251" t="s">
        <v>7481</v>
      </c>
      <c r="C2218" s="251" t="s">
        <v>8125</v>
      </c>
      <c r="D2218" s="251" t="s">
        <v>8126</v>
      </c>
      <c r="E2218" s="251" t="s">
        <v>402</v>
      </c>
      <c r="F2218" s="251" t="s">
        <v>402</v>
      </c>
      <c r="G2218" s="251" t="s">
        <v>402</v>
      </c>
    </row>
    <row r="2219" spans="1:7" x14ac:dyDescent="0.25">
      <c r="A2219" s="1">
        <v>7646408</v>
      </c>
      <c r="B2219" s="251" t="s">
        <v>7482</v>
      </c>
      <c r="C2219" s="251" t="s">
        <v>8125</v>
      </c>
      <c r="D2219" s="251" t="s">
        <v>8126</v>
      </c>
      <c r="E2219" s="251" t="s">
        <v>402</v>
      </c>
      <c r="F2219" s="251" t="s">
        <v>402</v>
      </c>
      <c r="G2219" s="251" t="s">
        <v>402</v>
      </c>
    </row>
    <row r="2220" spans="1:7" x14ac:dyDescent="0.25">
      <c r="A2220" s="1">
        <v>27936846</v>
      </c>
      <c r="B2220" s="251" t="s">
        <v>7483</v>
      </c>
      <c r="C2220" s="251" t="s">
        <v>8125</v>
      </c>
      <c r="D2220" s="251" t="s">
        <v>8126</v>
      </c>
      <c r="E2220" s="251" t="s">
        <v>402</v>
      </c>
      <c r="F2220" s="251" t="s">
        <v>402</v>
      </c>
      <c r="G2220" s="251" t="s">
        <v>402</v>
      </c>
    </row>
    <row r="2221" spans="1:7" x14ac:dyDescent="0.25">
      <c r="A2221" s="1">
        <v>9263015</v>
      </c>
      <c r="B2221" s="251" t="s">
        <v>8037</v>
      </c>
      <c r="C2221" s="251" t="s">
        <v>8125</v>
      </c>
      <c r="D2221" s="251" t="s">
        <v>8126</v>
      </c>
      <c r="E2221" s="251" t="s">
        <v>402</v>
      </c>
      <c r="F2221" s="251"/>
      <c r="G2221" s="251" t="s">
        <v>402</v>
      </c>
    </row>
    <row r="2222" spans="1:7" x14ac:dyDescent="0.25">
      <c r="A2222" s="1">
        <v>7095135</v>
      </c>
      <c r="B2222" s="251" t="s">
        <v>7485</v>
      </c>
      <c r="C2222" s="251" t="s">
        <v>8125</v>
      </c>
      <c r="D2222" s="251" t="s">
        <v>8126</v>
      </c>
      <c r="E2222" s="251" t="s">
        <v>402</v>
      </c>
      <c r="F2222" s="251" t="s">
        <v>402</v>
      </c>
      <c r="G2222" s="251" t="s">
        <v>402</v>
      </c>
    </row>
    <row r="2223" spans="1:7" x14ac:dyDescent="0.25">
      <c r="A2223" s="1">
        <v>92355394</v>
      </c>
      <c r="B2223" s="251" t="s">
        <v>8039</v>
      </c>
      <c r="C2223" s="251" t="s">
        <v>8125</v>
      </c>
      <c r="D2223" s="251" t="s">
        <v>8126</v>
      </c>
      <c r="E2223" s="251" t="s">
        <v>402</v>
      </c>
      <c r="F2223" s="251" t="s">
        <v>402</v>
      </c>
      <c r="G2223" s="251"/>
    </row>
    <row r="2224" spans="1:7" x14ac:dyDescent="0.25">
      <c r="A2224" s="1">
        <v>72631497</v>
      </c>
      <c r="B2224" s="251" t="s">
        <v>7487</v>
      </c>
      <c r="C2224" s="251" t="s">
        <v>8125</v>
      </c>
      <c r="D2224" s="251" t="s">
        <v>8126</v>
      </c>
      <c r="E2224" s="251" t="s">
        <v>402</v>
      </c>
      <c r="F2224" s="251" t="s">
        <v>402</v>
      </c>
      <c r="G2224" s="251" t="s">
        <v>402</v>
      </c>
    </row>
    <row r="2225" spans="1:7" x14ac:dyDescent="0.25">
      <c r="A2225" s="1">
        <v>41635797</v>
      </c>
      <c r="B2225" s="251" t="s">
        <v>7653</v>
      </c>
      <c r="C2225" s="251" t="s">
        <v>8125</v>
      </c>
      <c r="D2225" s="251" t="s">
        <v>8126</v>
      </c>
      <c r="E2225" s="251" t="s">
        <v>402</v>
      </c>
      <c r="F2225" s="251" t="s">
        <v>402</v>
      </c>
      <c r="G2225" s="251" t="s">
        <v>402</v>
      </c>
    </row>
    <row r="2226" spans="1:7" x14ac:dyDescent="0.25">
      <c r="A2226" s="1">
        <v>36341218</v>
      </c>
      <c r="B2226" s="251" t="s">
        <v>7478</v>
      </c>
      <c r="C2226" s="251" t="s">
        <v>8127</v>
      </c>
      <c r="D2226" s="251" t="s">
        <v>8128</v>
      </c>
      <c r="E2226" s="251" t="s">
        <v>402</v>
      </c>
      <c r="F2226" s="251" t="s">
        <v>402</v>
      </c>
      <c r="G2226" s="251" t="s">
        <v>402</v>
      </c>
    </row>
    <row r="2227" spans="1:7" x14ac:dyDescent="0.25">
      <c r="A2227" s="1">
        <v>23592946</v>
      </c>
      <c r="B2227" s="251" t="s">
        <v>7481</v>
      </c>
      <c r="C2227" s="251" t="s">
        <v>8127</v>
      </c>
      <c r="D2227" s="251" t="s">
        <v>8128</v>
      </c>
      <c r="E2227" s="251" t="s">
        <v>402</v>
      </c>
      <c r="F2227" s="251" t="s">
        <v>402</v>
      </c>
      <c r="G2227" s="251" t="s">
        <v>402</v>
      </c>
    </row>
    <row r="2228" spans="1:7" x14ac:dyDescent="0.25">
      <c r="A2228" s="1">
        <v>32992438</v>
      </c>
      <c r="B2228" s="251" t="s">
        <v>8129</v>
      </c>
      <c r="C2228" s="251" t="s">
        <v>8127</v>
      </c>
      <c r="D2228" s="251" t="s">
        <v>8128</v>
      </c>
      <c r="E2228" s="251" t="s">
        <v>402</v>
      </c>
      <c r="F2228" s="251" t="s">
        <v>402</v>
      </c>
      <c r="G2228" s="251" t="s">
        <v>402</v>
      </c>
    </row>
    <row r="2229" spans="1:7" x14ac:dyDescent="0.25">
      <c r="A2229" s="1">
        <v>7646408</v>
      </c>
      <c r="B2229" s="251" t="s">
        <v>7482</v>
      </c>
      <c r="C2229" s="251" t="s">
        <v>8127</v>
      </c>
      <c r="D2229" s="251" t="s">
        <v>8128</v>
      </c>
      <c r="E2229" s="251" t="s">
        <v>402</v>
      </c>
      <c r="F2229" s="251" t="s">
        <v>402</v>
      </c>
      <c r="G2229" s="251" t="s">
        <v>402</v>
      </c>
    </row>
    <row r="2230" spans="1:7" x14ac:dyDescent="0.25">
      <c r="A2230" s="1">
        <v>27936846</v>
      </c>
      <c r="B2230" s="251" t="s">
        <v>7483</v>
      </c>
      <c r="C2230" s="251" t="s">
        <v>8127</v>
      </c>
      <c r="D2230" s="251" t="s">
        <v>8128</v>
      </c>
      <c r="E2230" s="251" t="s">
        <v>402</v>
      </c>
      <c r="F2230" s="251" t="s">
        <v>402</v>
      </c>
      <c r="G2230" s="251" t="s">
        <v>402</v>
      </c>
    </row>
    <row r="2231" spans="1:7" x14ac:dyDescent="0.25">
      <c r="A2231" s="1">
        <v>20792768</v>
      </c>
      <c r="B2231" s="251" t="s">
        <v>8130</v>
      </c>
      <c r="C2231" s="251" t="s">
        <v>8127</v>
      </c>
      <c r="D2231" s="251" t="s">
        <v>8128</v>
      </c>
      <c r="E2231" s="251" t="s">
        <v>402</v>
      </c>
      <c r="F2231" s="251" t="s">
        <v>402</v>
      </c>
      <c r="G2231" s="251" t="s">
        <v>402</v>
      </c>
    </row>
    <row r="2232" spans="1:7" x14ac:dyDescent="0.25">
      <c r="A2232" s="1">
        <v>7095135</v>
      </c>
      <c r="B2232" s="251" t="s">
        <v>7485</v>
      </c>
      <c r="C2232" s="251" t="s">
        <v>8127</v>
      </c>
      <c r="D2232" s="251" t="s">
        <v>8128</v>
      </c>
      <c r="E2232" s="251" t="s">
        <v>402</v>
      </c>
      <c r="F2232" s="251" t="s">
        <v>402</v>
      </c>
      <c r="G2232" s="251" t="s">
        <v>402</v>
      </c>
    </row>
    <row r="2233" spans="1:7" x14ac:dyDescent="0.25">
      <c r="A2233" s="1">
        <v>72631497</v>
      </c>
      <c r="B2233" s="251" t="s">
        <v>7487</v>
      </c>
      <c r="C2233" s="251" t="s">
        <v>8127</v>
      </c>
      <c r="D2233" s="251" t="s">
        <v>8128</v>
      </c>
      <c r="E2233" s="251" t="s">
        <v>402</v>
      </c>
      <c r="F2233" s="251" t="s">
        <v>402</v>
      </c>
      <c r="G2233" s="251" t="s">
        <v>402</v>
      </c>
    </row>
    <row r="2234" spans="1:7" x14ac:dyDescent="0.25">
      <c r="A2234" s="1">
        <v>81648600</v>
      </c>
      <c r="B2234" s="251" t="s">
        <v>8131</v>
      </c>
      <c r="C2234" s="251" t="s">
        <v>8127</v>
      </c>
      <c r="D2234" s="251" t="s">
        <v>8128</v>
      </c>
      <c r="E2234" s="251" t="s">
        <v>402</v>
      </c>
      <c r="F2234" s="251" t="s">
        <v>402</v>
      </c>
      <c r="G2234" s="251" t="s">
        <v>402</v>
      </c>
    </row>
    <row r="2235" spans="1:7" x14ac:dyDescent="0.25">
      <c r="A2235" s="1">
        <v>78724423</v>
      </c>
      <c r="B2235" s="251" t="s">
        <v>8132</v>
      </c>
      <c r="C2235" s="251" t="s">
        <v>8127</v>
      </c>
      <c r="D2235" s="251" t="s">
        <v>8128</v>
      </c>
      <c r="E2235" s="251" t="s">
        <v>402</v>
      </c>
      <c r="F2235" s="251" t="s">
        <v>402</v>
      </c>
      <c r="G2235" s="251" t="s">
        <v>402</v>
      </c>
    </row>
    <row r="2236" spans="1:7" x14ac:dyDescent="0.25">
      <c r="A2236" s="1">
        <v>36341218</v>
      </c>
      <c r="B2236" s="251" t="s">
        <v>7478</v>
      </c>
      <c r="C2236" s="251" t="s">
        <v>8133</v>
      </c>
      <c r="D2236" s="251" t="s">
        <v>8134</v>
      </c>
      <c r="E2236" s="251" t="s">
        <v>402</v>
      </c>
      <c r="F2236" s="251" t="s">
        <v>402</v>
      </c>
      <c r="G2236" s="251" t="s">
        <v>402</v>
      </c>
    </row>
    <row r="2237" spans="1:7" x14ac:dyDescent="0.25">
      <c r="A2237" s="1">
        <v>23592946</v>
      </c>
      <c r="B2237" s="251" t="s">
        <v>7481</v>
      </c>
      <c r="C2237" s="251" t="s">
        <v>8133</v>
      </c>
      <c r="D2237" s="251" t="s">
        <v>8134</v>
      </c>
      <c r="E2237" s="251" t="s">
        <v>402</v>
      </c>
      <c r="F2237" s="251" t="s">
        <v>402</v>
      </c>
      <c r="G2237" s="251" t="s">
        <v>402</v>
      </c>
    </row>
    <row r="2238" spans="1:7" x14ac:dyDescent="0.25">
      <c r="A2238" s="1">
        <v>7646408</v>
      </c>
      <c r="B2238" s="251" t="s">
        <v>7482</v>
      </c>
      <c r="C2238" s="251" t="s">
        <v>8133</v>
      </c>
      <c r="D2238" s="251" t="s">
        <v>8134</v>
      </c>
      <c r="E2238" s="251" t="s">
        <v>402</v>
      </c>
      <c r="F2238" s="251" t="s">
        <v>402</v>
      </c>
      <c r="G2238" s="251" t="s">
        <v>402</v>
      </c>
    </row>
    <row r="2239" spans="1:7" x14ac:dyDescent="0.25">
      <c r="A2239" s="1">
        <v>27936846</v>
      </c>
      <c r="B2239" s="251" t="s">
        <v>7483</v>
      </c>
      <c r="C2239" s="251" t="s">
        <v>8133</v>
      </c>
      <c r="D2239" s="251" t="s">
        <v>8134</v>
      </c>
      <c r="E2239" s="251" t="s">
        <v>402</v>
      </c>
      <c r="F2239" s="251" t="s">
        <v>402</v>
      </c>
      <c r="G2239" s="251" t="s">
        <v>402</v>
      </c>
    </row>
    <row r="2240" spans="1:7" x14ac:dyDescent="0.25">
      <c r="A2240" s="1">
        <v>81999287</v>
      </c>
      <c r="B2240" s="251" t="s">
        <v>8135</v>
      </c>
      <c r="C2240" s="251" t="s">
        <v>8133</v>
      </c>
      <c r="D2240" s="251" t="s">
        <v>8134</v>
      </c>
      <c r="E2240" s="251" t="s">
        <v>402</v>
      </c>
      <c r="F2240" s="251" t="s">
        <v>402</v>
      </c>
      <c r="G2240" s="251"/>
    </row>
    <row r="2241" spans="1:7" x14ac:dyDescent="0.25">
      <c r="A2241" s="1">
        <v>7095135</v>
      </c>
      <c r="B2241" s="251" t="s">
        <v>7485</v>
      </c>
      <c r="C2241" s="251" t="s">
        <v>8133</v>
      </c>
      <c r="D2241" s="251" t="s">
        <v>8134</v>
      </c>
      <c r="E2241" s="251" t="s">
        <v>402</v>
      </c>
      <c r="F2241" s="251" t="s">
        <v>402</v>
      </c>
      <c r="G2241" s="251" t="s">
        <v>402</v>
      </c>
    </row>
    <row r="2242" spans="1:7" x14ac:dyDescent="0.25">
      <c r="A2242" s="1">
        <v>72631497</v>
      </c>
      <c r="B2242" s="251" t="s">
        <v>7487</v>
      </c>
      <c r="C2242" s="251" t="s">
        <v>8133</v>
      </c>
      <c r="D2242" s="251" t="s">
        <v>8134</v>
      </c>
      <c r="E2242" s="251" t="s">
        <v>402</v>
      </c>
      <c r="F2242" s="251" t="s">
        <v>402</v>
      </c>
      <c r="G2242" s="251" t="s">
        <v>402</v>
      </c>
    </row>
    <row r="2243" spans="1:7" x14ac:dyDescent="0.25">
      <c r="A2243" s="1">
        <v>31043967</v>
      </c>
      <c r="B2243" s="251" t="s">
        <v>7550</v>
      </c>
      <c r="C2243" s="251" t="s">
        <v>8133</v>
      </c>
      <c r="D2243" s="251" t="s">
        <v>8134</v>
      </c>
      <c r="E2243" s="251" t="s">
        <v>402</v>
      </c>
      <c r="F2243" s="251" t="s">
        <v>402</v>
      </c>
      <c r="G2243" s="251" t="s">
        <v>402</v>
      </c>
    </row>
    <row r="2244" spans="1:7" x14ac:dyDescent="0.25">
      <c r="A2244" s="1">
        <v>57162491</v>
      </c>
      <c r="B2244" s="251" t="s">
        <v>8136</v>
      </c>
      <c r="C2244" s="251" t="s">
        <v>8133</v>
      </c>
      <c r="D2244" s="251" t="s">
        <v>8134</v>
      </c>
      <c r="E2244" s="251" t="s">
        <v>402</v>
      </c>
      <c r="F2244" s="251" t="s">
        <v>402</v>
      </c>
      <c r="G2244" s="251" t="s">
        <v>402</v>
      </c>
    </row>
    <row r="2245" spans="1:7" x14ac:dyDescent="0.25">
      <c r="A2245" s="1">
        <v>36341218</v>
      </c>
      <c r="B2245" s="251" t="s">
        <v>7478</v>
      </c>
      <c r="C2245" s="251" t="s">
        <v>8137</v>
      </c>
      <c r="D2245" s="251" t="s">
        <v>8138</v>
      </c>
      <c r="E2245" s="251" t="s">
        <v>402</v>
      </c>
      <c r="F2245" s="251" t="s">
        <v>402</v>
      </c>
      <c r="G2245" s="251" t="s">
        <v>402</v>
      </c>
    </row>
    <row r="2246" spans="1:7" x14ac:dyDescent="0.25">
      <c r="A2246" s="1">
        <v>23592946</v>
      </c>
      <c r="B2246" s="251" t="s">
        <v>7481</v>
      </c>
      <c r="C2246" s="251" t="s">
        <v>8137</v>
      </c>
      <c r="D2246" s="251" t="s">
        <v>8138</v>
      </c>
      <c r="E2246" s="251" t="s">
        <v>402</v>
      </c>
      <c r="F2246" s="251" t="s">
        <v>402</v>
      </c>
      <c r="G2246" s="251" t="s">
        <v>402</v>
      </c>
    </row>
    <row r="2247" spans="1:7" x14ac:dyDescent="0.25">
      <c r="A2247" s="1">
        <v>7646408</v>
      </c>
      <c r="B2247" s="251" t="s">
        <v>7482</v>
      </c>
      <c r="C2247" s="251" t="s">
        <v>8137</v>
      </c>
      <c r="D2247" s="251" t="s">
        <v>8138</v>
      </c>
      <c r="E2247" s="251" t="s">
        <v>402</v>
      </c>
      <c r="F2247" s="251" t="s">
        <v>402</v>
      </c>
      <c r="G2247" s="251" t="s">
        <v>402</v>
      </c>
    </row>
    <row r="2248" spans="1:7" x14ac:dyDescent="0.25">
      <c r="A2248" s="1">
        <v>27936846</v>
      </c>
      <c r="B2248" s="251" t="s">
        <v>7483</v>
      </c>
      <c r="C2248" s="251" t="s">
        <v>8137</v>
      </c>
      <c r="D2248" s="251" t="s">
        <v>8138</v>
      </c>
      <c r="E2248" s="251" t="s">
        <v>402</v>
      </c>
      <c r="F2248" s="251" t="s">
        <v>402</v>
      </c>
      <c r="G2248" s="251" t="s">
        <v>402</v>
      </c>
    </row>
    <row r="2249" spans="1:7" x14ac:dyDescent="0.25">
      <c r="A2249" s="1">
        <v>9263015</v>
      </c>
      <c r="B2249" s="251" t="s">
        <v>8037</v>
      </c>
      <c r="C2249" s="251" t="s">
        <v>8137</v>
      </c>
      <c r="D2249" s="251" t="s">
        <v>8138</v>
      </c>
      <c r="E2249" s="251" t="s">
        <v>402</v>
      </c>
      <c r="F2249" s="251"/>
      <c r="G2249" s="251" t="s">
        <v>402</v>
      </c>
    </row>
    <row r="2250" spans="1:7" x14ac:dyDescent="0.25">
      <c r="A2250" s="1">
        <v>7095135</v>
      </c>
      <c r="B2250" s="251" t="s">
        <v>7485</v>
      </c>
      <c r="C2250" s="251" t="s">
        <v>8137</v>
      </c>
      <c r="D2250" s="251" t="s">
        <v>8138</v>
      </c>
      <c r="E2250" s="251" t="s">
        <v>402</v>
      </c>
      <c r="F2250" s="251" t="s">
        <v>402</v>
      </c>
      <c r="G2250" s="251" t="s">
        <v>402</v>
      </c>
    </row>
    <row r="2251" spans="1:7" x14ac:dyDescent="0.25">
      <c r="A2251" s="1">
        <v>92355394</v>
      </c>
      <c r="B2251" s="251" t="s">
        <v>8039</v>
      </c>
      <c r="C2251" s="251" t="s">
        <v>8137</v>
      </c>
      <c r="D2251" s="251" t="s">
        <v>8138</v>
      </c>
      <c r="E2251" s="251" t="s">
        <v>402</v>
      </c>
      <c r="F2251" s="251" t="s">
        <v>402</v>
      </c>
      <c r="G2251" s="251"/>
    </row>
    <row r="2252" spans="1:7" x14ac:dyDescent="0.25">
      <c r="A2252" s="1">
        <v>72631497</v>
      </c>
      <c r="B2252" s="251" t="s">
        <v>7487</v>
      </c>
      <c r="C2252" s="251" t="s">
        <v>8137</v>
      </c>
      <c r="D2252" s="251" t="s">
        <v>8138</v>
      </c>
      <c r="E2252" s="251" t="s">
        <v>402</v>
      </c>
      <c r="F2252" s="251" t="s">
        <v>402</v>
      </c>
      <c r="G2252" s="251" t="s">
        <v>402</v>
      </c>
    </row>
    <row r="2253" spans="1:7" x14ac:dyDescent="0.25">
      <c r="A2253" s="1">
        <v>41635797</v>
      </c>
      <c r="B2253" s="251" t="s">
        <v>7653</v>
      </c>
      <c r="C2253" s="251" t="s">
        <v>8137</v>
      </c>
      <c r="D2253" s="251" t="s">
        <v>8138</v>
      </c>
      <c r="E2253" s="251" t="s">
        <v>402</v>
      </c>
      <c r="F2253" s="251" t="s">
        <v>402</v>
      </c>
      <c r="G2253" s="251" t="s">
        <v>402</v>
      </c>
    </row>
    <row r="2254" spans="1:7" x14ac:dyDescent="0.25">
      <c r="A2254" s="1">
        <v>36341218</v>
      </c>
      <c r="B2254" s="251" t="s">
        <v>7478</v>
      </c>
      <c r="C2254" s="251" t="s">
        <v>8139</v>
      </c>
      <c r="D2254" s="251" t="s">
        <v>8140</v>
      </c>
      <c r="E2254" s="251" t="s">
        <v>402</v>
      </c>
      <c r="F2254" s="251" t="s">
        <v>402</v>
      </c>
      <c r="G2254" s="251" t="s">
        <v>402</v>
      </c>
    </row>
    <row r="2255" spans="1:7" x14ac:dyDescent="0.25">
      <c r="A2255" s="1">
        <v>23592946</v>
      </c>
      <c r="B2255" s="251" t="s">
        <v>7481</v>
      </c>
      <c r="C2255" s="251" t="s">
        <v>8139</v>
      </c>
      <c r="D2255" s="251" t="s">
        <v>8140</v>
      </c>
      <c r="E2255" s="251" t="s">
        <v>402</v>
      </c>
      <c r="F2255" s="251" t="s">
        <v>402</v>
      </c>
      <c r="G2255" s="251" t="s">
        <v>402</v>
      </c>
    </row>
    <row r="2256" spans="1:7" x14ac:dyDescent="0.25">
      <c r="A2256" s="1">
        <v>32992438</v>
      </c>
      <c r="B2256" s="251" t="s">
        <v>8129</v>
      </c>
      <c r="C2256" s="251" t="s">
        <v>8139</v>
      </c>
      <c r="D2256" s="251" t="s">
        <v>8140</v>
      </c>
      <c r="E2256" s="251" t="s">
        <v>402</v>
      </c>
      <c r="F2256" s="251" t="s">
        <v>402</v>
      </c>
      <c r="G2256" s="251" t="s">
        <v>402</v>
      </c>
    </row>
    <row r="2257" spans="1:7" x14ac:dyDescent="0.25">
      <c r="A2257" s="1">
        <v>7646408</v>
      </c>
      <c r="B2257" s="251" t="s">
        <v>7482</v>
      </c>
      <c r="C2257" s="251" t="s">
        <v>8139</v>
      </c>
      <c r="D2257" s="251" t="s">
        <v>8140</v>
      </c>
      <c r="E2257" s="251" t="s">
        <v>402</v>
      </c>
      <c r="F2257" s="251" t="s">
        <v>402</v>
      </c>
      <c r="G2257" s="251" t="s">
        <v>402</v>
      </c>
    </row>
    <row r="2258" spans="1:7" x14ac:dyDescent="0.25">
      <c r="A2258" s="1">
        <v>27936846</v>
      </c>
      <c r="B2258" s="251" t="s">
        <v>7483</v>
      </c>
      <c r="C2258" s="251" t="s">
        <v>8139</v>
      </c>
      <c r="D2258" s="251" t="s">
        <v>8140</v>
      </c>
      <c r="E2258" s="251" t="s">
        <v>402</v>
      </c>
      <c r="F2258" s="251" t="s">
        <v>402</v>
      </c>
      <c r="G2258" s="251" t="s">
        <v>402</v>
      </c>
    </row>
    <row r="2259" spans="1:7" x14ac:dyDescent="0.25">
      <c r="A2259" s="1">
        <v>20792768</v>
      </c>
      <c r="B2259" s="251" t="s">
        <v>8130</v>
      </c>
      <c r="C2259" s="251" t="s">
        <v>8139</v>
      </c>
      <c r="D2259" s="251" t="s">
        <v>8140</v>
      </c>
      <c r="E2259" s="251" t="s">
        <v>402</v>
      </c>
      <c r="F2259" s="251" t="s">
        <v>402</v>
      </c>
      <c r="G2259" s="251" t="s">
        <v>402</v>
      </c>
    </row>
    <row r="2260" spans="1:7" x14ac:dyDescent="0.25">
      <c r="A2260" s="1">
        <v>7095135</v>
      </c>
      <c r="B2260" s="251" t="s">
        <v>7485</v>
      </c>
      <c r="C2260" s="251" t="s">
        <v>8139</v>
      </c>
      <c r="D2260" s="251" t="s">
        <v>8140</v>
      </c>
      <c r="E2260" s="251" t="s">
        <v>402</v>
      </c>
      <c r="F2260" s="251" t="s">
        <v>402</v>
      </c>
      <c r="G2260" s="251" t="s">
        <v>402</v>
      </c>
    </row>
    <row r="2261" spans="1:7" x14ac:dyDescent="0.25">
      <c r="A2261" s="1">
        <v>72631497</v>
      </c>
      <c r="B2261" s="251" t="s">
        <v>7487</v>
      </c>
      <c r="C2261" s="251" t="s">
        <v>8139</v>
      </c>
      <c r="D2261" s="251" t="s">
        <v>8140</v>
      </c>
      <c r="E2261" s="251" t="s">
        <v>402</v>
      </c>
      <c r="F2261" s="251" t="s">
        <v>402</v>
      </c>
      <c r="G2261" s="251" t="s">
        <v>402</v>
      </c>
    </row>
    <row r="2262" spans="1:7" x14ac:dyDescent="0.25">
      <c r="A2262" s="1">
        <v>81648600</v>
      </c>
      <c r="B2262" s="251" t="s">
        <v>8131</v>
      </c>
      <c r="C2262" s="251" t="s">
        <v>8139</v>
      </c>
      <c r="D2262" s="251" t="s">
        <v>8140</v>
      </c>
      <c r="E2262" s="251" t="s">
        <v>402</v>
      </c>
      <c r="F2262" s="251" t="s">
        <v>402</v>
      </c>
      <c r="G2262" s="251" t="s">
        <v>402</v>
      </c>
    </row>
    <row r="2263" spans="1:7" x14ac:dyDescent="0.25">
      <c r="A2263" s="1">
        <v>78724423</v>
      </c>
      <c r="B2263" s="251" t="s">
        <v>8132</v>
      </c>
      <c r="C2263" s="251" t="s">
        <v>8139</v>
      </c>
      <c r="D2263" s="251" t="s">
        <v>8140</v>
      </c>
      <c r="E2263" s="251" t="s">
        <v>402</v>
      </c>
      <c r="F2263" s="251" t="s">
        <v>402</v>
      </c>
      <c r="G2263" s="251" t="s">
        <v>402</v>
      </c>
    </row>
    <row r="2264" spans="1:7" x14ac:dyDescent="0.25">
      <c r="A2264" s="1">
        <v>36341218</v>
      </c>
      <c r="B2264" s="251" t="s">
        <v>7478</v>
      </c>
      <c r="C2264" s="251" t="s">
        <v>8141</v>
      </c>
      <c r="D2264" s="251" t="s">
        <v>8142</v>
      </c>
      <c r="E2264" s="251" t="s">
        <v>402</v>
      </c>
      <c r="F2264" s="251" t="s">
        <v>402</v>
      </c>
      <c r="G2264" s="251" t="s">
        <v>402</v>
      </c>
    </row>
    <row r="2265" spans="1:7" x14ac:dyDescent="0.25">
      <c r="A2265" s="1">
        <v>23592946</v>
      </c>
      <c r="B2265" s="251" t="s">
        <v>7481</v>
      </c>
      <c r="C2265" s="251" t="s">
        <v>8141</v>
      </c>
      <c r="D2265" s="251" t="s">
        <v>8142</v>
      </c>
      <c r="E2265" s="251" t="s">
        <v>402</v>
      </c>
      <c r="F2265" s="251" t="s">
        <v>402</v>
      </c>
      <c r="G2265" s="251" t="s">
        <v>402</v>
      </c>
    </row>
    <row r="2266" spans="1:7" x14ac:dyDescent="0.25">
      <c r="A2266" s="1">
        <v>7646408</v>
      </c>
      <c r="B2266" s="251" t="s">
        <v>7482</v>
      </c>
      <c r="C2266" s="251" t="s">
        <v>8141</v>
      </c>
      <c r="D2266" s="251" t="s">
        <v>8142</v>
      </c>
      <c r="E2266" s="251" t="s">
        <v>402</v>
      </c>
      <c r="F2266" s="251" t="s">
        <v>402</v>
      </c>
      <c r="G2266" s="251" t="s">
        <v>402</v>
      </c>
    </row>
    <row r="2267" spans="1:7" x14ac:dyDescent="0.25">
      <c r="A2267" s="1">
        <v>27936846</v>
      </c>
      <c r="B2267" s="251" t="s">
        <v>7483</v>
      </c>
      <c r="C2267" s="251" t="s">
        <v>8141</v>
      </c>
      <c r="D2267" s="251" t="s">
        <v>8142</v>
      </c>
      <c r="E2267" s="251" t="s">
        <v>402</v>
      </c>
      <c r="F2267" s="251" t="s">
        <v>402</v>
      </c>
      <c r="G2267" s="251" t="s">
        <v>402</v>
      </c>
    </row>
    <row r="2268" spans="1:7" x14ac:dyDescent="0.25">
      <c r="A2268" s="1">
        <v>7095135</v>
      </c>
      <c r="B2268" s="251" t="s">
        <v>7485</v>
      </c>
      <c r="C2268" s="251" t="s">
        <v>8141</v>
      </c>
      <c r="D2268" s="251" t="s">
        <v>8142</v>
      </c>
      <c r="E2268" s="251" t="s">
        <v>402</v>
      </c>
      <c r="F2268" s="251" t="s">
        <v>402</v>
      </c>
      <c r="G2268" s="251" t="s">
        <v>402</v>
      </c>
    </row>
    <row r="2269" spans="1:7" x14ac:dyDescent="0.25">
      <c r="A2269" s="1">
        <v>72631497</v>
      </c>
      <c r="B2269" s="251" t="s">
        <v>7487</v>
      </c>
      <c r="C2269" s="251" t="s">
        <v>8141</v>
      </c>
      <c r="D2269" s="251" t="s">
        <v>8142</v>
      </c>
      <c r="E2269" s="251" t="s">
        <v>402</v>
      </c>
      <c r="F2269" s="251" t="s">
        <v>402</v>
      </c>
      <c r="G2269" s="251" t="s">
        <v>402</v>
      </c>
    </row>
    <row r="2270" spans="1:7" x14ac:dyDescent="0.25">
      <c r="A2270" s="1">
        <v>31361964</v>
      </c>
      <c r="B2270" s="251" t="s">
        <v>7536</v>
      </c>
      <c r="C2270" s="251" t="s">
        <v>8143</v>
      </c>
      <c r="D2270" s="251" t="s">
        <v>8144</v>
      </c>
      <c r="E2270" s="251" t="s">
        <v>402</v>
      </c>
      <c r="F2270" s="251"/>
      <c r="G2270" s="251"/>
    </row>
    <row r="2271" spans="1:7" x14ac:dyDescent="0.25">
      <c r="A2271" s="1">
        <v>36341218</v>
      </c>
      <c r="B2271" s="251" t="s">
        <v>7478</v>
      </c>
      <c r="C2271" s="251" t="s">
        <v>8143</v>
      </c>
      <c r="D2271" s="251" t="s">
        <v>8144</v>
      </c>
      <c r="E2271" s="251" t="s">
        <v>402</v>
      </c>
      <c r="F2271" s="251" t="s">
        <v>402</v>
      </c>
      <c r="G2271" s="251" t="s">
        <v>402</v>
      </c>
    </row>
    <row r="2272" spans="1:7" x14ac:dyDescent="0.25">
      <c r="A2272" s="1">
        <v>23592946</v>
      </c>
      <c r="B2272" s="251" t="s">
        <v>7481</v>
      </c>
      <c r="C2272" s="251" t="s">
        <v>8143</v>
      </c>
      <c r="D2272" s="251" t="s">
        <v>8144</v>
      </c>
      <c r="E2272" s="251" t="s">
        <v>402</v>
      </c>
      <c r="F2272" s="251" t="s">
        <v>402</v>
      </c>
      <c r="G2272" s="251" t="s">
        <v>402</v>
      </c>
    </row>
    <row r="2273" spans="1:7" x14ac:dyDescent="0.25">
      <c r="A2273" s="1">
        <v>7646408</v>
      </c>
      <c r="B2273" s="251" t="s">
        <v>7482</v>
      </c>
      <c r="C2273" s="251" t="s">
        <v>8143</v>
      </c>
      <c r="D2273" s="251" t="s">
        <v>8144</v>
      </c>
      <c r="E2273" s="251" t="s">
        <v>402</v>
      </c>
      <c r="F2273" s="251" t="s">
        <v>402</v>
      </c>
      <c r="G2273" s="251" t="s">
        <v>402</v>
      </c>
    </row>
    <row r="2274" spans="1:7" x14ac:dyDescent="0.25">
      <c r="A2274" s="1">
        <v>27936846</v>
      </c>
      <c r="B2274" s="251" t="s">
        <v>7483</v>
      </c>
      <c r="C2274" s="251" t="s">
        <v>8143</v>
      </c>
      <c r="D2274" s="251" t="s">
        <v>8144</v>
      </c>
      <c r="E2274" s="251" t="s">
        <v>402</v>
      </c>
      <c r="F2274" s="251" t="s">
        <v>402</v>
      </c>
      <c r="G2274" s="251" t="s">
        <v>402</v>
      </c>
    </row>
    <row r="2275" spans="1:7" x14ac:dyDescent="0.25">
      <c r="A2275" s="1">
        <v>95336527</v>
      </c>
      <c r="B2275" s="251" t="s">
        <v>7541</v>
      </c>
      <c r="C2275" s="251" t="s">
        <v>8143</v>
      </c>
      <c r="D2275" s="251" t="s">
        <v>8144</v>
      </c>
      <c r="E2275" s="251" t="s">
        <v>402</v>
      </c>
      <c r="F2275" s="251" t="s">
        <v>402</v>
      </c>
      <c r="G2275" s="251" t="s">
        <v>402</v>
      </c>
    </row>
    <row r="2276" spans="1:7" x14ac:dyDescent="0.25">
      <c r="A2276" s="1">
        <v>193339</v>
      </c>
      <c r="B2276" s="251" t="s">
        <v>7542</v>
      </c>
      <c r="C2276" s="251" t="s">
        <v>8143</v>
      </c>
      <c r="D2276" s="251" t="s">
        <v>8144</v>
      </c>
      <c r="E2276" s="251" t="s">
        <v>402</v>
      </c>
      <c r="F2276" s="251"/>
      <c r="G2276" s="251"/>
    </row>
    <row r="2277" spans="1:7" x14ac:dyDescent="0.25">
      <c r="A2277" s="1">
        <v>7095135</v>
      </c>
      <c r="B2277" s="251" t="s">
        <v>7485</v>
      </c>
      <c r="C2277" s="251" t="s">
        <v>8143</v>
      </c>
      <c r="D2277" s="251" t="s">
        <v>8144</v>
      </c>
      <c r="E2277" s="251" t="s">
        <v>402</v>
      </c>
      <c r="F2277" s="251" t="s">
        <v>402</v>
      </c>
      <c r="G2277" s="251" t="s">
        <v>402</v>
      </c>
    </row>
    <row r="2278" spans="1:7" x14ac:dyDescent="0.25">
      <c r="A2278" s="1">
        <v>56289829</v>
      </c>
      <c r="B2278" s="251" t="s">
        <v>7545</v>
      </c>
      <c r="C2278" s="251" t="s">
        <v>8143</v>
      </c>
      <c r="D2278" s="251" t="s">
        <v>8144</v>
      </c>
      <c r="E2278" s="251" t="s">
        <v>402</v>
      </c>
      <c r="F2278" s="251" t="s">
        <v>402</v>
      </c>
      <c r="G2278" s="251"/>
    </row>
    <row r="2279" spans="1:7" x14ac:dyDescent="0.25">
      <c r="A2279" s="1">
        <v>72631497</v>
      </c>
      <c r="B2279" s="251" t="s">
        <v>7487</v>
      </c>
      <c r="C2279" s="251" t="s">
        <v>8143</v>
      </c>
      <c r="D2279" s="251" t="s">
        <v>8144</v>
      </c>
      <c r="E2279" s="251" t="s">
        <v>402</v>
      </c>
      <c r="F2279" s="251" t="s">
        <v>402</v>
      </c>
      <c r="G2279" s="251" t="s">
        <v>402</v>
      </c>
    </row>
    <row r="2280" spans="1:7" x14ac:dyDescent="0.25">
      <c r="A2280" s="1">
        <v>86975363</v>
      </c>
      <c r="B2280" s="251" t="s">
        <v>7547</v>
      </c>
      <c r="C2280" s="251" t="s">
        <v>8143</v>
      </c>
      <c r="D2280" s="251" t="s">
        <v>8144</v>
      </c>
      <c r="E2280" s="251" t="s">
        <v>402</v>
      </c>
      <c r="F2280" s="251" t="s">
        <v>402</v>
      </c>
      <c r="G2280" s="251"/>
    </row>
    <row r="2281" spans="1:7" x14ac:dyDescent="0.25">
      <c r="A2281" s="1">
        <v>31043967</v>
      </c>
      <c r="B2281" s="251" t="s">
        <v>7550</v>
      </c>
      <c r="C2281" s="251" t="s">
        <v>8143</v>
      </c>
      <c r="D2281" s="251" t="s">
        <v>8144</v>
      </c>
      <c r="E2281" s="251" t="s">
        <v>402</v>
      </c>
      <c r="F2281" s="251" t="s">
        <v>402</v>
      </c>
      <c r="G2281" s="251" t="s">
        <v>402</v>
      </c>
    </row>
    <row r="2282" spans="1:7" x14ac:dyDescent="0.25">
      <c r="A2282" s="1">
        <v>62073809</v>
      </c>
      <c r="B2282" s="251" t="s">
        <v>7573</v>
      </c>
      <c r="C2282" s="251" t="s">
        <v>8145</v>
      </c>
      <c r="D2282" s="251" t="s">
        <v>8146</v>
      </c>
      <c r="E2282" s="251" t="s">
        <v>402</v>
      </c>
      <c r="F2282" s="251" t="s">
        <v>402</v>
      </c>
      <c r="G2282" s="251" t="s">
        <v>402</v>
      </c>
    </row>
    <row r="2283" spans="1:7" x14ac:dyDescent="0.25">
      <c r="A2283" s="1">
        <v>36341218</v>
      </c>
      <c r="B2283" s="251" t="s">
        <v>7478</v>
      </c>
      <c r="C2283" s="251" t="s">
        <v>8145</v>
      </c>
      <c r="D2283" s="251" t="s">
        <v>8146</v>
      </c>
      <c r="E2283" s="251" t="s">
        <v>402</v>
      </c>
      <c r="F2283" s="251" t="s">
        <v>402</v>
      </c>
      <c r="G2283" s="251" t="s">
        <v>402</v>
      </c>
    </row>
    <row r="2284" spans="1:7" x14ac:dyDescent="0.25">
      <c r="A2284" s="1">
        <v>23592946</v>
      </c>
      <c r="B2284" s="251" t="s">
        <v>7481</v>
      </c>
      <c r="C2284" s="251" t="s">
        <v>8145</v>
      </c>
      <c r="D2284" s="251" t="s">
        <v>8146</v>
      </c>
      <c r="E2284" s="251" t="s">
        <v>402</v>
      </c>
      <c r="F2284" s="251" t="s">
        <v>402</v>
      </c>
      <c r="G2284" s="251" t="s">
        <v>402</v>
      </c>
    </row>
    <row r="2285" spans="1:7" x14ac:dyDescent="0.25">
      <c r="A2285" s="1">
        <v>7646408</v>
      </c>
      <c r="B2285" s="251" t="s">
        <v>7482</v>
      </c>
      <c r="C2285" s="251" t="s">
        <v>8145</v>
      </c>
      <c r="D2285" s="251" t="s">
        <v>8146</v>
      </c>
      <c r="E2285" s="251" t="s">
        <v>402</v>
      </c>
      <c r="F2285" s="251" t="s">
        <v>402</v>
      </c>
      <c r="G2285" s="251" t="s">
        <v>402</v>
      </c>
    </row>
    <row r="2286" spans="1:7" x14ac:dyDescent="0.25">
      <c r="A2286" s="1">
        <v>16949337</v>
      </c>
      <c r="B2286" s="251" t="s">
        <v>7646</v>
      </c>
      <c r="C2286" s="251" t="s">
        <v>8145</v>
      </c>
      <c r="D2286" s="251" t="s">
        <v>8146</v>
      </c>
      <c r="E2286" s="251" t="s">
        <v>402</v>
      </c>
      <c r="F2286" s="251" t="s">
        <v>402</v>
      </c>
      <c r="G2286" s="251"/>
    </row>
    <row r="2287" spans="1:7" x14ac:dyDescent="0.25">
      <c r="A2287" s="1">
        <v>27936846</v>
      </c>
      <c r="B2287" s="251" t="s">
        <v>7483</v>
      </c>
      <c r="C2287" s="251" t="s">
        <v>8145</v>
      </c>
      <c r="D2287" s="251" t="s">
        <v>8146</v>
      </c>
      <c r="E2287" s="251" t="s">
        <v>402</v>
      </c>
      <c r="F2287" s="251" t="s">
        <v>402</v>
      </c>
      <c r="G2287" s="251" t="s">
        <v>402</v>
      </c>
    </row>
    <row r="2288" spans="1:7" x14ac:dyDescent="0.25">
      <c r="A2288" s="1">
        <v>25455672</v>
      </c>
      <c r="B2288" s="251" t="s">
        <v>7576</v>
      </c>
      <c r="C2288" s="251" t="s">
        <v>8145</v>
      </c>
      <c r="D2288" s="251" t="s">
        <v>8146</v>
      </c>
      <c r="E2288" s="251" t="s">
        <v>402</v>
      </c>
      <c r="F2288" s="251" t="s">
        <v>402</v>
      </c>
      <c r="G2288" s="251" t="s">
        <v>402</v>
      </c>
    </row>
    <row r="2289" spans="1:7" x14ac:dyDescent="0.25">
      <c r="A2289" s="1">
        <v>13972575</v>
      </c>
      <c r="B2289" s="251" t="s">
        <v>7577</v>
      </c>
      <c r="C2289" s="251" t="s">
        <v>8145</v>
      </c>
      <c r="D2289" s="251" t="s">
        <v>8146</v>
      </c>
      <c r="E2289" s="251" t="s">
        <v>402</v>
      </c>
      <c r="F2289" s="251" t="s">
        <v>402</v>
      </c>
      <c r="G2289" s="251" t="s">
        <v>402</v>
      </c>
    </row>
    <row r="2290" spans="1:7" x14ac:dyDescent="0.25">
      <c r="A2290" s="1">
        <v>46407489</v>
      </c>
      <c r="B2290" s="251" t="s">
        <v>7578</v>
      </c>
      <c r="C2290" s="251" t="s">
        <v>8145</v>
      </c>
      <c r="D2290" s="251" t="s">
        <v>8146</v>
      </c>
      <c r="E2290" s="251" t="s">
        <v>402</v>
      </c>
      <c r="F2290" s="251" t="s">
        <v>402</v>
      </c>
      <c r="G2290" s="251"/>
    </row>
    <row r="2291" spans="1:7" x14ac:dyDescent="0.25">
      <c r="A2291" s="1">
        <v>7095135</v>
      </c>
      <c r="B2291" s="251" t="s">
        <v>7485</v>
      </c>
      <c r="C2291" s="251" t="s">
        <v>8145</v>
      </c>
      <c r="D2291" s="251" t="s">
        <v>8146</v>
      </c>
      <c r="E2291" s="251" t="s">
        <v>402</v>
      </c>
      <c r="F2291" s="251" t="s">
        <v>402</v>
      </c>
      <c r="G2291" s="251" t="s">
        <v>402</v>
      </c>
    </row>
    <row r="2292" spans="1:7" x14ac:dyDescent="0.25">
      <c r="A2292" s="1">
        <v>72631497</v>
      </c>
      <c r="B2292" s="251" t="s">
        <v>7487</v>
      </c>
      <c r="C2292" s="251" t="s">
        <v>8145</v>
      </c>
      <c r="D2292" s="251" t="s">
        <v>8146</v>
      </c>
      <c r="E2292" s="251" t="s">
        <v>402</v>
      </c>
      <c r="F2292" s="251" t="s">
        <v>402</v>
      </c>
      <c r="G2292" s="251" t="s">
        <v>402</v>
      </c>
    </row>
    <row r="2293" spans="1:7" x14ac:dyDescent="0.25">
      <c r="A2293" s="1">
        <v>79647224</v>
      </c>
      <c r="B2293" s="251" t="s">
        <v>7580</v>
      </c>
      <c r="C2293" s="251" t="s">
        <v>8145</v>
      </c>
      <c r="D2293" s="251" t="s">
        <v>8146</v>
      </c>
      <c r="E2293" s="251" t="s">
        <v>402</v>
      </c>
      <c r="F2293" s="251" t="s">
        <v>402</v>
      </c>
      <c r="G2293" s="251" t="s">
        <v>402</v>
      </c>
    </row>
    <row r="2294" spans="1:7" x14ac:dyDescent="0.25">
      <c r="A2294" s="1">
        <v>60151274</v>
      </c>
      <c r="B2294" s="251" t="s">
        <v>7582</v>
      </c>
      <c r="C2294" s="251" t="s">
        <v>8145</v>
      </c>
      <c r="D2294" s="251" t="s">
        <v>8146</v>
      </c>
      <c r="E2294" s="251" t="s">
        <v>402</v>
      </c>
      <c r="F2294" s="251" t="s">
        <v>402</v>
      </c>
      <c r="G2294" s="251"/>
    </row>
    <row r="2295" spans="1:7" x14ac:dyDescent="0.25">
      <c r="A2295" s="1">
        <v>16994995</v>
      </c>
      <c r="B2295" s="251" t="s">
        <v>7583</v>
      </c>
      <c r="C2295" s="251" t="s">
        <v>8145</v>
      </c>
      <c r="D2295" s="251" t="s">
        <v>8146</v>
      </c>
      <c r="E2295" s="251" t="s">
        <v>402</v>
      </c>
      <c r="F2295" s="251" t="s">
        <v>402</v>
      </c>
      <c r="G2295" s="251"/>
    </row>
    <row r="2296" spans="1:7" x14ac:dyDescent="0.25">
      <c r="A2296" s="1">
        <v>36341218</v>
      </c>
      <c r="B2296" s="251" t="s">
        <v>7478</v>
      </c>
      <c r="C2296" s="251" t="s">
        <v>8147</v>
      </c>
      <c r="D2296" s="251" t="s">
        <v>8148</v>
      </c>
      <c r="E2296" s="251" t="s">
        <v>402</v>
      </c>
      <c r="F2296" s="251" t="s">
        <v>402</v>
      </c>
      <c r="G2296" s="251" t="s">
        <v>402</v>
      </c>
    </row>
    <row r="2297" spans="1:7" x14ac:dyDescent="0.25">
      <c r="A2297" s="1">
        <v>23592946</v>
      </c>
      <c r="B2297" s="251" t="s">
        <v>7481</v>
      </c>
      <c r="C2297" s="251" t="s">
        <v>8147</v>
      </c>
      <c r="D2297" s="251" t="s">
        <v>8148</v>
      </c>
      <c r="E2297" s="251" t="s">
        <v>402</v>
      </c>
      <c r="F2297" s="251" t="s">
        <v>402</v>
      </c>
      <c r="G2297" s="251" t="s">
        <v>402</v>
      </c>
    </row>
    <row r="2298" spans="1:7" x14ac:dyDescent="0.25">
      <c r="A2298" s="1">
        <v>7646408</v>
      </c>
      <c r="B2298" s="251" t="s">
        <v>7482</v>
      </c>
      <c r="C2298" s="251" t="s">
        <v>8147</v>
      </c>
      <c r="D2298" s="251" t="s">
        <v>8148</v>
      </c>
      <c r="E2298" s="251" t="s">
        <v>402</v>
      </c>
      <c r="F2298" s="251" t="s">
        <v>402</v>
      </c>
      <c r="G2298" s="251" t="s">
        <v>402</v>
      </c>
    </row>
    <row r="2299" spans="1:7" x14ac:dyDescent="0.25">
      <c r="A2299" s="1">
        <v>27936846</v>
      </c>
      <c r="B2299" s="251" t="s">
        <v>7483</v>
      </c>
      <c r="C2299" s="251" t="s">
        <v>8147</v>
      </c>
      <c r="D2299" s="251" t="s">
        <v>8148</v>
      </c>
      <c r="E2299" s="251" t="s">
        <v>402</v>
      </c>
      <c r="F2299" s="251" t="s">
        <v>402</v>
      </c>
      <c r="G2299" s="251" t="s">
        <v>402</v>
      </c>
    </row>
    <row r="2300" spans="1:7" x14ac:dyDescent="0.25">
      <c r="A2300" s="1">
        <v>9263015</v>
      </c>
      <c r="B2300" s="251" t="s">
        <v>8037</v>
      </c>
      <c r="C2300" s="251" t="s">
        <v>8147</v>
      </c>
      <c r="D2300" s="251" t="s">
        <v>8148</v>
      </c>
      <c r="E2300" s="251" t="s">
        <v>402</v>
      </c>
      <c r="F2300" s="251"/>
      <c r="G2300" s="251" t="s">
        <v>402</v>
      </c>
    </row>
    <row r="2301" spans="1:7" x14ac:dyDescent="0.25">
      <c r="A2301" s="1">
        <v>7095135</v>
      </c>
      <c r="B2301" s="251" t="s">
        <v>7485</v>
      </c>
      <c r="C2301" s="251" t="s">
        <v>8147</v>
      </c>
      <c r="D2301" s="251" t="s">
        <v>8148</v>
      </c>
      <c r="E2301" s="251" t="s">
        <v>402</v>
      </c>
      <c r="F2301" s="251" t="s">
        <v>402</v>
      </c>
      <c r="G2301" s="251" t="s">
        <v>402</v>
      </c>
    </row>
    <row r="2302" spans="1:7" x14ac:dyDescent="0.25">
      <c r="A2302" s="1">
        <v>92355394</v>
      </c>
      <c r="B2302" s="251" t="s">
        <v>8039</v>
      </c>
      <c r="C2302" s="251" t="s">
        <v>8147</v>
      </c>
      <c r="D2302" s="251" t="s">
        <v>8148</v>
      </c>
      <c r="E2302" s="251" t="s">
        <v>402</v>
      </c>
      <c r="F2302" s="251" t="s">
        <v>402</v>
      </c>
      <c r="G2302" s="251"/>
    </row>
    <row r="2303" spans="1:7" x14ac:dyDescent="0.25">
      <c r="A2303" s="1">
        <v>72631497</v>
      </c>
      <c r="B2303" s="251" t="s">
        <v>7487</v>
      </c>
      <c r="C2303" s="251" t="s">
        <v>8147</v>
      </c>
      <c r="D2303" s="251" t="s">
        <v>8148</v>
      </c>
      <c r="E2303" s="251" t="s">
        <v>402</v>
      </c>
      <c r="F2303" s="251" t="s">
        <v>402</v>
      </c>
      <c r="G2303" s="251" t="s">
        <v>402</v>
      </c>
    </row>
    <row r="2304" spans="1:7" x14ac:dyDescent="0.25">
      <c r="A2304" s="1">
        <v>41635797</v>
      </c>
      <c r="B2304" s="251" t="s">
        <v>7653</v>
      </c>
      <c r="C2304" s="251" t="s">
        <v>8147</v>
      </c>
      <c r="D2304" s="251" t="s">
        <v>8148</v>
      </c>
      <c r="E2304" s="251" t="s">
        <v>402</v>
      </c>
      <c r="F2304" s="251" t="s">
        <v>402</v>
      </c>
      <c r="G2304" s="251" t="s">
        <v>402</v>
      </c>
    </row>
    <row r="2305" spans="1:7" x14ac:dyDescent="0.25">
      <c r="A2305" s="1">
        <v>36341218</v>
      </c>
      <c r="B2305" s="251" t="s">
        <v>7478</v>
      </c>
      <c r="C2305" s="251" t="s">
        <v>8149</v>
      </c>
      <c r="D2305" s="251" t="s">
        <v>8150</v>
      </c>
      <c r="E2305" s="251" t="s">
        <v>402</v>
      </c>
      <c r="F2305" s="251" t="s">
        <v>402</v>
      </c>
      <c r="G2305" s="251" t="s">
        <v>402</v>
      </c>
    </row>
    <row r="2306" spans="1:7" x14ac:dyDescent="0.25">
      <c r="A2306" s="1">
        <v>23592946</v>
      </c>
      <c r="B2306" s="251" t="s">
        <v>7481</v>
      </c>
      <c r="C2306" s="251" t="s">
        <v>8149</v>
      </c>
      <c r="D2306" s="251" t="s">
        <v>8150</v>
      </c>
      <c r="E2306" s="251" t="s">
        <v>402</v>
      </c>
      <c r="F2306" s="251" t="s">
        <v>402</v>
      </c>
      <c r="G2306" s="251" t="s">
        <v>402</v>
      </c>
    </row>
    <row r="2307" spans="1:7" x14ac:dyDescent="0.25">
      <c r="A2307" s="1">
        <v>7646408</v>
      </c>
      <c r="B2307" s="251" t="s">
        <v>7482</v>
      </c>
      <c r="C2307" s="251" t="s">
        <v>8149</v>
      </c>
      <c r="D2307" s="251" t="s">
        <v>8150</v>
      </c>
      <c r="E2307" s="251" t="s">
        <v>402</v>
      </c>
      <c r="F2307" s="251" t="s">
        <v>402</v>
      </c>
      <c r="G2307" s="251" t="s">
        <v>402</v>
      </c>
    </row>
    <row r="2308" spans="1:7" x14ac:dyDescent="0.25">
      <c r="A2308" s="1">
        <v>27936846</v>
      </c>
      <c r="B2308" s="251" t="s">
        <v>7483</v>
      </c>
      <c r="C2308" s="251" t="s">
        <v>8149</v>
      </c>
      <c r="D2308" s="251" t="s">
        <v>8150</v>
      </c>
      <c r="E2308" s="251" t="s">
        <v>402</v>
      </c>
      <c r="F2308" s="251" t="s">
        <v>402</v>
      </c>
      <c r="G2308" s="251" t="s">
        <v>402</v>
      </c>
    </row>
    <row r="2309" spans="1:7" x14ac:dyDescent="0.25">
      <c r="A2309" s="1">
        <v>59929469</v>
      </c>
      <c r="B2309" s="251" t="s">
        <v>7939</v>
      </c>
      <c r="C2309" s="251" t="s">
        <v>8149</v>
      </c>
      <c r="D2309" s="251" t="s">
        <v>8150</v>
      </c>
      <c r="E2309" s="251" t="s">
        <v>402</v>
      </c>
      <c r="F2309" s="251" t="s">
        <v>402</v>
      </c>
      <c r="G2309" s="251" t="s">
        <v>402</v>
      </c>
    </row>
    <row r="2310" spans="1:7" x14ac:dyDescent="0.25">
      <c r="A2310" s="1">
        <v>19415842</v>
      </c>
      <c r="B2310" s="251" t="s">
        <v>7940</v>
      </c>
      <c r="C2310" s="251" t="s">
        <v>8149</v>
      </c>
      <c r="D2310" s="251" t="s">
        <v>8150</v>
      </c>
      <c r="E2310" s="251" t="s">
        <v>402</v>
      </c>
      <c r="F2310" s="251" t="s">
        <v>402</v>
      </c>
      <c r="G2310" s="251" t="s">
        <v>402</v>
      </c>
    </row>
    <row r="2311" spans="1:7" x14ac:dyDescent="0.25">
      <c r="A2311" s="1">
        <v>7095135</v>
      </c>
      <c r="B2311" s="251" t="s">
        <v>7485</v>
      </c>
      <c r="C2311" s="251" t="s">
        <v>8149</v>
      </c>
      <c r="D2311" s="251" t="s">
        <v>8150</v>
      </c>
      <c r="E2311" s="251" t="s">
        <v>402</v>
      </c>
      <c r="F2311" s="251" t="s">
        <v>402</v>
      </c>
      <c r="G2311" s="251" t="s">
        <v>402</v>
      </c>
    </row>
    <row r="2312" spans="1:7" x14ac:dyDescent="0.25">
      <c r="A2312" s="1">
        <v>72631497</v>
      </c>
      <c r="B2312" s="251" t="s">
        <v>7487</v>
      </c>
      <c r="C2312" s="251" t="s">
        <v>8149</v>
      </c>
      <c r="D2312" s="251" t="s">
        <v>8150</v>
      </c>
      <c r="E2312" s="251" t="s">
        <v>402</v>
      </c>
      <c r="F2312" s="251" t="s">
        <v>402</v>
      </c>
      <c r="G2312" s="251" t="s">
        <v>402</v>
      </c>
    </row>
    <row r="2313" spans="1:7" x14ac:dyDescent="0.25">
      <c r="A2313" s="1">
        <v>36000056</v>
      </c>
      <c r="B2313" s="251" t="s">
        <v>7943</v>
      </c>
      <c r="C2313" s="251" t="s">
        <v>8149</v>
      </c>
      <c r="D2313" s="251" t="s">
        <v>8150</v>
      </c>
      <c r="E2313" s="251" t="s">
        <v>402</v>
      </c>
      <c r="F2313" s="251" t="s">
        <v>402</v>
      </c>
      <c r="G2313" s="251" t="s">
        <v>402</v>
      </c>
    </row>
    <row r="2314" spans="1:7" x14ac:dyDescent="0.25">
      <c r="A2314" s="1">
        <v>36341218</v>
      </c>
      <c r="B2314" s="251" t="s">
        <v>7478</v>
      </c>
      <c r="C2314" s="251" t="s">
        <v>8127</v>
      </c>
      <c r="D2314" s="251" t="s">
        <v>8151</v>
      </c>
      <c r="E2314" s="251" t="s">
        <v>402</v>
      </c>
      <c r="F2314" s="251" t="s">
        <v>402</v>
      </c>
      <c r="G2314" s="251" t="s">
        <v>402</v>
      </c>
    </row>
    <row r="2315" spans="1:7" x14ac:dyDescent="0.25">
      <c r="A2315" s="1">
        <v>23592946</v>
      </c>
      <c r="B2315" s="251" t="s">
        <v>7481</v>
      </c>
      <c r="C2315" s="251" t="s">
        <v>8127</v>
      </c>
      <c r="D2315" s="251" t="s">
        <v>8151</v>
      </c>
      <c r="E2315" s="251" t="s">
        <v>402</v>
      </c>
      <c r="F2315" s="251" t="s">
        <v>402</v>
      </c>
      <c r="G2315" s="251" t="s">
        <v>402</v>
      </c>
    </row>
    <row r="2316" spans="1:7" x14ac:dyDescent="0.25">
      <c r="A2316" s="1">
        <v>32992438</v>
      </c>
      <c r="B2316" s="251" t="s">
        <v>8129</v>
      </c>
      <c r="C2316" s="251" t="s">
        <v>8127</v>
      </c>
      <c r="D2316" s="251" t="s">
        <v>8151</v>
      </c>
      <c r="E2316" s="251" t="s">
        <v>402</v>
      </c>
      <c r="F2316" s="251" t="s">
        <v>402</v>
      </c>
      <c r="G2316" s="251" t="s">
        <v>402</v>
      </c>
    </row>
    <row r="2317" spans="1:7" x14ac:dyDescent="0.25">
      <c r="A2317" s="1">
        <v>7646408</v>
      </c>
      <c r="B2317" s="251" t="s">
        <v>7482</v>
      </c>
      <c r="C2317" s="251" t="s">
        <v>8127</v>
      </c>
      <c r="D2317" s="251" t="s">
        <v>8151</v>
      </c>
      <c r="E2317" s="251" t="s">
        <v>402</v>
      </c>
      <c r="F2317" s="251" t="s">
        <v>402</v>
      </c>
      <c r="G2317" s="251" t="s">
        <v>402</v>
      </c>
    </row>
    <row r="2318" spans="1:7" x14ac:dyDescent="0.25">
      <c r="A2318" s="1">
        <v>27936846</v>
      </c>
      <c r="B2318" s="251" t="s">
        <v>7483</v>
      </c>
      <c r="C2318" s="251" t="s">
        <v>8127</v>
      </c>
      <c r="D2318" s="251" t="s">
        <v>8151</v>
      </c>
      <c r="E2318" s="251" t="s">
        <v>402</v>
      </c>
      <c r="F2318" s="251" t="s">
        <v>402</v>
      </c>
      <c r="G2318" s="251" t="s">
        <v>402</v>
      </c>
    </row>
    <row r="2319" spans="1:7" x14ac:dyDescent="0.25">
      <c r="A2319" s="1">
        <v>7095135</v>
      </c>
      <c r="B2319" s="251" t="s">
        <v>7485</v>
      </c>
      <c r="C2319" s="251" t="s">
        <v>8127</v>
      </c>
      <c r="D2319" s="251" t="s">
        <v>8151</v>
      </c>
      <c r="E2319" s="251" t="s">
        <v>402</v>
      </c>
      <c r="F2319" s="251" t="s">
        <v>402</v>
      </c>
      <c r="G2319" s="251" t="s">
        <v>402</v>
      </c>
    </row>
    <row r="2320" spans="1:7" x14ac:dyDescent="0.25">
      <c r="A2320" s="1">
        <v>72631497</v>
      </c>
      <c r="B2320" s="251" t="s">
        <v>7487</v>
      </c>
      <c r="C2320" s="251" t="s">
        <v>8127</v>
      </c>
      <c r="D2320" s="251" t="s">
        <v>8151</v>
      </c>
      <c r="E2320" s="251" t="s">
        <v>402</v>
      </c>
      <c r="F2320" s="251" t="s">
        <v>402</v>
      </c>
      <c r="G2320" s="251" t="s">
        <v>402</v>
      </c>
    </row>
    <row r="2321" spans="1:7" x14ac:dyDescent="0.25">
      <c r="A2321" s="1">
        <v>81648600</v>
      </c>
      <c r="B2321" s="251" t="s">
        <v>8131</v>
      </c>
      <c r="C2321" s="251" t="s">
        <v>8127</v>
      </c>
      <c r="D2321" s="251" t="s">
        <v>8151</v>
      </c>
      <c r="E2321" s="251" t="s">
        <v>402</v>
      </c>
      <c r="F2321" s="251" t="s">
        <v>402</v>
      </c>
      <c r="G2321" s="251" t="s">
        <v>402</v>
      </c>
    </row>
    <row r="2322" spans="1:7" x14ac:dyDescent="0.25">
      <c r="A2322" s="1">
        <v>78724423</v>
      </c>
      <c r="B2322" s="251" t="s">
        <v>8132</v>
      </c>
      <c r="C2322" s="251" t="s">
        <v>8127</v>
      </c>
      <c r="D2322" s="251" t="s">
        <v>8151</v>
      </c>
      <c r="E2322" s="251" t="s">
        <v>402</v>
      </c>
      <c r="F2322" s="251" t="s">
        <v>402</v>
      </c>
      <c r="G2322" s="251" t="s">
        <v>402</v>
      </c>
    </row>
    <row r="2323" spans="1:7" x14ac:dyDescent="0.25">
      <c r="A2323" s="1">
        <v>29332446</v>
      </c>
      <c r="B2323" s="251" t="s">
        <v>8092</v>
      </c>
      <c r="C2323" s="251" t="s">
        <v>8152</v>
      </c>
      <c r="D2323" s="251" t="s">
        <v>8153</v>
      </c>
      <c r="E2323" s="251" t="s">
        <v>402</v>
      </c>
      <c r="F2323" s="251" t="s">
        <v>402</v>
      </c>
      <c r="G2323" s="251" t="s">
        <v>402</v>
      </c>
    </row>
    <row r="2324" spans="1:7" x14ac:dyDescent="0.25">
      <c r="A2324" s="1">
        <v>36341218</v>
      </c>
      <c r="B2324" s="251" t="s">
        <v>7478</v>
      </c>
      <c r="C2324" s="251" t="s">
        <v>8152</v>
      </c>
      <c r="D2324" s="251" t="s">
        <v>8153</v>
      </c>
      <c r="E2324" s="251" t="s">
        <v>402</v>
      </c>
      <c r="F2324" s="251" t="s">
        <v>402</v>
      </c>
      <c r="G2324" s="251" t="s">
        <v>402</v>
      </c>
    </row>
    <row r="2325" spans="1:7" x14ac:dyDescent="0.25">
      <c r="A2325" s="1">
        <v>23592946</v>
      </c>
      <c r="B2325" s="251" t="s">
        <v>7481</v>
      </c>
      <c r="C2325" s="251" t="s">
        <v>8152</v>
      </c>
      <c r="D2325" s="251" t="s">
        <v>8153</v>
      </c>
      <c r="E2325" s="251" t="s">
        <v>402</v>
      </c>
      <c r="F2325" s="251" t="s">
        <v>402</v>
      </c>
      <c r="G2325" s="251" t="s">
        <v>402</v>
      </c>
    </row>
    <row r="2326" spans="1:7" x14ac:dyDescent="0.25">
      <c r="A2326" s="1">
        <v>63234379</v>
      </c>
      <c r="B2326" s="251" t="s">
        <v>8095</v>
      </c>
      <c r="C2326" s="251" t="s">
        <v>8152</v>
      </c>
      <c r="D2326" s="251" t="s">
        <v>8153</v>
      </c>
      <c r="E2326" s="251" t="s">
        <v>402</v>
      </c>
      <c r="F2326" s="251" t="s">
        <v>402</v>
      </c>
      <c r="G2326" s="251" t="s">
        <v>402</v>
      </c>
    </row>
    <row r="2327" spans="1:7" x14ac:dyDescent="0.25">
      <c r="A2327" s="1">
        <v>7646408</v>
      </c>
      <c r="B2327" s="251" t="s">
        <v>7482</v>
      </c>
      <c r="C2327" s="251" t="s">
        <v>8152</v>
      </c>
      <c r="D2327" s="251" t="s">
        <v>8153</v>
      </c>
      <c r="E2327" s="251" t="s">
        <v>402</v>
      </c>
      <c r="F2327" s="251" t="s">
        <v>402</v>
      </c>
      <c r="G2327" s="251" t="s">
        <v>402</v>
      </c>
    </row>
    <row r="2328" spans="1:7" x14ac:dyDescent="0.25">
      <c r="A2328" s="1">
        <v>27936846</v>
      </c>
      <c r="B2328" s="251" t="s">
        <v>7483</v>
      </c>
      <c r="C2328" s="251" t="s">
        <v>8152</v>
      </c>
      <c r="D2328" s="251" t="s">
        <v>8153</v>
      </c>
      <c r="E2328" s="251" t="s">
        <v>402</v>
      </c>
      <c r="F2328" s="251" t="s">
        <v>402</v>
      </c>
      <c r="G2328" s="251" t="s">
        <v>402</v>
      </c>
    </row>
    <row r="2329" spans="1:7" x14ac:dyDescent="0.25">
      <c r="A2329" s="1">
        <v>34615048</v>
      </c>
      <c r="B2329" s="251" t="s">
        <v>8096</v>
      </c>
      <c r="C2329" s="251" t="s">
        <v>8152</v>
      </c>
      <c r="D2329" s="251" t="s">
        <v>8153</v>
      </c>
      <c r="E2329" s="251" t="s">
        <v>402</v>
      </c>
      <c r="F2329" s="251" t="s">
        <v>402</v>
      </c>
      <c r="G2329" s="251" t="s">
        <v>402</v>
      </c>
    </row>
    <row r="2330" spans="1:7" x14ac:dyDescent="0.25">
      <c r="A2330" s="1">
        <v>89242883</v>
      </c>
      <c r="B2330" s="251" t="s">
        <v>7750</v>
      </c>
      <c r="C2330" s="251" t="s">
        <v>8152</v>
      </c>
      <c r="D2330" s="251" t="s">
        <v>8153</v>
      </c>
      <c r="E2330" s="251" t="s">
        <v>402</v>
      </c>
      <c r="F2330" s="251"/>
      <c r="G2330" s="251" t="s">
        <v>402</v>
      </c>
    </row>
    <row r="2331" spans="1:7" x14ac:dyDescent="0.25">
      <c r="A2331" s="1">
        <v>7095135</v>
      </c>
      <c r="B2331" s="251" t="s">
        <v>7485</v>
      </c>
      <c r="C2331" s="251" t="s">
        <v>8152</v>
      </c>
      <c r="D2331" s="251" t="s">
        <v>8153</v>
      </c>
      <c r="E2331" s="251" t="s">
        <v>402</v>
      </c>
      <c r="F2331" s="251" t="s">
        <v>402</v>
      </c>
      <c r="G2331" s="251" t="s">
        <v>402</v>
      </c>
    </row>
    <row r="2332" spans="1:7" x14ac:dyDescent="0.25">
      <c r="A2332" s="1">
        <v>72631497</v>
      </c>
      <c r="B2332" s="251" t="s">
        <v>7487</v>
      </c>
      <c r="C2332" s="251" t="s">
        <v>8152</v>
      </c>
      <c r="D2332" s="251" t="s">
        <v>8153</v>
      </c>
      <c r="E2332" s="251" t="s">
        <v>402</v>
      </c>
      <c r="F2332" s="251" t="s">
        <v>402</v>
      </c>
      <c r="G2332" s="251" t="s">
        <v>402</v>
      </c>
    </row>
    <row r="2333" spans="1:7" x14ac:dyDescent="0.25">
      <c r="A2333" s="1">
        <v>36341218</v>
      </c>
      <c r="B2333" s="251" t="s">
        <v>7478</v>
      </c>
      <c r="C2333" s="251" t="s">
        <v>8154</v>
      </c>
      <c r="D2333" s="251" t="s">
        <v>8155</v>
      </c>
      <c r="E2333" s="251" t="s">
        <v>402</v>
      </c>
      <c r="F2333" s="251" t="s">
        <v>402</v>
      </c>
      <c r="G2333" s="251" t="s">
        <v>402</v>
      </c>
    </row>
    <row r="2334" spans="1:7" x14ac:dyDescent="0.25">
      <c r="A2334" s="1">
        <v>23592946</v>
      </c>
      <c r="B2334" s="251" t="s">
        <v>7481</v>
      </c>
      <c r="C2334" s="251" t="s">
        <v>8154</v>
      </c>
      <c r="D2334" s="251" t="s">
        <v>8155</v>
      </c>
      <c r="E2334" s="251" t="s">
        <v>402</v>
      </c>
      <c r="F2334" s="251" t="s">
        <v>402</v>
      </c>
      <c r="G2334" s="251" t="s">
        <v>402</v>
      </c>
    </row>
    <row r="2335" spans="1:7" x14ac:dyDescent="0.25">
      <c r="A2335" s="1">
        <v>7646408</v>
      </c>
      <c r="B2335" s="251" t="s">
        <v>7482</v>
      </c>
      <c r="C2335" s="251" t="s">
        <v>8154</v>
      </c>
      <c r="D2335" s="251" t="s">
        <v>8155</v>
      </c>
      <c r="E2335" s="251" t="s">
        <v>402</v>
      </c>
      <c r="F2335" s="251" t="s">
        <v>402</v>
      </c>
      <c r="G2335" s="251" t="s">
        <v>402</v>
      </c>
    </row>
    <row r="2336" spans="1:7" x14ac:dyDescent="0.25">
      <c r="A2336" s="1">
        <v>27936846</v>
      </c>
      <c r="B2336" s="251" t="s">
        <v>7483</v>
      </c>
      <c r="C2336" s="251" t="s">
        <v>8154</v>
      </c>
      <c r="D2336" s="251" t="s">
        <v>8155</v>
      </c>
      <c r="E2336" s="251" t="s">
        <v>402</v>
      </c>
      <c r="F2336" s="251" t="s">
        <v>402</v>
      </c>
      <c r="G2336" s="251" t="s">
        <v>402</v>
      </c>
    </row>
    <row r="2337" spans="1:7" x14ac:dyDescent="0.25">
      <c r="A2337" s="1">
        <v>9263015</v>
      </c>
      <c r="B2337" s="251" t="s">
        <v>8037</v>
      </c>
      <c r="C2337" s="251" t="s">
        <v>8154</v>
      </c>
      <c r="D2337" s="251" t="s">
        <v>8155</v>
      </c>
      <c r="E2337" s="251" t="s">
        <v>402</v>
      </c>
      <c r="F2337" s="251"/>
      <c r="G2337" s="251" t="s">
        <v>402</v>
      </c>
    </row>
    <row r="2338" spans="1:7" x14ac:dyDescent="0.25">
      <c r="A2338" s="1">
        <v>7095135</v>
      </c>
      <c r="B2338" s="251" t="s">
        <v>7485</v>
      </c>
      <c r="C2338" s="251" t="s">
        <v>8154</v>
      </c>
      <c r="D2338" s="251" t="s">
        <v>8155</v>
      </c>
      <c r="E2338" s="251" t="s">
        <v>402</v>
      </c>
      <c r="F2338" s="251" t="s">
        <v>402</v>
      </c>
      <c r="G2338" s="251" t="s">
        <v>402</v>
      </c>
    </row>
    <row r="2339" spans="1:7" x14ac:dyDescent="0.25">
      <c r="A2339" s="1">
        <v>72631497</v>
      </c>
      <c r="B2339" s="251" t="s">
        <v>7487</v>
      </c>
      <c r="C2339" s="251" t="s">
        <v>8154</v>
      </c>
      <c r="D2339" s="251" t="s">
        <v>8155</v>
      </c>
      <c r="E2339" s="251" t="s">
        <v>402</v>
      </c>
      <c r="F2339" s="251" t="s">
        <v>402</v>
      </c>
      <c r="G2339" s="251" t="s">
        <v>402</v>
      </c>
    </row>
    <row r="2340" spans="1:7" x14ac:dyDescent="0.25">
      <c r="A2340" s="1">
        <v>41635797</v>
      </c>
      <c r="B2340" s="251" t="s">
        <v>7653</v>
      </c>
      <c r="C2340" s="251" t="s">
        <v>8154</v>
      </c>
      <c r="D2340" s="251" t="s">
        <v>8155</v>
      </c>
      <c r="E2340" s="251" t="s">
        <v>402</v>
      </c>
      <c r="F2340" s="251" t="s">
        <v>402</v>
      </c>
      <c r="G2340" s="251" t="s">
        <v>402</v>
      </c>
    </row>
    <row r="2341" spans="1:7" x14ac:dyDescent="0.25">
      <c r="A2341" s="1">
        <v>36341218</v>
      </c>
      <c r="B2341" s="251" t="s">
        <v>7478</v>
      </c>
      <c r="C2341" s="251" t="s">
        <v>8156</v>
      </c>
      <c r="D2341" s="251" t="s">
        <v>8157</v>
      </c>
      <c r="E2341" s="251" t="s">
        <v>402</v>
      </c>
      <c r="F2341" s="251" t="s">
        <v>402</v>
      </c>
      <c r="G2341" s="251" t="s">
        <v>402</v>
      </c>
    </row>
    <row r="2342" spans="1:7" x14ac:dyDescent="0.25">
      <c r="A2342" s="1">
        <v>23592946</v>
      </c>
      <c r="B2342" s="251" t="s">
        <v>7481</v>
      </c>
      <c r="C2342" s="251" t="s">
        <v>8156</v>
      </c>
      <c r="D2342" s="251" t="s">
        <v>8157</v>
      </c>
      <c r="E2342" s="251" t="s">
        <v>402</v>
      </c>
      <c r="F2342" s="251" t="s">
        <v>402</v>
      </c>
      <c r="G2342" s="251" t="s">
        <v>402</v>
      </c>
    </row>
    <row r="2343" spans="1:7" x14ac:dyDescent="0.25">
      <c r="A2343" s="1">
        <v>7646408</v>
      </c>
      <c r="B2343" s="251" t="s">
        <v>7482</v>
      </c>
      <c r="C2343" s="251" t="s">
        <v>8156</v>
      </c>
      <c r="D2343" s="251" t="s">
        <v>8157</v>
      </c>
      <c r="E2343" s="251" t="s">
        <v>402</v>
      </c>
      <c r="F2343" s="251" t="s">
        <v>402</v>
      </c>
      <c r="G2343" s="251" t="s">
        <v>402</v>
      </c>
    </row>
    <row r="2344" spans="1:7" x14ac:dyDescent="0.25">
      <c r="A2344" s="1">
        <v>27936846</v>
      </c>
      <c r="B2344" s="251" t="s">
        <v>7483</v>
      </c>
      <c r="C2344" s="251" t="s">
        <v>8156</v>
      </c>
      <c r="D2344" s="251" t="s">
        <v>8157</v>
      </c>
      <c r="E2344" s="251" t="s">
        <v>402</v>
      </c>
      <c r="F2344" s="251" t="s">
        <v>402</v>
      </c>
      <c r="G2344" s="251" t="s">
        <v>402</v>
      </c>
    </row>
    <row r="2345" spans="1:7" x14ac:dyDescent="0.25">
      <c r="A2345" s="1">
        <v>59929469</v>
      </c>
      <c r="B2345" s="251" t="s">
        <v>7939</v>
      </c>
      <c r="C2345" s="251" t="s">
        <v>8156</v>
      </c>
      <c r="D2345" s="251" t="s">
        <v>8157</v>
      </c>
      <c r="E2345" s="251" t="s">
        <v>402</v>
      </c>
      <c r="F2345" s="251" t="s">
        <v>402</v>
      </c>
      <c r="G2345" s="251" t="s">
        <v>402</v>
      </c>
    </row>
    <row r="2346" spans="1:7" x14ac:dyDescent="0.25">
      <c r="A2346" s="1">
        <v>19415842</v>
      </c>
      <c r="B2346" s="251" t="s">
        <v>7940</v>
      </c>
      <c r="C2346" s="251" t="s">
        <v>8156</v>
      </c>
      <c r="D2346" s="251" t="s">
        <v>8157</v>
      </c>
      <c r="E2346" s="251" t="s">
        <v>402</v>
      </c>
      <c r="F2346" s="251" t="s">
        <v>402</v>
      </c>
      <c r="G2346" s="251" t="s">
        <v>402</v>
      </c>
    </row>
    <row r="2347" spans="1:7" x14ac:dyDescent="0.25">
      <c r="A2347" s="1">
        <v>7095135</v>
      </c>
      <c r="B2347" s="251" t="s">
        <v>7485</v>
      </c>
      <c r="C2347" s="251" t="s">
        <v>8156</v>
      </c>
      <c r="D2347" s="251" t="s">
        <v>8157</v>
      </c>
      <c r="E2347" s="251" t="s">
        <v>402</v>
      </c>
      <c r="F2347" s="251" t="s">
        <v>402</v>
      </c>
      <c r="G2347" s="251" t="s">
        <v>402</v>
      </c>
    </row>
    <row r="2348" spans="1:7" x14ac:dyDescent="0.25">
      <c r="A2348" s="1">
        <v>72631497</v>
      </c>
      <c r="B2348" s="251" t="s">
        <v>7487</v>
      </c>
      <c r="C2348" s="251" t="s">
        <v>8156</v>
      </c>
      <c r="D2348" s="251" t="s">
        <v>8157</v>
      </c>
      <c r="E2348" s="251" t="s">
        <v>402</v>
      </c>
      <c r="F2348" s="251" t="s">
        <v>402</v>
      </c>
      <c r="G2348" s="251" t="s">
        <v>402</v>
      </c>
    </row>
    <row r="2349" spans="1:7" x14ac:dyDescent="0.25">
      <c r="A2349" s="1">
        <v>36000056</v>
      </c>
      <c r="B2349" s="251" t="s">
        <v>7943</v>
      </c>
      <c r="C2349" s="251" t="s">
        <v>8156</v>
      </c>
      <c r="D2349" s="251" t="s">
        <v>8157</v>
      </c>
      <c r="E2349" s="251" t="s">
        <v>402</v>
      </c>
      <c r="F2349" s="251" t="s">
        <v>402</v>
      </c>
      <c r="G2349" s="251" t="s">
        <v>402</v>
      </c>
    </row>
    <row r="2350" spans="1:7" x14ac:dyDescent="0.25">
      <c r="A2350" s="1">
        <v>16509784</v>
      </c>
      <c r="B2350" s="251" t="s">
        <v>8158</v>
      </c>
      <c r="C2350" s="251" t="s">
        <v>8156</v>
      </c>
      <c r="D2350" s="251" t="s">
        <v>8157</v>
      </c>
      <c r="E2350" s="251" t="s">
        <v>402</v>
      </c>
      <c r="F2350" s="251" t="s">
        <v>402</v>
      </c>
      <c r="G2350" s="251" t="s">
        <v>402</v>
      </c>
    </row>
    <row r="2351" spans="1:7" x14ac:dyDescent="0.25">
      <c r="A2351" s="1">
        <v>36341218</v>
      </c>
      <c r="B2351" s="251" t="s">
        <v>7478</v>
      </c>
      <c r="C2351" s="251" t="s">
        <v>8159</v>
      </c>
      <c r="D2351" s="251" t="s">
        <v>8160</v>
      </c>
      <c r="E2351" s="251" t="s">
        <v>402</v>
      </c>
      <c r="F2351" s="251" t="s">
        <v>402</v>
      </c>
      <c r="G2351" s="251" t="s">
        <v>402</v>
      </c>
    </row>
    <row r="2352" spans="1:7" x14ac:dyDescent="0.25">
      <c r="A2352" s="1">
        <v>23592946</v>
      </c>
      <c r="B2352" s="251" t="s">
        <v>7481</v>
      </c>
      <c r="C2352" s="251" t="s">
        <v>8159</v>
      </c>
      <c r="D2352" s="251" t="s">
        <v>8160</v>
      </c>
      <c r="E2352" s="251" t="s">
        <v>402</v>
      </c>
      <c r="F2352" s="251" t="s">
        <v>402</v>
      </c>
      <c r="G2352" s="251" t="s">
        <v>402</v>
      </c>
    </row>
    <row r="2353" spans="1:7" x14ac:dyDescent="0.25">
      <c r="A2353" s="1">
        <v>32992438</v>
      </c>
      <c r="B2353" s="251" t="s">
        <v>8129</v>
      </c>
      <c r="C2353" s="251" t="s">
        <v>8159</v>
      </c>
      <c r="D2353" s="251" t="s">
        <v>8160</v>
      </c>
      <c r="E2353" s="251" t="s">
        <v>402</v>
      </c>
      <c r="F2353" s="251" t="s">
        <v>402</v>
      </c>
      <c r="G2353" s="251" t="s">
        <v>402</v>
      </c>
    </row>
    <row r="2354" spans="1:7" x14ac:dyDescent="0.25">
      <c r="A2354" s="1">
        <v>7646408</v>
      </c>
      <c r="B2354" s="251" t="s">
        <v>7482</v>
      </c>
      <c r="C2354" s="251" t="s">
        <v>8159</v>
      </c>
      <c r="D2354" s="251" t="s">
        <v>8160</v>
      </c>
      <c r="E2354" s="251" t="s">
        <v>402</v>
      </c>
      <c r="F2354" s="251" t="s">
        <v>402</v>
      </c>
      <c r="G2354" s="251" t="s">
        <v>402</v>
      </c>
    </row>
    <row r="2355" spans="1:7" x14ac:dyDescent="0.25">
      <c r="A2355" s="1">
        <v>27936846</v>
      </c>
      <c r="B2355" s="251" t="s">
        <v>7483</v>
      </c>
      <c r="C2355" s="251" t="s">
        <v>8159</v>
      </c>
      <c r="D2355" s="251" t="s">
        <v>8160</v>
      </c>
      <c r="E2355" s="251" t="s">
        <v>402</v>
      </c>
      <c r="F2355" s="251" t="s">
        <v>402</v>
      </c>
      <c r="G2355" s="251" t="s">
        <v>402</v>
      </c>
    </row>
    <row r="2356" spans="1:7" x14ac:dyDescent="0.25">
      <c r="A2356" s="1">
        <v>20792768</v>
      </c>
      <c r="B2356" s="251" t="s">
        <v>8130</v>
      </c>
      <c r="C2356" s="251" t="s">
        <v>8159</v>
      </c>
      <c r="D2356" s="251" t="s">
        <v>8160</v>
      </c>
      <c r="E2356" s="251" t="s">
        <v>402</v>
      </c>
      <c r="F2356" s="251" t="s">
        <v>402</v>
      </c>
      <c r="G2356" s="251" t="s">
        <v>402</v>
      </c>
    </row>
    <row r="2357" spans="1:7" x14ac:dyDescent="0.25">
      <c r="A2357" s="1">
        <v>7095135</v>
      </c>
      <c r="B2357" s="251" t="s">
        <v>7485</v>
      </c>
      <c r="C2357" s="251" t="s">
        <v>8159</v>
      </c>
      <c r="D2357" s="251" t="s">
        <v>8160</v>
      </c>
      <c r="E2357" s="251" t="s">
        <v>402</v>
      </c>
      <c r="F2357" s="251" t="s">
        <v>402</v>
      </c>
      <c r="G2357" s="251" t="s">
        <v>402</v>
      </c>
    </row>
    <row r="2358" spans="1:7" x14ac:dyDescent="0.25">
      <c r="A2358" s="1">
        <v>72631497</v>
      </c>
      <c r="B2358" s="251" t="s">
        <v>7487</v>
      </c>
      <c r="C2358" s="251" t="s">
        <v>8159</v>
      </c>
      <c r="D2358" s="251" t="s">
        <v>8160</v>
      </c>
      <c r="E2358" s="251" t="s">
        <v>402</v>
      </c>
      <c r="F2358" s="251" t="s">
        <v>402</v>
      </c>
      <c r="G2358" s="251" t="s">
        <v>402</v>
      </c>
    </row>
    <row r="2359" spans="1:7" x14ac:dyDescent="0.25">
      <c r="A2359" s="1">
        <v>81648600</v>
      </c>
      <c r="B2359" s="251" t="s">
        <v>8131</v>
      </c>
      <c r="C2359" s="251" t="s">
        <v>8159</v>
      </c>
      <c r="D2359" s="251" t="s">
        <v>8160</v>
      </c>
      <c r="E2359" s="251" t="s">
        <v>402</v>
      </c>
      <c r="F2359" s="251" t="s">
        <v>402</v>
      </c>
      <c r="G2359" s="251" t="s">
        <v>402</v>
      </c>
    </row>
    <row r="2360" spans="1:7" x14ac:dyDescent="0.25">
      <c r="A2360" s="1">
        <v>78724423</v>
      </c>
      <c r="B2360" s="251" t="s">
        <v>8132</v>
      </c>
      <c r="C2360" s="251" t="s">
        <v>8159</v>
      </c>
      <c r="D2360" s="251" t="s">
        <v>8160</v>
      </c>
      <c r="E2360" s="251" t="s">
        <v>402</v>
      </c>
      <c r="F2360" s="251" t="s">
        <v>402</v>
      </c>
      <c r="G2360" s="251" t="s">
        <v>402</v>
      </c>
    </row>
    <row r="2361" spans="1:7" x14ac:dyDescent="0.25">
      <c r="A2361" s="1">
        <v>36341218</v>
      </c>
      <c r="B2361" s="251" t="s">
        <v>7478</v>
      </c>
      <c r="C2361" s="251" t="s">
        <v>8161</v>
      </c>
      <c r="D2361" s="251" t="s">
        <v>8162</v>
      </c>
      <c r="E2361" s="251" t="s">
        <v>402</v>
      </c>
      <c r="F2361" s="251" t="s">
        <v>402</v>
      </c>
      <c r="G2361" s="251" t="s">
        <v>402</v>
      </c>
    </row>
    <row r="2362" spans="1:7" x14ac:dyDescent="0.25">
      <c r="A2362" s="1">
        <v>23592946</v>
      </c>
      <c r="B2362" s="251" t="s">
        <v>7481</v>
      </c>
      <c r="C2362" s="251" t="s">
        <v>8161</v>
      </c>
      <c r="D2362" s="251" t="s">
        <v>8162</v>
      </c>
      <c r="E2362" s="251" t="s">
        <v>402</v>
      </c>
      <c r="F2362" s="251" t="s">
        <v>402</v>
      </c>
      <c r="G2362" s="251" t="s">
        <v>402</v>
      </c>
    </row>
    <row r="2363" spans="1:7" x14ac:dyDescent="0.25">
      <c r="A2363" s="1">
        <v>11707391</v>
      </c>
      <c r="B2363" s="251" t="s">
        <v>8163</v>
      </c>
      <c r="C2363" s="251" t="s">
        <v>8161</v>
      </c>
      <c r="D2363" s="251" t="s">
        <v>8162</v>
      </c>
      <c r="E2363" s="251" t="s">
        <v>402</v>
      </c>
      <c r="F2363" s="251"/>
      <c r="G2363" s="251" t="s">
        <v>402</v>
      </c>
    </row>
    <row r="2364" spans="1:7" x14ac:dyDescent="0.25">
      <c r="A2364" s="1">
        <v>7646408</v>
      </c>
      <c r="B2364" s="251" t="s">
        <v>7482</v>
      </c>
      <c r="C2364" s="251" t="s">
        <v>8161</v>
      </c>
      <c r="D2364" s="251" t="s">
        <v>8162</v>
      </c>
      <c r="E2364" s="251" t="s">
        <v>402</v>
      </c>
      <c r="F2364" s="251" t="s">
        <v>402</v>
      </c>
      <c r="G2364" s="251" t="s">
        <v>402</v>
      </c>
    </row>
    <row r="2365" spans="1:7" x14ac:dyDescent="0.25">
      <c r="A2365" s="1">
        <v>27936846</v>
      </c>
      <c r="B2365" s="251" t="s">
        <v>7483</v>
      </c>
      <c r="C2365" s="251" t="s">
        <v>8161</v>
      </c>
      <c r="D2365" s="251" t="s">
        <v>8162</v>
      </c>
      <c r="E2365" s="251" t="s">
        <v>402</v>
      </c>
      <c r="F2365" s="251" t="s">
        <v>402</v>
      </c>
      <c r="G2365" s="251" t="s">
        <v>402</v>
      </c>
    </row>
    <row r="2366" spans="1:7" x14ac:dyDescent="0.25">
      <c r="A2366" s="1">
        <v>43247372</v>
      </c>
      <c r="B2366" s="251" t="s">
        <v>8164</v>
      </c>
      <c r="C2366" s="251" t="s">
        <v>8161</v>
      </c>
      <c r="D2366" s="251" t="s">
        <v>8162</v>
      </c>
      <c r="E2366" s="251" t="s">
        <v>402</v>
      </c>
      <c r="F2366" s="251" t="s">
        <v>402</v>
      </c>
      <c r="G2366" s="251"/>
    </row>
    <row r="2367" spans="1:7" x14ac:dyDescent="0.25">
      <c r="A2367" s="1">
        <v>7095135</v>
      </c>
      <c r="B2367" s="251" t="s">
        <v>7485</v>
      </c>
      <c r="C2367" s="251" t="s">
        <v>8161</v>
      </c>
      <c r="D2367" s="251" t="s">
        <v>8162</v>
      </c>
      <c r="E2367" s="251" t="s">
        <v>402</v>
      </c>
      <c r="F2367" s="251" t="s">
        <v>402</v>
      </c>
      <c r="G2367" s="251" t="s">
        <v>402</v>
      </c>
    </row>
    <row r="2368" spans="1:7" x14ac:dyDescent="0.25">
      <c r="A2368" s="1">
        <v>72631497</v>
      </c>
      <c r="B2368" s="251" t="s">
        <v>7487</v>
      </c>
      <c r="C2368" s="251" t="s">
        <v>8161</v>
      </c>
      <c r="D2368" s="251" t="s">
        <v>8162</v>
      </c>
      <c r="E2368" s="251" t="s">
        <v>402</v>
      </c>
      <c r="F2368" s="251" t="s">
        <v>402</v>
      </c>
      <c r="G2368" s="251" t="s">
        <v>402</v>
      </c>
    </row>
    <row r="2369" spans="1:7" x14ac:dyDescent="0.25">
      <c r="A2369" s="1">
        <v>31043967</v>
      </c>
      <c r="B2369" s="251" t="s">
        <v>7550</v>
      </c>
      <c r="C2369" s="251" t="s">
        <v>8161</v>
      </c>
      <c r="D2369" s="251" t="s">
        <v>8162</v>
      </c>
      <c r="E2369" s="251" t="s">
        <v>402</v>
      </c>
      <c r="F2369" s="251" t="s">
        <v>402</v>
      </c>
      <c r="G2369" s="251" t="s">
        <v>402</v>
      </c>
    </row>
    <row r="2370" spans="1:7" x14ac:dyDescent="0.25">
      <c r="A2370" s="1">
        <v>36341218</v>
      </c>
      <c r="B2370" s="251" t="s">
        <v>7478</v>
      </c>
      <c r="C2370" s="251" t="s">
        <v>8165</v>
      </c>
      <c r="D2370" s="251" t="s">
        <v>8166</v>
      </c>
      <c r="E2370" s="251" t="s">
        <v>402</v>
      </c>
      <c r="F2370" s="251" t="s">
        <v>402</v>
      </c>
      <c r="G2370" s="251" t="s">
        <v>402</v>
      </c>
    </row>
    <row r="2371" spans="1:7" x14ac:dyDescent="0.25">
      <c r="A2371" s="1">
        <v>23592946</v>
      </c>
      <c r="B2371" s="251" t="s">
        <v>7481</v>
      </c>
      <c r="C2371" s="251" t="s">
        <v>8165</v>
      </c>
      <c r="D2371" s="251" t="s">
        <v>8166</v>
      </c>
      <c r="E2371" s="251" t="s">
        <v>402</v>
      </c>
      <c r="F2371" s="251" t="s">
        <v>402</v>
      </c>
      <c r="G2371" s="251" t="s">
        <v>402</v>
      </c>
    </row>
    <row r="2372" spans="1:7" x14ac:dyDescent="0.25">
      <c r="A2372" s="1">
        <v>7646408</v>
      </c>
      <c r="B2372" s="251" t="s">
        <v>7482</v>
      </c>
      <c r="C2372" s="251" t="s">
        <v>8165</v>
      </c>
      <c r="D2372" s="251" t="s">
        <v>8166</v>
      </c>
      <c r="E2372" s="251" t="s">
        <v>402</v>
      </c>
      <c r="F2372" s="251" t="s">
        <v>402</v>
      </c>
      <c r="G2372" s="251" t="s">
        <v>402</v>
      </c>
    </row>
    <row r="2373" spans="1:7" x14ac:dyDescent="0.25">
      <c r="A2373" s="1">
        <v>27936846</v>
      </c>
      <c r="B2373" s="251" t="s">
        <v>7483</v>
      </c>
      <c r="C2373" s="251" t="s">
        <v>8165</v>
      </c>
      <c r="D2373" s="251" t="s">
        <v>8166</v>
      </c>
      <c r="E2373" s="251" t="s">
        <v>402</v>
      </c>
      <c r="F2373" s="251" t="s">
        <v>402</v>
      </c>
      <c r="G2373" s="251" t="s">
        <v>402</v>
      </c>
    </row>
    <row r="2374" spans="1:7" x14ac:dyDescent="0.25">
      <c r="A2374" s="1">
        <v>59929469</v>
      </c>
      <c r="B2374" s="251" t="s">
        <v>7939</v>
      </c>
      <c r="C2374" s="251" t="s">
        <v>8165</v>
      </c>
      <c r="D2374" s="251" t="s">
        <v>8166</v>
      </c>
      <c r="E2374" s="251" t="s">
        <v>402</v>
      </c>
      <c r="F2374" s="251" t="s">
        <v>402</v>
      </c>
      <c r="G2374" s="251" t="s">
        <v>402</v>
      </c>
    </row>
    <row r="2375" spans="1:7" x14ac:dyDescent="0.25">
      <c r="A2375" s="1">
        <v>19415842</v>
      </c>
      <c r="B2375" s="251" t="s">
        <v>7940</v>
      </c>
      <c r="C2375" s="251" t="s">
        <v>8165</v>
      </c>
      <c r="D2375" s="251" t="s">
        <v>8166</v>
      </c>
      <c r="E2375" s="251" t="s">
        <v>402</v>
      </c>
      <c r="F2375" s="251" t="s">
        <v>402</v>
      </c>
      <c r="G2375" s="251" t="s">
        <v>402</v>
      </c>
    </row>
    <row r="2376" spans="1:7" x14ac:dyDescent="0.25">
      <c r="A2376" s="1">
        <v>7095135</v>
      </c>
      <c r="B2376" s="251" t="s">
        <v>7485</v>
      </c>
      <c r="C2376" s="251" t="s">
        <v>8165</v>
      </c>
      <c r="D2376" s="251" t="s">
        <v>8166</v>
      </c>
      <c r="E2376" s="251" t="s">
        <v>402</v>
      </c>
      <c r="F2376" s="251" t="s">
        <v>402</v>
      </c>
      <c r="G2376" s="251" t="s">
        <v>402</v>
      </c>
    </row>
    <row r="2377" spans="1:7" x14ac:dyDescent="0.25">
      <c r="A2377" s="1">
        <v>72631497</v>
      </c>
      <c r="B2377" s="251" t="s">
        <v>7487</v>
      </c>
      <c r="C2377" s="251" t="s">
        <v>8165</v>
      </c>
      <c r="D2377" s="251" t="s">
        <v>8166</v>
      </c>
      <c r="E2377" s="251" t="s">
        <v>402</v>
      </c>
      <c r="F2377" s="251" t="s">
        <v>402</v>
      </c>
      <c r="G2377" s="251" t="s">
        <v>402</v>
      </c>
    </row>
    <row r="2378" spans="1:7" x14ac:dyDescent="0.25">
      <c r="A2378" s="1">
        <v>78950421</v>
      </c>
      <c r="B2378" s="251" t="s">
        <v>8167</v>
      </c>
      <c r="C2378" s="251" t="s">
        <v>8165</v>
      </c>
      <c r="D2378" s="251" t="s">
        <v>8166</v>
      </c>
      <c r="E2378" s="251" t="s">
        <v>402</v>
      </c>
      <c r="F2378" s="251" t="s">
        <v>402</v>
      </c>
      <c r="G2378" s="251" t="s">
        <v>402</v>
      </c>
    </row>
    <row r="2379" spans="1:7" x14ac:dyDescent="0.25">
      <c r="A2379" s="1">
        <v>36000056</v>
      </c>
      <c r="B2379" s="251" t="s">
        <v>7943</v>
      </c>
      <c r="C2379" s="251" t="s">
        <v>8165</v>
      </c>
      <c r="D2379" s="251" t="s">
        <v>8166</v>
      </c>
      <c r="E2379" s="251" t="s">
        <v>402</v>
      </c>
      <c r="F2379" s="251" t="s">
        <v>402</v>
      </c>
      <c r="G2379" s="251" t="s">
        <v>402</v>
      </c>
    </row>
    <row r="2380" spans="1:7" x14ac:dyDescent="0.25">
      <c r="A2380" s="1">
        <v>36341218</v>
      </c>
      <c r="B2380" s="251" t="s">
        <v>7478</v>
      </c>
      <c r="C2380" s="251" t="s">
        <v>8168</v>
      </c>
      <c r="D2380" s="251" t="s">
        <v>8169</v>
      </c>
      <c r="E2380" s="251" t="s">
        <v>402</v>
      </c>
      <c r="F2380" s="251" t="s">
        <v>402</v>
      </c>
      <c r="G2380" s="251" t="s">
        <v>402</v>
      </c>
    </row>
    <row r="2381" spans="1:7" x14ac:dyDescent="0.25">
      <c r="A2381" s="1">
        <v>23592946</v>
      </c>
      <c r="B2381" s="251" t="s">
        <v>7481</v>
      </c>
      <c r="C2381" s="251" t="s">
        <v>8168</v>
      </c>
      <c r="D2381" s="251" t="s">
        <v>8169</v>
      </c>
      <c r="E2381" s="251" t="s">
        <v>402</v>
      </c>
      <c r="F2381" s="251" t="s">
        <v>402</v>
      </c>
      <c r="G2381" s="251" t="s">
        <v>402</v>
      </c>
    </row>
    <row r="2382" spans="1:7" x14ac:dyDescent="0.25">
      <c r="A2382" s="1">
        <v>7646408</v>
      </c>
      <c r="B2382" s="251" t="s">
        <v>7482</v>
      </c>
      <c r="C2382" s="251" t="s">
        <v>8168</v>
      </c>
      <c r="D2382" s="251" t="s">
        <v>8169</v>
      </c>
      <c r="E2382" s="251" t="s">
        <v>402</v>
      </c>
      <c r="F2382" s="251" t="s">
        <v>402</v>
      </c>
      <c r="G2382" s="251" t="s">
        <v>402</v>
      </c>
    </row>
    <row r="2383" spans="1:7" x14ac:dyDescent="0.25">
      <c r="A2383" s="1">
        <v>27936846</v>
      </c>
      <c r="B2383" s="251" t="s">
        <v>7483</v>
      </c>
      <c r="C2383" s="251" t="s">
        <v>8168</v>
      </c>
      <c r="D2383" s="251" t="s">
        <v>8169</v>
      </c>
      <c r="E2383" s="251" t="s">
        <v>402</v>
      </c>
      <c r="F2383" s="251" t="s">
        <v>402</v>
      </c>
      <c r="G2383" s="251" t="s">
        <v>402</v>
      </c>
    </row>
    <row r="2384" spans="1:7" x14ac:dyDescent="0.25">
      <c r="A2384" s="1">
        <v>7095135</v>
      </c>
      <c r="B2384" s="251" t="s">
        <v>7485</v>
      </c>
      <c r="C2384" s="251" t="s">
        <v>8168</v>
      </c>
      <c r="D2384" s="251" t="s">
        <v>8169</v>
      </c>
      <c r="E2384" s="251" t="s">
        <v>402</v>
      </c>
      <c r="F2384" s="251" t="s">
        <v>402</v>
      </c>
      <c r="G2384" s="251" t="s">
        <v>402</v>
      </c>
    </row>
    <row r="2385" spans="1:7" x14ac:dyDescent="0.25">
      <c r="A2385" s="1">
        <v>72631497</v>
      </c>
      <c r="B2385" s="251" t="s">
        <v>7487</v>
      </c>
      <c r="C2385" s="251" t="s">
        <v>8168</v>
      </c>
      <c r="D2385" s="251" t="s">
        <v>8169</v>
      </c>
      <c r="E2385" s="251" t="s">
        <v>402</v>
      </c>
      <c r="F2385" s="251" t="s">
        <v>402</v>
      </c>
      <c r="G2385" s="251" t="s">
        <v>402</v>
      </c>
    </row>
    <row r="2386" spans="1:7" x14ac:dyDescent="0.25">
      <c r="A2386" s="1">
        <v>36341218</v>
      </c>
      <c r="B2386" s="251" t="s">
        <v>7478</v>
      </c>
      <c r="C2386" s="251" t="s">
        <v>8170</v>
      </c>
      <c r="D2386" s="251" t="s">
        <v>8171</v>
      </c>
      <c r="E2386" s="251" t="s">
        <v>402</v>
      </c>
      <c r="F2386" s="251" t="s">
        <v>402</v>
      </c>
      <c r="G2386" s="251" t="s">
        <v>402</v>
      </c>
    </row>
    <row r="2387" spans="1:7" x14ac:dyDescent="0.25">
      <c r="A2387" s="1">
        <v>23592946</v>
      </c>
      <c r="B2387" s="251" t="s">
        <v>7481</v>
      </c>
      <c r="C2387" s="251" t="s">
        <v>8170</v>
      </c>
      <c r="D2387" s="251" t="s">
        <v>8171</v>
      </c>
      <c r="E2387" s="251" t="s">
        <v>402</v>
      </c>
      <c r="F2387" s="251" t="s">
        <v>402</v>
      </c>
      <c r="G2387" s="251" t="s">
        <v>402</v>
      </c>
    </row>
    <row r="2388" spans="1:7" x14ac:dyDescent="0.25">
      <c r="A2388" s="1">
        <v>7646408</v>
      </c>
      <c r="B2388" s="251" t="s">
        <v>7482</v>
      </c>
      <c r="C2388" s="251" t="s">
        <v>8170</v>
      </c>
      <c r="D2388" s="251" t="s">
        <v>8171</v>
      </c>
      <c r="E2388" s="251" t="s">
        <v>402</v>
      </c>
      <c r="F2388" s="251" t="s">
        <v>402</v>
      </c>
      <c r="G2388" s="251" t="s">
        <v>402</v>
      </c>
    </row>
    <row r="2389" spans="1:7" x14ac:dyDescent="0.25">
      <c r="A2389" s="1">
        <v>27936846</v>
      </c>
      <c r="B2389" s="251" t="s">
        <v>7483</v>
      </c>
      <c r="C2389" s="251" t="s">
        <v>8170</v>
      </c>
      <c r="D2389" s="251" t="s">
        <v>8171</v>
      </c>
      <c r="E2389" s="251" t="s">
        <v>402</v>
      </c>
      <c r="F2389" s="251" t="s">
        <v>402</v>
      </c>
      <c r="G2389" s="251" t="s">
        <v>402</v>
      </c>
    </row>
    <row r="2390" spans="1:7" x14ac:dyDescent="0.25">
      <c r="A2390" s="1">
        <v>7095135</v>
      </c>
      <c r="B2390" s="251" t="s">
        <v>7485</v>
      </c>
      <c r="C2390" s="251" t="s">
        <v>8170</v>
      </c>
      <c r="D2390" s="251" t="s">
        <v>8171</v>
      </c>
      <c r="E2390" s="251" t="s">
        <v>402</v>
      </c>
      <c r="F2390" s="251" t="s">
        <v>402</v>
      </c>
      <c r="G2390" s="251" t="s">
        <v>402</v>
      </c>
    </row>
    <row r="2391" spans="1:7" x14ac:dyDescent="0.25">
      <c r="A2391" s="1">
        <v>72631497</v>
      </c>
      <c r="B2391" s="251" t="s">
        <v>7487</v>
      </c>
      <c r="C2391" s="251" t="s">
        <v>8170</v>
      </c>
      <c r="D2391" s="251" t="s">
        <v>8171</v>
      </c>
      <c r="E2391" s="251" t="s">
        <v>402</v>
      </c>
      <c r="F2391" s="251" t="s">
        <v>402</v>
      </c>
      <c r="G2391" s="251" t="s">
        <v>402</v>
      </c>
    </row>
    <row r="2392" spans="1:7" x14ac:dyDescent="0.25">
      <c r="A2392" s="1">
        <v>36341218</v>
      </c>
      <c r="B2392" s="251" t="s">
        <v>7478</v>
      </c>
      <c r="C2392" s="251" t="s">
        <v>7841</v>
      </c>
      <c r="D2392" s="251" t="s">
        <v>8172</v>
      </c>
      <c r="E2392" s="251" t="s">
        <v>402</v>
      </c>
      <c r="F2392" s="251" t="s">
        <v>402</v>
      </c>
      <c r="G2392" s="251" t="s">
        <v>402</v>
      </c>
    </row>
    <row r="2393" spans="1:7" x14ac:dyDescent="0.25">
      <c r="A2393" s="1">
        <v>23592946</v>
      </c>
      <c r="B2393" s="251" t="s">
        <v>7481</v>
      </c>
      <c r="C2393" s="251" t="s">
        <v>7841</v>
      </c>
      <c r="D2393" s="251" t="s">
        <v>8172</v>
      </c>
      <c r="E2393" s="251" t="s">
        <v>402</v>
      </c>
      <c r="F2393" s="251" t="s">
        <v>402</v>
      </c>
      <c r="G2393" s="251" t="s">
        <v>402</v>
      </c>
    </row>
    <row r="2394" spans="1:7" x14ac:dyDescent="0.25">
      <c r="A2394" s="1">
        <v>7646408</v>
      </c>
      <c r="B2394" s="251" t="s">
        <v>7482</v>
      </c>
      <c r="C2394" s="251" t="s">
        <v>7841</v>
      </c>
      <c r="D2394" s="251" t="s">
        <v>8172</v>
      </c>
      <c r="E2394" s="251" t="s">
        <v>402</v>
      </c>
      <c r="F2394" s="251" t="s">
        <v>402</v>
      </c>
      <c r="G2394" s="251" t="s">
        <v>402</v>
      </c>
    </row>
    <row r="2395" spans="1:7" x14ac:dyDescent="0.25">
      <c r="A2395" s="1">
        <v>27936846</v>
      </c>
      <c r="B2395" s="251" t="s">
        <v>7483</v>
      </c>
      <c r="C2395" s="251" t="s">
        <v>7841</v>
      </c>
      <c r="D2395" s="251" t="s">
        <v>8172</v>
      </c>
      <c r="E2395" s="251" t="s">
        <v>402</v>
      </c>
      <c r="F2395" s="251" t="s">
        <v>402</v>
      </c>
      <c r="G2395" s="251" t="s">
        <v>402</v>
      </c>
    </row>
    <row r="2396" spans="1:7" x14ac:dyDescent="0.25">
      <c r="A2396" s="1">
        <v>7095135</v>
      </c>
      <c r="B2396" s="251" t="s">
        <v>7485</v>
      </c>
      <c r="C2396" s="251" t="s">
        <v>7841</v>
      </c>
      <c r="D2396" s="251" t="s">
        <v>8172</v>
      </c>
      <c r="E2396" s="251" t="s">
        <v>402</v>
      </c>
      <c r="F2396" s="251" t="s">
        <v>402</v>
      </c>
      <c r="G2396" s="251" t="s">
        <v>402</v>
      </c>
    </row>
    <row r="2397" spans="1:7" x14ac:dyDescent="0.25">
      <c r="A2397" s="1">
        <v>72631497</v>
      </c>
      <c r="B2397" s="251" t="s">
        <v>7487</v>
      </c>
      <c r="C2397" s="251" t="s">
        <v>7841</v>
      </c>
      <c r="D2397" s="251" t="s">
        <v>8172</v>
      </c>
      <c r="E2397" s="251" t="s">
        <v>402</v>
      </c>
      <c r="F2397" s="251" t="s">
        <v>402</v>
      </c>
      <c r="G2397" s="251" t="s">
        <v>402</v>
      </c>
    </row>
    <row r="2398" spans="1:7" x14ac:dyDescent="0.25">
      <c r="A2398" s="1">
        <v>36341218</v>
      </c>
      <c r="B2398" s="251" t="s">
        <v>7478</v>
      </c>
      <c r="C2398" s="251" t="s">
        <v>8173</v>
      </c>
      <c r="D2398" s="251" t="s">
        <v>8174</v>
      </c>
      <c r="E2398" s="251" t="s">
        <v>402</v>
      </c>
      <c r="F2398" s="251" t="s">
        <v>402</v>
      </c>
      <c r="G2398" s="251" t="s">
        <v>402</v>
      </c>
    </row>
    <row r="2399" spans="1:7" x14ac:dyDescent="0.25">
      <c r="A2399" s="1">
        <v>23592946</v>
      </c>
      <c r="B2399" s="251" t="s">
        <v>7481</v>
      </c>
      <c r="C2399" s="251" t="s">
        <v>8173</v>
      </c>
      <c r="D2399" s="251" t="s">
        <v>8174</v>
      </c>
      <c r="E2399" s="251" t="s">
        <v>402</v>
      </c>
      <c r="F2399" s="251" t="s">
        <v>402</v>
      </c>
      <c r="G2399" s="251" t="s">
        <v>402</v>
      </c>
    </row>
    <row r="2400" spans="1:7" x14ac:dyDescent="0.25">
      <c r="A2400" s="1">
        <v>7646408</v>
      </c>
      <c r="B2400" s="251" t="s">
        <v>7482</v>
      </c>
      <c r="C2400" s="251" t="s">
        <v>8173</v>
      </c>
      <c r="D2400" s="251" t="s">
        <v>8174</v>
      </c>
      <c r="E2400" s="251" t="s">
        <v>402</v>
      </c>
      <c r="F2400" s="251" t="s">
        <v>402</v>
      </c>
      <c r="G2400" s="251" t="s">
        <v>402</v>
      </c>
    </row>
    <row r="2401" spans="1:7" x14ac:dyDescent="0.25">
      <c r="A2401" s="1">
        <v>27936846</v>
      </c>
      <c r="B2401" s="251" t="s">
        <v>7483</v>
      </c>
      <c r="C2401" s="251" t="s">
        <v>8173</v>
      </c>
      <c r="D2401" s="251" t="s">
        <v>8174</v>
      </c>
      <c r="E2401" s="251" t="s">
        <v>402</v>
      </c>
      <c r="F2401" s="251" t="s">
        <v>402</v>
      </c>
      <c r="G2401" s="251" t="s">
        <v>402</v>
      </c>
    </row>
    <row r="2402" spans="1:7" x14ac:dyDescent="0.25">
      <c r="A2402" s="1">
        <v>7095135</v>
      </c>
      <c r="B2402" s="251" t="s">
        <v>7485</v>
      </c>
      <c r="C2402" s="251" t="s">
        <v>8173</v>
      </c>
      <c r="D2402" s="251" t="s">
        <v>8174</v>
      </c>
      <c r="E2402" s="251" t="s">
        <v>402</v>
      </c>
      <c r="F2402" s="251" t="s">
        <v>402</v>
      </c>
      <c r="G2402" s="251" t="s">
        <v>402</v>
      </c>
    </row>
    <row r="2403" spans="1:7" x14ac:dyDescent="0.25">
      <c r="A2403" s="1">
        <v>72631497</v>
      </c>
      <c r="B2403" s="251" t="s">
        <v>7487</v>
      </c>
      <c r="C2403" s="251" t="s">
        <v>8173</v>
      </c>
      <c r="D2403" s="251" t="s">
        <v>8174</v>
      </c>
      <c r="E2403" s="251" t="s">
        <v>402</v>
      </c>
      <c r="F2403" s="251" t="s">
        <v>402</v>
      </c>
      <c r="G2403" s="251" t="s">
        <v>402</v>
      </c>
    </row>
    <row r="2404" spans="1:7" x14ac:dyDescent="0.25">
      <c r="A2404" s="1">
        <v>36341218</v>
      </c>
      <c r="B2404" s="251" t="s">
        <v>7478</v>
      </c>
      <c r="C2404" s="251" t="s">
        <v>8175</v>
      </c>
      <c r="D2404" s="251" t="s">
        <v>8176</v>
      </c>
      <c r="E2404" s="251" t="s">
        <v>402</v>
      </c>
      <c r="F2404" s="251" t="s">
        <v>402</v>
      </c>
      <c r="G2404" s="251" t="s">
        <v>402</v>
      </c>
    </row>
    <row r="2405" spans="1:7" x14ac:dyDescent="0.25">
      <c r="A2405" s="1">
        <v>23592946</v>
      </c>
      <c r="B2405" s="251" t="s">
        <v>7481</v>
      </c>
      <c r="C2405" s="251" t="s">
        <v>8175</v>
      </c>
      <c r="D2405" s="251" t="s">
        <v>8176</v>
      </c>
      <c r="E2405" s="251" t="s">
        <v>402</v>
      </c>
      <c r="F2405" s="251" t="s">
        <v>402</v>
      </c>
      <c r="G2405" s="251" t="s">
        <v>402</v>
      </c>
    </row>
    <row r="2406" spans="1:7" x14ac:dyDescent="0.25">
      <c r="A2406" s="1">
        <v>7646408</v>
      </c>
      <c r="B2406" s="251" t="s">
        <v>7482</v>
      </c>
      <c r="C2406" s="251" t="s">
        <v>8175</v>
      </c>
      <c r="D2406" s="251" t="s">
        <v>8176</v>
      </c>
      <c r="E2406" s="251" t="s">
        <v>402</v>
      </c>
      <c r="F2406" s="251" t="s">
        <v>402</v>
      </c>
      <c r="G2406" s="251" t="s">
        <v>402</v>
      </c>
    </row>
    <row r="2407" spans="1:7" x14ac:dyDescent="0.25">
      <c r="A2407" s="1">
        <v>27936846</v>
      </c>
      <c r="B2407" s="251" t="s">
        <v>7483</v>
      </c>
      <c r="C2407" s="251" t="s">
        <v>8175</v>
      </c>
      <c r="D2407" s="251" t="s">
        <v>8176</v>
      </c>
      <c r="E2407" s="251" t="s">
        <v>402</v>
      </c>
      <c r="F2407" s="251" t="s">
        <v>402</v>
      </c>
      <c r="G2407" s="251" t="s">
        <v>402</v>
      </c>
    </row>
    <row r="2408" spans="1:7" x14ac:dyDescent="0.25">
      <c r="A2408" s="1">
        <v>7095135</v>
      </c>
      <c r="B2408" s="251" t="s">
        <v>7485</v>
      </c>
      <c r="C2408" s="251" t="s">
        <v>8175</v>
      </c>
      <c r="D2408" s="251" t="s">
        <v>8176</v>
      </c>
      <c r="E2408" s="251" t="s">
        <v>402</v>
      </c>
      <c r="F2408" s="251" t="s">
        <v>402</v>
      </c>
      <c r="G2408" s="251" t="s">
        <v>402</v>
      </c>
    </row>
    <row r="2409" spans="1:7" x14ac:dyDescent="0.25">
      <c r="A2409" s="1">
        <v>72631497</v>
      </c>
      <c r="B2409" s="251" t="s">
        <v>7487</v>
      </c>
      <c r="C2409" s="251" t="s">
        <v>8175</v>
      </c>
      <c r="D2409" s="251" t="s">
        <v>8176</v>
      </c>
      <c r="E2409" s="251" t="s">
        <v>402</v>
      </c>
      <c r="F2409" s="251" t="s">
        <v>402</v>
      </c>
      <c r="G2409" s="251" t="s">
        <v>402</v>
      </c>
    </row>
    <row r="2410" spans="1:7" x14ac:dyDescent="0.25">
      <c r="A2410" s="1">
        <v>36341218</v>
      </c>
      <c r="B2410" s="251" t="s">
        <v>7478</v>
      </c>
      <c r="C2410" s="251" t="s">
        <v>8177</v>
      </c>
      <c r="D2410" s="251" t="s">
        <v>8178</v>
      </c>
      <c r="E2410" s="251" t="s">
        <v>402</v>
      </c>
      <c r="F2410" s="251" t="s">
        <v>402</v>
      </c>
      <c r="G2410" s="251" t="s">
        <v>402</v>
      </c>
    </row>
    <row r="2411" spans="1:7" x14ac:dyDescent="0.25">
      <c r="A2411" s="1">
        <v>23592946</v>
      </c>
      <c r="B2411" s="251" t="s">
        <v>7481</v>
      </c>
      <c r="C2411" s="251" t="s">
        <v>8177</v>
      </c>
      <c r="D2411" s="251" t="s">
        <v>8178</v>
      </c>
      <c r="E2411" s="251" t="s">
        <v>402</v>
      </c>
      <c r="F2411" s="251" t="s">
        <v>402</v>
      </c>
      <c r="G2411" s="251" t="s">
        <v>402</v>
      </c>
    </row>
    <row r="2412" spans="1:7" x14ac:dyDescent="0.25">
      <c r="A2412" s="1">
        <v>7646408</v>
      </c>
      <c r="B2412" s="251" t="s">
        <v>7482</v>
      </c>
      <c r="C2412" s="251" t="s">
        <v>8177</v>
      </c>
      <c r="D2412" s="251" t="s">
        <v>8178</v>
      </c>
      <c r="E2412" s="251" t="s">
        <v>402</v>
      </c>
      <c r="F2412" s="251" t="s">
        <v>402</v>
      </c>
      <c r="G2412" s="251" t="s">
        <v>402</v>
      </c>
    </row>
    <row r="2413" spans="1:7" x14ac:dyDescent="0.25">
      <c r="A2413" s="1">
        <v>27936846</v>
      </c>
      <c r="B2413" s="251" t="s">
        <v>7483</v>
      </c>
      <c r="C2413" s="251" t="s">
        <v>8177</v>
      </c>
      <c r="D2413" s="251" t="s">
        <v>8178</v>
      </c>
      <c r="E2413" s="251" t="s">
        <v>402</v>
      </c>
      <c r="F2413" s="251" t="s">
        <v>402</v>
      </c>
      <c r="G2413" s="251" t="s">
        <v>402</v>
      </c>
    </row>
    <row r="2414" spans="1:7" x14ac:dyDescent="0.25">
      <c r="A2414" s="1">
        <v>7095135</v>
      </c>
      <c r="B2414" s="251" t="s">
        <v>7485</v>
      </c>
      <c r="C2414" s="251" t="s">
        <v>8177</v>
      </c>
      <c r="D2414" s="251" t="s">
        <v>8178</v>
      </c>
      <c r="E2414" s="251" t="s">
        <v>402</v>
      </c>
      <c r="F2414" s="251" t="s">
        <v>402</v>
      </c>
      <c r="G2414" s="251" t="s">
        <v>402</v>
      </c>
    </row>
    <row r="2415" spans="1:7" x14ac:dyDescent="0.25">
      <c r="A2415" s="1">
        <v>72631497</v>
      </c>
      <c r="B2415" s="251" t="s">
        <v>7487</v>
      </c>
      <c r="C2415" s="251" t="s">
        <v>8177</v>
      </c>
      <c r="D2415" s="251" t="s">
        <v>8178</v>
      </c>
      <c r="E2415" s="251" t="s">
        <v>402</v>
      </c>
      <c r="F2415" s="251" t="s">
        <v>402</v>
      </c>
      <c r="G2415" s="251" t="s">
        <v>402</v>
      </c>
    </row>
    <row r="2416" spans="1:7" x14ac:dyDescent="0.25">
      <c r="A2416" s="1">
        <v>79581423</v>
      </c>
      <c r="B2416" s="251" t="s">
        <v>7828</v>
      </c>
      <c r="C2416" s="251" t="s">
        <v>8177</v>
      </c>
      <c r="D2416" s="251" t="s">
        <v>8178</v>
      </c>
      <c r="E2416" s="251" t="s">
        <v>402</v>
      </c>
      <c r="F2416" s="251" t="s">
        <v>402</v>
      </c>
      <c r="G2416" s="251" t="s">
        <v>402</v>
      </c>
    </row>
    <row r="2417" spans="1:7" x14ac:dyDescent="0.25">
      <c r="A2417" s="1">
        <v>60976840</v>
      </c>
      <c r="B2417" s="251" t="s">
        <v>7829</v>
      </c>
      <c r="C2417" s="251" t="s">
        <v>8177</v>
      </c>
      <c r="D2417" s="251" t="s">
        <v>8178</v>
      </c>
      <c r="E2417" s="251" t="s">
        <v>402</v>
      </c>
      <c r="F2417" s="251" t="s">
        <v>402</v>
      </c>
      <c r="G2417" s="251" t="s">
        <v>402</v>
      </c>
    </row>
    <row r="2418" spans="1:7" x14ac:dyDescent="0.25">
      <c r="A2418" s="1">
        <v>31361964</v>
      </c>
      <c r="B2418" s="251" t="s">
        <v>7536</v>
      </c>
      <c r="C2418" s="251" t="s">
        <v>8179</v>
      </c>
      <c r="D2418" s="251" t="s">
        <v>8180</v>
      </c>
      <c r="E2418" s="251" t="s">
        <v>402</v>
      </c>
      <c r="F2418" s="251"/>
      <c r="G2418" s="251"/>
    </row>
    <row r="2419" spans="1:7" x14ac:dyDescent="0.25">
      <c r="A2419" s="1">
        <v>36341218</v>
      </c>
      <c r="B2419" s="251" t="s">
        <v>7478</v>
      </c>
      <c r="C2419" s="251" t="s">
        <v>8179</v>
      </c>
      <c r="D2419" s="251" t="s">
        <v>8180</v>
      </c>
      <c r="E2419" s="251" t="s">
        <v>402</v>
      </c>
      <c r="F2419" s="251" t="s">
        <v>402</v>
      </c>
      <c r="G2419" s="251" t="s">
        <v>402</v>
      </c>
    </row>
    <row r="2420" spans="1:7" x14ac:dyDescent="0.25">
      <c r="A2420" s="1">
        <v>23592946</v>
      </c>
      <c r="B2420" s="251" t="s">
        <v>7481</v>
      </c>
      <c r="C2420" s="251" t="s">
        <v>8179</v>
      </c>
      <c r="D2420" s="251" t="s">
        <v>8180</v>
      </c>
      <c r="E2420" s="251" t="s">
        <v>402</v>
      </c>
      <c r="F2420" s="251" t="s">
        <v>402</v>
      </c>
      <c r="G2420" s="251" t="s">
        <v>402</v>
      </c>
    </row>
    <row r="2421" spans="1:7" x14ac:dyDescent="0.25">
      <c r="A2421" s="1">
        <v>7646408</v>
      </c>
      <c r="B2421" s="251" t="s">
        <v>7482</v>
      </c>
      <c r="C2421" s="251" t="s">
        <v>8179</v>
      </c>
      <c r="D2421" s="251" t="s">
        <v>8180</v>
      </c>
      <c r="E2421" s="251" t="s">
        <v>402</v>
      </c>
      <c r="F2421" s="251" t="s">
        <v>402</v>
      </c>
      <c r="G2421" s="251" t="s">
        <v>402</v>
      </c>
    </row>
    <row r="2422" spans="1:7" x14ac:dyDescent="0.25">
      <c r="A2422" s="1">
        <v>27936846</v>
      </c>
      <c r="B2422" s="251" t="s">
        <v>7483</v>
      </c>
      <c r="C2422" s="251" t="s">
        <v>8179</v>
      </c>
      <c r="D2422" s="251" t="s">
        <v>8180</v>
      </c>
      <c r="E2422" s="251" t="s">
        <v>402</v>
      </c>
      <c r="F2422" s="251" t="s">
        <v>402</v>
      </c>
      <c r="G2422" s="251" t="s">
        <v>402</v>
      </c>
    </row>
    <row r="2423" spans="1:7" x14ac:dyDescent="0.25">
      <c r="A2423" s="1">
        <v>95336527</v>
      </c>
      <c r="B2423" s="251" t="s">
        <v>7541</v>
      </c>
      <c r="C2423" s="251" t="s">
        <v>8179</v>
      </c>
      <c r="D2423" s="251" t="s">
        <v>8180</v>
      </c>
      <c r="E2423" s="251" t="s">
        <v>402</v>
      </c>
      <c r="F2423" s="251" t="s">
        <v>402</v>
      </c>
      <c r="G2423" s="251" t="s">
        <v>402</v>
      </c>
    </row>
    <row r="2424" spans="1:7" x14ac:dyDescent="0.25">
      <c r="A2424" s="1">
        <v>193339</v>
      </c>
      <c r="B2424" s="251" t="s">
        <v>7542</v>
      </c>
      <c r="C2424" s="251" t="s">
        <v>8179</v>
      </c>
      <c r="D2424" s="251" t="s">
        <v>8180</v>
      </c>
      <c r="E2424" s="251" t="s">
        <v>402</v>
      </c>
      <c r="F2424" s="251"/>
      <c r="G2424" s="251"/>
    </row>
    <row r="2425" spans="1:7" x14ac:dyDescent="0.25">
      <c r="A2425" s="1">
        <v>7095135</v>
      </c>
      <c r="B2425" s="251" t="s">
        <v>7485</v>
      </c>
      <c r="C2425" s="251" t="s">
        <v>8179</v>
      </c>
      <c r="D2425" s="251" t="s">
        <v>8180</v>
      </c>
      <c r="E2425" s="251" t="s">
        <v>402</v>
      </c>
      <c r="F2425" s="251" t="s">
        <v>402</v>
      </c>
      <c r="G2425" s="251" t="s">
        <v>402</v>
      </c>
    </row>
    <row r="2426" spans="1:7" x14ac:dyDescent="0.25">
      <c r="A2426" s="1">
        <v>56289829</v>
      </c>
      <c r="B2426" s="251" t="s">
        <v>7545</v>
      </c>
      <c r="C2426" s="251" t="s">
        <v>8179</v>
      </c>
      <c r="D2426" s="251" t="s">
        <v>8180</v>
      </c>
      <c r="E2426" s="251" t="s">
        <v>402</v>
      </c>
      <c r="F2426" s="251" t="s">
        <v>402</v>
      </c>
      <c r="G2426" s="251"/>
    </row>
    <row r="2427" spans="1:7" x14ac:dyDescent="0.25">
      <c r="A2427" s="1">
        <v>72631497</v>
      </c>
      <c r="B2427" s="251" t="s">
        <v>7487</v>
      </c>
      <c r="C2427" s="251" t="s">
        <v>8179</v>
      </c>
      <c r="D2427" s="251" t="s">
        <v>8180</v>
      </c>
      <c r="E2427" s="251" t="s">
        <v>402</v>
      </c>
      <c r="F2427" s="251" t="s">
        <v>402</v>
      </c>
      <c r="G2427" s="251" t="s">
        <v>402</v>
      </c>
    </row>
    <row r="2428" spans="1:7" x14ac:dyDescent="0.25">
      <c r="A2428" s="1">
        <v>8878</v>
      </c>
      <c r="B2428" s="251" t="s">
        <v>7726</v>
      </c>
      <c r="C2428" s="251" t="s">
        <v>8179</v>
      </c>
      <c r="D2428" s="251" t="s">
        <v>8180</v>
      </c>
      <c r="E2428" s="251" t="s">
        <v>402</v>
      </c>
      <c r="F2428" s="251" t="s">
        <v>402</v>
      </c>
      <c r="G2428" s="251"/>
    </row>
    <row r="2429" spans="1:7" x14ac:dyDescent="0.25">
      <c r="A2429" s="1">
        <v>86975363</v>
      </c>
      <c r="B2429" s="251" t="s">
        <v>7547</v>
      </c>
      <c r="C2429" s="251" t="s">
        <v>8179</v>
      </c>
      <c r="D2429" s="251" t="s">
        <v>8180</v>
      </c>
      <c r="E2429" s="251" t="s">
        <v>402</v>
      </c>
      <c r="F2429" s="251" t="s">
        <v>402</v>
      </c>
      <c r="G2429" s="251"/>
    </row>
    <row r="2430" spans="1:7" x14ac:dyDescent="0.25">
      <c r="A2430" s="1">
        <v>31043967</v>
      </c>
      <c r="B2430" s="251" t="s">
        <v>7550</v>
      </c>
      <c r="C2430" s="251" t="s">
        <v>8179</v>
      </c>
      <c r="D2430" s="251" t="s">
        <v>8180</v>
      </c>
      <c r="E2430" s="251" t="s">
        <v>402</v>
      </c>
      <c r="F2430" s="251" t="s">
        <v>402</v>
      </c>
      <c r="G2430" s="251" t="s">
        <v>402</v>
      </c>
    </row>
    <row r="2431" spans="1:7" x14ac:dyDescent="0.25">
      <c r="A2431" s="1">
        <v>27989175</v>
      </c>
      <c r="B2431" s="251" t="s">
        <v>7501</v>
      </c>
      <c r="C2431" s="251" t="s">
        <v>8181</v>
      </c>
      <c r="D2431" s="251" t="s">
        <v>8182</v>
      </c>
      <c r="E2431" s="251" t="s">
        <v>402</v>
      </c>
      <c r="F2431" s="251" t="s">
        <v>402</v>
      </c>
      <c r="G2431" s="251"/>
    </row>
    <row r="2432" spans="1:7" x14ac:dyDescent="0.25">
      <c r="A2432" s="1">
        <v>36341218</v>
      </c>
      <c r="B2432" s="251" t="s">
        <v>7478</v>
      </c>
      <c r="C2432" s="251" t="s">
        <v>8181</v>
      </c>
      <c r="D2432" s="251" t="s">
        <v>8182</v>
      </c>
      <c r="E2432" s="251" t="s">
        <v>402</v>
      </c>
      <c r="F2432" s="251" t="s">
        <v>402</v>
      </c>
      <c r="G2432" s="251" t="s">
        <v>402</v>
      </c>
    </row>
    <row r="2433" spans="1:7" x14ac:dyDescent="0.25">
      <c r="A2433" s="1">
        <v>23592946</v>
      </c>
      <c r="B2433" s="251" t="s">
        <v>7481</v>
      </c>
      <c r="C2433" s="251" t="s">
        <v>8181</v>
      </c>
      <c r="D2433" s="251" t="s">
        <v>8182</v>
      </c>
      <c r="E2433" s="251" t="s">
        <v>402</v>
      </c>
      <c r="F2433" s="251" t="s">
        <v>402</v>
      </c>
      <c r="G2433" s="251" t="s">
        <v>402</v>
      </c>
    </row>
    <row r="2434" spans="1:7" x14ac:dyDescent="0.25">
      <c r="A2434" s="1">
        <v>7646408</v>
      </c>
      <c r="B2434" s="251" t="s">
        <v>7482</v>
      </c>
      <c r="C2434" s="251" t="s">
        <v>8181</v>
      </c>
      <c r="D2434" s="251" t="s">
        <v>8182</v>
      </c>
      <c r="E2434" s="251" t="s">
        <v>402</v>
      </c>
      <c r="F2434" s="251" t="s">
        <v>402</v>
      </c>
      <c r="G2434" s="251" t="s">
        <v>402</v>
      </c>
    </row>
    <row r="2435" spans="1:7" x14ac:dyDescent="0.25">
      <c r="A2435" s="1">
        <v>61832831</v>
      </c>
      <c r="B2435" s="251" t="s">
        <v>7504</v>
      </c>
      <c r="C2435" s="251" t="s">
        <v>8181</v>
      </c>
      <c r="D2435" s="251" t="s">
        <v>8182</v>
      </c>
      <c r="E2435" s="251" t="s">
        <v>402</v>
      </c>
      <c r="F2435" s="251" t="s">
        <v>402</v>
      </c>
      <c r="G2435" s="251"/>
    </row>
    <row r="2436" spans="1:7" x14ac:dyDescent="0.25">
      <c r="A2436" s="1">
        <v>27936846</v>
      </c>
      <c r="B2436" s="251" t="s">
        <v>7483</v>
      </c>
      <c r="C2436" s="251" t="s">
        <v>8181</v>
      </c>
      <c r="D2436" s="251" t="s">
        <v>8182</v>
      </c>
      <c r="E2436" s="251" t="s">
        <v>402</v>
      </c>
      <c r="F2436" s="251" t="s">
        <v>402</v>
      </c>
      <c r="G2436" s="251" t="s">
        <v>402</v>
      </c>
    </row>
    <row r="2437" spans="1:7" x14ac:dyDescent="0.25">
      <c r="A2437" s="1">
        <v>7095135</v>
      </c>
      <c r="B2437" s="251" t="s">
        <v>7485</v>
      </c>
      <c r="C2437" s="251" t="s">
        <v>8181</v>
      </c>
      <c r="D2437" s="251" t="s">
        <v>8182</v>
      </c>
      <c r="E2437" s="251" t="s">
        <v>402</v>
      </c>
      <c r="F2437" s="251" t="s">
        <v>402</v>
      </c>
      <c r="G2437" s="251" t="s">
        <v>402</v>
      </c>
    </row>
    <row r="2438" spans="1:7" x14ac:dyDescent="0.25">
      <c r="A2438" s="1">
        <v>96507770</v>
      </c>
      <c r="B2438" s="251" t="s">
        <v>7506</v>
      </c>
      <c r="C2438" s="251" t="s">
        <v>8181</v>
      </c>
      <c r="D2438" s="251" t="s">
        <v>8182</v>
      </c>
      <c r="E2438" s="251" t="s">
        <v>402</v>
      </c>
      <c r="F2438" s="251" t="s">
        <v>402</v>
      </c>
      <c r="G2438" s="251"/>
    </row>
    <row r="2439" spans="1:7" x14ac:dyDescent="0.25">
      <c r="A2439" s="1">
        <v>84868228</v>
      </c>
      <c r="B2439" s="251" t="s">
        <v>7507</v>
      </c>
      <c r="C2439" s="251" t="s">
        <v>8181</v>
      </c>
      <c r="D2439" s="251" t="s">
        <v>8182</v>
      </c>
      <c r="E2439" s="251" t="s">
        <v>402</v>
      </c>
      <c r="F2439" s="251" t="s">
        <v>402</v>
      </c>
      <c r="G2439" s="251" t="s">
        <v>402</v>
      </c>
    </row>
    <row r="2440" spans="1:7" x14ac:dyDescent="0.25">
      <c r="A2440" s="1">
        <v>72631497</v>
      </c>
      <c r="B2440" s="251" t="s">
        <v>7487</v>
      </c>
      <c r="C2440" s="251" t="s">
        <v>8181</v>
      </c>
      <c r="D2440" s="251" t="s">
        <v>8182</v>
      </c>
      <c r="E2440" s="251" t="s">
        <v>402</v>
      </c>
      <c r="F2440" s="251" t="s">
        <v>402</v>
      </c>
      <c r="G2440" s="251" t="s">
        <v>402</v>
      </c>
    </row>
    <row r="2441" spans="1:7" x14ac:dyDescent="0.25">
      <c r="A2441" s="1">
        <v>55567286</v>
      </c>
      <c r="B2441" s="251" t="s">
        <v>7508</v>
      </c>
      <c r="C2441" s="251" t="s">
        <v>8181</v>
      </c>
      <c r="D2441" s="251" t="s">
        <v>8182</v>
      </c>
      <c r="E2441" s="251" t="s">
        <v>402</v>
      </c>
      <c r="F2441" s="251" t="s">
        <v>402</v>
      </c>
      <c r="G2441" s="251"/>
    </row>
    <row r="2442" spans="1:7" x14ac:dyDescent="0.25">
      <c r="A2442" s="1">
        <v>60528527</v>
      </c>
      <c r="B2442" s="251" t="s">
        <v>7509</v>
      </c>
      <c r="C2442" s="251" t="s">
        <v>8181</v>
      </c>
      <c r="D2442" s="251" t="s">
        <v>8182</v>
      </c>
      <c r="E2442" s="251" t="s">
        <v>402</v>
      </c>
      <c r="F2442" s="251" t="s">
        <v>402</v>
      </c>
      <c r="G2442" s="251" t="s">
        <v>402</v>
      </c>
    </row>
    <row r="2443" spans="1:7" x14ac:dyDescent="0.25">
      <c r="A2443" s="1">
        <v>52637261</v>
      </c>
      <c r="B2443" s="251" t="s">
        <v>7510</v>
      </c>
      <c r="C2443" s="251" t="s">
        <v>8181</v>
      </c>
      <c r="D2443" s="251" t="s">
        <v>8182</v>
      </c>
      <c r="E2443" s="251" t="s">
        <v>402</v>
      </c>
      <c r="F2443" s="251" t="s">
        <v>402</v>
      </c>
      <c r="G2443" s="251" t="s">
        <v>402</v>
      </c>
    </row>
    <row r="2444" spans="1:7" x14ac:dyDescent="0.25">
      <c r="A2444" s="1">
        <v>83564569</v>
      </c>
      <c r="B2444" s="251" t="s">
        <v>7511</v>
      </c>
      <c r="C2444" s="251" t="s">
        <v>8181</v>
      </c>
      <c r="D2444" s="251" t="s">
        <v>8182</v>
      </c>
      <c r="E2444" s="251" t="s">
        <v>402</v>
      </c>
      <c r="F2444" s="251" t="s">
        <v>402</v>
      </c>
      <c r="G2444" s="251" t="s">
        <v>402</v>
      </c>
    </row>
    <row r="2445" spans="1:7" x14ac:dyDescent="0.25">
      <c r="A2445" s="1">
        <v>27989175</v>
      </c>
      <c r="B2445" s="251" t="s">
        <v>7501</v>
      </c>
      <c r="C2445" s="251" t="s">
        <v>8183</v>
      </c>
      <c r="D2445" s="251" t="s">
        <v>8184</v>
      </c>
      <c r="E2445" s="251" t="s">
        <v>402</v>
      </c>
      <c r="F2445" s="251" t="s">
        <v>402</v>
      </c>
      <c r="G2445" s="251"/>
    </row>
    <row r="2446" spans="1:7" x14ac:dyDescent="0.25">
      <c r="A2446" s="1">
        <v>36341218</v>
      </c>
      <c r="B2446" s="251" t="s">
        <v>7478</v>
      </c>
      <c r="C2446" s="251" t="s">
        <v>8183</v>
      </c>
      <c r="D2446" s="251" t="s">
        <v>8184</v>
      </c>
      <c r="E2446" s="251" t="s">
        <v>402</v>
      </c>
      <c r="F2446" s="251" t="s">
        <v>402</v>
      </c>
      <c r="G2446" s="251" t="s">
        <v>402</v>
      </c>
    </row>
    <row r="2447" spans="1:7" x14ac:dyDescent="0.25">
      <c r="A2447" s="1">
        <v>23592946</v>
      </c>
      <c r="B2447" s="251" t="s">
        <v>7481</v>
      </c>
      <c r="C2447" s="251" t="s">
        <v>8183</v>
      </c>
      <c r="D2447" s="251" t="s">
        <v>8184</v>
      </c>
      <c r="E2447" s="251" t="s">
        <v>402</v>
      </c>
      <c r="F2447" s="251" t="s">
        <v>402</v>
      </c>
      <c r="G2447" s="251" t="s">
        <v>402</v>
      </c>
    </row>
    <row r="2448" spans="1:7" x14ac:dyDescent="0.25">
      <c r="A2448" s="1">
        <v>7646408</v>
      </c>
      <c r="B2448" s="251" t="s">
        <v>7482</v>
      </c>
      <c r="C2448" s="251" t="s">
        <v>8183</v>
      </c>
      <c r="D2448" s="251" t="s">
        <v>8184</v>
      </c>
      <c r="E2448" s="251" t="s">
        <v>402</v>
      </c>
      <c r="F2448" s="251" t="s">
        <v>402</v>
      </c>
      <c r="G2448" s="251" t="s">
        <v>402</v>
      </c>
    </row>
    <row r="2449" spans="1:7" x14ac:dyDescent="0.25">
      <c r="A2449" s="1">
        <v>61832831</v>
      </c>
      <c r="B2449" s="251" t="s">
        <v>7504</v>
      </c>
      <c r="C2449" s="251" t="s">
        <v>8183</v>
      </c>
      <c r="D2449" s="251" t="s">
        <v>8184</v>
      </c>
      <c r="E2449" s="251" t="s">
        <v>402</v>
      </c>
      <c r="F2449" s="251" t="s">
        <v>402</v>
      </c>
      <c r="G2449" s="251"/>
    </row>
    <row r="2450" spans="1:7" x14ac:dyDescent="0.25">
      <c r="A2450" s="1">
        <v>27936846</v>
      </c>
      <c r="B2450" s="251" t="s">
        <v>7483</v>
      </c>
      <c r="C2450" s="251" t="s">
        <v>8183</v>
      </c>
      <c r="D2450" s="251" t="s">
        <v>8184</v>
      </c>
      <c r="E2450" s="251" t="s">
        <v>402</v>
      </c>
      <c r="F2450" s="251" t="s">
        <v>402</v>
      </c>
      <c r="G2450" s="251" t="s">
        <v>402</v>
      </c>
    </row>
    <row r="2451" spans="1:7" x14ac:dyDescent="0.25">
      <c r="A2451" s="1">
        <v>7095135</v>
      </c>
      <c r="B2451" s="251" t="s">
        <v>7485</v>
      </c>
      <c r="C2451" s="251" t="s">
        <v>8183</v>
      </c>
      <c r="D2451" s="251" t="s">
        <v>8184</v>
      </c>
      <c r="E2451" s="251" t="s">
        <v>402</v>
      </c>
      <c r="F2451" s="251" t="s">
        <v>402</v>
      </c>
      <c r="G2451" s="251" t="s">
        <v>402</v>
      </c>
    </row>
    <row r="2452" spans="1:7" x14ac:dyDescent="0.25">
      <c r="A2452" s="1">
        <v>96507770</v>
      </c>
      <c r="B2452" s="251" t="s">
        <v>7506</v>
      </c>
      <c r="C2452" s="251" t="s">
        <v>8183</v>
      </c>
      <c r="D2452" s="251" t="s">
        <v>8184</v>
      </c>
      <c r="E2452" s="251" t="s">
        <v>402</v>
      </c>
      <c r="F2452" s="251" t="s">
        <v>402</v>
      </c>
      <c r="G2452" s="251"/>
    </row>
    <row r="2453" spans="1:7" x14ac:dyDescent="0.25">
      <c r="A2453" s="1">
        <v>84868228</v>
      </c>
      <c r="B2453" s="251" t="s">
        <v>7507</v>
      </c>
      <c r="C2453" s="251" t="s">
        <v>8183</v>
      </c>
      <c r="D2453" s="251" t="s">
        <v>8184</v>
      </c>
      <c r="E2453" s="251" t="s">
        <v>402</v>
      </c>
      <c r="F2453" s="251" t="s">
        <v>402</v>
      </c>
      <c r="G2453" s="251" t="s">
        <v>402</v>
      </c>
    </row>
    <row r="2454" spans="1:7" x14ac:dyDescent="0.25">
      <c r="A2454" s="1">
        <v>72631497</v>
      </c>
      <c r="B2454" s="251" t="s">
        <v>7487</v>
      </c>
      <c r="C2454" s="251" t="s">
        <v>8183</v>
      </c>
      <c r="D2454" s="251" t="s">
        <v>8184</v>
      </c>
      <c r="E2454" s="251" t="s">
        <v>402</v>
      </c>
      <c r="F2454" s="251" t="s">
        <v>402</v>
      </c>
      <c r="G2454" s="251" t="s">
        <v>402</v>
      </c>
    </row>
    <row r="2455" spans="1:7" x14ac:dyDescent="0.25">
      <c r="A2455" s="1">
        <v>55567286</v>
      </c>
      <c r="B2455" s="251" t="s">
        <v>7508</v>
      </c>
      <c r="C2455" s="251" t="s">
        <v>8183</v>
      </c>
      <c r="D2455" s="251" t="s">
        <v>8184</v>
      </c>
      <c r="E2455" s="251" t="s">
        <v>402</v>
      </c>
      <c r="F2455" s="251" t="s">
        <v>402</v>
      </c>
      <c r="G2455" s="251"/>
    </row>
    <row r="2456" spans="1:7" x14ac:dyDescent="0.25">
      <c r="A2456" s="1">
        <v>60528527</v>
      </c>
      <c r="B2456" s="251" t="s">
        <v>7509</v>
      </c>
      <c r="C2456" s="251" t="s">
        <v>8183</v>
      </c>
      <c r="D2456" s="251" t="s">
        <v>8184</v>
      </c>
      <c r="E2456" s="251" t="s">
        <v>402</v>
      </c>
      <c r="F2456" s="251" t="s">
        <v>402</v>
      </c>
      <c r="G2456" s="251" t="s">
        <v>402</v>
      </c>
    </row>
    <row r="2457" spans="1:7" x14ac:dyDescent="0.25">
      <c r="A2457" s="1">
        <v>52637261</v>
      </c>
      <c r="B2457" s="251" t="s">
        <v>7510</v>
      </c>
      <c r="C2457" s="251" t="s">
        <v>8183</v>
      </c>
      <c r="D2457" s="251" t="s">
        <v>8184</v>
      </c>
      <c r="E2457" s="251" t="s">
        <v>402</v>
      </c>
      <c r="F2457" s="251" t="s">
        <v>402</v>
      </c>
      <c r="G2457" s="251" t="s">
        <v>402</v>
      </c>
    </row>
    <row r="2458" spans="1:7" x14ac:dyDescent="0.25">
      <c r="A2458" s="1">
        <v>83564569</v>
      </c>
      <c r="B2458" s="251" t="s">
        <v>7511</v>
      </c>
      <c r="C2458" s="251" t="s">
        <v>8183</v>
      </c>
      <c r="D2458" s="251" t="s">
        <v>8184</v>
      </c>
      <c r="E2458" s="251" t="s">
        <v>402</v>
      </c>
      <c r="F2458" s="251" t="s">
        <v>402</v>
      </c>
      <c r="G2458" s="251" t="s">
        <v>402</v>
      </c>
    </row>
    <row r="2459" spans="1:7" x14ac:dyDescent="0.25">
      <c r="A2459" s="1">
        <v>36341218</v>
      </c>
      <c r="B2459" s="251" t="s">
        <v>7478</v>
      </c>
      <c r="C2459" s="251" t="s">
        <v>8185</v>
      </c>
      <c r="D2459" s="251" t="s">
        <v>8186</v>
      </c>
      <c r="E2459" s="251" t="s">
        <v>402</v>
      </c>
      <c r="F2459" s="251" t="s">
        <v>402</v>
      </c>
      <c r="G2459" s="251" t="s">
        <v>402</v>
      </c>
    </row>
    <row r="2460" spans="1:7" x14ac:dyDescent="0.25">
      <c r="A2460" s="1">
        <v>23592946</v>
      </c>
      <c r="B2460" s="251" t="s">
        <v>7481</v>
      </c>
      <c r="C2460" s="251" t="s">
        <v>8185</v>
      </c>
      <c r="D2460" s="251" t="s">
        <v>8186</v>
      </c>
      <c r="E2460" s="251" t="s">
        <v>402</v>
      </c>
      <c r="F2460" s="251" t="s">
        <v>402</v>
      </c>
      <c r="G2460" s="251" t="s">
        <v>402</v>
      </c>
    </row>
    <row r="2461" spans="1:7" x14ac:dyDescent="0.25">
      <c r="A2461" s="1">
        <v>7646408</v>
      </c>
      <c r="B2461" s="251" t="s">
        <v>7482</v>
      </c>
      <c r="C2461" s="251" t="s">
        <v>8185</v>
      </c>
      <c r="D2461" s="251" t="s">
        <v>8186</v>
      </c>
      <c r="E2461" s="251" t="s">
        <v>402</v>
      </c>
      <c r="F2461" s="251" t="s">
        <v>402</v>
      </c>
      <c r="G2461" s="251" t="s">
        <v>402</v>
      </c>
    </row>
    <row r="2462" spans="1:7" x14ac:dyDescent="0.25">
      <c r="A2462" s="1">
        <v>27936846</v>
      </c>
      <c r="B2462" s="251" t="s">
        <v>7483</v>
      </c>
      <c r="C2462" s="251" t="s">
        <v>8185</v>
      </c>
      <c r="D2462" s="251" t="s">
        <v>8186</v>
      </c>
      <c r="E2462" s="251" t="s">
        <v>402</v>
      </c>
      <c r="F2462" s="251" t="s">
        <v>402</v>
      </c>
      <c r="G2462" s="251" t="s">
        <v>402</v>
      </c>
    </row>
    <row r="2463" spans="1:7" x14ac:dyDescent="0.25">
      <c r="A2463" s="1">
        <v>22156694</v>
      </c>
      <c r="B2463" s="251" t="s">
        <v>8007</v>
      </c>
      <c r="C2463" s="251" t="s">
        <v>8185</v>
      </c>
      <c r="D2463" s="251" t="s">
        <v>8186</v>
      </c>
      <c r="E2463" s="251" t="s">
        <v>402</v>
      </c>
      <c r="F2463" s="251" t="s">
        <v>402</v>
      </c>
      <c r="G2463" s="251" t="s">
        <v>402</v>
      </c>
    </row>
    <row r="2464" spans="1:7" x14ac:dyDescent="0.25">
      <c r="A2464" s="1">
        <v>7095135</v>
      </c>
      <c r="B2464" s="251" t="s">
        <v>7485</v>
      </c>
      <c r="C2464" s="251" t="s">
        <v>8185</v>
      </c>
      <c r="D2464" s="251" t="s">
        <v>8186</v>
      </c>
      <c r="E2464" s="251" t="s">
        <v>402</v>
      </c>
      <c r="F2464" s="251" t="s">
        <v>402</v>
      </c>
      <c r="G2464" s="251" t="s">
        <v>402</v>
      </c>
    </row>
    <row r="2465" spans="1:7" x14ac:dyDescent="0.25">
      <c r="A2465" s="1">
        <v>72631497</v>
      </c>
      <c r="B2465" s="251" t="s">
        <v>7487</v>
      </c>
      <c r="C2465" s="251" t="s">
        <v>8185</v>
      </c>
      <c r="D2465" s="251" t="s">
        <v>8186</v>
      </c>
      <c r="E2465" s="251" t="s">
        <v>402</v>
      </c>
      <c r="F2465" s="251" t="s">
        <v>402</v>
      </c>
      <c r="G2465" s="251" t="s">
        <v>402</v>
      </c>
    </row>
    <row r="2466" spans="1:7" x14ac:dyDescent="0.25">
      <c r="A2466" s="1">
        <v>36341218</v>
      </c>
      <c r="B2466" s="251" t="s">
        <v>7478</v>
      </c>
      <c r="C2466" s="251" t="s">
        <v>7537</v>
      </c>
      <c r="D2466" s="251" t="s">
        <v>8187</v>
      </c>
      <c r="E2466" s="251" t="s">
        <v>402</v>
      </c>
      <c r="F2466" s="251" t="s">
        <v>402</v>
      </c>
      <c r="G2466" s="251" t="s">
        <v>402</v>
      </c>
    </row>
    <row r="2467" spans="1:7" x14ac:dyDescent="0.25">
      <c r="A2467" s="1">
        <v>23592946</v>
      </c>
      <c r="B2467" s="251" t="s">
        <v>7481</v>
      </c>
      <c r="C2467" s="251" t="s">
        <v>7537</v>
      </c>
      <c r="D2467" s="251" t="s">
        <v>8187</v>
      </c>
      <c r="E2467" s="251" t="s">
        <v>402</v>
      </c>
      <c r="F2467" s="251" t="s">
        <v>402</v>
      </c>
      <c r="G2467" s="251" t="s">
        <v>402</v>
      </c>
    </row>
    <row r="2468" spans="1:7" x14ac:dyDescent="0.25">
      <c r="A2468" s="1">
        <v>7646408</v>
      </c>
      <c r="B2468" s="251" t="s">
        <v>7482</v>
      </c>
      <c r="C2468" s="251" t="s">
        <v>7537</v>
      </c>
      <c r="D2468" s="251" t="s">
        <v>8187</v>
      </c>
      <c r="E2468" s="251" t="s">
        <v>402</v>
      </c>
      <c r="F2468" s="251" t="s">
        <v>402</v>
      </c>
      <c r="G2468" s="251" t="s">
        <v>402</v>
      </c>
    </row>
    <row r="2469" spans="1:7" x14ac:dyDescent="0.25">
      <c r="A2469" s="1">
        <v>27936846</v>
      </c>
      <c r="B2469" s="251" t="s">
        <v>7483</v>
      </c>
      <c r="C2469" s="251" t="s">
        <v>7537</v>
      </c>
      <c r="D2469" s="251" t="s">
        <v>8187</v>
      </c>
      <c r="E2469" s="251" t="s">
        <v>402</v>
      </c>
      <c r="F2469" s="251" t="s">
        <v>402</v>
      </c>
      <c r="G2469" s="251" t="s">
        <v>402</v>
      </c>
    </row>
    <row r="2470" spans="1:7" x14ac:dyDescent="0.25">
      <c r="A2470" s="1">
        <v>5933936</v>
      </c>
      <c r="B2470" s="251" t="s">
        <v>7539</v>
      </c>
      <c r="C2470" s="251" t="s">
        <v>7537</v>
      </c>
      <c r="D2470" s="251" t="s">
        <v>8187</v>
      </c>
      <c r="E2470" s="251" t="s">
        <v>402</v>
      </c>
      <c r="F2470" s="251"/>
      <c r="G2470" s="251" t="s">
        <v>402</v>
      </c>
    </row>
    <row r="2471" spans="1:7" x14ac:dyDescent="0.25">
      <c r="A2471" s="1">
        <v>41370879</v>
      </c>
      <c r="B2471" s="251" t="s">
        <v>7543</v>
      </c>
      <c r="C2471" s="251" t="s">
        <v>7537</v>
      </c>
      <c r="D2471" s="251" t="s">
        <v>8187</v>
      </c>
      <c r="E2471" s="251" t="s">
        <v>402</v>
      </c>
      <c r="F2471" s="251"/>
      <c r="G2471" s="251" t="s">
        <v>402</v>
      </c>
    </row>
    <row r="2472" spans="1:7" x14ac:dyDescent="0.25">
      <c r="A2472" s="1">
        <v>67000117</v>
      </c>
      <c r="B2472" s="251" t="s">
        <v>7544</v>
      </c>
      <c r="C2472" s="251" t="s">
        <v>7537</v>
      </c>
      <c r="D2472" s="251" t="s">
        <v>8187</v>
      </c>
      <c r="E2472" s="251" t="s">
        <v>402</v>
      </c>
      <c r="F2472" s="251" t="s">
        <v>402</v>
      </c>
      <c r="G2472" s="251" t="s">
        <v>402</v>
      </c>
    </row>
    <row r="2473" spans="1:7" x14ac:dyDescent="0.25">
      <c r="A2473" s="1">
        <v>7095135</v>
      </c>
      <c r="B2473" s="251" t="s">
        <v>7485</v>
      </c>
      <c r="C2473" s="251" t="s">
        <v>7537</v>
      </c>
      <c r="D2473" s="251" t="s">
        <v>8187</v>
      </c>
      <c r="E2473" s="251" t="s">
        <v>402</v>
      </c>
      <c r="F2473" s="251" t="s">
        <v>402</v>
      </c>
      <c r="G2473" s="251" t="s">
        <v>402</v>
      </c>
    </row>
    <row r="2474" spans="1:7" x14ac:dyDescent="0.25">
      <c r="A2474" s="1">
        <v>72631497</v>
      </c>
      <c r="B2474" s="251" t="s">
        <v>7487</v>
      </c>
      <c r="C2474" s="251" t="s">
        <v>7537</v>
      </c>
      <c r="D2474" s="251" t="s">
        <v>8187</v>
      </c>
      <c r="E2474" s="251" t="s">
        <v>402</v>
      </c>
      <c r="F2474" s="251" t="s">
        <v>402</v>
      </c>
      <c r="G2474" s="251" t="s">
        <v>402</v>
      </c>
    </row>
    <row r="2475" spans="1:7" x14ac:dyDescent="0.25">
      <c r="A2475" s="1">
        <v>49562179</v>
      </c>
      <c r="B2475" s="251" t="s">
        <v>7546</v>
      </c>
      <c r="C2475" s="251" t="s">
        <v>7537</v>
      </c>
      <c r="D2475" s="251" t="s">
        <v>8187</v>
      </c>
      <c r="E2475" s="251" t="s">
        <v>402</v>
      </c>
      <c r="F2475" s="251" t="s">
        <v>402</v>
      </c>
      <c r="G2475" s="251"/>
    </row>
    <row r="2476" spans="1:7" x14ac:dyDescent="0.25">
      <c r="A2476" s="1">
        <v>36341218</v>
      </c>
      <c r="B2476" s="251" t="s">
        <v>7478</v>
      </c>
      <c r="C2476" s="251" t="s">
        <v>8188</v>
      </c>
      <c r="D2476" s="251" t="s">
        <v>8189</v>
      </c>
      <c r="E2476" s="251" t="s">
        <v>402</v>
      </c>
      <c r="F2476" s="251" t="s">
        <v>402</v>
      </c>
      <c r="G2476" s="251" t="s">
        <v>402</v>
      </c>
    </row>
    <row r="2477" spans="1:7" x14ac:dyDescent="0.25">
      <c r="A2477" s="1">
        <v>23592946</v>
      </c>
      <c r="B2477" s="251" t="s">
        <v>7481</v>
      </c>
      <c r="C2477" s="251" t="s">
        <v>8188</v>
      </c>
      <c r="D2477" s="251" t="s">
        <v>8189</v>
      </c>
      <c r="E2477" s="251" t="s">
        <v>402</v>
      </c>
      <c r="F2477" s="251" t="s">
        <v>402</v>
      </c>
      <c r="G2477" s="251" t="s">
        <v>402</v>
      </c>
    </row>
    <row r="2478" spans="1:7" x14ac:dyDescent="0.25">
      <c r="A2478" s="1">
        <v>7646408</v>
      </c>
      <c r="B2478" s="251" t="s">
        <v>7482</v>
      </c>
      <c r="C2478" s="251" t="s">
        <v>8188</v>
      </c>
      <c r="D2478" s="251" t="s">
        <v>8189</v>
      </c>
      <c r="E2478" s="251" t="s">
        <v>402</v>
      </c>
      <c r="F2478" s="251" t="s">
        <v>402</v>
      </c>
      <c r="G2478" s="251" t="s">
        <v>402</v>
      </c>
    </row>
    <row r="2479" spans="1:7" x14ac:dyDescent="0.25">
      <c r="A2479" s="1">
        <v>27936846</v>
      </c>
      <c r="B2479" s="251" t="s">
        <v>7483</v>
      </c>
      <c r="C2479" s="251" t="s">
        <v>8188</v>
      </c>
      <c r="D2479" s="251" t="s">
        <v>8189</v>
      </c>
      <c r="E2479" s="251" t="s">
        <v>402</v>
      </c>
      <c r="F2479" s="251" t="s">
        <v>402</v>
      </c>
      <c r="G2479" s="251" t="s">
        <v>402</v>
      </c>
    </row>
    <row r="2480" spans="1:7" x14ac:dyDescent="0.25">
      <c r="A2480" s="1">
        <v>81999287</v>
      </c>
      <c r="B2480" s="251" t="s">
        <v>8135</v>
      </c>
      <c r="C2480" s="251" t="s">
        <v>8188</v>
      </c>
      <c r="D2480" s="251" t="s">
        <v>8189</v>
      </c>
      <c r="E2480" s="251" t="s">
        <v>402</v>
      </c>
      <c r="F2480" s="251" t="s">
        <v>402</v>
      </c>
      <c r="G2480" s="251"/>
    </row>
    <row r="2481" spans="1:7" x14ac:dyDescent="0.25">
      <c r="A2481" s="1">
        <v>7095135</v>
      </c>
      <c r="B2481" s="251" t="s">
        <v>7485</v>
      </c>
      <c r="C2481" s="251" t="s">
        <v>8188</v>
      </c>
      <c r="D2481" s="251" t="s">
        <v>8189</v>
      </c>
      <c r="E2481" s="251" t="s">
        <v>402</v>
      </c>
      <c r="F2481" s="251" t="s">
        <v>402</v>
      </c>
      <c r="G2481" s="251" t="s">
        <v>402</v>
      </c>
    </row>
    <row r="2482" spans="1:7" x14ac:dyDescent="0.25">
      <c r="A2482" s="1">
        <v>72631497</v>
      </c>
      <c r="B2482" s="251" t="s">
        <v>7487</v>
      </c>
      <c r="C2482" s="251" t="s">
        <v>8188</v>
      </c>
      <c r="D2482" s="251" t="s">
        <v>8189</v>
      </c>
      <c r="E2482" s="251" t="s">
        <v>402</v>
      </c>
      <c r="F2482" s="251" t="s">
        <v>402</v>
      </c>
      <c r="G2482" s="251" t="s">
        <v>402</v>
      </c>
    </row>
    <row r="2483" spans="1:7" x14ac:dyDescent="0.25">
      <c r="A2483" s="1">
        <v>31043967</v>
      </c>
      <c r="B2483" s="251" t="s">
        <v>7550</v>
      </c>
      <c r="C2483" s="251" t="s">
        <v>8188</v>
      </c>
      <c r="D2483" s="251" t="s">
        <v>8189</v>
      </c>
      <c r="E2483" s="251" t="s">
        <v>402</v>
      </c>
      <c r="F2483" s="251" t="s">
        <v>402</v>
      </c>
      <c r="G2483" s="251" t="s">
        <v>402</v>
      </c>
    </row>
    <row r="2484" spans="1:7" x14ac:dyDescent="0.25">
      <c r="A2484" s="1">
        <v>57162491</v>
      </c>
      <c r="B2484" s="251" t="s">
        <v>8136</v>
      </c>
      <c r="C2484" s="251" t="s">
        <v>8188</v>
      </c>
      <c r="D2484" s="251" t="s">
        <v>8189</v>
      </c>
      <c r="E2484" s="251" t="s">
        <v>402</v>
      </c>
      <c r="F2484" s="251" t="s">
        <v>402</v>
      </c>
      <c r="G2484" s="251" t="s">
        <v>402</v>
      </c>
    </row>
    <row r="2485" spans="1:7" x14ac:dyDescent="0.25">
      <c r="A2485" s="1">
        <v>27989175</v>
      </c>
      <c r="B2485" s="251" t="s">
        <v>7501</v>
      </c>
      <c r="C2485" s="251" t="s">
        <v>8190</v>
      </c>
      <c r="D2485" s="251" t="s">
        <v>8191</v>
      </c>
      <c r="E2485" s="251" t="s">
        <v>402</v>
      </c>
      <c r="F2485" s="251" t="s">
        <v>402</v>
      </c>
      <c r="G2485" s="251"/>
    </row>
    <row r="2486" spans="1:7" x14ac:dyDescent="0.25">
      <c r="A2486" s="1">
        <v>36341218</v>
      </c>
      <c r="B2486" s="251" t="s">
        <v>7478</v>
      </c>
      <c r="C2486" s="251" t="s">
        <v>8190</v>
      </c>
      <c r="D2486" s="251" t="s">
        <v>8191</v>
      </c>
      <c r="E2486" s="251" t="s">
        <v>402</v>
      </c>
      <c r="F2486" s="251" t="s">
        <v>402</v>
      </c>
      <c r="G2486" s="251" t="s">
        <v>402</v>
      </c>
    </row>
    <row r="2487" spans="1:7" x14ac:dyDescent="0.25">
      <c r="A2487" s="1">
        <v>23592946</v>
      </c>
      <c r="B2487" s="251" t="s">
        <v>7481</v>
      </c>
      <c r="C2487" s="251" t="s">
        <v>8190</v>
      </c>
      <c r="D2487" s="251" t="s">
        <v>8191</v>
      </c>
      <c r="E2487" s="251" t="s">
        <v>402</v>
      </c>
      <c r="F2487" s="251" t="s">
        <v>402</v>
      </c>
      <c r="G2487" s="251" t="s">
        <v>402</v>
      </c>
    </row>
    <row r="2488" spans="1:7" x14ac:dyDescent="0.25">
      <c r="A2488" s="1">
        <v>7646408</v>
      </c>
      <c r="B2488" s="251" t="s">
        <v>7482</v>
      </c>
      <c r="C2488" s="251" t="s">
        <v>8190</v>
      </c>
      <c r="D2488" s="251" t="s">
        <v>8191</v>
      </c>
      <c r="E2488" s="251" t="s">
        <v>402</v>
      </c>
      <c r="F2488" s="251" t="s">
        <v>402</v>
      </c>
      <c r="G2488" s="251" t="s">
        <v>402</v>
      </c>
    </row>
    <row r="2489" spans="1:7" x14ac:dyDescent="0.25">
      <c r="A2489" s="1">
        <v>61832831</v>
      </c>
      <c r="B2489" s="251" t="s">
        <v>7504</v>
      </c>
      <c r="C2489" s="251" t="s">
        <v>8190</v>
      </c>
      <c r="D2489" s="251" t="s">
        <v>8191</v>
      </c>
      <c r="E2489" s="251" t="s">
        <v>402</v>
      </c>
      <c r="F2489" s="251" t="s">
        <v>402</v>
      </c>
      <c r="G2489" s="251"/>
    </row>
    <row r="2490" spans="1:7" x14ac:dyDescent="0.25">
      <c r="A2490" s="1">
        <v>27936846</v>
      </c>
      <c r="B2490" s="251" t="s">
        <v>7483</v>
      </c>
      <c r="C2490" s="251" t="s">
        <v>8190</v>
      </c>
      <c r="D2490" s="251" t="s">
        <v>8191</v>
      </c>
      <c r="E2490" s="251" t="s">
        <v>402</v>
      </c>
      <c r="F2490" s="251" t="s">
        <v>402</v>
      </c>
      <c r="G2490" s="251" t="s">
        <v>402</v>
      </c>
    </row>
    <row r="2491" spans="1:7" x14ac:dyDescent="0.25">
      <c r="A2491" s="1">
        <v>7095135</v>
      </c>
      <c r="B2491" s="251" t="s">
        <v>7485</v>
      </c>
      <c r="C2491" s="251" t="s">
        <v>8190</v>
      </c>
      <c r="D2491" s="251" t="s">
        <v>8191</v>
      </c>
      <c r="E2491" s="251" t="s">
        <v>402</v>
      </c>
      <c r="F2491" s="251" t="s">
        <v>402</v>
      </c>
      <c r="G2491" s="251" t="s">
        <v>402</v>
      </c>
    </row>
    <row r="2492" spans="1:7" x14ac:dyDescent="0.25">
      <c r="A2492" s="1">
        <v>96507770</v>
      </c>
      <c r="B2492" s="251" t="s">
        <v>7506</v>
      </c>
      <c r="C2492" s="251" t="s">
        <v>8190</v>
      </c>
      <c r="D2492" s="251" t="s">
        <v>8191</v>
      </c>
      <c r="E2492" s="251" t="s">
        <v>402</v>
      </c>
      <c r="F2492" s="251" t="s">
        <v>402</v>
      </c>
      <c r="G2492" s="251"/>
    </row>
    <row r="2493" spans="1:7" x14ac:dyDescent="0.25">
      <c r="A2493" s="1">
        <v>84868228</v>
      </c>
      <c r="B2493" s="251" t="s">
        <v>7507</v>
      </c>
      <c r="C2493" s="251" t="s">
        <v>8190</v>
      </c>
      <c r="D2493" s="251" t="s">
        <v>8191</v>
      </c>
      <c r="E2493" s="251" t="s">
        <v>402</v>
      </c>
      <c r="F2493" s="251" t="s">
        <v>402</v>
      </c>
      <c r="G2493" s="251" t="s">
        <v>402</v>
      </c>
    </row>
    <row r="2494" spans="1:7" x14ac:dyDescent="0.25">
      <c r="A2494" s="1">
        <v>72631497</v>
      </c>
      <c r="B2494" s="251" t="s">
        <v>7487</v>
      </c>
      <c r="C2494" s="251" t="s">
        <v>8190</v>
      </c>
      <c r="D2494" s="251" t="s">
        <v>8191</v>
      </c>
      <c r="E2494" s="251" t="s">
        <v>402</v>
      </c>
      <c r="F2494" s="251" t="s">
        <v>402</v>
      </c>
      <c r="G2494" s="251" t="s">
        <v>402</v>
      </c>
    </row>
    <row r="2495" spans="1:7" x14ac:dyDescent="0.25">
      <c r="A2495" s="1">
        <v>55567286</v>
      </c>
      <c r="B2495" s="251" t="s">
        <v>7508</v>
      </c>
      <c r="C2495" s="251" t="s">
        <v>8190</v>
      </c>
      <c r="D2495" s="251" t="s">
        <v>8191</v>
      </c>
      <c r="E2495" s="251" t="s">
        <v>402</v>
      </c>
      <c r="F2495" s="251" t="s">
        <v>402</v>
      </c>
      <c r="G2495" s="251"/>
    </row>
    <row r="2496" spans="1:7" x14ac:dyDescent="0.25">
      <c r="A2496" s="1">
        <v>60528527</v>
      </c>
      <c r="B2496" s="251" t="s">
        <v>7509</v>
      </c>
      <c r="C2496" s="251" t="s">
        <v>8190</v>
      </c>
      <c r="D2496" s="251" t="s">
        <v>8191</v>
      </c>
      <c r="E2496" s="251" t="s">
        <v>402</v>
      </c>
      <c r="F2496" s="251" t="s">
        <v>402</v>
      </c>
      <c r="G2496" s="251" t="s">
        <v>402</v>
      </c>
    </row>
    <row r="2497" spans="1:7" x14ac:dyDescent="0.25">
      <c r="A2497" s="1">
        <v>52637261</v>
      </c>
      <c r="B2497" s="251" t="s">
        <v>7510</v>
      </c>
      <c r="C2497" s="251" t="s">
        <v>8190</v>
      </c>
      <c r="D2497" s="251" t="s">
        <v>8191</v>
      </c>
      <c r="E2497" s="251" t="s">
        <v>402</v>
      </c>
      <c r="F2497" s="251" t="s">
        <v>402</v>
      </c>
      <c r="G2497" s="251" t="s">
        <v>402</v>
      </c>
    </row>
    <row r="2498" spans="1:7" x14ac:dyDescent="0.25">
      <c r="A2498" s="1">
        <v>83564569</v>
      </c>
      <c r="B2498" s="251" t="s">
        <v>7511</v>
      </c>
      <c r="C2498" s="251" t="s">
        <v>8190</v>
      </c>
      <c r="D2498" s="251" t="s">
        <v>8191</v>
      </c>
      <c r="E2498" s="251" t="s">
        <v>402</v>
      </c>
      <c r="F2498" s="251" t="s">
        <v>402</v>
      </c>
      <c r="G2498" s="251" t="s">
        <v>402</v>
      </c>
    </row>
    <row r="2499" spans="1:7" x14ac:dyDescent="0.25">
      <c r="A2499" s="1">
        <v>36341218</v>
      </c>
      <c r="B2499" s="251" t="s">
        <v>7478</v>
      </c>
      <c r="C2499" s="251" t="s">
        <v>8192</v>
      </c>
      <c r="D2499" s="251" t="s">
        <v>8193</v>
      </c>
      <c r="E2499" s="251" t="s">
        <v>402</v>
      </c>
      <c r="F2499" s="251" t="s">
        <v>402</v>
      </c>
      <c r="G2499" s="251" t="s">
        <v>402</v>
      </c>
    </row>
    <row r="2500" spans="1:7" x14ac:dyDescent="0.25">
      <c r="A2500" s="1">
        <v>23592946</v>
      </c>
      <c r="B2500" s="251" t="s">
        <v>7481</v>
      </c>
      <c r="C2500" s="251" t="s">
        <v>8192</v>
      </c>
      <c r="D2500" s="251" t="s">
        <v>8193</v>
      </c>
      <c r="E2500" s="251" t="s">
        <v>402</v>
      </c>
      <c r="F2500" s="251" t="s">
        <v>402</v>
      </c>
      <c r="G2500" s="251" t="s">
        <v>402</v>
      </c>
    </row>
    <row r="2501" spans="1:7" x14ac:dyDescent="0.25">
      <c r="A2501" s="1">
        <v>7646408</v>
      </c>
      <c r="B2501" s="251" t="s">
        <v>7482</v>
      </c>
      <c r="C2501" s="251" t="s">
        <v>8192</v>
      </c>
      <c r="D2501" s="251" t="s">
        <v>8193</v>
      </c>
      <c r="E2501" s="251" t="s">
        <v>402</v>
      </c>
      <c r="F2501" s="251" t="s">
        <v>402</v>
      </c>
      <c r="G2501" s="251" t="s">
        <v>402</v>
      </c>
    </row>
    <row r="2502" spans="1:7" x14ac:dyDescent="0.25">
      <c r="A2502" s="1">
        <v>27936846</v>
      </c>
      <c r="B2502" s="251" t="s">
        <v>7483</v>
      </c>
      <c r="C2502" s="251" t="s">
        <v>8192</v>
      </c>
      <c r="D2502" s="251" t="s">
        <v>8193</v>
      </c>
      <c r="E2502" s="251" t="s">
        <v>402</v>
      </c>
      <c r="F2502" s="251" t="s">
        <v>402</v>
      </c>
      <c r="G2502" s="251" t="s">
        <v>402</v>
      </c>
    </row>
    <row r="2503" spans="1:7" x14ac:dyDescent="0.25">
      <c r="A2503" s="1">
        <v>62045495</v>
      </c>
      <c r="B2503" s="251" t="s">
        <v>8064</v>
      </c>
      <c r="C2503" s="251" t="s">
        <v>8192</v>
      </c>
      <c r="D2503" s="251" t="s">
        <v>8193</v>
      </c>
      <c r="E2503" s="251" t="s">
        <v>402</v>
      </c>
      <c r="F2503" s="251" t="s">
        <v>402</v>
      </c>
      <c r="G2503" s="251" t="s">
        <v>402</v>
      </c>
    </row>
    <row r="2504" spans="1:7" x14ac:dyDescent="0.25">
      <c r="A2504" s="1">
        <v>7095135</v>
      </c>
      <c r="B2504" s="251" t="s">
        <v>7485</v>
      </c>
      <c r="C2504" s="251" t="s">
        <v>8192</v>
      </c>
      <c r="D2504" s="251" t="s">
        <v>8193</v>
      </c>
      <c r="E2504" s="251" t="s">
        <v>402</v>
      </c>
      <c r="F2504" s="251" t="s">
        <v>402</v>
      </c>
      <c r="G2504" s="251" t="s">
        <v>402</v>
      </c>
    </row>
    <row r="2505" spans="1:7" x14ac:dyDescent="0.25">
      <c r="A2505" s="1">
        <v>89956102</v>
      </c>
      <c r="B2505" s="251" t="s">
        <v>8065</v>
      </c>
      <c r="C2505" s="251" t="s">
        <v>8192</v>
      </c>
      <c r="D2505" s="251" t="s">
        <v>8193</v>
      </c>
      <c r="E2505" s="251" t="s">
        <v>402</v>
      </c>
      <c r="F2505" s="251" t="s">
        <v>402</v>
      </c>
      <c r="G2505" s="251" t="s">
        <v>402</v>
      </c>
    </row>
    <row r="2506" spans="1:7" x14ac:dyDescent="0.25">
      <c r="A2506" s="1">
        <v>72631497</v>
      </c>
      <c r="B2506" s="251" t="s">
        <v>7487</v>
      </c>
      <c r="C2506" s="251" t="s">
        <v>8192</v>
      </c>
      <c r="D2506" s="251" t="s">
        <v>8193</v>
      </c>
      <c r="E2506" s="251" t="s">
        <v>402</v>
      </c>
      <c r="F2506" s="251" t="s">
        <v>402</v>
      </c>
      <c r="G2506" s="251" t="s">
        <v>402</v>
      </c>
    </row>
    <row r="2507" spans="1:7" x14ac:dyDescent="0.25">
      <c r="A2507" s="1">
        <v>13503226</v>
      </c>
      <c r="B2507" s="251" t="s">
        <v>8066</v>
      </c>
      <c r="C2507" s="251" t="s">
        <v>8192</v>
      </c>
      <c r="D2507" s="251" t="s">
        <v>8193</v>
      </c>
      <c r="E2507" s="251" t="s">
        <v>402</v>
      </c>
      <c r="F2507" s="251" t="s">
        <v>402</v>
      </c>
      <c r="G2507" s="251"/>
    </row>
    <row r="2508" spans="1:7" x14ac:dyDescent="0.25">
      <c r="A2508" s="1">
        <v>27989175</v>
      </c>
      <c r="B2508" s="251" t="s">
        <v>7501</v>
      </c>
      <c r="C2508" s="251" t="s">
        <v>8194</v>
      </c>
      <c r="D2508" s="251" t="s">
        <v>8195</v>
      </c>
      <c r="E2508" s="251" t="s">
        <v>402</v>
      </c>
      <c r="F2508" s="251" t="s">
        <v>402</v>
      </c>
      <c r="G2508" s="251"/>
    </row>
    <row r="2509" spans="1:7" x14ac:dyDescent="0.25">
      <c r="A2509" s="1">
        <v>36341218</v>
      </c>
      <c r="B2509" s="251" t="s">
        <v>7478</v>
      </c>
      <c r="C2509" s="251" t="s">
        <v>8194</v>
      </c>
      <c r="D2509" s="251" t="s">
        <v>8195</v>
      </c>
      <c r="E2509" s="251" t="s">
        <v>402</v>
      </c>
      <c r="F2509" s="251" t="s">
        <v>402</v>
      </c>
      <c r="G2509" s="251" t="s">
        <v>402</v>
      </c>
    </row>
    <row r="2510" spans="1:7" x14ac:dyDescent="0.25">
      <c r="A2510" s="1">
        <v>23592946</v>
      </c>
      <c r="B2510" s="251" t="s">
        <v>7481</v>
      </c>
      <c r="C2510" s="251" t="s">
        <v>8194</v>
      </c>
      <c r="D2510" s="251" t="s">
        <v>8195</v>
      </c>
      <c r="E2510" s="251" t="s">
        <v>402</v>
      </c>
      <c r="F2510" s="251" t="s">
        <v>402</v>
      </c>
      <c r="G2510" s="251" t="s">
        <v>402</v>
      </c>
    </row>
    <row r="2511" spans="1:7" x14ac:dyDescent="0.25">
      <c r="A2511" s="1">
        <v>7646408</v>
      </c>
      <c r="B2511" s="251" t="s">
        <v>7482</v>
      </c>
      <c r="C2511" s="251" t="s">
        <v>8194</v>
      </c>
      <c r="D2511" s="251" t="s">
        <v>8195</v>
      </c>
      <c r="E2511" s="251" t="s">
        <v>402</v>
      </c>
      <c r="F2511" s="251" t="s">
        <v>402</v>
      </c>
      <c r="G2511" s="251" t="s">
        <v>402</v>
      </c>
    </row>
    <row r="2512" spans="1:7" x14ac:dyDescent="0.25">
      <c r="A2512" s="1">
        <v>61832831</v>
      </c>
      <c r="B2512" s="251" t="s">
        <v>7504</v>
      </c>
      <c r="C2512" s="251" t="s">
        <v>8194</v>
      </c>
      <c r="D2512" s="251" t="s">
        <v>8195</v>
      </c>
      <c r="E2512" s="251" t="s">
        <v>402</v>
      </c>
      <c r="F2512" s="251" t="s">
        <v>402</v>
      </c>
      <c r="G2512" s="251"/>
    </row>
    <row r="2513" spans="1:7" x14ac:dyDescent="0.25">
      <c r="A2513" s="1">
        <v>27936846</v>
      </c>
      <c r="B2513" s="251" t="s">
        <v>7483</v>
      </c>
      <c r="C2513" s="251" t="s">
        <v>8194</v>
      </c>
      <c r="D2513" s="251" t="s">
        <v>8195</v>
      </c>
      <c r="E2513" s="251" t="s">
        <v>402</v>
      </c>
      <c r="F2513" s="251" t="s">
        <v>402</v>
      </c>
      <c r="G2513" s="251" t="s">
        <v>402</v>
      </c>
    </row>
    <row r="2514" spans="1:7" x14ac:dyDescent="0.25">
      <c r="A2514" s="1">
        <v>26560490</v>
      </c>
      <c r="B2514" s="251" t="s">
        <v>7515</v>
      </c>
      <c r="C2514" s="251" t="s">
        <v>8194</v>
      </c>
      <c r="D2514" s="251" t="s">
        <v>8195</v>
      </c>
      <c r="E2514" s="251" t="s">
        <v>402</v>
      </c>
      <c r="F2514" s="251" t="s">
        <v>402</v>
      </c>
      <c r="G2514" s="251"/>
    </row>
    <row r="2515" spans="1:7" x14ac:dyDescent="0.25">
      <c r="A2515" s="1">
        <v>7095135</v>
      </c>
      <c r="B2515" s="251" t="s">
        <v>7485</v>
      </c>
      <c r="C2515" s="251" t="s">
        <v>8194</v>
      </c>
      <c r="D2515" s="251" t="s">
        <v>8195</v>
      </c>
      <c r="E2515" s="251" t="s">
        <v>402</v>
      </c>
      <c r="F2515" s="251" t="s">
        <v>402</v>
      </c>
      <c r="G2515" s="251" t="s">
        <v>402</v>
      </c>
    </row>
    <row r="2516" spans="1:7" x14ac:dyDescent="0.25">
      <c r="A2516" s="1">
        <v>96507770</v>
      </c>
      <c r="B2516" s="251" t="s">
        <v>7506</v>
      </c>
      <c r="C2516" s="251" t="s">
        <v>8194</v>
      </c>
      <c r="D2516" s="251" t="s">
        <v>8195</v>
      </c>
      <c r="E2516" s="251" t="s">
        <v>402</v>
      </c>
      <c r="F2516" s="251" t="s">
        <v>402</v>
      </c>
      <c r="G2516" s="251"/>
    </row>
    <row r="2517" spans="1:7" x14ac:dyDescent="0.25">
      <c r="A2517" s="1">
        <v>56289829</v>
      </c>
      <c r="B2517" s="251" t="s">
        <v>7545</v>
      </c>
      <c r="C2517" s="251" t="s">
        <v>8194</v>
      </c>
      <c r="D2517" s="251" t="s">
        <v>8195</v>
      </c>
      <c r="E2517" s="251" t="s">
        <v>402</v>
      </c>
      <c r="F2517" s="251" t="s">
        <v>402</v>
      </c>
      <c r="G2517" s="251"/>
    </row>
    <row r="2518" spans="1:7" x14ac:dyDescent="0.25">
      <c r="A2518" s="1">
        <v>84868228</v>
      </c>
      <c r="B2518" s="251" t="s">
        <v>7507</v>
      </c>
      <c r="C2518" s="251" t="s">
        <v>8194</v>
      </c>
      <c r="D2518" s="251" t="s">
        <v>8195</v>
      </c>
      <c r="E2518" s="251" t="s">
        <v>402</v>
      </c>
      <c r="F2518" s="251" t="s">
        <v>402</v>
      </c>
      <c r="G2518" s="251" t="s">
        <v>402</v>
      </c>
    </row>
    <row r="2519" spans="1:7" x14ac:dyDescent="0.25">
      <c r="A2519" s="1">
        <v>72631497</v>
      </c>
      <c r="B2519" s="251" t="s">
        <v>7487</v>
      </c>
      <c r="C2519" s="251" t="s">
        <v>8194</v>
      </c>
      <c r="D2519" s="251" t="s">
        <v>8195</v>
      </c>
      <c r="E2519" s="251" t="s">
        <v>402</v>
      </c>
      <c r="F2519" s="251" t="s">
        <v>402</v>
      </c>
      <c r="G2519" s="251" t="s">
        <v>402</v>
      </c>
    </row>
    <row r="2520" spans="1:7" x14ac:dyDescent="0.25">
      <c r="A2520" s="1">
        <v>55567286</v>
      </c>
      <c r="B2520" s="251" t="s">
        <v>7508</v>
      </c>
      <c r="C2520" s="251" t="s">
        <v>8194</v>
      </c>
      <c r="D2520" s="251" t="s">
        <v>8195</v>
      </c>
      <c r="E2520" s="251" t="s">
        <v>402</v>
      </c>
      <c r="F2520" s="251" t="s">
        <v>402</v>
      </c>
      <c r="G2520" s="251"/>
    </row>
    <row r="2521" spans="1:7" x14ac:dyDescent="0.25">
      <c r="A2521" s="1">
        <v>60528527</v>
      </c>
      <c r="B2521" s="251" t="s">
        <v>7509</v>
      </c>
      <c r="C2521" s="251" t="s">
        <v>8194</v>
      </c>
      <c r="D2521" s="251" t="s">
        <v>8195</v>
      </c>
      <c r="E2521" s="251" t="s">
        <v>402</v>
      </c>
      <c r="F2521" s="251" t="s">
        <v>402</v>
      </c>
      <c r="G2521" s="251" t="s">
        <v>402</v>
      </c>
    </row>
    <row r="2522" spans="1:7" x14ac:dyDescent="0.25">
      <c r="A2522" s="1">
        <v>52637261</v>
      </c>
      <c r="B2522" s="251" t="s">
        <v>7510</v>
      </c>
      <c r="C2522" s="251" t="s">
        <v>8194</v>
      </c>
      <c r="D2522" s="251" t="s">
        <v>8195</v>
      </c>
      <c r="E2522" s="251" t="s">
        <v>402</v>
      </c>
      <c r="F2522" s="251" t="s">
        <v>402</v>
      </c>
      <c r="G2522" s="251" t="s">
        <v>402</v>
      </c>
    </row>
    <row r="2523" spans="1:7" x14ac:dyDescent="0.25">
      <c r="A2523" s="1">
        <v>83564569</v>
      </c>
      <c r="B2523" s="251" t="s">
        <v>7511</v>
      </c>
      <c r="C2523" s="251" t="s">
        <v>8194</v>
      </c>
      <c r="D2523" s="251" t="s">
        <v>8195</v>
      </c>
      <c r="E2523" s="251" t="s">
        <v>402</v>
      </c>
      <c r="F2523" s="251" t="s">
        <v>402</v>
      </c>
      <c r="G2523" s="251" t="s">
        <v>402</v>
      </c>
    </row>
    <row r="2524" spans="1:7" x14ac:dyDescent="0.25">
      <c r="A2524" s="1">
        <v>36341218</v>
      </c>
      <c r="B2524" s="251" t="s">
        <v>7478</v>
      </c>
      <c r="C2524" s="251" t="s">
        <v>7841</v>
      </c>
      <c r="D2524" s="251" t="s">
        <v>8196</v>
      </c>
      <c r="E2524" s="251" t="s">
        <v>402</v>
      </c>
      <c r="F2524" s="251" t="s">
        <v>402</v>
      </c>
      <c r="G2524" s="251" t="s">
        <v>402</v>
      </c>
    </row>
    <row r="2525" spans="1:7" x14ac:dyDescent="0.25">
      <c r="A2525" s="1">
        <v>23592946</v>
      </c>
      <c r="B2525" s="251" t="s">
        <v>7481</v>
      </c>
      <c r="C2525" s="251" t="s">
        <v>7841</v>
      </c>
      <c r="D2525" s="251" t="s">
        <v>8196</v>
      </c>
      <c r="E2525" s="251" t="s">
        <v>402</v>
      </c>
      <c r="F2525" s="251" t="s">
        <v>402</v>
      </c>
      <c r="G2525" s="251" t="s">
        <v>402</v>
      </c>
    </row>
    <row r="2526" spans="1:7" x14ac:dyDescent="0.25">
      <c r="A2526" s="1">
        <v>7646408</v>
      </c>
      <c r="B2526" s="251" t="s">
        <v>7482</v>
      </c>
      <c r="C2526" s="251" t="s">
        <v>7841</v>
      </c>
      <c r="D2526" s="251" t="s">
        <v>8196</v>
      </c>
      <c r="E2526" s="251" t="s">
        <v>402</v>
      </c>
      <c r="F2526" s="251" t="s">
        <v>402</v>
      </c>
      <c r="G2526" s="251" t="s">
        <v>402</v>
      </c>
    </row>
    <row r="2527" spans="1:7" x14ac:dyDescent="0.25">
      <c r="A2527" s="1">
        <v>27936846</v>
      </c>
      <c r="B2527" s="251" t="s">
        <v>7483</v>
      </c>
      <c r="C2527" s="251" t="s">
        <v>7841</v>
      </c>
      <c r="D2527" s="251" t="s">
        <v>8196</v>
      </c>
      <c r="E2527" s="251" t="s">
        <v>402</v>
      </c>
      <c r="F2527" s="251" t="s">
        <v>402</v>
      </c>
      <c r="G2527" s="251" t="s">
        <v>402</v>
      </c>
    </row>
    <row r="2528" spans="1:7" x14ac:dyDescent="0.25">
      <c r="A2528" s="1">
        <v>7095135</v>
      </c>
      <c r="B2528" s="251" t="s">
        <v>7485</v>
      </c>
      <c r="C2528" s="251" t="s">
        <v>7841</v>
      </c>
      <c r="D2528" s="251" t="s">
        <v>8196</v>
      </c>
      <c r="E2528" s="251" t="s">
        <v>402</v>
      </c>
      <c r="F2528" s="251" t="s">
        <v>402</v>
      </c>
      <c r="G2528" s="251" t="s">
        <v>402</v>
      </c>
    </row>
    <row r="2529" spans="1:7" x14ac:dyDescent="0.25">
      <c r="A2529" s="1">
        <v>72631497</v>
      </c>
      <c r="B2529" s="251" t="s">
        <v>7487</v>
      </c>
      <c r="C2529" s="251" t="s">
        <v>7841</v>
      </c>
      <c r="D2529" s="251" t="s">
        <v>8196</v>
      </c>
      <c r="E2529" s="251" t="s">
        <v>402</v>
      </c>
      <c r="F2529" s="251" t="s">
        <v>402</v>
      </c>
      <c r="G2529" s="251" t="s">
        <v>402</v>
      </c>
    </row>
    <row r="2530" spans="1:7" x14ac:dyDescent="0.25">
      <c r="A2530" s="1">
        <v>31361964</v>
      </c>
      <c r="B2530" s="251" t="s">
        <v>7536</v>
      </c>
      <c r="C2530" s="251" t="s">
        <v>7537</v>
      </c>
      <c r="D2530" s="251" t="s">
        <v>8197</v>
      </c>
      <c r="E2530" s="251" t="s">
        <v>402</v>
      </c>
      <c r="F2530" s="251"/>
      <c r="G2530" s="251"/>
    </row>
    <row r="2531" spans="1:7" x14ac:dyDescent="0.25">
      <c r="A2531" s="1">
        <v>36341218</v>
      </c>
      <c r="B2531" s="251" t="s">
        <v>7478</v>
      </c>
      <c r="C2531" s="251" t="s">
        <v>7537</v>
      </c>
      <c r="D2531" s="251" t="s">
        <v>8197</v>
      </c>
      <c r="E2531" s="251" t="s">
        <v>402</v>
      </c>
      <c r="F2531" s="251" t="s">
        <v>402</v>
      </c>
      <c r="G2531" s="251" t="s">
        <v>402</v>
      </c>
    </row>
    <row r="2532" spans="1:7" x14ac:dyDescent="0.25">
      <c r="A2532" s="1">
        <v>23592946</v>
      </c>
      <c r="B2532" s="251" t="s">
        <v>7481</v>
      </c>
      <c r="C2532" s="251" t="s">
        <v>7537</v>
      </c>
      <c r="D2532" s="251" t="s">
        <v>8197</v>
      </c>
      <c r="E2532" s="251" t="s">
        <v>402</v>
      </c>
      <c r="F2532" s="251" t="s">
        <v>402</v>
      </c>
      <c r="G2532" s="251" t="s">
        <v>402</v>
      </c>
    </row>
    <row r="2533" spans="1:7" x14ac:dyDescent="0.25">
      <c r="A2533" s="1">
        <v>7646408</v>
      </c>
      <c r="B2533" s="251" t="s">
        <v>7482</v>
      </c>
      <c r="C2533" s="251" t="s">
        <v>7537</v>
      </c>
      <c r="D2533" s="251" t="s">
        <v>8197</v>
      </c>
      <c r="E2533" s="251" t="s">
        <v>402</v>
      </c>
      <c r="F2533" s="251" t="s">
        <v>402</v>
      </c>
      <c r="G2533" s="251" t="s">
        <v>402</v>
      </c>
    </row>
    <row r="2534" spans="1:7" x14ac:dyDescent="0.25">
      <c r="A2534" s="1">
        <v>27936846</v>
      </c>
      <c r="B2534" s="251" t="s">
        <v>7483</v>
      </c>
      <c r="C2534" s="251" t="s">
        <v>7537</v>
      </c>
      <c r="D2534" s="251" t="s">
        <v>8197</v>
      </c>
      <c r="E2534" s="251" t="s">
        <v>402</v>
      </c>
      <c r="F2534" s="251" t="s">
        <v>402</v>
      </c>
      <c r="G2534" s="251" t="s">
        <v>402</v>
      </c>
    </row>
    <row r="2535" spans="1:7" x14ac:dyDescent="0.25">
      <c r="A2535" s="1">
        <v>5933936</v>
      </c>
      <c r="B2535" s="251" t="s">
        <v>7539</v>
      </c>
      <c r="C2535" s="251" t="s">
        <v>7537</v>
      </c>
      <c r="D2535" s="251" t="s">
        <v>8197</v>
      </c>
      <c r="E2535" s="251" t="s">
        <v>402</v>
      </c>
      <c r="F2535" s="251"/>
      <c r="G2535" s="251" t="s">
        <v>402</v>
      </c>
    </row>
    <row r="2536" spans="1:7" x14ac:dyDescent="0.25">
      <c r="A2536" s="1">
        <v>29312474</v>
      </c>
      <c r="B2536" s="251" t="s">
        <v>7540</v>
      </c>
      <c r="C2536" s="251" t="s">
        <v>7537</v>
      </c>
      <c r="D2536" s="251" t="s">
        <v>8197</v>
      </c>
      <c r="E2536" s="251" t="s">
        <v>402</v>
      </c>
      <c r="F2536" s="251" t="s">
        <v>402</v>
      </c>
      <c r="G2536" s="251" t="s">
        <v>402</v>
      </c>
    </row>
    <row r="2537" spans="1:7" x14ac:dyDescent="0.25">
      <c r="A2537" s="1">
        <v>95336527</v>
      </c>
      <c r="B2537" s="251" t="s">
        <v>7541</v>
      </c>
      <c r="C2537" s="251" t="s">
        <v>7537</v>
      </c>
      <c r="D2537" s="251" t="s">
        <v>8197</v>
      </c>
      <c r="E2537" s="251" t="s">
        <v>402</v>
      </c>
      <c r="F2537" s="251" t="s">
        <v>402</v>
      </c>
      <c r="G2537" s="251" t="s">
        <v>402</v>
      </c>
    </row>
    <row r="2538" spans="1:7" x14ac:dyDescent="0.25">
      <c r="A2538" s="1">
        <v>193339</v>
      </c>
      <c r="B2538" s="251" t="s">
        <v>7542</v>
      </c>
      <c r="C2538" s="251" t="s">
        <v>7537</v>
      </c>
      <c r="D2538" s="251" t="s">
        <v>8197</v>
      </c>
      <c r="E2538" s="251" t="s">
        <v>402</v>
      </c>
      <c r="F2538" s="251"/>
      <c r="G2538" s="251"/>
    </row>
    <row r="2539" spans="1:7" x14ac:dyDescent="0.25">
      <c r="A2539" s="1">
        <v>41370879</v>
      </c>
      <c r="B2539" s="251" t="s">
        <v>7543</v>
      </c>
      <c r="C2539" s="251" t="s">
        <v>7537</v>
      </c>
      <c r="D2539" s="251" t="s">
        <v>8197</v>
      </c>
      <c r="E2539" s="251" t="s">
        <v>402</v>
      </c>
      <c r="F2539" s="251"/>
      <c r="G2539" s="251" t="s">
        <v>402</v>
      </c>
    </row>
    <row r="2540" spans="1:7" x14ac:dyDescent="0.25">
      <c r="A2540" s="1">
        <v>67000117</v>
      </c>
      <c r="B2540" s="251" t="s">
        <v>7544</v>
      </c>
      <c r="C2540" s="251" t="s">
        <v>7537</v>
      </c>
      <c r="D2540" s="251" t="s">
        <v>8197</v>
      </c>
      <c r="E2540" s="251" t="s">
        <v>402</v>
      </c>
      <c r="F2540" s="251" t="s">
        <v>402</v>
      </c>
      <c r="G2540" s="251" t="s">
        <v>402</v>
      </c>
    </row>
    <row r="2541" spans="1:7" x14ac:dyDescent="0.25">
      <c r="A2541" s="1">
        <v>7095135</v>
      </c>
      <c r="B2541" s="251" t="s">
        <v>7485</v>
      </c>
      <c r="C2541" s="251" t="s">
        <v>7537</v>
      </c>
      <c r="D2541" s="251" t="s">
        <v>8197</v>
      </c>
      <c r="E2541" s="251" t="s">
        <v>402</v>
      </c>
      <c r="F2541" s="251" t="s">
        <v>402</v>
      </c>
      <c r="G2541" s="251" t="s">
        <v>402</v>
      </c>
    </row>
    <row r="2542" spans="1:7" x14ac:dyDescent="0.25">
      <c r="A2542" s="1">
        <v>56289829</v>
      </c>
      <c r="B2542" s="251" t="s">
        <v>7545</v>
      </c>
      <c r="C2542" s="251" t="s">
        <v>7537</v>
      </c>
      <c r="D2542" s="251" t="s">
        <v>8197</v>
      </c>
      <c r="E2542" s="251" t="s">
        <v>402</v>
      </c>
      <c r="F2542" s="251" t="s">
        <v>402</v>
      </c>
      <c r="G2542" s="251"/>
    </row>
    <row r="2543" spans="1:7" x14ac:dyDescent="0.25">
      <c r="A2543" s="1">
        <v>72631497</v>
      </c>
      <c r="B2543" s="251" t="s">
        <v>7487</v>
      </c>
      <c r="C2543" s="251" t="s">
        <v>7537</v>
      </c>
      <c r="D2543" s="251" t="s">
        <v>8197</v>
      </c>
      <c r="E2543" s="251" t="s">
        <v>402</v>
      </c>
      <c r="F2543" s="251" t="s">
        <v>402</v>
      </c>
      <c r="G2543" s="251" t="s">
        <v>402</v>
      </c>
    </row>
    <row r="2544" spans="1:7" x14ac:dyDescent="0.25">
      <c r="A2544" s="1">
        <v>49562179</v>
      </c>
      <c r="B2544" s="251" t="s">
        <v>7546</v>
      </c>
      <c r="C2544" s="251" t="s">
        <v>7537</v>
      </c>
      <c r="D2544" s="251" t="s">
        <v>8197</v>
      </c>
      <c r="E2544" s="251" t="s">
        <v>402</v>
      </c>
      <c r="F2544" s="251" t="s">
        <v>402</v>
      </c>
      <c r="G2544" s="251"/>
    </row>
    <row r="2545" spans="1:7" x14ac:dyDescent="0.25">
      <c r="A2545" s="1">
        <v>86975363</v>
      </c>
      <c r="B2545" s="251" t="s">
        <v>7547</v>
      </c>
      <c r="C2545" s="251" t="s">
        <v>7537</v>
      </c>
      <c r="D2545" s="251" t="s">
        <v>8197</v>
      </c>
      <c r="E2545" s="251" t="s">
        <v>402</v>
      </c>
      <c r="F2545" s="251" t="s">
        <v>402</v>
      </c>
      <c r="G2545" s="251"/>
    </row>
    <row r="2546" spans="1:7" x14ac:dyDescent="0.25">
      <c r="A2546" s="1">
        <v>31361964</v>
      </c>
      <c r="B2546" s="251" t="s">
        <v>7536</v>
      </c>
      <c r="C2546" s="251" t="s">
        <v>8179</v>
      </c>
      <c r="D2546" s="251" t="s">
        <v>8198</v>
      </c>
      <c r="E2546" s="251" t="s">
        <v>402</v>
      </c>
      <c r="F2546" s="251"/>
      <c r="G2546" s="251"/>
    </row>
    <row r="2547" spans="1:7" x14ac:dyDescent="0.25">
      <c r="A2547" s="1">
        <v>36341218</v>
      </c>
      <c r="B2547" s="251" t="s">
        <v>7478</v>
      </c>
      <c r="C2547" s="251" t="s">
        <v>8179</v>
      </c>
      <c r="D2547" s="251" t="s">
        <v>8198</v>
      </c>
      <c r="E2547" s="251" t="s">
        <v>402</v>
      </c>
      <c r="F2547" s="251" t="s">
        <v>402</v>
      </c>
      <c r="G2547" s="251" t="s">
        <v>402</v>
      </c>
    </row>
    <row r="2548" spans="1:7" x14ac:dyDescent="0.25">
      <c r="A2548" s="1">
        <v>23592946</v>
      </c>
      <c r="B2548" s="251" t="s">
        <v>7481</v>
      </c>
      <c r="C2548" s="251" t="s">
        <v>8179</v>
      </c>
      <c r="D2548" s="251" t="s">
        <v>8198</v>
      </c>
      <c r="E2548" s="251" t="s">
        <v>402</v>
      </c>
      <c r="F2548" s="251" t="s">
        <v>402</v>
      </c>
      <c r="G2548" s="251" t="s">
        <v>402</v>
      </c>
    </row>
    <row r="2549" spans="1:7" x14ac:dyDescent="0.25">
      <c r="A2549" s="1">
        <v>7646408</v>
      </c>
      <c r="B2549" s="251" t="s">
        <v>7482</v>
      </c>
      <c r="C2549" s="251" t="s">
        <v>8179</v>
      </c>
      <c r="D2549" s="251" t="s">
        <v>8198</v>
      </c>
      <c r="E2549" s="251" t="s">
        <v>402</v>
      </c>
      <c r="F2549" s="251" t="s">
        <v>402</v>
      </c>
      <c r="G2549" s="251" t="s">
        <v>402</v>
      </c>
    </row>
    <row r="2550" spans="1:7" x14ac:dyDescent="0.25">
      <c r="A2550" s="1">
        <v>27936846</v>
      </c>
      <c r="B2550" s="251" t="s">
        <v>7483</v>
      </c>
      <c r="C2550" s="251" t="s">
        <v>8179</v>
      </c>
      <c r="D2550" s="251" t="s">
        <v>8198</v>
      </c>
      <c r="E2550" s="251" t="s">
        <v>402</v>
      </c>
      <c r="F2550" s="251" t="s">
        <v>402</v>
      </c>
      <c r="G2550" s="251" t="s">
        <v>402</v>
      </c>
    </row>
    <row r="2551" spans="1:7" x14ac:dyDescent="0.25">
      <c r="A2551" s="1">
        <v>95336527</v>
      </c>
      <c r="B2551" s="251" t="s">
        <v>7541</v>
      </c>
      <c r="C2551" s="251" t="s">
        <v>8179</v>
      </c>
      <c r="D2551" s="251" t="s">
        <v>8198</v>
      </c>
      <c r="E2551" s="251" t="s">
        <v>402</v>
      </c>
      <c r="F2551" s="251" t="s">
        <v>402</v>
      </c>
      <c r="G2551" s="251" t="s">
        <v>402</v>
      </c>
    </row>
    <row r="2552" spans="1:7" x14ac:dyDescent="0.25">
      <c r="A2552" s="1">
        <v>193339</v>
      </c>
      <c r="B2552" s="251" t="s">
        <v>7542</v>
      </c>
      <c r="C2552" s="251" t="s">
        <v>8179</v>
      </c>
      <c r="D2552" s="251" t="s">
        <v>8198</v>
      </c>
      <c r="E2552" s="251" t="s">
        <v>402</v>
      </c>
      <c r="F2552" s="251"/>
      <c r="G2552" s="251"/>
    </row>
    <row r="2553" spans="1:7" x14ac:dyDescent="0.25">
      <c r="A2553" s="1">
        <v>7095135</v>
      </c>
      <c r="B2553" s="251" t="s">
        <v>7485</v>
      </c>
      <c r="C2553" s="251" t="s">
        <v>8179</v>
      </c>
      <c r="D2553" s="251" t="s">
        <v>8198</v>
      </c>
      <c r="E2553" s="251" t="s">
        <v>402</v>
      </c>
      <c r="F2553" s="251" t="s">
        <v>402</v>
      </c>
      <c r="G2553" s="251" t="s">
        <v>402</v>
      </c>
    </row>
    <row r="2554" spans="1:7" x14ac:dyDescent="0.25">
      <c r="A2554" s="1">
        <v>56289829</v>
      </c>
      <c r="B2554" s="251" t="s">
        <v>7545</v>
      </c>
      <c r="C2554" s="251" t="s">
        <v>8179</v>
      </c>
      <c r="D2554" s="251" t="s">
        <v>8198</v>
      </c>
      <c r="E2554" s="251" t="s">
        <v>402</v>
      </c>
      <c r="F2554" s="251" t="s">
        <v>402</v>
      </c>
      <c r="G2554" s="251"/>
    </row>
    <row r="2555" spans="1:7" x14ac:dyDescent="0.25">
      <c r="A2555" s="1">
        <v>72631497</v>
      </c>
      <c r="B2555" s="251" t="s">
        <v>7487</v>
      </c>
      <c r="C2555" s="251" t="s">
        <v>8179</v>
      </c>
      <c r="D2555" s="251" t="s">
        <v>8198</v>
      </c>
      <c r="E2555" s="251" t="s">
        <v>402</v>
      </c>
      <c r="F2555" s="251" t="s">
        <v>402</v>
      </c>
      <c r="G2555" s="251" t="s">
        <v>402</v>
      </c>
    </row>
    <row r="2556" spans="1:7" x14ac:dyDescent="0.25">
      <c r="A2556" s="1">
        <v>86975363</v>
      </c>
      <c r="B2556" s="251" t="s">
        <v>7547</v>
      </c>
      <c r="C2556" s="251" t="s">
        <v>8179</v>
      </c>
      <c r="D2556" s="251" t="s">
        <v>8198</v>
      </c>
      <c r="E2556" s="251" t="s">
        <v>402</v>
      </c>
      <c r="F2556" s="251" t="s">
        <v>402</v>
      </c>
      <c r="G2556" s="251"/>
    </row>
    <row r="2557" spans="1:7" x14ac:dyDescent="0.25">
      <c r="A2557" s="1">
        <v>31043967</v>
      </c>
      <c r="B2557" s="251" t="s">
        <v>7550</v>
      </c>
      <c r="C2557" s="251" t="s">
        <v>8179</v>
      </c>
      <c r="D2557" s="251" t="s">
        <v>8198</v>
      </c>
      <c r="E2557" s="251" t="s">
        <v>402</v>
      </c>
      <c r="F2557" s="251" t="s">
        <v>402</v>
      </c>
      <c r="G2557" s="251" t="s">
        <v>402</v>
      </c>
    </row>
    <row r="2558" spans="1:7" x14ac:dyDescent="0.25">
      <c r="A2558" s="1">
        <v>36341218</v>
      </c>
      <c r="B2558" s="251" t="s">
        <v>7478</v>
      </c>
      <c r="C2558" s="251" t="s">
        <v>8199</v>
      </c>
      <c r="D2558" s="251" t="s">
        <v>8200</v>
      </c>
      <c r="E2558" s="251" t="s">
        <v>402</v>
      </c>
      <c r="F2558" s="251" t="s">
        <v>402</v>
      </c>
      <c r="G2558" s="251" t="s">
        <v>402</v>
      </c>
    </row>
    <row r="2559" spans="1:7" x14ac:dyDescent="0.25">
      <c r="A2559" s="1">
        <v>55160390</v>
      </c>
      <c r="B2559" s="251" t="s">
        <v>8201</v>
      </c>
      <c r="C2559" s="251" t="s">
        <v>8199</v>
      </c>
      <c r="D2559" s="251" t="s">
        <v>8200</v>
      </c>
      <c r="E2559" s="251" t="s">
        <v>402</v>
      </c>
      <c r="F2559" s="251" t="s">
        <v>402</v>
      </c>
      <c r="G2559" s="251"/>
    </row>
    <row r="2560" spans="1:7" x14ac:dyDescent="0.25">
      <c r="A2560" s="1">
        <v>23592946</v>
      </c>
      <c r="B2560" s="251" t="s">
        <v>7481</v>
      </c>
      <c r="C2560" s="251" t="s">
        <v>8199</v>
      </c>
      <c r="D2560" s="251" t="s">
        <v>8200</v>
      </c>
      <c r="E2560" s="251" t="s">
        <v>402</v>
      </c>
      <c r="F2560" s="251" t="s">
        <v>402</v>
      </c>
      <c r="G2560" s="251" t="s">
        <v>402</v>
      </c>
    </row>
    <row r="2561" spans="1:7" x14ac:dyDescent="0.25">
      <c r="A2561" s="1">
        <v>7646408</v>
      </c>
      <c r="B2561" s="251" t="s">
        <v>7482</v>
      </c>
      <c r="C2561" s="251" t="s">
        <v>8199</v>
      </c>
      <c r="D2561" s="251" t="s">
        <v>8200</v>
      </c>
      <c r="E2561" s="251" t="s">
        <v>402</v>
      </c>
      <c r="F2561" s="251" t="s">
        <v>402</v>
      </c>
      <c r="G2561" s="251" t="s">
        <v>402</v>
      </c>
    </row>
    <row r="2562" spans="1:7" x14ac:dyDescent="0.25">
      <c r="A2562" s="1">
        <v>27936846</v>
      </c>
      <c r="B2562" s="251" t="s">
        <v>7483</v>
      </c>
      <c r="C2562" s="251" t="s">
        <v>8199</v>
      </c>
      <c r="D2562" s="251" t="s">
        <v>8200</v>
      </c>
      <c r="E2562" s="251" t="s">
        <v>402</v>
      </c>
      <c r="F2562" s="251" t="s">
        <v>402</v>
      </c>
      <c r="G2562" s="251" t="s">
        <v>402</v>
      </c>
    </row>
    <row r="2563" spans="1:7" x14ac:dyDescent="0.25">
      <c r="A2563" s="1">
        <v>4302453</v>
      </c>
      <c r="B2563" s="251" t="s">
        <v>7916</v>
      </c>
      <c r="C2563" s="251" t="s">
        <v>8199</v>
      </c>
      <c r="D2563" s="251" t="s">
        <v>8200</v>
      </c>
      <c r="E2563" s="251" t="s">
        <v>402</v>
      </c>
      <c r="F2563" s="251" t="s">
        <v>402</v>
      </c>
      <c r="G2563" s="251" t="s">
        <v>402</v>
      </c>
    </row>
    <row r="2564" spans="1:7" x14ac:dyDescent="0.25">
      <c r="A2564" s="1">
        <v>65144955</v>
      </c>
      <c r="B2564" s="251" t="s">
        <v>7917</v>
      </c>
      <c r="C2564" s="251" t="s">
        <v>8199</v>
      </c>
      <c r="D2564" s="251" t="s">
        <v>8200</v>
      </c>
      <c r="E2564" s="251" t="s">
        <v>402</v>
      </c>
      <c r="F2564" s="251" t="s">
        <v>402</v>
      </c>
      <c r="G2564" s="251" t="s">
        <v>402</v>
      </c>
    </row>
    <row r="2565" spans="1:7" x14ac:dyDescent="0.25">
      <c r="A2565" s="1">
        <v>31467886</v>
      </c>
      <c r="B2565" s="251" t="s">
        <v>7918</v>
      </c>
      <c r="C2565" s="251" t="s">
        <v>8199</v>
      </c>
      <c r="D2565" s="251" t="s">
        <v>8200</v>
      </c>
      <c r="E2565" s="251" t="s">
        <v>402</v>
      </c>
      <c r="F2565" s="251" t="s">
        <v>402</v>
      </c>
      <c r="G2565" s="251" t="s">
        <v>402</v>
      </c>
    </row>
    <row r="2566" spans="1:7" x14ac:dyDescent="0.25">
      <c r="A2566" s="1">
        <v>7095135</v>
      </c>
      <c r="B2566" s="251" t="s">
        <v>7485</v>
      </c>
      <c r="C2566" s="251" t="s">
        <v>8199</v>
      </c>
      <c r="D2566" s="251" t="s">
        <v>8200</v>
      </c>
      <c r="E2566" s="251" t="s">
        <v>402</v>
      </c>
      <c r="F2566" s="251" t="s">
        <v>402</v>
      </c>
      <c r="G2566" s="251" t="s">
        <v>402</v>
      </c>
    </row>
    <row r="2567" spans="1:7" x14ac:dyDescent="0.25">
      <c r="A2567" s="1">
        <v>72631497</v>
      </c>
      <c r="B2567" s="251" t="s">
        <v>7487</v>
      </c>
      <c r="C2567" s="251" t="s">
        <v>8199</v>
      </c>
      <c r="D2567" s="251" t="s">
        <v>8200</v>
      </c>
      <c r="E2567" s="251" t="s">
        <v>402</v>
      </c>
      <c r="F2567" s="251" t="s">
        <v>402</v>
      </c>
      <c r="G2567" s="251" t="s">
        <v>402</v>
      </c>
    </row>
    <row r="2568" spans="1:7" x14ac:dyDescent="0.25">
      <c r="A2568" s="1">
        <v>31361964</v>
      </c>
      <c r="B2568" s="251" t="s">
        <v>7536</v>
      </c>
      <c r="C2568" s="251" t="s">
        <v>7537</v>
      </c>
      <c r="D2568" s="251" t="s">
        <v>8202</v>
      </c>
      <c r="E2568" s="251" t="s">
        <v>402</v>
      </c>
      <c r="F2568" s="251"/>
      <c r="G2568" s="251"/>
    </row>
    <row r="2569" spans="1:7" x14ac:dyDescent="0.25">
      <c r="A2569" s="1">
        <v>36341218</v>
      </c>
      <c r="B2569" s="251" t="s">
        <v>7478</v>
      </c>
      <c r="C2569" s="251" t="s">
        <v>7537</v>
      </c>
      <c r="D2569" s="251" t="s">
        <v>8202</v>
      </c>
      <c r="E2569" s="251" t="s">
        <v>402</v>
      </c>
      <c r="F2569" s="251" t="s">
        <v>402</v>
      </c>
      <c r="G2569" s="251" t="s">
        <v>402</v>
      </c>
    </row>
    <row r="2570" spans="1:7" x14ac:dyDescent="0.25">
      <c r="A2570" s="1">
        <v>23592946</v>
      </c>
      <c r="B2570" s="251" t="s">
        <v>7481</v>
      </c>
      <c r="C2570" s="251" t="s">
        <v>7537</v>
      </c>
      <c r="D2570" s="251" t="s">
        <v>8202</v>
      </c>
      <c r="E2570" s="251" t="s">
        <v>402</v>
      </c>
      <c r="F2570" s="251" t="s">
        <v>402</v>
      </c>
      <c r="G2570" s="251" t="s">
        <v>402</v>
      </c>
    </row>
    <row r="2571" spans="1:7" x14ac:dyDescent="0.25">
      <c r="A2571" s="1">
        <v>7646408</v>
      </c>
      <c r="B2571" s="251" t="s">
        <v>7482</v>
      </c>
      <c r="C2571" s="251" t="s">
        <v>7537</v>
      </c>
      <c r="D2571" s="251" t="s">
        <v>8202</v>
      </c>
      <c r="E2571" s="251" t="s">
        <v>402</v>
      </c>
      <c r="F2571" s="251" t="s">
        <v>402</v>
      </c>
      <c r="G2571" s="251" t="s">
        <v>402</v>
      </c>
    </row>
    <row r="2572" spans="1:7" x14ac:dyDescent="0.25">
      <c r="A2572" s="1">
        <v>27936846</v>
      </c>
      <c r="B2572" s="251" t="s">
        <v>7483</v>
      </c>
      <c r="C2572" s="251" t="s">
        <v>7537</v>
      </c>
      <c r="D2572" s="251" t="s">
        <v>8202</v>
      </c>
      <c r="E2572" s="251" t="s">
        <v>402</v>
      </c>
      <c r="F2572" s="251" t="s">
        <v>402</v>
      </c>
      <c r="G2572" s="251" t="s">
        <v>402</v>
      </c>
    </row>
    <row r="2573" spans="1:7" x14ac:dyDescent="0.25">
      <c r="A2573" s="1">
        <v>5933936</v>
      </c>
      <c r="B2573" s="251" t="s">
        <v>7539</v>
      </c>
      <c r="C2573" s="251" t="s">
        <v>7537</v>
      </c>
      <c r="D2573" s="251" t="s">
        <v>8202</v>
      </c>
      <c r="E2573" s="251" t="s">
        <v>402</v>
      </c>
      <c r="F2573" s="251"/>
      <c r="G2573" s="251" t="s">
        <v>402</v>
      </c>
    </row>
    <row r="2574" spans="1:7" x14ac:dyDescent="0.25">
      <c r="A2574" s="1">
        <v>95336527</v>
      </c>
      <c r="B2574" s="251" t="s">
        <v>7541</v>
      </c>
      <c r="C2574" s="251" t="s">
        <v>7537</v>
      </c>
      <c r="D2574" s="251" t="s">
        <v>8202</v>
      </c>
      <c r="E2574" s="251" t="s">
        <v>402</v>
      </c>
      <c r="F2574" s="251" t="s">
        <v>402</v>
      </c>
      <c r="G2574" s="251" t="s">
        <v>402</v>
      </c>
    </row>
    <row r="2575" spans="1:7" x14ac:dyDescent="0.25">
      <c r="A2575" s="1">
        <v>193339</v>
      </c>
      <c r="B2575" s="251" t="s">
        <v>7542</v>
      </c>
      <c r="C2575" s="251" t="s">
        <v>7537</v>
      </c>
      <c r="D2575" s="251" t="s">
        <v>8202</v>
      </c>
      <c r="E2575" s="251" t="s">
        <v>402</v>
      </c>
      <c r="F2575" s="251"/>
      <c r="G2575" s="251"/>
    </row>
    <row r="2576" spans="1:7" x14ac:dyDescent="0.25">
      <c r="A2576" s="1">
        <v>41370879</v>
      </c>
      <c r="B2576" s="251" t="s">
        <v>7543</v>
      </c>
      <c r="C2576" s="251" t="s">
        <v>7537</v>
      </c>
      <c r="D2576" s="251" t="s">
        <v>8202</v>
      </c>
      <c r="E2576" s="251" t="s">
        <v>402</v>
      </c>
      <c r="F2576" s="251"/>
      <c r="G2576" s="251" t="s">
        <v>402</v>
      </c>
    </row>
    <row r="2577" spans="1:7" x14ac:dyDescent="0.25">
      <c r="A2577" s="1">
        <v>67000117</v>
      </c>
      <c r="B2577" s="251" t="s">
        <v>7544</v>
      </c>
      <c r="C2577" s="251" t="s">
        <v>7537</v>
      </c>
      <c r="D2577" s="251" t="s">
        <v>8202</v>
      </c>
      <c r="E2577" s="251" t="s">
        <v>402</v>
      </c>
      <c r="F2577" s="251" t="s">
        <v>402</v>
      </c>
      <c r="G2577" s="251" t="s">
        <v>402</v>
      </c>
    </row>
    <row r="2578" spans="1:7" x14ac:dyDescent="0.25">
      <c r="A2578" s="1">
        <v>7095135</v>
      </c>
      <c r="B2578" s="251" t="s">
        <v>7485</v>
      </c>
      <c r="C2578" s="251" t="s">
        <v>7537</v>
      </c>
      <c r="D2578" s="251" t="s">
        <v>8202</v>
      </c>
      <c r="E2578" s="251" t="s">
        <v>402</v>
      </c>
      <c r="F2578" s="251" t="s">
        <v>402</v>
      </c>
      <c r="G2578" s="251" t="s">
        <v>402</v>
      </c>
    </row>
    <row r="2579" spans="1:7" x14ac:dyDescent="0.25">
      <c r="A2579" s="1">
        <v>56289829</v>
      </c>
      <c r="B2579" s="251" t="s">
        <v>7545</v>
      </c>
      <c r="C2579" s="251" t="s">
        <v>7537</v>
      </c>
      <c r="D2579" s="251" t="s">
        <v>8202</v>
      </c>
      <c r="E2579" s="251" t="s">
        <v>402</v>
      </c>
      <c r="F2579" s="251" t="s">
        <v>402</v>
      </c>
      <c r="G2579" s="251"/>
    </row>
    <row r="2580" spans="1:7" x14ac:dyDescent="0.25">
      <c r="A2580" s="1">
        <v>72631497</v>
      </c>
      <c r="B2580" s="251" t="s">
        <v>7487</v>
      </c>
      <c r="C2580" s="251" t="s">
        <v>7537</v>
      </c>
      <c r="D2580" s="251" t="s">
        <v>8202</v>
      </c>
      <c r="E2580" s="251" t="s">
        <v>402</v>
      </c>
      <c r="F2580" s="251" t="s">
        <v>402</v>
      </c>
      <c r="G2580" s="251" t="s">
        <v>402</v>
      </c>
    </row>
    <row r="2581" spans="1:7" x14ac:dyDescent="0.25">
      <c r="A2581" s="1">
        <v>49562179</v>
      </c>
      <c r="B2581" s="251" t="s">
        <v>7546</v>
      </c>
      <c r="C2581" s="251" t="s">
        <v>7537</v>
      </c>
      <c r="D2581" s="251" t="s">
        <v>8202</v>
      </c>
      <c r="E2581" s="251" t="s">
        <v>402</v>
      </c>
      <c r="F2581" s="251" t="s">
        <v>402</v>
      </c>
      <c r="G2581" s="251"/>
    </row>
    <row r="2582" spans="1:7" x14ac:dyDescent="0.25">
      <c r="A2582" s="1">
        <v>86975363</v>
      </c>
      <c r="B2582" s="251" t="s">
        <v>7547</v>
      </c>
      <c r="C2582" s="251" t="s">
        <v>7537</v>
      </c>
      <c r="D2582" s="251" t="s">
        <v>8202</v>
      </c>
      <c r="E2582" s="251" t="s">
        <v>402</v>
      </c>
      <c r="F2582" s="251" t="s">
        <v>402</v>
      </c>
      <c r="G2582" s="251"/>
    </row>
    <row r="2583" spans="1:7" x14ac:dyDescent="0.25">
      <c r="A2583" s="1">
        <v>36341218</v>
      </c>
      <c r="B2583" s="251" t="s">
        <v>7478</v>
      </c>
      <c r="C2583" s="251" t="s">
        <v>8203</v>
      </c>
      <c r="D2583" s="251" t="s">
        <v>8204</v>
      </c>
      <c r="E2583" s="251" t="s">
        <v>402</v>
      </c>
      <c r="F2583" s="251" t="s">
        <v>402</v>
      </c>
      <c r="G2583" s="251" t="s">
        <v>402</v>
      </c>
    </row>
    <row r="2584" spans="1:7" x14ac:dyDescent="0.25">
      <c r="A2584" s="1">
        <v>23592946</v>
      </c>
      <c r="B2584" s="251" t="s">
        <v>7481</v>
      </c>
      <c r="C2584" s="251" t="s">
        <v>8203</v>
      </c>
      <c r="D2584" s="251" t="s">
        <v>8204</v>
      </c>
      <c r="E2584" s="251" t="s">
        <v>402</v>
      </c>
      <c r="F2584" s="251" t="s">
        <v>402</v>
      </c>
      <c r="G2584" s="251" t="s">
        <v>402</v>
      </c>
    </row>
    <row r="2585" spans="1:7" x14ac:dyDescent="0.25">
      <c r="A2585" s="1">
        <v>7646408</v>
      </c>
      <c r="B2585" s="251" t="s">
        <v>7482</v>
      </c>
      <c r="C2585" s="251" t="s">
        <v>8203</v>
      </c>
      <c r="D2585" s="251" t="s">
        <v>8204</v>
      </c>
      <c r="E2585" s="251" t="s">
        <v>402</v>
      </c>
      <c r="F2585" s="251" t="s">
        <v>402</v>
      </c>
      <c r="G2585" s="251" t="s">
        <v>402</v>
      </c>
    </row>
    <row r="2586" spans="1:7" x14ac:dyDescent="0.25">
      <c r="A2586" s="1">
        <v>27936846</v>
      </c>
      <c r="B2586" s="251" t="s">
        <v>7483</v>
      </c>
      <c r="C2586" s="251" t="s">
        <v>8203</v>
      </c>
      <c r="D2586" s="251" t="s">
        <v>8204</v>
      </c>
      <c r="E2586" s="251" t="s">
        <v>402</v>
      </c>
      <c r="F2586" s="251" t="s">
        <v>402</v>
      </c>
      <c r="G2586" s="251" t="s">
        <v>402</v>
      </c>
    </row>
    <row r="2587" spans="1:7" x14ac:dyDescent="0.25">
      <c r="A2587" s="1">
        <v>7095135</v>
      </c>
      <c r="B2587" s="251" t="s">
        <v>7485</v>
      </c>
      <c r="C2587" s="251" t="s">
        <v>8203</v>
      </c>
      <c r="D2587" s="251" t="s">
        <v>8204</v>
      </c>
      <c r="E2587" s="251" t="s">
        <v>402</v>
      </c>
      <c r="F2587" s="251" t="s">
        <v>402</v>
      </c>
      <c r="G2587" s="251" t="s">
        <v>402</v>
      </c>
    </row>
    <row r="2588" spans="1:7" x14ac:dyDescent="0.25">
      <c r="A2588" s="1">
        <v>72631497</v>
      </c>
      <c r="B2588" s="251" t="s">
        <v>7487</v>
      </c>
      <c r="C2588" s="251" t="s">
        <v>8203</v>
      </c>
      <c r="D2588" s="251" t="s">
        <v>8204</v>
      </c>
      <c r="E2588" s="251" t="s">
        <v>402</v>
      </c>
      <c r="F2588" s="251" t="s">
        <v>402</v>
      </c>
      <c r="G2588" s="251" t="s">
        <v>402</v>
      </c>
    </row>
    <row r="2589" spans="1:7" x14ac:dyDescent="0.25">
      <c r="A2589" s="1">
        <v>36341218</v>
      </c>
      <c r="B2589" s="251" t="s">
        <v>7478</v>
      </c>
      <c r="C2589" s="251" t="s">
        <v>8205</v>
      </c>
      <c r="D2589" s="251" t="s">
        <v>8206</v>
      </c>
      <c r="E2589" s="251" t="s">
        <v>402</v>
      </c>
      <c r="F2589" s="251" t="s">
        <v>402</v>
      </c>
      <c r="G2589" s="251" t="s">
        <v>402</v>
      </c>
    </row>
    <row r="2590" spans="1:7" x14ac:dyDescent="0.25">
      <c r="A2590" s="1">
        <v>23592946</v>
      </c>
      <c r="B2590" s="251" t="s">
        <v>7481</v>
      </c>
      <c r="C2590" s="251" t="s">
        <v>8205</v>
      </c>
      <c r="D2590" s="251" t="s">
        <v>8206</v>
      </c>
      <c r="E2590" s="251" t="s">
        <v>402</v>
      </c>
      <c r="F2590" s="251" t="s">
        <v>402</v>
      </c>
      <c r="G2590" s="251" t="s">
        <v>402</v>
      </c>
    </row>
    <row r="2591" spans="1:7" x14ac:dyDescent="0.25">
      <c r="A2591" s="1">
        <v>7646408</v>
      </c>
      <c r="B2591" s="251" t="s">
        <v>7482</v>
      </c>
      <c r="C2591" s="251" t="s">
        <v>8205</v>
      </c>
      <c r="D2591" s="251" t="s">
        <v>8206</v>
      </c>
      <c r="E2591" s="251" t="s">
        <v>402</v>
      </c>
      <c r="F2591" s="251" t="s">
        <v>402</v>
      </c>
      <c r="G2591" s="251" t="s">
        <v>402</v>
      </c>
    </row>
    <row r="2592" spans="1:7" x14ac:dyDescent="0.25">
      <c r="A2592" s="1">
        <v>27936846</v>
      </c>
      <c r="B2592" s="251" t="s">
        <v>7483</v>
      </c>
      <c r="C2592" s="251" t="s">
        <v>8205</v>
      </c>
      <c r="D2592" s="251" t="s">
        <v>8206</v>
      </c>
      <c r="E2592" s="251" t="s">
        <v>402</v>
      </c>
      <c r="F2592" s="251" t="s">
        <v>402</v>
      </c>
      <c r="G2592" s="251" t="s">
        <v>402</v>
      </c>
    </row>
    <row r="2593" spans="1:7" x14ac:dyDescent="0.25">
      <c r="A2593" s="1">
        <v>71990422</v>
      </c>
      <c r="B2593" s="251" t="s">
        <v>7718</v>
      </c>
      <c r="C2593" s="251" t="s">
        <v>8205</v>
      </c>
      <c r="D2593" s="251" t="s">
        <v>8206</v>
      </c>
      <c r="E2593" s="251" t="s">
        <v>402</v>
      </c>
      <c r="F2593" s="251" t="s">
        <v>402</v>
      </c>
      <c r="G2593" s="251"/>
    </row>
    <row r="2594" spans="1:7" x14ac:dyDescent="0.25">
      <c r="A2594" s="1">
        <v>7095135</v>
      </c>
      <c r="B2594" s="251" t="s">
        <v>7485</v>
      </c>
      <c r="C2594" s="251" t="s">
        <v>8205</v>
      </c>
      <c r="D2594" s="251" t="s">
        <v>8206</v>
      </c>
      <c r="E2594" s="251" t="s">
        <v>402</v>
      </c>
      <c r="F2594" s="251" t="s">
        <v>402</v>
      </c>
      <c r="G2594" s="251" t="s">
        <v>402</v>
      </c>
    </row>
    <row r="2595" spans="1:7" x14ac:dyDescent="0.25">
      <c r="A2595" s="1">
        <v>72631497</v>
      </c>
      <c r="B2595" s="251" t="s">
        <v>7487</v>
      </c>
      <c r="C2595" s="251" t="s">
        <v>8205</v>
      </c>
      <c r="D2595" s="251" t="s">
        <v>8206</v>
      </c>
      <c r="E2595" s="251" t="s">
        <v>402</v>
      </c>
      <c r="F2595" s="251" t="s">
        <v>402</v>
      </c>
      <c r="G2595" s="251" t="s">
        <v>402</v>
      </c>
    </row>
    <row r="2596" spans="1:7" x14ac:dyDescent="0.25">
      <c r="A2596" s="1">
        <v>83841448</v>
      </c>
      <c r="B2596" s="251" t="s">
        <v>7719</v>
      </c>
      <c r="C2596" s="251" t="s">
        <v>8205</v>
      </c>
      <c r="D2596" s="251" t="s">
        <v>8206</v>
      </c>
      <c r="E2596" s="251" t="s">
        <v>402</v>
      </c>
      <c r="F2596" s="251"/>
      <c r="G2596" s="251" t="s">
        <v>402</v>
      </c>
    </row>
    <row r="2597" spans="1:7" x14ac:dyDescent="0.25">
      <c r="A2597" s="1">
        <v>36341218</v>
      </c>
      <c r="B2597" s="251" t="s">
        <v>7478</v>
      </c>
      <c r="C2597" s="251" t="s">
        <v>8207</v>
      </c>
      <c r="D2597" s="251" t="s">
        <v>8208</v>
      </c>
      <c r="E2597" s="251" t="s">
        <v>402</v>
      </c>
      <c r="F2597" s="251" t="s">
        <v>402</v>
      </c>
      <c r="G2597" s="251" t="s">
        <v>402</v>
      </c>
    </row>
    <row r="2598" spans="1:7" x14ac:dyDescent="0.25">
      <c r="A2598" s="1">
        <v>72114329</v>
      </c>
      <c r="B2598" s="251" t="s">
        <v>8209</v>
      </c>
      <c r="C2598" s="251" t="s">
        <v>8207</v>
      </c>
      <c r="D2598" s="251" t="s">
        <v>8208</v>
      </c>
      <c r="E2598" s="251" t="s">
        <v>402</v>
      </c>
      <c r="F2598" s="251" t="s">
        <v>402</v>
      </c>
      <c r="G2598" s="251" t="s">
        <v>402</v>
      </c>
    </row>
    <row r="2599" spans="1:7" x14ac:dyDescent="0.25">
      <c r="A2599" s="1">
        <v>23592946</v>
      </c>
      <c r="B2599" s="251" t="s">
        <v>7481</v>
      </c>
      <c r="C2599" s="251" t="s">
        <v>8207</v>
      </c>
      <c r="D2599" s="251" t="s">
        <v>8208</v>
      </c>
      <c r="E2599" s="251" t="s">
        <v>402</v>
      </c>
      <c r="F2599" s="251" t="s">
        <v>402</v>
      </c>
      <c r="G2599" s="251" t="s">
        <v>402</v>
      </c>
    </row>
    <row r="2600" spans="1:7" x14ac:dyDescent="0.25">
      <c r="A2600" s="1">
        <v>7646408</v>
      </c>
      <c r="B2600" s="251" t="s">
        <v>7482</v>
      </c>
      <c r="C2600" s="251" t="s">
        <v>8207</v>
      </c>
      <c r="D2600" s="251" t="s">
        <v>8208</v>
      </c>
      <c r="E2600" s="251" t="s">
        <v>402</v>
      </c>
      <c r="F2600" s="251" t="s">
        <v>402</v>
      </c>
      <c r="G2600" s="251" t="s">
        <v>402</v>
      </c>
    </row>
    <row r="2601" spans="1:7" x14ac:dyDescent="0.25">
      <c r="A2601" s="1">
        <v>27936846</v>
      </c>
      <c r="B2601" s="251" t="s">
        <v>7483</v>
      </c>
      <c r="C2601" s="251" t="s">
        <v>8207</v>
      </c>
      <c r="D2601" s="251" t="s">
        <v>8208</v>
      </c>
      <c r="E2601" s="251" t="s">
        <v>402</v>
      </c>
      <c r="F2601" s="251" t="s">
        <v>402</v>
      </c>
      <c r="G2601" s="251" t="s">
        <v>402</v>
      </c>
    </row>
    <row r="2602" spans="1:7" x14ac:dyDescent="0.25">
      <c r="A2602" s="1">
        <v>7095135</v>
      </c>
      <c r="B2602" s="251" t="s">
        <v>7485</v>
      </c>
      <c r="C2602" s="251" t="s">
        <v>8207</v>
      </c>
      <c r="D2602" s="251" t="s">
        <v>8208</v>
      </c>
      <c r="E2602" s="251" t="s">
        <v>402</v>
      </c>
      <c r="F2602" s="251" t="s">
        <v>402</v>
      </c>
      <c r="G2602" s="251" t="s">
        <v>402</v>
      </c>
    </row>
    <row r="2603" spans="1:7" x14ac:dyDescent="0.25">
      <c r="A2603" s="1">
        <v>72631497</v>
      </c>
      <c r="B2603" s="251" t="s">
        <v>7487</v>
      </c>
      <c r="C2603" s="251" t="s">
        <v>8207</v>
      </c>
      <c r="D2603" s="251" t="s">
        <v>8208</v>
      </c>
      <c r="E2603" s="251" t="s">
        <v>402</v>
      </c>
      <c r="F2603" s="251" t="s">
        <v>402</v>
      </c>
      <c r="G2603" s="251" t="s">
        <v>402</v>
      </c>
    </row>
    <row r="2604" spans="1:7" x14ac:dyDescent="0.25">
      <c r="A2604" s="1">
        <v>3028621</v>
      </c>
      <c r="B2604" s="251" t="s">
        <v>7526</v>
      </c>
      <c r="C2604" s="251" t="s">
        <v>8207</v>
      </c>
      <c r="D2604" s="251" t="s">
        <v>8208</v>
      </c>
      <c r="E2604" s="251" t="s">
        <v>402</v>
      </c>
      <c r="F2604" s="251" t="s">
        <v>402</v>
      </c>
      <c r="G2604" s="251" t="s">
        <v>402</v>
      </c>
    </row>
    <row r="2605" spans="1:7" x14ac:dyDescent="0.25">
      <c r="A2605" s="1">
        <v>51363575</v>
      </c>
      <c r="B2605" s="251" t="s">
        <v>8210</v>
      </c>
      <c r="C2605" s="251" t="s">
        <v>8207</v>
      </c>
      <c r="D2605" s="251" t="s">
        <v>8208</v>
      </c>
      <c r="E2605" s="251" t="s">
        <v>402</v>
      </c>
      <c r="F2605" s="251" t="s">
        <v>402</v>
      </c>
      <c r="G2605" s="251" t="s">
        <v>402</v>
      </c>
    </row>
    <row r="2606" spans="1:7" x14ac:dyDescent="0.25">
      <c r="A2606" s="1">
        <v>36341218</v>
      </c>
      <c r="B2606" s="251" t="s">
        <v>7478</v>
      </c>
      <c r="C2606" s="251" t="s">
        <v>8211</v>
      </c>
      <c r="D2606" s="251" t="s">
        <v>8212</v>
      </c>
      <c r="E2606" s="251" t="s">
        <v>402</v>
      </c>
      <c r="F2606" s="251" t="s">
        <v>402</v>
      </c>
      <c r="G2606" s="251" t="s">
        <v>402</v>
      </c>
    </row>
    <row r="2607" spans="1:7" x14ac:dyDescent="0.25">
      <c r="A2607" s="1">
        <v>23592946</v>
      </c>
      <c r="B2607" s="251" t="s">
        <v>7481</v>
      </c>
      <c r="C2607" s="251" t="s">
        <v>8211</v>
      </c>
      <c r="D2607" s="251" t="s">
        <v>8212</v>
      </c>
      <c r="E2607" s="251" t="s">
        <v>402</v>
      </c>
      <c r="F2607" s="251" t="s">
        <v>402</v>
      </c>
      <c r="G2607" s="251" t="s">
        <v>402</v>
      </c>
    </row>
    <row r="2608" spans="1:7" x14ac:dyDescent="0.25">
      <c r="A2608" s="1">
        <v>7646408</v>
      </c>
      <c r="B2608" s="251" t="s">
        <v>7482</v>
      </c>
      <c r="C2608" s="251" t="s">
        <v>8211</v>
      </c>
      <c r="D2608" s="251" t="s">
        <v>8212</v>
      </c>
      <c r="E2608" s="251" t="s">
        <v>402</v>
      </c>
      <c r="F2608" s="251" t="s">
        <v>402</v>
      </c>
      <c r="G2608" s="251" t="s">
        <v>402</v>
      </c>
    </row>
    <row r="2609" spans="1:7" x14ac:dyDescent="0.25">
      <c r="A2609" s="1">
        <v>27936846</v>
      </c>
      <c r="B2609" s="251" t="s">
        <v>7483</v>
      </c>
      <c r="C2609" s="251" t="s">
        <v>8211</v>
      </c>
      <c r="D2609" s="251" t="s">
        <v>8212</v>
      </c>
      <c r="E2609" s="251" t="s">
        <v>402</v>
      </c>
      <c r="F2609" s="251" t="s">
        <v>402</v>
      </c>
      <c r="G2609" s="251" t="s">
        <v>402</v>
      </c>
    </row>
    <row r="2610" spans="1:7" x14ac:dyDescent="0.25">
      <c r="A2610" s="1">
        <v>4302453</v>
      </c>
      <c r="B2610" s="251" t="s">
        <v>7916</v>
      </c>
      <c r="C2610" s="251" t="s">
        <v>8211</v>
      </c>
      <c r="D2610" s="251" t="s">
        <v>8212</v>
      </c>
      <c r="E2610" s="251" t="s">
        <v>402</v>
      </c>
      <c r="F2610" s="251" t="s">
        <v>402</v>
      </c>
      <c r="G2610" s="251" t="s">
        <v>402</v>
      </c>
    </row>
    <row r="2611" spans="1:7" x14ac:dyDescent="0.25">
      <c r="A2611" s="1">
        <v>65144955</v>
      </c>
      <c r="B2611" s="251" t="s">
        <v>7917</v>
      </c>
      <c r="C2611" s="251" t="s">
        <v>8211</v>
      </c>
      <c r="D2611" s="251" t="s">
        <v>8212</v>
      </c>
      <c r="E2611" s="251" t="s">
        <v>402</v>
      </c>
      <c r="F2611" s="251" t="s">
        <v>402</v>
      </c>
      <c r="G2611" s="251" t="s">
        <v>402</v>
      </c>
    </row>
    <row r="2612" spans="1:7" x14ac:dyDescent="0.25">
      <c r="A2612" s="1">
        <v>31467886</v>
      </c>
      <c r="B2612" s="251" t="s">
        <v>7918</v>
      </c>
      <c r="C2612" s="251" t="s">
        <v>8211</v>
      </c>
      <c r="D2612" s="251" t="s">
        <v>8212</v>
      </c>
      <c r="E2612" s="251" t="s">
        <v>402</v>
      </c>
      <c r="F2612" s="251" t="s">
        <v>402</v>
      </c>
      <c r="G2612" s="251" t="s">
        <v>402</v>
      </c>
    </row>
    <row r="2613" spans="1:7" x14ac:dyDescent="0.25">
      <c r="A2613" s="1">
        <v>7095135</v>
      </c>
      <c r="B2613" s="251" t="s">
        <v>7485</v>
      </c>
      <c r="C2613" s="251" t="s">
        <v>8211</v>
      </c>
      <c r="D2613" s="251" t="s">
        <v>8212</v>
      </c>
      <c r="E2613" s="251" t="s">
        <v>402</v>
      </c>
      <c r="F2613" s="251" t="s">
        <v>402</v>
      </c>
      <c r="G2613" s="251" t="s">
        <v>402</v>
      </c>
    </row>
    <row r="2614" spans="1:7" x14ac:dyDescent="0.25">
      <c r="A2614" s="1">
        <v>72631497</v>
      </c>
      <c r="B2614" s="251" t="s">
        <v>7487</v>
      </c>
      <c r="C2614" s="251" t="s">
        <v>8211</v>
      </c>
      <c r="D2614" s="251" t="s">
        <v>8212</v>
      </c>
      <c r="E2614" s="251" t="s">
        <v>402</v>
      </c>
      <c r="F2614" s="251" t="s">
        <v>402</v>
      </c>
      <c r="G2614" s="251" t="s">
        <v>402</v>
      </c>
    </row>
    <row r="2615" spans="1:7" x14ac:dyDescent="0.25">
      <c r="A2615" s="1">
        <v>36341218</v>
      </c>
      <c r="B2615" s="251" t="s">
        <v>7478</v>
      </c>
      <c r="C2615" s="251" t="s">
        <v>8213</v>
      </c>
      <c r="D2615" s="251" t="s">
        <v>8214</v>
      </c>
      <c r="E2615" s="251" t="s">
        <v>402</v>
      </c>
      <c r="F2615" s="251" t="s">
        <v>402</v>
      </c>
      <c r="G2615" s="251" t="s">
        <v>402</v>
      </c>
    </row>
    <row r="2616" spans="1:7" x14ac:dyDescent="0.25">
      <c r="A2616" s="1">
        <v>23592946</v>
      </c>
      <c r="B2616" s="251" t="s">
        <v>7481</v>
      </c>
      <c r="C2616" s="251" t="s">
        <v>8213</v>
      </c>
      <c r="D2616" s="251" t="s">
        <v>8214</v>
      </c>
      <c r="E2616" s="251" t="s">
        <v>402</v>
      </c>
      <c r="F2616" s="251" t="s">
        <v>402</v>
      </c>
      <c r="G2616" s="251" t="s">
        <v>402</v>
      </c>
    </row>
    <row r="2617" spans="1:7" x14ac:dyDescent="0.25">
      <c r="A2617" s="1">
        <v>7646408</v>
      </c>
      <c r="B2617" s="251" t="s">
        <v>7482</v>
      </c>
      <c r="C2617" s="251" t="s">
        <v>8213</v>
      </c>
      <c r="D2617" s="251" t="s">
        <v>8214</v>
      </c>
      <c r="E2617" s="251" t="s">
        <v>402</v>
      </c>
      <c r="F2617" s="251" t="s">
        <v>402</v>
      </c>
      <c r="G2617" s="251" t="s">
        <v>402</v>
      </c>
    </row>
    <row r="2618" spans="1:7" x14ac:dyDescent="0.25">
      <c r="A2618" s="1">
        <v>27936846</v>
      </c>
      <c r="B2618" s="251" t="s">
        <v>7483</v>
      </c>
      <c r="C2618" s="251" t="s">
        <v>8213</v>
      </c>
      <c r="D2618" s="251" t="s">
        <v>8214</v>
      </c>
      <c r="E2618" s="251" t="s">
        <v>402</v>
      </c>
      <c r="F2618" s="251" t="s">
        <v>402</v>
      </c>
      <c r="G2618" s="251" t="s">
        <v>402</v>
      </c>
    </row>
    <row r="2619" spans="1:7" x14ac:dyDescent="0.25">
      <c r="A2619" s="1">
        <v>91072231</v>
      </c>
      <c r="B2619" s="251" t="s">
        <v>7669</v>
      </c>
      <c r="C2619" s="251" t="s">
        <v>8213</v>
      </c>
      <c r="D2619" s="251" t="s">
        <v>8214</v>
      </c>
      <c r="E2619" s="251" t="s">
        <v>402</v>
      </c>
      <c r="F2619" s="251" t="s">
        <v>402</v>
      </c>
      <c r="G2619" s="251"/>
    </row>
    <row r="2620" spans="1:7" x14ac:dyDescent="0.25">
      <c r="A2620" s="1">
        <v>58151535</v>
      </c>
      <c r="B2620" s="251" t="s">
        <v>7671</v>
      </c>
      <c r="C2620" s="251" t="s">
        <v>8213</v>
      </c>
      <c r="D2620" s="251" t="s">
        <v>8214</v>
      </c>
      <c r="E2620" s="251" t="s">
        <v>402</v>
      </c>
      <c r="F2620" s="251" t="s">
        <v>402</v>
      </c>
      <c r="G2620" s="251"/>
    </row>
    <row r="2621" spans="1:7" x14ac:dyDescent="0.25">
      <c r="A2621" s="1">
        <v>51197454</v>
      </c>
      <c r="B2621" s="251" t="s">
        <v>7672</v>
      </c>
      <c r="C2621" s="251" t="s">
        <v>8213</v>
      </c>
      <c r="D2621" s="251" t="s">
        <v>8214</v>
      </c>
      <c r="E2621" s="251" t="s">
        <v>402</v>
      </c>
      <c r="F2621" s="251" t="s">
        <v>402</v>
      </c>
      <c r="G2621" s="251"/>
    </row>
    <row r="2622" spans="1:7" x14ac:dyDescent="0.25">
      <c r="A2622" s="1">
        <v>48816477</v>
      </c>
      <c r="B2622" s="251" t="s">
        <v>7673</v>
      </c>
      <c r="C2622" s="251" t="s">
        <v>8213</v>
      </c>
      <c r="D2622" s="251" t="s">
        <v>8214</v>
      </c>
      <c r="E2622" s="251" t="s">
        <v>402</v>
      </c>
      <c r="F2622" s="251" t="s">
        <v>402</v>
      </c>
      <c r="G2622" s="251"/>
    </row>
    <row r="2623" spans="1:7" x14ac:dyDescent="0.25">
      <c r="A2623" s="1">
        <v>7095135</v>
      </c>
      <c r="B2623" s="251" t="s">
        <v>7485</v>
      </c>
      <c r="C2623" s="251" t="s">
        <v>8213</v>
      </c>
      <c r="D2623" s="251" t="s">
        <v>8214</v>
      </c>
      <c r="E2623" s="251" t="s">
        <v>402</v>
      </c>
      <c r="F2623" s="251" t="s">
        <v>402</v>
      </c>
      <c r="G2623" s="251" t="s">
        <v>402</v>
      </c>
    </row>
    <row r="2624" spans="1:7" x14ac:dyDescent="0.25">
      <c r="A2624" s="1">
        <v>88877097</v>
      </c>
      <c r="B2624" s="251" t="s">
        <v>7674</v>
      </c>
      <c r="C2624" s="251" t="s">
        <v>8213</v>
      </c>
      <c r="D2624" s="251" t="s">
        <v>8214</v>
      </c>
      <c r="E2624" s="251" t="s">
        <v>402</v>
      </c>
      <c r="F2624" s="251" t="s">
        <v>402</v>
      </c>
      <c r="G2624" s="251"/>
    </row>
    <row r="2625" spans="1:7" x14ac:dyDescent="0.25">
      <c r="A2625" s="1">
        <v>86600787</v>
      </c>
      <c r="B2625" s="251" t="s">
        <v>7675</v>
      </c>
      <c r="C2625" s="251" t="s">
        <v>8213</v>
      </c>
      <c r="D2625" s="251" t="s">
        <v>8214</v>
      </c>
      <c r="E2625" s="251" t="s">
        <v>402</v>
      </c>
      <c r="F2625" s="251" t="s">
        <v>402</v>
      </c>
      <c r="G2625" s="251"/>
    </row>
    <row r="2626" spans="1:7" x14ac:dyDescent="0.25">
      <c r="A2626" s="1">
        <v>72631497</v>
      </c>
      <c r="B2626" s="251" t="s">
        <v>7487</v>
      </c>
      <c r="C2626" s="251" t="s">
        <v>8213</v>
      </c>
      <c r="D2626" s="251" t="s">
        <v>8214</v>
      </c>
      <c r="E2626" s="251" t="s">
        <v>402</v>
      </c>
      <c r="F2626" s="251" t="s">
        <v>402</v>
      </c>
      <c r="G2626" s="251" t="s">
        <v>402</v>
      </c>
    </row>
    <row r="2627" spans="1:7" x14ac:dyDescent="0.25">
      <c r="A2627" s="1">
        <v>47986481</v>
      </c>
      <c r="B2627" s="251" t="s">
        <v>7676</v>
      </c>
      <c r="C2627" s="251" t="s">
        <v>8213</v>
      </c>
      <c r="D2627" s="251" t="s">
        <v>8214</v>
      </c>
      <c r="E2627" s="251" t="s">
        <v>402</v>
      </c>
      <c r="F2627" s="251" t="s">
        <v>402</v>
      </c>
      <c r="G2627" s="251"/>
    </row>
    <row r="2628" spans="1:7" x14ac:dyDescent="0.25">
      <c r="A2628" s="1">
        <v>69081080</v>
      </c>
      <c r="B2628" s="251" t="s">
        <v>7677</v>
      </c>
      <c r="C2628" s="251" t="s">
        <v>8213</v>
      </c>
      <c r="D2628" s="251" t="s">
        <v>8214</v>
      </c>
      <c r="E2628" s="251" t="s">
        <v>402</v>
      </c>
      <c r="F2628" s="251"/>
      <c r="G2628" s="251" t="s">
        <v>402</v>
      </c>
    </row>
    <row r="2629" spans="1:7" x14ac:dyDescent="0.25">
      <c r="A2629" s="1">
        <v>60528527</v>
      </c>
      <c r="B2629" s="251" t="s">
        <v>7509</v>
      </c>
      <c r="C2629" s="251" t="s">
        <v>8213</v>
      </c>
      <c r="D2629" s="251" t="s">
        <v>8214</v>
      </c>
      <c r="E2629" s="251" t="s">
        <v>402</v>
      </c>
      <c r="F2629" s="251" t="s">
        <v>402</v>
      </c>
      <c r="G2629" s="251" t="s">
        <v>402</v>
      </c>
    </row>
    <row r="2630" spans="1:7" x14ac:dyDescent="0.25">
      <c r="A2630" s="1">
        <v>8670281</v>
      </c>
      <c r="B2630" s="251" t="s">
        <v>7678</v>
      </c>
      <c r="C2630" s="251" t="s">
        <v>8213</v>
      </c>
      <c r="D2630" s="251" t="s">
        <v>8214</v>
      </c>
      <c r="E2630" s="251" t="s">
        <v>402</v>
      </c>
      <c r="F2630" s="251" t="s">
        <v>402</v>
      </c>
      <c r="G2630" s="251"/>
    </row>
    <row r="2631" spans="1:7" x14ac:dyDescent="0.25">
      <c r="A2631" s="1">
        <v>65461416</v>
      </c>
      <c r="B2631" s="251" t="s">
        <v>7680</v>
      </c>
      <c r="C2631" s="251" t="s">
        <v>8213</v>
      </c>
      <c r="D2631" s="251" t="s">
        <v>8214</v>
      </c>
      <c r="E2631" s="251" t="s">
        <v>402</v>
      </c>
      <c r="F2631" s="251" t="s">
        <v>402</v>
      </c>
      <c r="G2631" s="251"/>
    </row>
    <row r="2632" spans="1:7" x14ac:dyDescent="0.25">
      <c r="A2632" s="1">
        <v>82965176</v>
      </c>
      <c r="B2632" s="251" t="s">
        <v>7681</v>
      </c>
      <c r="C2632" s="251" t="s">
        <v>8213</v>
      </c>
      <c r="D2632" s="251" t="s">
        <v>8214</v>
      </c>
      <c r="E2632" s="251" t="s">
        <v>402</v>
      </c>
      <c r="F2632" s="251" t="s">
        <v>402</v>
      </c>
      <c r="G2632" s="251"/>
    </row>
    <row r="2633" spans="1:7" x14ac:dyDescent="0.25">
      <c r="A2633" s="1">
        <v>36341218</v>
      </c>
      <c r="B2633" s="251" t="s">
        <v>7478</v>
      </c>
      <c r="C2633" s="251" t="s">
        <v>7869</v>
      </c>
      <c r="D2633" s="251" t="s">
        <v>8215</v>
      </c>
      <c r="E2633" s="251" t="s">
        <v>402</v>
      </c>
      <c r="F2633" s="251" t="s">
        <v>402</v>
      </c>
      <c r="G2633" s="251" t="s">
        <v>402</v>
      </c>
    </row>
    <row r="2634" spans="1:7" x14ac:dyDescent="0.25">
      <c r="A2634" s="1">
        <v>23592946</v>
      </c>
      <c r="B2634" s="251" t="s">
        <v>7481</v>
      </c>
      <c r="C2634" s="251" t="s">
        <v>7869</v>
      </c>
      <c r="D2634" s="251" t="s">
        <v>8215</v>
      </c>
      <c r="E2634" s="251" t="s">
        <v>402</v>
      </c>
      <c r="F2634" s="251" t="s">
        <v>402</v>
      </c>
      <c r="G2634" s="251" t="s">
        <v>402</v>
      </c>
    </row>
    <row r="2635" spans="1:7" x14ac:dyDescent="0.25">
      <c r="A2635" s="1">
        <v>7646408</v>
      </c>
      <c r="B2635" s="251" t="s">
        <v>7482</v>
      </c>
      <c r="C2635" s="251" t="s">
        <v>7869</v>
      </c>
      <c r="D2635" s="251" t="s">
        <v>8215</v>
      </c>
      <c r="E2635" s="251" t="s">
        <v>402</v>
      </c>
      <c r="F2635" s="251" t="s">
        <v>402</v>
      </c>
      <c r="G2635" s="251" t="s">
        <v>402</v>
      </c>
    </row>
    <row r="2636" spans="1:7" x14ac:dyDescent="0.25">
      <c r="A2636" s="1">
        <v>27936846</v>
      </c>
      <c r="B2636" s="251" t="s">
        <v>7483</v>
      </c>
      <c r="C2636" s="251" t="s">
        <v>7869</v>
      </c>
      <c r="D2636" s="251" t="s">
        <v>8215</v>
      </c>
      <c r="E2636" s="251" t="s">
        <v>402</v>
      </c>
      <c r="F2636" s="251" t="s">
        <v>402</v>
      </c>
      <c r="G2636" s="251" t="s">
        <v>402</v>
      </c>
    </row>
    <row r="2637" spans="1:7" x14ac:dyDescent="0.25">
      <c r="A2637" s="1">
        <v>27992080</v>
      </c>
      <c r="B2637" s="251" t="s">
        <v>7778</v>
      </c>
      <c r="C2637" s="251" t="s">
        <v>7869</v>
      </c>
      <c r="D2637" s="251" t="s">
        <v>8215</v>
      </c>
      <c r="E2637" s="251" t="s">
        <v>402</v>
      </c>
      <c r="F2637" s="251"/>
      <c r="G2637" s="251" t="s">
        <v>402</v>
      </c>
    </row>
    <row r="2638" spans="1:7" x14ac:dyDescent="0.25">
      <c r="A2638" s="1">
        <v>7095135</v>
      </c>
      <c r="B2638" s="251" t="s">
        <v>7485</v>
      </c>
      <c r="C2638" s="251" t="s">
        <v>7869</v>
      </c>
      <c r="D2638" s="251" t="s">
        <v>8215</v>
      </c>
      <c r="E2638" s="251" t="s">
        <v>402</v>
      </c>
      <c r="F2638" s="251" t="s">
        <v>402</v>
      </c>
      <c r="G2638" s="251" t="s">
        <v>402</v>
      </c>
    </row>
    <row r="2639" spans="1:7" x14ac:dyDescent="0.25">
      <c r="A2639" s="1">
        <v>87773322</v>
      </c>
      <c r="B2639" s="251" t="s">
        <v>7779</v>
      </c>
      <c r="C2639" s="251" t="s">
        <v>7869</v>
      </c>
      <c r="D2639" s="251" t="s">
        <v>8215</v>
      </c>
      <c r="E2639" s="251" t="s">
        <v>402</v>
      </c>
      <c r="F2639" s="251" t="s">
        <v>402</v>
      </c>
      <c r="G2639" s="251" t="s">
        <v>402</v>
      </c>
    </row>
    <row r="2640" spans="1:7" x14ac:dyDescent="0.25">
      <c r="A2640" s="1">
        <v>72631497</v>
      </c>
      <c r="B2640" s="251" t="s">
        <v>7487</v>
      </c>
      <c r="C2640" s="251" t="s">
        <v>7869</v>
      </c>
      <c r="D2640" s="251" t="s">
        <v>8215</v>
      </c>
      <c r="E2640" s="251" t="s">
        <v>402</v>
      </c>
      <c r="F2640" s="251" t="s">
        <v>402</v>
      </c>
      <c r="G2640" s="251" t="s">
        <v>402</v>
      </c>
    </row>
    <row r="2641" spans="1:7" x14ac:dyDescent="0.25">
      <c r="A2641" s="1">
        <v>92242050</v>
      </c>
      <c r="B2641" s="251" t="s">
        <v>7780</v>
      </c>
      <c r="C2641" s="251" t="s">
        <v>7869</v>
      </c>
      <c r="D2641" s="251" t="s">
        <v>8215</v>
      </c>
      <c r="E2641" s="251" t="s">
        <v>402</v>
      </c>
      <c r="F2641" s="251" t="s">
        <v>402</v>
      </c>
      <c r="G2641" s="251" t="s">
        <v>402</v>
      </c>
    </row>
    <row r="2642" spans="1:7" x14ac:dyDescent="0.25">
      <c r="A2642" s="1">
        <v>28729964</v>
      </c>
      <c r="B2642" s="251" t="s">
        <v>8216</v>
      </c>
      <c r="C2642" s="251" t="s">
        <v>8217</v>
      </c>
      <c r="D2642" s="251" t="s">
        <v>8218</v>
      </c>
      <c r="E2642" s="251" t="s">
        <v>402</v>
      </c>
      <c r="F2642" s="251" t="s">
        <v>402</v>
      </c>
      <c r="G2642" s="251" t="s">
        <v>402</v>
      </c>
    </row>
    <row r="2643" spans="1:7" x14ac:dyDescent="0.25">
      <c r="A2643" s="1">
        <v>36341218</v>
      </c>
      <c r="B2643" s="251" t="s">
        <v>7478</v>
      </c>
      <c r="C2643" s="251" t="s">
        <v>8217</v>
      </c>
      <c r="D2643" s="251" t="s">
        <v>8218</v>
      </c>
      <c r="E2643" s="251" t="s">
        <v>402</v>
      </c>
      <c r="F2643" s="251" t="s">
        <v>402</v>
      </c>
      <c r="G2643" s="251" t="s">
        <v>402</v>
      </c>
    </row>
    <row r="2644" spans="1:7" x14ac:dyDescent="0.25">
      <c r="A2644" s="1">
        <v>23592946</v>
      </c>
      <c r="B2644" s="251" t="s">
        <v>7481</v>
      </c>
      <c r="C2644" s="251" t="s">
        <v>8217</v>
      </c>
      <c r="D2644" s="251" t="s">
        <v>8218</v>
      </c>
      <c r="E2644" s="251" t="s">
        <v>402</v>
      </c>
      <c r="F2644" s="251" t="s">
        <v>402</v>
      </c>
      <c r="G2644" s="251" t="s">
        <v>402</v>
      </c>
    </row>
    <row r="2645" spans="1:7" x14ac:dyDescent="0.25">
      <c r="A2645" s="1">
        <v>7646408</v>
      </c>
      <c r="B2645" s="251" t="s">
        <v>7482</v>
      </c>
      <c r="C2645" s="251" t="s">
        <v>8217</v>
      </c>
      <c r="D2645" s="251" t="s">
        <v>8218</v>
      </c>
      <c r="E2645" s="251" t="s">
        <v>402</v>
      </c>
      <c r="F2645" s="251" t="s">
        <v>402</v>
      </c>
      <c r="G2645" s="251" t="s">
        <v>402</v>
      </c>
    </row>
    <row r="2646" spans="1:7" x14ac:dyDescent="0.25">
      <c r="A2646" s="1">
        <v>27936846</v>
      </c>
      <c r="B2646" s="251" t="s">
        <v>7483</v>
      </c>
      <c r="C2646" s="251" t="s">
        <v>8217</v>
      </c>
      <c r="D2646" s="251" t="s">
        <v>8218</v>
      </c>
      <c r="E2646" s="251" t="s">
        <v>402</v>
      </c>
      <c r="F2646" s="251" t="s">
        <v>402</v>
      </c>
      <c r="G2646" s="251" t="s">
        <v>402</v>
      </c>
    </row>
    <row r="2647" spans="1:7" x14ac:dyDescent="0.25">
      <c r="A2647" s="1">
        <v>98176546</v>
      </c>
      <c r="B2647" s="251" t="s">
        <v>8219</v>
      </c>
      <c r="C2647" s="251" t="s">
        <v>8217</v>
      </c>
      <c r="D2647" s="251" t="s">
        <v>8218</v>
      </c>
      <c r="E2647" s="251" t="s">
        <v>402</v>
      </c>
      <c r="F2647" s="251" t="s">
        <v>402</v>
      </c>
      <c r="G2647" s="251" t="s">
        <v>402</v>
      </c>
    </row>
    <row r="2648" spans="1:7" x14ac:dyDescent="0.25">
      <c r="A2648" s="1">
        <v>7095135</v>
      </c>
      <c r="B2648" s="251" t="s">
        <v>7485</v>
      </c>
      <c r="C2648" s="251" t="s">
        <v>8217</v>
      </c>
      <c r="D2648" s="251" t="s">
        <v>8218</v>
      </c>
      <c r="E2648" s="251" t="s">
        <v>402</v>
      </c>
      <c r="F2648" s="251" t="s">
        <v>402</v>
      </c>
      <c r="G2648" s="251" t="s">
        <v>402</v>
      </c>
    </row>
    <row r="2649" spans="1:7" x14ac:dyDescent="0.25">
      <c r="A2649" s="1">
        <v>72631497</v>
      </c>
      <c r="B2649" s="251" t="s">
        <v>7487</v>
      </c>
      <c r="C2649" s="251" t="s">
        <v>8217</v>
      </c>
      <c r="D2649" s="251" t="s">
        <v>8218</v>
      </c>
      <c r="E2649" s="251" t="s">
        <v>402</v>
      </c>
      <c r="F2649" s="251" t="s">
        <v>402</v>
      </c>
      <c r="G2649" s="251" t="s">
        <v>402</v>
      </c>
    </row>
    <row r="2650" spans="1:7" x14ac:dyDescent="0.25">
      <c r="A2650" s="1">
        <v>36341218</v>
      </c>
      <c r="B2650" s="251" t="s">
        <v>7478</v>
      </c>
      <c r="C2650" s="251" t="s">
        <v>8220</v>
      </c>
      <c r="D2650" s="251" t="s">
        <v>8221</v>
      </c>
      <c r="E2650" s="251" t="s">
        <v>402</v>
      </c>
      <c r="F2650" s="251" t="s">
        <v>402</v>
      </c>
      <c r="G2650" s="251" t="s">
        <v>402</v>
      </c>
    </row>
    <row r="2651" spans="1:7" x14ac:dyDescent="0.25">
      <c r="A2651" s="1">
        <v>23592946</v>
      </c>
      <c r="B2651" s="251" t="s">
        <v>7481</v>
      </c>
      <c r="C2651" s="251" t="s">
        <v>8220</v>
      </c>
      <c r="D2651" s="251" t="s">
        <v>8221</v>
      </c>
      <c r="E2651" s="251" t="s">
        <v>402</v>
      </c>
      <c r="F2651" s="251" t="s">
        <v>402</v>
      </c>
      <c r="G2651" s="251" t="s">
        <v>402</v>
      </c>
    </row>
    <row r="2652" spans="1:7" x14ac:dyDescent="0.25">
      <c r="A2652" s="1">
        <v>7646408</v>
      </c>
      <c r="B2652" s="251" t="s">
        <v>7482</v>
      </c>
      <c r="C2652" s="251" t="s">
        <v>8220</v>
      </c>
      <c r="D2652" s="251" t="s">
        <v>8221</v>
      </c>
      <c r="E2652" s="251" t="s">
        <v>402</v>
      </c>
      <c r="F2652" s="251" t="s">
        <v>402</v>
      </c>
      <c r="G2652" s="251" t="s">
        <v>402</v>
      </c>
    </row>
    <row r="2653" spans="1:7" x14ac:dyDescent="0.25">
      <c r="A2653" s="1">
        <v>27936846</v>
      </c>
      <c r="B2653" s="251" t="s">
        <v>7483</v>
      </c>
      <c r="C2653" s="251" t="s">
        <v>8220</v>
      </c>
      <c r="D2653" s="251" t="s">
        <v>8221</v>
      </c>
      <c r="E2653" s="251" t="s">
        <v>402</v>
      </c>
      <c r="F2653" s="251" t="s">
        <v>402</v>
      </c>
      <c r="G2653" s="251" t="s">
        <v>402</v>
      </c>
    </row>
    <row r="2654" spans="1:7" x14ac:dyDescent="0.25">
      <c r="A2654" s="1">
        <v>91072231</v>
      </c>
      <c r="B2654" s="251" t="s">
        <v>7669</v>
      </c>
      <c r="C2654" s="251" t="s">
        <v>8220</v>
      </c>
      <c r="D2654" s="251" t="s">
        <v>8221</v>
      </c>
      <c r="E2654" s="251" t="s">
        <v>402</v>
      </c>
      <c r="F2654" s="251" t="s">
        <v>402</v>
      </c>
      <c r="G2654" s="251"/>
    </row>
    <row r="2655" spans="1:7" x14ac:dyDescent="0.25">
      <c r="A2655" s="1">
        <v>58151535</v>
      </c>
      <c r="B2655" s="251" t="s">
        <v>7671</v>
      </c>
      <c r="C2655" s="251" t="s">
        <v>8220</v>
      </c>
      <c r="D2655" s="251" t="s">
        <v>8221</v>
      </c>
      <c r="E2655" s="251" t="s">
        <v>402</v>
      </c>
      <c r="F2655" s="251" t="s">
        <v>402</v>
      </c>
      <c r="G2655" s="251"/>
    </row>
    <row r="2656" spans="1:7" x14ac:dyDescent="0.25">
      <c r="A2656" s="1">
        <v>51197454</v>
      </c>
      <c r="B2656" s="251" t="s">
        <v>7672</v>
      </c>
      <c r="C2656" s="251" t="s">
        <v>8220</v>
      </c>
      <c r="D2656" s="251" t="s">
        <v>8221</v>
      </c>
      <c r="E2656" s="251" t="s">
        <v>402</v>
      </c>
      <c r="F2656" s="251" t="s">
        <v>402</v>
      </c>
      <c r="G2656" s="251"/>
    </row>
    <row r="2657" spans="1:7" x14ac:dyDescent="0.25">
      <c r="A2657" s="1">
        <v>48816477</v>
      </c>
      <c r="B2657" s="251" t="s">
        <v>7673</v>
      </c>
      <c r="C2657" s="251" t="s">
        <v>8220</v>
      </c>
      <c r="D2657" s="251" t="s">
        <v>8221</v>
      </c>
      <c r="E2657" s="251" t="s">
        <v>402</v>
      </c>
      <c r="F2657" s="251" t="s">
        <v>402</v>
      </c>
      <c r="G2657" s="251"/>
    </row>
    <row r="2658" spans="1:7" x14ac:dyDescent="0.25">
      <c r="A2658" s="1">
        <v>7095135</v>
      </c>
      <c r="B2658" s="251" t="s">
        <v>7485</v>
      </c>
      <c r="C2658" s="251" t="s">
        <v>8220</v>
      </c>
      <c r="D2658" s="251" t="s">
        <v>8221</v>
      </c>
      <c r="E2658" s="251" t="s">
        <v>402</v>
      </c>
      <c r="F2658" s="251" t="s">
        <v>402</v>
      </c>
      <c r="G2658" s="251" t="s">
        <v>402</v>
      </c>
    </row>
    <row r="2659" spans="1:7" x14ac:dyDescent="0.25">
      <c r="A2659" s="1">
        <v>88877097</v>
      </c>
      <c r="B2659" s="251" t="s">
        <v>7674</v>
      </c>
      <c r="C2659" s="251" t="s">
        <v>8220</v>
      </c>
      <c r="D2659" s="251" t="s">
        <v>8221</v>
      </c>
      <c r="E2659" s="251" t="s">
        <v>402</v>
      </c>
      <c r="F2659" s="251" t="s">
        <v>402</v>
      </c>
      <c r="G2659" s="251"/>
    </row>
    <row r="2660" spans="1:7" x14ac:dyDescent="0.25">
      <c r="A2660" s="1">
        <v>86600787</v>
      </c>
      <c r="B2660" s="251" t="s">
        <v>7675</v>
      </c>
      <c r="C2660" s="251" t="s">
        <v>8220</v>
      </c>
      <c r="D2660" s="251" t="s">
        <v>8221</v>
      </c>
      <c r="E2660" s="251" t="s">
        <v>402</v>
      </c>
      <c r="F2660" s="251" t="s">
        <v>402</v>
      </c>
      <c r="G2660" s="251"/>
    </row>
    <row r="2661" spans="1:7" x14ac:dyDescent="0.25">
      <c r="A2661" s="1">
        <v>72631497</v>
      </c>
      <c r="B2661" s="251" t="s">
        <v>7487</v>
      </c>
      <c r="C2661" s="251" t="s">
        <v>8220</v>
      </c>
      <c r="D2661" s="251" t="s">
        <v>8221</v>
      </c>
      <c r="E2661" s="251" t="s">
        <v>402</v>
      </c>
      <c r="F2661" s="251" t="s">
        <v>402</v>
      </c>
      <c r="G2661" s="251" t="s">
        <v>402</v>
      </c>
    </row>
    <row r="2662" spans="1:7" x14ac:dyDescent="0.25">
      <c r="A2662" s="1">
        <v>47986481</v>
      </c>
      <c r="B2662" s="251" t="s">
        <v>7676</v>
      </c>
      <c r="C2662" s="251" t="s">
        <v>8220</v>
      </c>
      <c r="D2662" s="251" t="s">
        <v>8221</v>
      </c>
      <c r="E2662" s="251" t="s">
        <v>402</v>
      </c>
      <c r="F2662" s="251" t="s">
        <v>402</v>
      </c>
      <c r="G2662" s="251"/>
    </row>
    <row r="2663" spans="1:7" x14ac:dyDescent="0.25">
      <c r="A2663" s="1">
        <v>69081080</v>
      </c>
      <c r="B2663" s="251" t="s">
        <v>7677</v>
      </c>
      <c r="C2663" s="251" t="s">
        <v>8220</v>
      </c>
      <c r="D2663" s="251" t="s">
        <v>8221</v>
      </c>
      <c r="E2663" s="251" t="s">
        <v>402</v>
      </c>
      <c r="F2663" s="251"/>
      <c r="G2663" s="251" t="s">
        <v>402</v>
      </c>
    </row>
    <row r="2664" spans="1:7" x14ac:dyDescent="0.25">
      <c r="A2664" s="1">
        <v>8670281</v>
      </c>
      <c r="B2664" s="251" t="s">
        <v>7678</v>
      </c>
      <c r="C2664" s="251" t="s">
        <v>8220</v>
      </c>
      <c r="D2664" s="251" t="s">
        <v>8221</v>
      </c>
      <c r="E2664" s="251" t="s">
        <v>402</v>
      </c>
      <c r="F2664" s="251" t="s">
        <v>402</v>
      </c>
      <c r="G2664" s="251"/>
    </row>
    <row r="2665" spans="1:7" x14ac:dyDescent="0.25">
      <c r="A2665" s="1">
        <v>65461416</v>
      </c>
      <c r="B2665" s="251" t="s">
        <v>7680</v>
      </c>
      <c r="C2665" s="251" t="s">
        <v>8220</v>
      </c>
      <c r="D2665" s="251" t="s">
        <v>8221</v>
      </c>
      <c r="E2665" s="251" t="s">
        <v>402</v>
      </c>
      <c r="F2665" s="251" t="s">
        <v>402</v>
      </c>
      <c r="G2665" s="251"/>
    </row>
    <row r="2666" spans="1:7" x14ac:dyDescent="0.25">
      <c r="A2666" s="1">
        <v>82965176</v>
      </c>
      <c r="B2666" s="251" t="s">
        <v>7681</v>
      </c>
      <c r="C2666" s="251" t="s">
        <v>8220</v>
      </c>
      <c r="D2666" s="251" t="s">
        <v>8221</v>
      </c>
      <c r="E2666" s="251" t="s">
        <v>402</v>
      </c>
      <c r="F2666" s="251" t="s">
        <v>402</v>
      </c>
      <c r="G2666" s="251"/>
    </row>
    <row r="2667" spans="1:7" x14ac:dyDescent="0.25">
      <c r="A2667" s="1">
        <v>36341218</v>
      </c>
      <c r="B2667" s="251" t="s">
        <v>7478</v>
      </c>
      <c r="C2667" s="251" t="s">
        <v>8222</v>
      </c>
      <c r="D2667" s="251" t="s">
        <v>8223</v>
      </c>
      <c r="E2667" s="251" t="s">
        <v>402</v>
      </c>
      <c r="F2667" s="251" t="s">
        <v>402</v>
      </c>
      <c r="G2667" s="251" t="s">
        <v>402</v>
      </c>
    </row>
    <row r="2668" spans="1:7" x14ac:dyDescent="0.25">
      <c r="A2668" s="1">
        <v>23592946</v>
      </c>
      <c r="B2668" s="251" t="s">
        <v>7481</v>
      </c>
      <c r="C2668" s="251" t="s">
        <v>8222</v>
      </c>
      <c r="D2668" s="251" t="s">
        <v>8223</v>
      </c>
      <c r="E2668" s="251" t="s">
        <v>402</v>
      </c>
      <c r="F2668" s="251" t="s">
        <v>402</v>
      </c>
      <c r="G2668" s="251" t="s">
        <v>402</v>
      </c>
    </row>
    <row r="2669" spans="1:7" x14ac:dyDescent="0.25">
      <c r="A2669" s="1">
        <v>7646408</v>
      </c>
      <c r="B2669" s="251" t="s">
        <v>7482</v>
      </c>
      <c r="C2669" s="251" t="s">
        <v>8222</v>
      </c>
      <c r="D2669" s="251" t="s">
        <v>8223</v>
      </c>
      <c r="E2669" s="251" t="s">
        <v>402</v>
      </c>
      <c r="F2669" s="251" t="s">
        <v>402</v>
      </c>
      <c r="G2669" s="251" t="s">
        <v>402</v>
      </c>
    </row>
    <row r="2670" spans="1:7" x14ac:dyDescent="0.25">
      <c r="A2670" s="1">
        <v>52130252</v>
      </c>
      <c r="B2670" s="251" t="s">
        <v>7714</v>
      </c>
      <c r="C2670" s="251" t="s">
        <v>8222</v>
      </c>
      <c r="D2670" s="251" t="s">
        <v>8223</v>
      </c>
      <c r="E2670" s="251" t="s">
        <v>402</v>
      </c>
      <c r="F2670" s="251" t="s">
        <v>402</v>
      </c>
      <c r="G2670" s="251" t="s">
        <v>402</v>
      </c>
    </row>
    <row r="2671" spans="1:7" x14ac:dyDescent="0.25">
      <c r="A2671" s="1">
        <v>1007481</v>
      </c>
      <c r="B2671" s="251" t="s">
        <v>7715</v>
      </c>
      <c r="C2671" s="251" t="s">
        <v>8222</v>
      </c>
      <c r="D2671" s="251" t="s">
        <v>8223</v>
      </c>
      <c r="E2671" s="251" t="s">
        <v>402</v>
      </c>
      <c r="F2671" s="251" t="s">
        <v>402</v>
      </c>
      <c r="G2671" s="251" t="s">
        <v>402</v>
      </c>
    </row>
    <row r="2672" spans="1:7" x14ac:dyDescent="0.25">
      <c r="A2672" s="1">
        <v>27936846</v>
      </c>
      <c r="B2672" s="251" t="s">
        <v>7483</v>
      </c>
      <c r="C2672" s="251" t="s">
        <v>8222</v>
      </c>
      <c r="D2672" s="251" t="s">
        <v>8223</v>
      </c>
      <c r="E2672" s="251" t="s">
        <v>402</v>
      </c>
      <c r="F2672" s="251" t="s">
        <v>402</v>
      </c>
      <c r="G2672" s="251" t="s">
        <v>402</v>
      </c>
    </row>
    <row r="2673" spans="1:7" x14ac:dyDescent="0.25">
      <c r="A2673" s="1">
        <v>7095135</v>
      </c>
      <c r="B2673" s="251" t="s">
        <v>7485</v>
      </c>
      <c r="C2673" s="251" t="s">
        <v>8222</v>
      </c>
      <c r="D2673" s="251" t="s">
        <v>8223</v>
      </c>
      <c r="E2673" s="251" t="s">
        <v>402</v>
      </c>
      <c r="F2673" s="251" t="s">
        <v>402</v>
      </c>
      <c r="G2673" s="251" t="s">
        <v>402</v>
      </c>
    </row>
    <row r="2674" spans="1:7" x14ac:dyDescent="0.25">
      <c r="A2674" s="1">
        <v>72631497</v>
      </c>
      <c r="B2674" s="251" t="s">
        <v>7487</v>
      </c>
      <c r="C2674" s="251" t="s">
        <v>8222</v>
      </c>
      <c r="D2674" s="251" t="s">
        <v>8223</v>
      </c>
      <c r="E2674" s="251" t="s">
        <v>402</v>
      </c>
      <c r="F2674" s="251" t="s">
        <v>402</v>
      </c>
      <c r="G2674" s="251" t="s">
        <v>402</v>
      </c>
    </row>
    <row r="2675" spans="1:7" x14ac:dyDescent="0.25">
      <c r="A2675" s="1">
        <v>36341218</v>
      </c>
      <c r="B2675" s="251" t="s">
        <v>7478</v>
      </c>
      <c r="C2675" s="251" t="s">
        <v>8224</v>
      </c>
      <c r="D2675" s="251" t="s">
        <v>8225</v>
      </c>
      <c r="E2675" s="251" t="s">
        <v>402</v>
      </c>
      <c r="F2675" s="251" t="s">
        <v>402</v>
      </c>
      <c r="G2675" s="251" t="s">
        <v>402</v>
      </c>
    </row>
    <row r="2676" spans="1:7" x14ac:dyDescent="0.25">
      <c r="A2676" s="1">
        <v>23592946</v>
      </c>
      <c r="B2676" s="251" t="s">
        <v>7481</v>
      </c>
      <c r="C2676" s="251" t="s">
        <v>8224</v>
      </c>
      <c r="D2676" s="251" t="s">
        <v>8225</v>
      </c>
      <c r="E2676" s="251" t="s">
        <v>402</v>
      </c>
      <c r="F2676" s="251" t="s">
        <v>402</v>
      </c>
      <c r="G2676" s="251" t="s">
        <v>402</v>
      </c>
    </row>
    <row r="2677" spans="1:7" x14ac:dyDescent="0.25">
      <c r="A2677" s="1">
        <v>7646408</v>
      </c>
      <c r="B2677" s="251" t="s">
        <v>7482</v>
      </c>
      <c r="C2677" s="251" t="s">
        <v>8224</v>
      </c>
      <c r="D2677" s="251" t="s">
        <v>8225</v>
      </c>
      <c r="E2677" s="251" t="s">
        <v>402</v>
      </c>
      <c r="F2677" s="251" t="s">
        <v>402</v>
      </c>
      <c r="G2677" s="251" t="s">
        <v>402</v>
      </c>
    </row>
    <row r="2678" spans="1:7" x14ac:dyDescent="0.25">
      <c r="A2678" s="1">
        <v>27936846</v>
      </c>
      <c r="B2678" s="251" t="s">
        <v>7483</v>
      </c>
      <c r="C2678" s="251" t="s">
        <v>8224</v>
      </c>
      <c r="D2678" s="251" t="s">
        <v>8225</v>
      </c>
      <c r="E2678" s="251" t="s">
        <v>402</v>
      </c>
      <c r="F2678" s="251" t="s">
        <v>402</v>
      </c>
      <c r="G2678" s="251" t="s">
        <v>402</v>
      </c>
    </row>
    <row r="2679" spans="1:7" x14ac:dyDescent="0.25">
      <c r="A2679" s="1">
        <v>66198869</v>
      </c>
      <c r="B2679" s="251" t="s">
        <v>8226</v>
      </c>
      <c r="C2679" s="251" t="s">
        <v>8224</v>
      </c>
      <c r="D2679" s="251" t="s">
        <v>8225</v>
      </c>
      <c r="E2679" s="251" t="s">
        <v>402</v>
      </c>
      <c r="F2679" s="251" t="s">
        <v>402</v>
      </c>
      <c r="G2679" s="251" t="s">
        <v>402</v>
      </c>
    </row>
    <row r="2680" spans="1:7" x14ac:dyDescent="0.25">
      <c r="A2680" s="1">
        <v>96406407</v>
      </c>
      <c r="B2680" s="251" t="s">
        <v>8227</v>
      </c>
      <c r="C2680" s="251" t="s">
        <v>8224</v>
      </c>
      <c r="D2680" s="251" t="s">
        <v>8225</v>
      </c>
      <c r="E2680" s="251" t="s">
        <v>402</v>
      </c>
      <c r="F2680" s="251" t="s">
        <v>402</v>
      </c>
      <c r="G2680" s="251" t="s">
        <v>402</v>
      </c>
    </row>
    <row r="2681" spans="1:7" x14ac:dyDescent="0.25">
      <c r="A2681" s="1">
        <v>48660444</v>
      </c>
      <c r="B2681" s="251" t="s">
        <v>8228</v>
      </c>
      <c r="C2681" s="251" t="s">
        <v>8224</v>
      </c>
      <c r="D2681" s="251" t="s">
        <v>8225</v>
      </c>
      <c r="E2681" s="251" t="s">
        <v>402</v>
      </c>
      <c r="F2681" s="251" t="s">
        <v>402</v>
      </c>
      <c r="G2681" s="251" t="s">
        <v>402</v>
      </c>
    </row>
    <row r="2682" spans="1:7" x14ac:dyDescent="0.25">
      <c r="A2682" s="1">
        <v>31467886</v>
      </c>
      <c r="B2682" s="251" t="s">
        <v>7918</v>
      </c>
      <c r="C2682" s="251" t="s">
        <v>8224</v>
      </c>
      <c r="D2682" s="251" t="s">
        <v>8225</v>
      </c>
      <c r="E2682" s="251" t="s">
        <v>402</v>
      </c>
      <c r="F2682" s="251" t="s">
        <v>402</v>
      </c>
      <c r="G2682" s="251" t="s">
        <v>402</v>
      </c>
    </row>
    <row r="2683" spans="1:7" x14ac:dyDescent="0.25">
      <c r="A2683" s="1">
        <v>93419760</v>
      </c>
      <c r="B2683" s="251" t="s">
        <v>8229</v>
      </c>
      <c r="C2683" s="251" t="s">
        <v>8224</v>
      </c>
      <c r="D2683" s="251" t="s">
        <v>8225</v>
      </c>
      <c r="E2683" s="251" t="s">
        <v>402</v>
      </c>
      <c r="F2683" s="251" t="s">
        <v>402</v>
      </c>
      <c r="G2683" s="251" t="s">
        <v>402</v>
      </c>
    </row>
    <row r="2684" spans="1:7" x14ac:dyDescent="0.25">
      <c r="A2684" s="1">
        <v>7095135</v>
      </c>
      <c r="B2684" s="251" t="s">
        <v>7485</v>
      </c>
      <c r="C2684" s="251" t="s">
        <v>8224</v>
      </c>
      <c r="D2684" s="251" t="s">
        <v>8225</v>
      </c>
      <c r="E2684" s="251" t="s">
        <v>402</v>
      </c>
      <c r="F2684" s="251" t="s">
        <v>402</v>
      </c>
      <c r="G2684" s="251" t="s">
        <v>402</v>
      </c>
    </row>
    <row r="2685" spans="1:7" x14ac:dyDescent="0.25">
      <c r="A2685" s="1">
        <v>72631497</v>
      </c>
      <c r="B2685" s="251" t="s">
        <v>7487</v>
      </c>
      <c r="C2685" s="251" t="s">
        <v>8224</v>
      </c>
      <c r="D2685" s="251" t="s">
        <v>8225</v>
      </c>
      <c r="E2685" s="251" t="s">
        <v>402</v>
      </c>
      <c r="F2685" s="251" t="s">
        <v>402</v>
      </c>
      <c r="G2685" s="251" t="s">
        <v>402</v>
      </c>
    </row>
    <row r="2686" spans="1:7" x14ac:dyDescent="0.25">
      <c r="A2686" s="1">
        <v>36341218</v>
      </c>
      <c r="B2686" s="251" t="s">
        <v>7478</v>
      </c>
      <c r="C2686" s="251" t="s">
        <v>8230</v>
      </c>
      <c r="D2686" s="251" t="s">
        <v>8231</v>
      </c>
      <c r="E2686" s="251" t="s">
        <v>402</v>
      </c>
      <c r="F2686" s="251" t="s">
        <v>402</v>
      </c>
      <c r="G2686" s="251" t="s">
        <v>402</v>
      </c>
    </row>
    <row r="2687" spans="1:7" x14ac:dyDescent="0.25">
      <c r="A2687" s="1">
        <v>23592946</v>
      </c>
      <c r="B2687" s="251" t="s">
        <v>7481</v>
      </c>
      <c r="C2687" s="251" t="s">
        <v>8230</v>
      </c>
      <c r="D2687" s="251" t="s">
        <v>8231</v>
      </c>
      <c r="E2687" s="251" t="s">
        <v>402</v>
      </c>
      <c r="F2687" s="251" t="s">
        <v>402</v>
      </c>
      <c r="G2687" s="251" t="s">
        <v>402</v>
      </c>
    </row>
    <row r="2688" spans="1:7" x14ac:dyDescent="0.25">
      <c r="A2688" s="1">
        <v>7646408</v>
      </c>
      <c r="B2688" s="251" t="s">
        <v>7482</v>
      </c>
      <c r="C2688" s="251" t="s">
        <v>8230</v>
      </c>
      <c r="D2688" s="251" t="s">
        <v>8231</v>
      </c>
      <c r="E2688" s="251" t="s">
        <v>402</v>
      </c>
      <c r="F2688" s="251" t="s">
        <v>402</v>
      </c>
      <c r="G2688" s="251" t="s">
        <v>402</v>
      </c>
    </row>
    <row r="2689" spans="1:7" x14ac:dyDescent="0.25">
      <c r="A2689" s="1">
        <v>27936846</v>
      </c>
      <c r="B2689" s="251" t="s">
        <v>7483</v>
      </c>
      <c r="C2689" s="251" t="s">
        <v>8230</v>
      </c>
      <c r="D2689" s="251" t="s">
        <v>8231</v>
      </c>
      <c r="E2689" s="251" t="s">
        <v>402</v>
      </c>
      <c r="F2689" s="251" t="s">
        <v>402</v>
      </c>
      <c r="G2689" s="251" t="s">
        <v>402</v>
      </c>
    </row>
    <row r="2690" spans="1:7" x14ac:dyDescent="0.25">
      <c r="A2690" s="1">
        <v>7095135</v>
      </c>
      <c r="B2690" s="251" t="s">
        <v>7485</v>
      </c>
      <c r="C2690" s="251" t="s">
        <v>8230</v>
      </c>
      <c r="D2690" s="251" t="s">
        <v>8231</v>
      </c>
      <c r="E2690" s="251" t="s">
        <v>402</v>
      </c>
      <c r="F2690" s="251" t="s">
        <v>402</v>
      </c>
      <c r="G2690" s="251" t="s">
        <v>402</v>
      </c>
    </row>
    <row r="2691" spans="1:7" x14ac:dyDescent="0.25">
      <c r="A2691" s="1">
        <v>72631497</v>
      </c>
      <c r="B2691" s="251" t="s">
        <v>7487</v>
      </c>
      <c r="C2691" s="251" t="s">
        <v>8230</v>
      </c>
      <c r="D2691" s="251" t="s">
        <v>8231</v>
      </c>
      <c r="E2691" s="251" t="s">
        <v>402</v>
      </c>
      <c r="F2691" s="251" t="s">
        <v>402</v>
      </c>
      <c r="G2691" s="251" t="s">
        <v>402</v>
      </c>
    </row>
    <row r="2692" spans="1:7" x14ac:dyDescent="0.25">
      <c r="A2692" s="1">
        <v>36341218</v>
      </c>
      <c r="B2692" s="251" t="s">
        <v>7478</v>
      </c>
      <c r="C2692" s="251" t="s">
        <v>8232</v>
      </c>
      <c r="D2692" s="251" t="s">
        <v>8233</v>
      </c>
      <c r="E2692" s="251" t="s">
        <v>402</v>
      </c>
      <c r="F2692" s="251" t="s">
        <v>402</v>
      </c>
      <c r="G2692" s="251" t="s">
        <v>402</v>
      </c>
    </row>
    <row r="2693" spans="1:7" x14ac:dyDescent="0.25">
      <c r="A2693" s="1">
        <v>23592946</v>
      </c>
      <c r="B2693" s="251" t="s">
        <v>7481</v>
      </c>
      <c r="C2693" s="251" t="s">
        <v>8232</v>
      </c>
      <c r="D2693" s="251" t="s">
        <v>8233</v>
      </c>
      <c r="E2693" s="251" t="s">
        <v>402</v>
      </c>
      <c r="F2693" s="251" t="s">
        <v>402</v>
      </c>
      <c r="G2693" s="251" t="s">
        <v>402</v>
      </c>
    </row>
    <row r="2694" spans="1:7" x14ac:dyDescent="0.25">
      <c r="A2694" s="1">
        <v>7646408</v>
      </c>
      <c r="B2694" s="251" t="s">
        <v>7482</v>
      </c>
      <c r="C2694" s="251" t="s">
        <v>8232</v>
      </c>
      <c r="D2694" s="251" t="s">
        <v>8233</v>
      </c>
      <c r="E2694" s="251" t="s">
        <v>402</v>
      </c>
      <c r="F2694" s="251" t="s">
        <v>402</v>
      </c>
      <c r="G2694" s="251" t="s">
        <v>402</v>
      </c>
    </row>
    <row r="2695" spans="1:7" x14ac:dyDescent="0.25">
      <c r="A2695" s="1">
        <v>27936846</v>
      </c>
      <c r="B2695" s="251" t="s">
        <v>7483</v>
      </c>
      <c r="C2695" s="251" t="s">
        <v>8232</v>
      </c>
      <c r="D2695" s="251" t="s">
        <v>8233</v>
      </c>
      <c r="E2695" s="251" t="s">
        <v>402</v>
      </c>
      <c r="F2695" s="251" t="s">
        <v>402</v>
      </c>
      <c r="G2695" s="251" t="s">
        <v>402</v>
      </c>
    </row>
    <row r="2696" spans="1:7" x14ac:dyDescent="0.25">
      <c r="A2696" s="1">
        <v>7095135</v>
      </c>
      <c r="B2696" s="251" t="s">
        <v>7485</v>
      </c>
      <c r="C2696" s="251" t="s">
        <v>8232</v>
      </c>
      <c r="D2696" s="251" t="s">
        <v>8233</v>
      </c>
      <c r="E2696" s="251" t="s">
        <v>402</v>
      </c>
      <c r="F2696" s="251" t="s">
        <v>402</v>
      </c>
      <c r="G2696" s="251" t="s">
        <v>402</v>
      </c>
    </row>
    <row r="2697" spans="1:7" x14ac:dyDescent="0.25">
      <c r="A2697" s="1">
        <v>72631497</v>
      </c>
      <c r="B2697" s="251" t="s">
        <v>7487</v>
      </c>
      <c r="C2697" s="251" t="s">
        <v>8232</v>
      </c>
      <c r="D2697" s="251" t="s">
        <v>8233</v>
      </c>
      <c r="E2697" s="251" t="s">
        <v>402</v>
      </c>
      <c r="F2697" s="251" t="s">
        <v>402</v>
      </c>
      <c r="G2697" s="251" t="s">
        <v>402</v>
      </c>
    </row>
    <row r="2698" spans="1:7" x14ac:dyDescent="0.25">
      <c r="A2698" s="1">
        <v>36341218</v>
      </c>
      <c r="B2698" s="251" t="s">
        <v>7478</v>
      </c>
      <c r="C2698" s="251" t="s">
        <v>8234</v>
      </c>
      <c r="D2698" s="251" t="s">
        <v>8235</v>
      </c>
      <c r="E2698" s="251" t="s">
        <v>402</v>
      </c>
      <c r="F2698" s="251" t="s">
        <v>402</v>
      </c>
      <c r="G2698" s="251" t="s">
        <v>402</v>
      </c>
    </row>
    <row r="2699" spans="1:7" x14ac:dyDescent="0.25">
      <c r="A2699" s="1">
        <v>23592946</v>
      </c>
      <c r="B2699" s="251" t="s">
        <v>7481</v>
      </c>
      <c r="C2699" s="251" t="s">
        <v>8234</v>
      </c>
      <c r="D2699" s="251" t="s">
        <v>8235</v>
      </c>
      <c r="E2699" s="251" t="s">
        <v>402</v>
      </c>
      <c r="F2699" s="251" t="s">
        <v>402</v>
      </c>
      <c r="G2699" s="251" t="s">
        <v>402</v>
      </c>
    </row>
    <row r="2700" spans="1:7" x14ac:dyDescent="0.25">
      <c r="A2700" s="1">
        <v>61238605</v>
      </c>
      <c r="B2700" s="251" t="s">
        <v>8236</v>
      </c>
      <c r="C2700" s="251" t="s">
        <v>8234</v>
      </c>
      <c r="D2700" s="251" t="s">
        <v>8235</v>
      </c>
      <c r="E2700" s="251" t="s">
        <v>402</v>
      </c>
      <c r="F2700" s="251"/>
      <c r="G2700" s="251" t="s">
        <v>402</v>
      </c>
    </row>
    <row r="2701" spans="1:7" x14ac:dyDescent="0.25">
      <c r="A2701" s="1">
        <v>7646408</v>
      </c>
      <c r="B2701" s="251" t="s">
        <v>7482</v>
      </c>
      <c r="C2701" s="251" t="s">
        <v>8234</v>
      </c>
      <c r="D2701" s="251" t="s">
        <v>8235</v>
      </c>
      <c r="E2701" s="251" t="s">
        <v>402</v>
      </c>
      <c r="F2701" s="251" t="s">
        <v>402</v>
      </c>
      <c r="G2701" s="251" t="s">
        <v>402</v>
      </c>
    </row>
    <row r="2702" spans="1:7" x14ac:dyDescent="0.25">
      <c r="A2702" s="1">
        <v>27936846</v>
      </c>
      <c r="B2702" s="251" t="s">
        <v>7483</v>
      </c>
      <c r="C2702" s="251" t="s">
        <v>8234</v>
      </c>
      <c r="D2702" s="251" t="s">
        <v>8235</v>
      </c>
      <c r="E2702" s="251" t="s">
        <v>402</v>
      </c>
      <c r="F2702" s="251" t="s">
        <v>402</v>
      </c>
      <c r="G2702" s="251" t="s">
        <v>402</v>
      </c>
    </row>
    <row r="2703" spans="1:7" x14ac:dyDescent="0.25">
      <c r="A2703" s="1">
        <v>30177531</v>
      </c>
      <c r="B2703" s="251" t="s">
        <v>8237</v>
      </c>
      <c r="C2703" s="251" t="s">
        <v>8234</v>
      </c>
      <c r="D2703" s="251" t="s">
        <v>8235</v>
      </c>
      <c r="E2703" s="251" t="s">
        <v>402</v>
      </c>
      <c r="F2703" s="251"/>
      <c r="G2703" s="251" t="s">
        <v>402</v>
      </c>
    </row>
    <row r="2704" spans="1:7" x14ac:dyDescent="0.25">
      <c r="A2704" s="1">
        <v>7095135</v>
      </c>
      <c r="B2704" s="251" t="s">
        <v>7485</v>
      </c>
      <c r="C2704" s="251" t="s">
        <v>8234</v>
      </c>
      <c r="D2704" s="251" t="s">
        <v>8235</v>
      </c>
      <c r="E2704" s="251" t="s">
        <v>402</v>
      </c>
      <c r="F2704" s="251" t="s">
        <v>402</v>
      </c>
      <c r="G2704" s="251" t="s">
        <v>402</v>
      </c>
    </row>
    <row r="2705" spans="1:7" x14ac:dyDescent="0.25">
      <c r="A2705" s="1">
        <v>72631497</v>
      </c>
      <c r="B2705" s="251" t="s">
        <v>7487</v>
      </c>
      <c r="C2705" s="251" t="s">
        <v>8234</v>
      </c>
      <c r="D2705" s="251" t="s">
        <v>8235</v>
      </c>
      <c r="E2705" s="251" t="s">
        <v>402</v>
      </c>
      <c r="F2705" s="251" t="s">
        <v>402</v>
      </c>
      <c r="G2705" s="251" t="s">
        <v>402</v>
      </c>
    </row>
    <row r="2706" spans="1:7" x14ac:dyDescent="0.25">
      <c r="A2706" s="1">
        <v>28673659</v>
      </c>
      <c r="B2706" s="251" t="s">
        <v>8238</v>
      </c>
      <c r="C2706" s="251" t="s">
        <v>8234</v>
      </c>
      <c r="D2706" s="251" t="s">
        <v>8235</v>
      </c>
      <c r="E2706" s="251" t="s">
        <v>402</v>
      </c>
      <c r="F2706" s="251" t="s">
        <v>402</v>
      </c>
      <c r="G2706" s="251" t="s">
        <v>402</v>
      </c>
    </row>
    <row r="2707" spans="1:7" x14ac:dyDescent="0.25">
      <c r="A2707" s="1">
        <v>64410532</v>
      </c>
      <c r="B2707" s="251" t="s">
        <v>8239</v>
      </c>
      <c r="C2707" s="251" t="s">
        <v>8234</v>
      </c>
      <c r="D2707" s="251" t="s">
        <v>8235</v>
      </c>
      <c r="E2707" s="251" t="s">
        <v>402</v>
      </c>
      <c r="F2707" s="251" t="s">
        <v>402</v>
      </c>
      <c r="G2707" s="251" t="s">
        <v>402</v>
      </c>
    </row>
    <row r="2708" spans="1:7" x14ac:dyDescent="0.25">
      <c r="A2708" s="1">
        <v>36341218</v>
      </c>
      <c r="B2708" s="251" t="s">
        <v>7478</v>
      </c>
      <c r="C2708" s="251" t="s">
        <v>8240</v>
      </c>
      <c r="D2708" s="251" t="s">
        <v>8241</v>
      </c>
      <c r="E2708" s="251" t="s">
        <v>402</v>
      </c>
      <c r="F2708" s="251" t="s">
        <v>402</v>
      </c>
      <c r="G2708" s="251" t="s">
        <v>402</v>
      </c>
    </row>
    <row r="2709" spans="1:7" x14ac:dyDescent="0.25">
      <c r="A2709" s="1">
        <v>23592946</v>
      </c>
      <c r="B2709" s="251" t="s">
        <v>7481</v>
      </c>
      <c r="C2709" s="251" t="s">
        <v>8240</v>
      </c>
      <c r="D2709" s="251" t="s">
        <v>8241</v>
      </c>
      <c r="E2709" s="251" t="s">
        <v>402</v>
      </c>
      <c r="F2709" s="251" t="s">
        <v>402</v>
      </c>
      <c r="G2709" s="251" t="s">
        <v>402</v>
      </c>
    </row>
    <row r="2710" spans="1:7" x14ac:dyDescent="0.25">
      <c r="A2710" s="1">
        <v>7646408</v>
      </c>
      <c r="B2710" s="251" t="s">
        <v>7482</v>
      </c>
      <c r="C2710" s="251" t="s">
        <v>8240</v>
      </c>
      <c r="D2710" s="251" t="s">
        <v>8241</v>
      </c>
      <c r="E2710" s="251" t="s">
        <v>402</v>
      </c>
      <c r="F2710" s="251" t="s">
        <v>402</v>
      </c>
      <c r="G2710" s="251" t="s">
        <v>402</v>
      </c>
    </row>
    <row r="2711" spans="1:7" x14ac:dyDescent="0.25">
      <c r="A2711" s="1">
        <v>27936846</v>
      </c>
      <c r="B2711" s="251" t="s">
        <v>7483</v>
      </c>
      <c r="C2711" s="251" t="s">
        <v>8240</v>
      </c>
      <c r="D2711" s="251" t="s">
        <v>8241</v>
      </c>
      <c r="E2711" s="251" t="s">
        <v>402</v>
      </c>
      <c r="F2711" s="251" t="s">
        <v>402</v>
      </c>
      <c r="G2711" s="251" t="s">
        <v>402</v>
      </c>
    </row>
    <row r="2712" spans="1:7" x14ac:dyDescent="0.25">
      <c r="A2712" s="1">
        <v>2357518</v>
      </c>
      <c r="B2712" s="251" t="s">
        <v>8242</v>
      </c>
      <c r="C2712" s="251" t="s">
        <v>8240</v>
      </c>
      <c r="D2712" s="251" t="s">
        <v>8241</v>
      </c>
      <c r="E2712" s="251" t="s">
        <v>402</v>
      </c>
      <c r="F2712" s="251"/>
      <c r="G2712" s="251" t="s">
        <v>402</v>
      </c>
    </row>
    <row r="2713" spans="1:7" x14ac:dyDescent="0.25">
      <c r="A2713" s="1">
        <v>43920704</v>
      </c>
      <c r="B2713" s="251" t="s">
        <v>8243</v>
      </c>
      <c r="C2713" s="251" t="s">
        <v>8240</v>
      </c>
      <c r="D2713" s="251" t="s">
        <v>8241</v>
      </c>
      <c r="E2713" s="251" t="s">
        <v>402</v>
      </c>
      <c r="F2713" s="251" t="s">
        <v>402</v>
      </c>
      <c r="G2713" s="251"/>
    </row>
    <row r="2714" spans="1:7" x14ac:dyDescent="0.25">
      <c r="A2714" s="1">
        <v>7095135</v>
      </c>
      <c r="B2714" s="251" t="s">
        <v>7485</v>
      </c>
      <c r="C2714" s="251" t="s">
        <v>8240</v>
      </c>
      <c r="D2714" s="251" t="s">
        <v>8241</v>
      </c>
      <c r="E2714" s="251" t="s">
        <v>402</v>
      </c>
      <c r="F2714" s="251" t="s">
        <v>402</v>
      </c>
      <c r="G2714" s="251" t="s">
        <v>402</v>
      </c>
    </row>
    <row r="2715" spans="1:7" x14ac:dyDescent="0.25">
      <c r="A2715" s="1">
        <v>72631497</v>
      </c>
      <c r="B2715" s="251" t="s">
        <v>7487</v>
      </c>
      <c r="C2715" s="251" t="s">
        <v>8240</v>
      </c>
      <c r="D2715" s="251" t="s">
        <v>8241</v>
      </c>
      <c r="E2715" s="251" t="s">
        <v>402</v>
      </c>
      <c r="F2715" s="251" t="s">
        <v>402</v>
      </c>
      <c r="G2715" s="251" t="s">
        <v>402</v>
      </c>
    </row>
    <row r="2716" spans="1:7" x14ac:dyDescent="0.25">
      <c r="A2716" s="1">
        <v>89878314</v>
      </c>
      <c r="B2716" s="251" t="s">
        <v>8244</v>
      </c>
      <c r="C2716" s="251" t="s">
        <v>8240</v>
      </c>
      <c r="D2716" s="251" t="s">
        <v>8241</v>
      </c>
      <c r="E2716" s="251" t="s">
        <v>402</v>
      </c>
      <c r="F2716" s="251" t="s">
        <v>402</v>
      </c>
      <c r="G2716" s="251" t="s">
        <v>402</v>
      </c>
    </row>
    <row r="2717" spans="1:7" x14ac:dyDescent="0.25">
      <c r="A2717" s="1">
        <v>65403126</v>
      </c>
      <c r="B2717" s="251" t="s">
        <v>8245</v>
      </c>
      <c r="C2717" s="251" t="s">
        <v>8240</v>
      </c>
      <c r="D2717" s="251" t="s">
        <v>8241</v>
      </c>
      <c r="E2717" s="251" t="s">
        <v>402</v>
      </c>
      <c r="F2717" s="251"/>
      <c r="G2717" s="251" t="s">
        <v>402</v>
      </c>
    </row>
    <row r="2718" spans="1:7" x14ac:dyDescent="0.25">
      <c r="A2718" s="1">
        <v>98065702</v>
      </c>
      <c r="B2718" s="251" t="s">
        <v>8246</v>
      </c>
      <c r="C2718" s="251" t="s">
        <v>8240</v>
      </c>
      <c r="D2718" s="251" t="s">
        <v>8241</v>
      </c>
      <c r="E2718" s="251" t="s">
        <v>402</v>
      </c>
      <c r="F2718" s="251" t="s">
        <v>402</v>
      </c>
      <c r="G2718" s="251"/>
    </row>
    <row r="2719" spans="1:7" x14ac:dyDescent="0.25">
      <c r="A2719" s="1">
        <v>19231829</v>
      </c>
      <c r="B2719" s="251" t="s">
        <v>8247</v>
      </c>
      <c r="C2719" s="251" t="s">
        <v>8240</v>
      </c>
      <c r="D2719" s="251" t="s">
        <v>8241</v>
      </c>
      <c r="E2719" s="251" t="s">
        <v>402</v>
      </c>
      <c r="F2719" s="251"/>
      <c r="G2719" s="251" t="s">
        <v>402</v>
      </c>
    </row>
    <row r="2720" spans="1:7" x14ac:dyDescent="0.25">
      <c r="A2720" s="1">
        <v>36341218</v>
      </c>
      <c r="B2720" s="251" t="s">
        <v>7478</v>
      </c>
      <c r="C2720" s="251" t="s">
        <v>8248</v>
      </c>
      <c r="D2720" s="251" t="s">
        <v>8249</v>
      </c>
      <c r="E2720" s="251" t="s">
        <v>402</v>
      </c>
      <c r="F2720" s="251" t="s">
        <v>402</v>
      </c>
      <c r="G2720" s="251" t="s">
        <v>402</v>
      </c>
    </row>
    <row r="2721" spans="1:7" x14ac:dyDescent="0.25">
      <c r="A2721" s="1">
        <v>23592946</v>
      </c>
      <c r="B2721" s="251" t="s">
        <v>7481</v>
      </c>
      <c r="C2721" s="251" t="s">
        <v>8248</v>
      </c>
      <c r="D2721" s="251" t="s">
        <v>8249</v>
      </c>
      <c r="E2721" s="251" t="s">
        <v>402</v>
      </c>
      <c r="F2721" s="251" t="s">
        <v>402</v>
      </c>
      <c r="G2721" s="251" t="s">
        <v>402</v>
      </c>
    </row>
    <row r="2722" spans="1:7" x14ac:dyDescent="0.25">
      <c r="A2722" s="1">
        <v>7646408</v>
      </c>
      <c r="B2722" s="251" t="s">
        <v>7482</v>
      </c>
      <c r="C2722" s="251" t="s">
        <v>8248</v>
      </c>
      <c r="D2722" s="251" t="s">
        <v>8249</v>
      </c>
      <c r="E2722" s="251" t="s">
        <v>402</v>
      </c>
      <c r="F2722" s="251" t="s">
        <v>402</v>
      </c>
      <c r="G2722" s="251" t="s">
        <v>402</v>
      </c>
    </row>
    <row r="2723" spans="1:7" x14ac:dyDescent="0.25">
      <c r="A2723" s="1">
        <v>27936846</v>
      </c>
      <c r="B2723" s="251" t="s">
        <v>7483</v>
      </c>
      <c r="C2723" s="251" t="s">
        <v>8248</v>
      </c>
      <c r="D2723" s="251" t="s">
        <v>8249</v>
      </c>
      <c r="E2723" s="251" t="s">
        <v>402</v>
      </c>
      <c r="F2723" s="251" t="s">
        <v>402</v>
      </c>
      <c r="G2723" s="251" t="s">
        <v>402</v>
      </c>
    </row>
    <row r="2724" spans="1:7" x14ac:dyDescent="0.25">
      <c r="A2724" s="1">
        <v>7095135</v>
      </c>
      <c r="B2724" s="251" t="s">
        <v>7485</v>
      </c>
      <c r="C2724" s="251" t="s">
        <v>8248</v>
      </c>
      <c r="D2724" s="251" t="s">
        <v>8249</v>
      </c>
      <c r="E2724" s="251" t="s">
        <v>402</v>
      </c>
      <c r="F2724" s="251" t="s">
        <v>402</v>
      </c>
      <c r="G2724" s="251" t="s">
        <v>402</v>
      </c>
    </row>
    <row r="2725" spans="1:7" x14ac:dyDescent="0.25">
      <c r="A2725" s="1">
        <v>72631497</v>
      </c>
      <c r="B2725" s="251" t="s">
        <v>7487</v>
      </c>
      <c r="C2725" s="251" t="s">
        <v>8248</v>
      </c>
      <c r="D2725" s="251" t="s">
        <v>8249</v>
      </c>
      <c r="E2725" s="251" t="s">
        <v>402</v>
      </c>
      <c r="F2725" s="251" t="s">
        <v>402</v>
      </c>
      <c r="G2725" s="251" t="s">
        <v>402</v>
      </c>
    </row>
    <row r="2726" spans="1:7" x14ac:dyDescent="0.25">
      <c r="A2726" s="1">
        <v>36341218</v>
      </c>
      <c r="B2726" s="251" t="s">
        <v>7478</v>
      </c>
      <c r="C2726" s="251" t="s">
        <v>8250</v>
      </c>
      <c r="D2726" s="251" t="s">
        <v>8251</v>
      </c>
      <c r="E2726" s="251" t="s">
        <v>402</v>
      </c>
      <c r="F2726" s="251" t="s">
        <v>402</v>
      </c>
      <c r="G2726" s="251" t="s">
        <v>402</v>
      </c>
    </row>
    <row r="2727" spans="1:7" x14ac:dyDescent="0.25">
      <c r="A2727" s="1">
        <v>23592946</v>
      </c>
      <c r="B2727" s="251" t="s">
        <v>7481</v>
      </c>
      <c r="C2727" s="251" t="s">
        <v>8250</v>
      </c>
      <c r="D2727" s="251" t="s">
        <v>8251</v>
      </c>
      <c r="E2727" s="251" t="s">
        <v>402</v>
      </c>
      <c r="F2727" s="251" t="s">
        <v>402</v>
      </c>
      <c r="G2727" s="251" t="s">
        <v>402</v>
      </c>
    </row>
    <row r="2728" spans="1:7" x14ac:dyDescent="0.25">
      <c r="A2728" s="1">
        <v>40739945</v>
      </c>
      <c r="B2728" s="251" t="s">
        <v>7632</v>
      </c>
      <c r="C2728" s="251" t="s">
        <v>8250</v>
      </c>
      <c r="D2728" s="251" t="s">
        <v>8251</v>
      </c>
      <c r="E2728" s="251" t="s">
        <v>402</v>
      </c>
      <c r="F2728" s="251" t="s">
        <v>402</v>
      </c>
      <c r="G2728" s="251" t="s">
        <v>402</v>
      </c>
    </row>
    <row r="2729" spans="1:7" x14ac:dyDescent="0.25">
      <c r="A2729" s="1">
        <v>7646408</v>
      </c>
      <c r="B2729" s="251" t="s">
        <v>7482</v>
      </c>
      <c r="C2729" s="251" t="s">
        <v>8250</v>
      </c>
      <c r="D2729" s="251" t="s">
        <v>8251</v>
      </c>
      <c r="E2729" s="251" t="s">
        <v>402</v>
      </c>
      <c r="F2729" s="251" t="s">
        <v>402</v>
      </c>
      <c r="G2729" s="251" t="s">
        <v>402</v>
      </c>
    </row>
    <row r="2730" spans="1:7" x14ac:dyDescent="0.25">
      <c r="A2730" s="1">
        <v>85955048</v>
      </c>
      <c r="B2730" s="251" t="s">
        <v>7634</v>
      </c>
      <c r="C2730" s="251" t="s">
        <v>8250</v>
      </c>
      <c r="D2730" s="251" t="s">
        <v>8251</v>
      </c>
      <c r="E2730" s="251" t="s">
        <v>402</v>
      </c>
      <c r="F2730" s="251" t="s">
        <v>402</v>
      </c>
      <c r="G2730" s="251"/>
    </row>
    <row r="2731" spans="1:7" x14ac:dyDescent="0.25">
      <c r="A2731" s="1">
        <v>89133357</v>
      </c>
      <c r="B2731" s="251" t="s">
        <v>7635</v>
      </c>
      <c r="C2731" s="251" t="s">
        <v>8250</v>
      </c>
      <c r="D2731" s="251" t="s">
        <v>8251</v>
      </c>
      <c r="E2731" s="251" t="s">
        <v>402</v>
      </c>
      <c r="F2731" s="251" t="s">
        <v>402</v>
      </c>
      <c r="G2731" s="251"/>
    </row>
    <row r="2732" spans="1:7" x14ac:dyDescent="0.25">
      <c r="A2732" s="1">
        <v>27936846</v>
      </c>
      <c r="B2732" s="251" t="s">
        <v>7483</v>
      </c>
      <c r="C2732" s="251" t="s">
        <v>8250</v>
      </c>
      <c r="D2732" s="251" t="s">
        <v>8251</v>
      </c>
      <c r="E2732" s="251" t="s">
        <v>402</v>
      </c>
      <c r="F2732" s="251" t="s">
        <v>402</v>
      </c>
      <c r="G2732" s="251" t="s">
        <v>402</v>
      </c>
    </row>
    <row r="2733" spans="1:7" x14ac:dyDescent="0.25">
      <c r="A2733" s="1">
        <v>15885259</v>
      </c>
      <c r="B2733" s="251" t="s">
        <v>7636</v>
      </c>
      <c r="C2733" s="251" t="s">
        <v>8250</v>
      </c>
      <c r="D2733" s="251" t="s">
        <v>8251</v>
      </c>
      <c r="E2733" s="251" t="s">
        <v>402</v>
      </c>
      <c r="F2733" s="251" t="s">
        <v>402</v>
      </c>
      <c r="G2733" s="251" t="s">
        <v>402</v>
      </c>
    </row>
    <row r="2734" spans="1:7" x14ac:dyDescent="0.25">
      <c r="A2734" s="1">
        <v>75596894</v>
      </c>
      <c r="B2734" s="251" t="s">
        <v>7637</v>
      </c>
      <c r="C2734" s="251" t="s">
        <v>8250</v>
      </c>
      <c r="D2734" s="251" t="s">
        <v>8251</v>
      </c>
      <c r="E2734" s="251" t="s">
        <v>402</v>
      </c>
      <c r="F2734" s="251" t="s">
        <v>402</v>
      </c>
      <c r="G2734" s="251"/>
    </row>
    <row r="2735" spans="1:7" x14ac:dyDescent="0.25">
      <c r="A2735" s="1">
        <v>76428372</v>
      </c>
      <c r="B2735" s="251" t="s">
        <v>7638</v>
      </c>
      <c r="C2735" s="251" t="s">
        <v>8250</v>
      </c>
      <c r="D2735" s="251" t="s">
        <v>8251</v>
      </c>
      <c r="E2735" s="251" t="s">
        <v>402</v>
      </c>
      <c r="F2735" s="251" t="s">
        <v>402</v>
      </c>
      <c r="G2735" s="251" t="s">
        <v>402</v>
      </c>
    </row>
    <row r="2736" spans="1:7" x14ac:dyDescent="0.25">
      <c r="A2736" s="1">
        <v>7095135</v>
      </c>
      <c r="B2736" s="251" t="s">
        <v>7485</v>
      </c>
      <c r="C2736" s="251" t="s">
        <v>8250</v>
      </c>
      <c r="D2736" s="251" t="s">
        <v>8251</v>
      </c>
      <c r="E2736" s="251" t="s">
        <v>402</v>
      </c>
      <c r="F2736" s="251" t="s">
        <v>402</v>
      </c>
      <c r="G2736" s="251" t="s">
        <v>402</v>
      </c>
    </row>
    <row r="2737" spans="1:7" x14ac:dyDescent="0.25">
      <c r="A2737" s="1">
        <v>72631497</v>
      </c>
      <c r="B2737" s="251" t="s">
        <v>7487</v>
      </c>
      <c r="C2737" s="251" t="s">
        <v>8250</v>
      </c>
      <c r="D2737" s="251" t="s">
        <v>8251</v>
      </c>
      <c r="E2737" s="251" t="s">
        <v>402</v>
      </c>
      <c r="F2737" s="251" t="s">
        <v>402</v>
      </c>
      <c r="G2737" s="251" t="s">
        <v>402</v>
      </c>
    </row>
    <row r="2738" spans="1:7" x14ac:dyDescent="0.25">
      <c r="A2738" s="1">
        <v>46412371</v>
      </c>
      <c r="B2738" s="251" t="s">
        <v>7640</v>
      </c>
      <c r="C2738" s="251" t="s">
        <v>8250</v>
      </c>
      <c r="D2738" s="251" t="s">
        <v>8251</v>
      </c>
      <c r="E2738" s="251" t="s">
        <v>402</v>
      </c>
      <c r="F2738" s="251" t="s">
        <v>402</v>
      </c>
      <c r="G2738" s="251"/>
    </row>
    <row r="2739" spans="1:7" x14ac:dyDescent="0.25">
      <c r="A2739" s="1">
        <v>14824122</v>
      </c>
      <c r="B2739" s="251" t="s">
        <v>7643</v>
      </c>
      <c r="C2739" s="251" t="s">
        <v>8250</v>
      </c>
      <c r="D2739" s="251" t="s">
        <v>8251</v>
      </c>
      <c r="E2739" s="251" t="s">
        <v>402</v>
      </c>
      <c r="F2739" s="251" t="s">
        <v>402</v>
      </c>
      <c r="G2739" s="251" t="s">
        <v>402</v>
      </c>
    </row>
    <row r="2740" spans="1:7" x14ac:dyDescent="0.25">
      <c r="A2740" s="1">
        <v>2906698</v>
      </c>
      <c r="B2740" s="251" t="s">
        <v>7629</v>
      </c>
      <c r="C2740" s="251" t="s">
        <v>8252</v>
      </c>
      <c r="D2740" s="251" t="s">
        <v>8253</v>
      </c>
      <c r="E2740" s="251" t="s">
        <v>402</v>
      </c>
      <c r="F2740" s="251" t="s">
        <v>402</v>
      </c>
      <c r="G2740" s="251" t="s">
        <v>402</v>
      </c>
    </row>
    <row r="2741" spans="1:7" x14ac:dyDescent="0.25">
      <c r="A2741" s="1">
        <v>36341218</v>
      </c>
      <c r="B2741" s="251" t="s">
        <v>7478</v>
      </c>
      <c r="C2741" s="251" t="s">
        <v>8252</v>
      </c>
      <c r="D2741" s="251" t="s">
        <v>8253</v>
      </c>
      <c r="E2741" s="251" t="s">
        <v>402</v>
      </c>
      <c r="F2741" s="251" t="s">
        <v>402</v>
      </c>
      <c r="G2741" s="251" t="s">
        <v>402</v>
      </c>
    </row>
    <row r="2742" spans="1:7" x14ac:dyDescent="0.25">
      <c r="A2742" s="1">
        <v>23592946</v>
      </c>
      <c r="B2742" s="251" t="s">
        <v>7481</v>
      </c>
      <c r="C2742" s="251" t="s">
        <v>8252</v>
      </c>
      <c r="D2742" s="251" t="s">
        <v>8253</v>
      </c>
      <c r="E2742" s="251" t="s">
        <v>402</v>
      </c>
      <c r="F2742" s="251" t="s">
        <v>402</v>
      </c>
      <c r="G2742" s="251" t="s">
        <v>402</v>
      </c>
    </row>
    <row r="2743" spans="1:7" x14ac:dyDescent="0.25">
      <c r="A2743" s="1">
        <v>40739945</v>
      </c>
      <c r="B2743" s="251" t="s">
        <v>7632</v>
      </c>
      <c r="C2743" s="251" t="s">
        <v>8252</v>
      </c>
      <c r="D2743" s="251" t="s">
        <v>8253</v>
      </c>
      <c r="E2743" s="251" t="s">
        <v>402</v>
      </c>
      <c r="F2743" s="251" t="s">
        <v>402</v>
      </c>
      <c r="G2743" s="251" t="s">
        <v>402</v>
      </c>
    </row>
    <row r="2744" spans="1:7" x14ac:dyDescent="0.25">
      <c r="A2744" s="1">
        <v>65468868</v>
      </c>
      <c r="B2744" s="251" t="s">
        <v>7633</v>
      </c>
      <c r="C2744" s="251" t="s">
        <v>8252</v>
      </c>
      <c r="D2744" s="251" t="s">
        <v>8253</v>
      </c>
      <c r="E2744" s="251" t="s">
        <v>402</v>
      </c>
      <c r="F2744" s="251" t="s">
        <v>402</v>
      </c>
      <c r="G2744" s="251"/>
    </row>
    <row r="2745" spans="1:7" x14ac:dyDescent="0.25">
      <c r="A2745" s="1">
        <v>7646408</v>
      </c>
      <c r="B2745" s="251" t="s">
        <v>7482</v>
      </c>
      <c r="C2745" s="251" t="s">
        <v>8252</v>
      </c>
      <c r="D2745" s="251" t="s">
        <v>8253</v>
      </c>
      <c r="E2745" s="251" t="s">
        <v>402</v>
      </c>
      <c r="F2745" s="251" t="s">
        <v>402</v>
      </c>
      <c r="G2745" s="251" t="s">
        <v>402</v>
      </c>
    </row>
    <row r="2746" spans="1:7" x14ac:dyDescent="0.25">
      <c r="A2746" s="1">
        <v>85955048</v>
      </c>
      <c r="B2746" s="251" t="s">
        <v>7634</v>
      </c>
      <c r="C2746" s="251" t="s">
        <v>8252</v>
      </c>
      <c r="D2746" s="251" t="s">
        <v>8253</v>
      </c>
      <c r="E2746" s="251" t="s">
        <v>402</v>
      </c>
      <c r="F2746" s="251" t="s">
        <v>402</v>
      </c>
      <c r="G2746" s="251"/>
    </row>
    <row r="2747" spans="1:7" x14ac:dyDescent="0.25">
      <c r="A2747" s="1">
        <v>89133357</v>
      </c>
      <c r="B2747" s="251" t="s">
        <v>7635</v>
      </c>
      <c r="C2747" s="251" t="s">
        <v>8252</v>
      </c>
      <c r="D2747" s="251" t="s">
        <v>8253</v>
      </c>
      <c r="E2747" s="251" t="s">
        <v>402</v>
      </c>
      <c r="F2747" s="251" t="s">
        <v>402</v>
      </c>
      <c r="G2747" s="251"/>
    </row>
    <row r="2748" spans="1:7" x14ac:dyDescent="0.25">
      <c r="A2748" s="1">
        <v>27936846</v>
      </c>
      <c r="B2748" s="251" t="s">
        <v>7483</v>
      </c>
      <c r="C2748" s="251" t="s">
        <v>8252</v>
      </c>
      <c r="D2748" s="251" t="s">
        <v>8253</v>
      </c>
      <c r="E2748" s="251" t="s">
        <v>402</v>
      </c>
      <c r="F2748" s="251" t="s">
        <v>402</v>
      </c>
      <c r="G2748" s="251" t="s">
        <v>402</v>
      </c>
    </row>
    <row r="2749" spans="1:7" x14ac:dyDescent="0.25">
      <c r="A2749" s="1">
        <v>15885259</v>
      </c>
      <c r="B2749" s="251" t="s">
        <v>7636</v>
      </c>
      <c r="C2749" s="251" t="s">
        <v>8252</v>
      </c>
      <c r="D2749" s="251" t="s">
        <v>8253</v>
      </c>
      <c r="E2749" s="251" t="s">
        <v>402</v>
      </c>
      <c r="F2749" s="251" t="s">
        <v>402</v>
      </c>
      <c r="G2749" s="251" t="s">
        <v>402</v>
      </c>
    </row>
    <row r="2750" spans="1:7" x14ac:dyDescent="0.25">
      <c r="A2750" s="1">
        <v>75596894</v>
      </c>
      <c r="B2750" s="251" t="s">
        <v>7637</v>
      </c>
      <c r="C2750" s="251" t="s">
        <v>8252</v>
      </c>
      <c r="D2750" s="251" t="s">
        <v>8253</v>
      </c>
      <c r="E2750" s="251" t="s">
        <v>402</v>
      </c>
      <c r="F2750" s="251" t="s">
        <v>402</v>
      </c>
      <c r="G2750" s="251"/>
    </row>
    <row r="2751" spans="1:7" x14ac:dyDescent="0.25">
      <c r="A2751" s="1">
        <v>76428372</v>
      </c>
      <c r="B2751" s="251" t="s">
        <v>7638</v>
      </c>
      <c r="C2751" s="251" t="s">
        <v>8252</v>
      </c>
      <c r="D2751" s="251" t="s">
        <v>8253</v>
      </c>
      <c r="E2751" s="251" t="s">
        <v>402</v>
      </c>
      <c r="F2751" s="251" t="s">
        <v>402</v>
      </c>
      <c r="G2751" s="251" t="s">
        <v>402</v>
      </c>
    </row>
    <row r="2752" spans="1:7" x14ac:dyDescent="0.25">
      <c r="A2752" s="1">
        <v>7095135</v>
      </c>
      <c r="B2752" s="251" t="s">
        <v>7485</v>
      </c>
      <c r="C2752" s="251" t="s">
        <v>8252</v>
      </c>
      <c r="D2752" s="251" t="s">
        <v>8253</v>
      </c>
      <c r="E2752" s="251" t="s">
        <v>402</v>
      </c>
      <c r="F2752" s="251" t="s">
        <v>402</v>
      </c>
      <c r="G2752" s="251" t="s">
        <v>402</v>
      </c>
    </row>
    <row r="2753" spans="1:7" x14ac:dyDescent="0.25">
      <c r="A2753" s="1">
        <v>39556473</v>
      </c>
      <c r="B2753" s="251" t="s">
        <v>7639</v>
      </c>
      <c r="C2753" s="251" t="s">
        <v>8252</v>
      </c>
      <c r="D2753" s="251" t="s">
        <v>8253</v>
      </c>
      <c r="E2753" s="251" t="s">
        <v>402</v>
      </c>
      <c r="F2753" s="251" t="s">
        <v>402</v>
      </c>
      <c r="G2753" s="251" t="s">
        <v>402</v>
      </c>
    </row>
    <row r="2754" spans="1:7" x14ac:dyDescent="0.25">
      <c r="A2754" s="1">
        <v>72631497</v>
      </c>
      <c r="B2754" s="251" t="s">
        <v>7487</v>
      </c>
      <c r="C2754" s="251" t="s">
        <v>8252</v>
      </c>
      <c r="D2754" s="251" t="s">
        <v>8253</v>
      </c>
      <c r="E2754" s="251" t="s">
        <v>402</v>
      </c>
      <c r="F2754" s="251" t="s">
        <v>402</v>
      </c>
      <c r="G2754" s="251" t="s">
        <v>402</v>
      </c>
    </row>
    <row r="2755" spans="1:7" x14ac:dyDescent="0.25">
      <c r="A2755" s="1">
        <v>46412371</v>
      </c>
      <c r="B2755" s="251" t="s">
        <v>7640</v>
      </c>
      <c r="C2755" s="251" t="s">
        <v>8252</v>
      </c>
      <c r="D2755" s="251" t="s">
        <v>8253</v>
      </c>
      <c r="E2755" s="251" t="s">
        <v>402</v>
      </c>
      <c r="F2755" s="251" t="s">
        <v>402</v>
      </c>
      <c r="G2755" s="251"/>
    </row>
    <row r="2756" spans="1:7" x14ac:dyDescent="0.25">
      <c r="A2756" s="1">
        <v>90742450</v>
      </c>
      <c r="B2756" s="251" t="s">
        <v>7641</v>
      </c>
      <c r="C2756" s="251" t="s">
        <v>8252</v>
      </c>
      <c r="D2756" s="251" t="s">
        <v>8253</v>
      </c>
      <c r="E2756" s="251" t="s">
        <v>402</v>
      </c>
      <c r="F2756" s="251" t="s">
        <v>402</v>
      </c>
      <c r="G2756" s="251" t="s">
        <v>402</v>
      </c>
    </row>
    <row r="2757" spans="1:7" x14ac:dyDescent="0.25">
      <c r="A2757" s="1">
        <v>71067629</v>
      </c>
      <c r="B2757" s="251" t="s">
        <v>7642</v>
      </c>
      <c r="C2757" s="251" t="s">
        <v>8252</v>
      </c>
      <c r="D2757" s="251" t="s">
        <v>8253</v>
      </c>
      <c r="E2757" s="251" t="s">
        <v>402</v>
      </c>
      <c r="F2757" s="251" t="s">
        <v>402</v>
      </c>
      <c r="G2757" s="251"/>
    </row>
    <row r="2758" spans="1:7" x14ac:dyDescent="0.25">
      <c r="A2758" s="1">
        <v>14824122</v>
      </c>
      <c r="B2758" s="251" t="s">
        <v>7643</v>
      </c>
      <c r="C2758" s="251" t="s">
        <v>8252</v>
      </c>
      <c r="D2758" s="251" t="s">
        <v>8253</v>
      </c>
      <c r="E2758" s="251" t="s">
        <v>402</v>
      </c>
      <c r="F2758" s="251" t="s">
        <v>402</v>
      </c>
      <c r="G2758" s="251" t="s">
        <v>402</v>
      </c>
    </row>
    <row r="2759" spans="1:7" x14ac:dyDescent="0.25">
      <c r="A2759" s="1">
        <v>36341218</v>
      </c>
      <c r="B2759" s="251" t="s">
        <v>7478</v>
      </c>
      <c r="C2759" s="251" t="s">
        <v>8254</v>
      </c>
      <c r="D2759" s="251" t="s">
        <v>8255</v>
      </c>
      <c r="E2759" s="251" t="s">
        <v>402</v>
      </c>
      <c r="F2759" s="251" t="s">
        <v>402</v>
      </c>
      <c r="G2759" s="251" t="s">
        <v>402</v>
      </c>
    </row>
    <row r="2760" spans="1:7" x14ac:dyDescent="0.25">
      <c r="A2760" s="1">
        <v>23592946</v>
      </c>
      <c r="B2760" s="251" t="s">
        <v>7481</v>
      </c>
      <c r="C2760" s="251" t="s">
        <v>8254</v>
      </c>
      <c r="D2760" s="251" t="s">
        <v>8255</v>
      </c>
      <c r="E2760" s="251" t="s">
        <v>402</v>
      </c>
      <c r="F2760" s="251" t="s">
        <v>402</v>
      </c>
      <c r="G2760" s="251" t="s">
        <v>402</v>
      </c>
    </row>
    <row r="2761" spans="1:7" x14ac:dyDescent="0.25">
      <c r="A2761" s="1">
        <v>7646408</v>
      </c>
      <c r="B2761" s="251" t="s">
        <v>7482</v>
      </c>
      <c r="C2761" s="251" t="s">
        <v>8254</v>
      </c>
      <c r="D2761" s="251" t="s">
        <v>8255</v>
      </c>
      <c r="E2761" s="251" t="s">
        <v>402</v>
      </c>
      <c r="F2761" s="251" t="s">
        <v>402</v>
      </c>
      <c r="G2761" s="251" t="s">
        <v>402</v>
      </c>
    </row>
    <row r="2762" spans="1:7" x14ac:dyDescent="0.25">
      <c r="A2762" s="1">
        <v>27936846</v>
      </c>
      <c r="B2762" s="251" t="s">
        <v>7483</v>
      </c>
      <c r="C2762" s="251" t="s">
        <v>8254</v>
      </c>
      <c r="D2762" s="251" t="s">
        <v>8255</v>
      </c>
      <c r="E2762" s="251" t="s">
        <v>402</v>
      </c>
      <c r="F2762" s="251" t="s">
        <v>402</v>
      </c>
      <c r="G2762" s="251" t="s">
        <v>402</v>
      </c>
    </row>
    <row r="2763" spans="1:7" x14ac:dyDescent="0.25">
      <c r="A2763" s="1">
        <v>98783732</v>
      </c>
      <c r="B2763" s="251" t="s">
        <v>8256</v>
      </c>
      <c r="C2763" s="251" t="s">
        <v>8254</v>
      </c>
      <c r="D2763" s="251" t="s">
        <v>8255</v>
      </c>
      <c r="E2763" s="251" t="s">
        <v>402</v>
      </c>
      <c r="F2763" s="251" t="s">
        <v>402</v>
      </c>
      <c r="G2763" s="251" t="s">
        <v>402</v>
      </c>
    </row>
    <row r="2764" spans="1:7" x14ac:dyDescent="0.25">
      <c r="A2764" s="1">
        <v>82618153</v>
      </c>
      <c r="B2764" s="251" t="s">
        <v>8257</v>
      </c>
      <c r="C2764" s="251" t="s">
        <v>8254</v>
      </c>
      <c r="D2764" s="251" t="s">
        <v>8255</v>
      </c>
      <c r="E2764" s="251" t="s">
        <v>402</v>
      </c>
      <c r="F2764" s="251" t="s">
        <v>402</v>
      </c>
      <c r="G2764" s="251" t="s">
        <v>402</v>
      </c>
    </row>
    <row r="2765" spans="1:7" x14ac:dyDescent="0.25">
      <c r="A2765" s="1">
        <v>14910117</v>
      </c>
      <c r="B2765" s="251" t="s">
        <v>8258</v>
      </c>
      <c r="C2765" s="251" t="s">
        <v>8254</v>
      </c>
      <c r="D2765" s="251" t="s">
        <v>8255</v>
      </c>
      <c r="E2765" s="251" t="s">
        <v>402</v>
      </c>
      <c r="F2765" s="251" t="s">
        <v>402</v>
      </c>
      <c r="G2765" s="251" t="s">
        <v>402</v>
      </c>
    </row>
    <row r="2766" spans="1:7" x14ac:dyDescent="0.25">
      <c r="A2766" s="1">
        <v>75596894</v>
      </c>
      <c r="B2766" s="251" t="s">
        <v>7637</v>
      </c>
      <c r="C2766" s="251" t="s">
        <v>8254</v>
      </c>
      <c r="D2766" s="251" t="s">
        <v>8255</v>
      </c>
      <c r="E2766" s="251" t="s">
        <v>402</v>
      </c>
      <c r="F2766" s="251" t="s">
        <v>402</v>
      </c>
      <c r="G2766" s="251"/>
    </row>
    <row r="2767" spans="1:7" x14ac:dyDescent="0.25">
      <c r="A2767" s="1">
        <v>7095135</v>
      </c>
      <c r="B2767" s="251" t="s">
        <v>7485</v>
      </c>
      <c r="C2767" s="251" t="s">
        <v>8254</v>
      </c>
      <c r="D2767" s="251" t="s">
        <v>8255</v>
      </c>
      <c r="E2767" s="251" t="s">
        <v>402</v>
      </c>
      <c r="F2767" s="251" t="s">
        <v>402</v>
      </c>
      <c r="G2767" s="251" t="s">
        <v>402</v>
      </c>
    </row>
    <row r="2768" spans="1:7" x14ac:dyDescent="0.25">
      <c r="A2768" s="1">
        <v>3963996</v>
      </c>
      <c r="B2768" s="251" t="s">
        <v>7810</v>
      </c>
      <c r="C2768" s="251" t="s">
        <v>8254</v>
      </c>
      <c r="D2768" s="251" t="s">
        <v>8255</v>
      </c>
      <c r="E2768" s="251" t="s">
        <v>402</v>
      </c>
      <c r="F2768" s="251" t="s">
        <v>402</v>
      </c>
      <c r="G2768" s="251"/>
    </row>
    <row r="2769" spans="1:7" x14ac:dyDescent="0.25">
      <c r="A2769" s="1">
        <v>72631497</v>
      </c>
      <c r="B2769" s="251" t="s">
        <v>7487</v>
      </c>
      <c r="C2769" s="251" t="s">
        <v>8254</v>
      </c>
      <c r="D2769" s="251" t="s">
        <v>8255</v>
      </c>
      <c r="E2769" s="251" t="s">
        <v>402</v>
      </c>
      <c r="F2769" s="251" t="s">
        <v>402</v>
      </c>
      <c r="G2769" s="251" t="s">
        <v>402</v>
      </c>
    </row>
    <row r="2770" spans="1:7" x14ac:dyDescent="0.25">
      <c r="A2770" s="1">
        <v>29194055</v>
      </c>
      <c r="B2770" s="251" t="s">
        <v>8259</v>
      </c>
      <c r="C2770" s="251" t="s">
        <v>8254</v>
      </c>
      <c r="D2770" s="251" t="s">
        <v>8255</v>
      </c>
      <c r="E2770" s="251" t="s">
        <v>402</v>
      </c>
      <c r="F2770" s="251" t="s">
        <v>402</v>
      </c>
      <c r="G2770" s="251" t="s">
        <v>402</v>
      </c>
    </row>
    <row r="2771" spans="1:7" x14ac:dyDescent="0.25">
      <c r="A2771" s="1">
        <v>17943019</v>
      </c>
      <c r="B2771" s="251" t="s">
        <v>7811</v>
      </c>
      <c r="C2771" s="251" t="s">
        <v>8254</v>
      </c>
      <c r="D2771" s="251" t="s">
        <v>8255</v>
      </c>
      <c r="E2771" s="251" t="s">
        <v>402</v>
      </c>
      <c r="F2771" s="251" t="s">
        <v>402</v>
      </c>
      <c r="G2771" s="251"/>
    </row>
    <row r="2772" spans="1:7" x14ac:dyDescent="0.25">
      <c r="A2772" s="1">
        <v>68291245</v>
      </c>
      <c r="B2772" s="251" t="s">
        <v>7812</v>
      </c>
      <c r="C2772" s="251" t="s">
        <v>8254</v>
      </c>
      <c r="D2772" s="251" t="s">
        <v>8255</v>
      </c>
      <c r="E2772" s="251" t="s">
        <v>402</v>
      </c>
      <c r="F2772" s="251" t="s">
        <v>402</v>
      </c>
      <c r="G2772" s="251"/>
    </row>
    <row r="2773" spans="1:7" x14ac:dyDescent="0.25">
      <c r="A2773" s="1">
        <v>11241806</v>
      </c>
      <c r="B2773" s="251" t="s">
        <v>7813</v>
      </c>
      <c r="C2773" s="251" t="s">
        <v>8254</v>
      </c>
      <c r="D2773" s="251" t="s">
        <v>8255</v>
      </c>
      <c r="E2773" s="251" t="s">
        <v>402</v>
      </c>
      <c r="F2773" s="251" t="s">
        <v>402</v>
      </c>
      <c r="G2773" s="251"/>
    </row>
    <row r="2774" spans="1:7" x14ac:dyDescent="0.25">
      <c r="A2774" s="1">
        <v>2906698</v>
      </c>
      <c r="B2774" s="251" t="s">
        <v>7629</v>
      </c>
      <c r="C2774" s="251" t="s">
        <v>8260</v>
      </c>
      <c r="D2774" s="251" t="s">
        <v>8261</v>
      </c>
      <c r="E2774" s="251" t="s">
        <v>402</v>
      </c>
      <c r="F2774" s="251" t="s">
        <v>402</v>
      </c>
      <c r="G2774" s="251" t="s">
        <v>402</v>
      </c>
    </row>
    <row r="2775" spans="1:7" x14ac:dyDescent="0.25">
      <c r="A2775" s="1">
        <v>36341218</v>
      </c>
      <c r="B2775" s="251" t="s">
        <v>7478</v>
      </c>
      <c r="C2775" s="251" t="s">
        <v>8260</v>
      </c>
      <c r="D2775" s="251" t="s">
        <v>8261</v>
      </c>
      <c r="E2775" s="251" t="s">
        <v>402</v>
      </c>
      <c r="F2775" s="251" t="s">
        <v>402</v>
      </c>
      <c r="G2775" s="251" t="s">
        <v>402</v>
      </c>
    </row>
    <row r="2776" spans="1:7" x14ac:dyDescent="0.25">
      <c r="A2776" s="1">
        <v>23592946</v>
      </c>
      <c r="B2776" s="251" t="s">
        <v>7481</v>
      </c>
      <c r="C2776" s="251" t="s">
        <v>8260</v>
      </c>
      <c r="D2776" s="251" t="s">
        <v>8261</v>
      </c>
      <c r="E2776" s="251" t="s">
        <v>402</v>
      </c>
      <c r="F2776" s="251" t="s">
        <v>402</v>
      </c>
      <c r="G2776" s="251" t="s">
        <v>402</v>
      </c>
    </row>
    <row r="2777" spans="1:7" x14ac:dyDescent="0.25">
      <c r="A2777" s="1">
        <v>40739945</v>
      </c>
      <c r="B2777" s="251" t="s">
        <v>7632</v>
      </c>
      <c r="C2777" s="251" t="s">
        <v>8260</v>
      </c>
      <c r="D2777" s="251" t="s">
        <v>8261</v>
      </c>
      <c r="E2777" s="251" t="s">
        <v>402</v>
      </c>
      <c r="F2777" s="251" t="s">
        <v>402</v>
      </c>
      <c r="G2777" s="251" t="s">
        <v>402</v>
      </c>
    </row>
    <row r="2778" spans="1:7" x14ac:dyDescent="0.25">
      <c r="A2778" s="1">
        <v>65468868</v>
      </c>
      <c r="B2778" s="251" t="s">
        <v>7633</v>
      </c>
      <c r="C2778" s="251" t="s">
        <v>8260</v>
      </c>
      <c r="D2778" s="251" t="s">
        <v>8261</v>
      </c>
      <c r="E2778" s="251" t="s">
        <v>402</v>
      </c>
      <c r="F2778" s="251" t="s">
        <v>402</v>
      </c>
      <c r="G2778" s="251"/>
    </row>
    <row r="2779" spans="1:7" x14ac:dyDescent="0.25">
      <c r="A2779" s="1">
        <v>7646408</v>
      </c>
      <c r="B2779" s="251" t="s">
        <v>7482</v>
      </c>
      <c r="C2779" s="251" t="s">
        <v>8260</v>
      </c>
      <c r="D2779" s="251" t="s">
        <v>8261</v>
      </c>
      <c r="E2779" s="251" t="s">
        <v>402</v>
      </c>
      <c r="F2779" s="251" t="s">
        <v>402</v>
      </c>
      <c r="G2779" s="251" t="s">
        <v>402</v>
      </c>
    </row>
    <row r="2780" spans="1:7" x14ac:dyDescent="0.25">
      <c r="A2780" s="1">
        <v>85955048</v>
      </c>
      <c r="B2780" s="251" t="s">
        <v>7634</v>
      </c>
      <c r="C2780" s="251" t="s">
        <v>8260</v>
      </c>
      <c r="D2780" s="251" t="s">
        <v>8261</v>
      </c>
      <c r="E2780" s="251" t="s">
        <v>402</v>
      </c>
      <c r="F2780" s="251" t="s">
        <v>402</v>
      </c>
      <c r="G2780" s="251"/>
    </row>
    <row r="2781" spans="1:7" x14ac:dyDescent="0.25">
      <c r="A2781" s="1">
        <v>89133357</v>
      </c>
      <c r="B2781" s="251" t="s">
        <v>7635</v>
      </c>
      <c r="C2781" s="251" t="s">
        <v>8260</v>
      </c>
      <c r="D2781" s="251" t="s">
        <v>8261</v>
      </c>
      <c r="E2781" s="251" t="s">
        <v>402</v>
      </c>
      <c r="F2781" s="251" t="s">
        <v>402</v>
      </c>
      <c r="G2781" s="251"/>
    </row>
    <row r="2782" spans="1:7" x14ac:dyDescent="0.25">
      <c r="A2782" s="1">
        <v>27936846</v>
      </c>
      <c r="B2782" s="251" t="s">
        <v>7483</v>
      </c>
      <c r="C2782" s="251" t="s">
        <v>8260</v>
      </c>
      <c r="D2782" s="251" t="s">
        <v>8261</v>
      </c>
      <c r="E2782" s="251" t="s">
        <v>402</v>
      </c>
      <c r="F2782" s="251" t="s">
        <v>402</v>
      </c>
      <c r="G2782" s="251" t="s">
        <v>402</v>
      </c>
    </row>
    <row r="2783" spans="1:7" x14ac:dyDescent="0.25">
      <c r="A2783" s="1">
        <v>15885259</v>
      </c>
      <c r="B2783" s="251" t="s">
        <v>7636</v>
      </c>
      <c r="C2783" s="251" t="s">
        <v>8260</v>
      </c>
      <c r="D2783" s="251" t="s">
        <v>8261</v>
      </c>
      <c r="E2783" s="251" t="s">
        <v>402</v>
      </c>
      <c r="F2783" s="251" t="s">
        <v>402</v>
      </c>
      <c r="G2783" s="251" t="s">
        <v>402</v>
      </c>
    </row>
    <row r="2784" spans="1:7" x14ac:dyDescent="0.25">
      <c r="A2784" s="1">
        <v>75596894</v>
      </c>
      <c r="B2784" s="251" t="s">
        <v>7637</v>
      </c>
      <c r="C2784" s="251" t="s">
        <v>8260</v>
      </c>
      <c r="D2784" s="251" t="s">
        <v>8261</v>
      </c>
      <c r="E2784" s="251" t="s">
        <v>402</v>
      </c>
      <c r="F2784" s="251" t="s">
        <v>402</v>
      </c>
      <c r="G2784" s="251"/>
    </row>
    <row r="2785" spans="1:7" x14ac:dyDescent="0.25">
      <c r="A2785" s="1">
        <v>76428372</v>
      </c>
      <c r="B2785" s="251" t="s">
        <v>7638</v>
      </c>
      <c r="C2785" s="251" t="s">
        <v>8260</v>
      </c>
      <c r="D2785" s="251" t="s">
        <v>8261</v>
      </c>
      <c r="E2785" s="251" t="s">
        <v>402</v>
      </c>
      <c r="F2785" s="251" t="s">
        <v>402</v>
      </c>
      <c r="G2785" s="251" t="s">
        <v>402</v>
      </c>
    </row>
    <row r="2786" spans="1:7" x14ac:dyDescent="0.25">
      <c r="A2786" s="1">
        <v>7095135</v>
      </c>
      <c r="B2786" s="251" t="s">
        <v>7485</v>
      </c>
      <c r="C2786" s="251" t="s">
        <v>8260</v>
      </c>
      <c r="D2786" s="251" t="s">
        <v>8261</v>
      </c>
      <c r="E2786" s="251" t="s">
        <v>402</v>
      </c>
      <c r="F2786" s="251" t="s">
        <v>402</v>
      </c>
      <c r="G2786" s="251" t="s">
        <v>402</v>
      </c>
    </row>
    <row r="2787" spans="1:7" x14ac:dyDescent="0.25">
      <c r="A2787" s="1">
        <v>39556473</v>
      </c>
      <c r="B2787" s="251" t="s">
        <v>7639</v>
      </c>
      <c r="C2787" s="251" t="s">
        <v>8260</v>
      </c>
      <c r="D2787" s="251" t="s">
        <v>8261</v>
      </c>
      <c r="E2787" s="251" t="s">
        <v>402</v>
      </c>
      <c r="F2787" s="251" t="s">
        <v>402</v>
      </c>
      <c r="G2787" s="251" t="s">
        <v>402</v>
      </c>
    </row>
    <row r="2788" spans="1:7" x14ac:dyDescent="0.25">
      <c r="A2788" s="1">
        <v>72631497</v>
      </c>
      <c r="B2788" s="251" t="s">
        <v>7487</v>
      </c>
      <c r="C2788" s="251" t="s">
        <v>8260</v>
      </c>
      <c r="D2788" s="251" t="s">
        <v>8261</v>
      </c>
      <c r="E2788" s="251" t="s">
        <v>402</v>
      </c>
      <c r="F2788" s="251" t="s">
        <v>402</v>
      </c>
      <c r="G2788" s="251" t="s">
        <v>402</v>
      </c>
    </row>
    <row r="2789" spans="1:7" x14ac:dyDescent="0.25">
      <c r="A2789" s="1">
        <v>46412371</v>
      </c>
      <c r="B2789" s="251" t="s">
        <v>7640</v>
      </c>
      <c r="C2789" s="251" t="s">
        <v>8260</v>
      </c>
      <c r="D2789" s="251" t="s">
        <v>8261</v>
      </c>
      <c r="E2789" s="251" t="s">
        <v>402</v>
      </c>
      <c r="F2789" s="251" t="s">
        <v>402</v>
      </c>
      <c r="G2789" s="251"/>
    </row>
    <row r="2790" spans="1:7" x14ac:dyDescent="0.25">
      <c r="A2790" s="1">
        <v>90742450</v>
      </c>
      <c r="B2790" s="251" t="s">
        <v>7641</v>
      </c>
      <c r="C2790" s="251" t="s">
        <v>8260</v>
      </c>
      <c r="D2790" s="251" t="s">
        <v>8261</v>
      </c>
      <c r="E2790" s="251" t="s">
        <v>402</v>
      </c>
      <c r="F2790" s="251" t="s">
        <v>402</v>
      </c>
      <c r="G2790" s="251" t="s">
        <v>402</v>
      </c>
    </row>
    <row r="2791" spans="1:7" x14ac:dyDescent="0.25">
      <c r="A2791" s="1">
        <v>71067629</v>
      </c>
      <c r="B2791" s="251" t="s">
        <v>7642</v>
      </c>
      <c r="C2791" s="251" t="s">
        <v>8260</v>
      </c>
      <c r="D2791" s="251" t="s">
        <v>8261</v>
      </c>
      <c r="E2791" s="251" t="s">
        <v>402</v>
      </c>
      <c r="F2791" s="251" t="s">
        <v>402</v>
      </c>
      <c r="G2791" s="251"/>
    </row>
    <row r="2792" spans="1:7" x14ac:dyDescent="0.25">
      <c r="A2792" s="1">
        <v>14824122</v>
      </c>
      <c r="B2792" s="251" t="s">
        <v>7643</v>
      </c>
      <c r="C2792" s="251" t="s">
        <v>8260</v>
      </c>
      <c r="D2792" s="251" t="s">
        <v>8261</v>
      </c>
      <c r="E2792" s="251" t="s">
        <v>402</v>
      </c>
      <c r="F2792" s="251" t="s">
        <v>402</v>
      </c>
      <c r="G2792" s="251" t="s">
        <v>402</v>
      </c>
    </row>
    <row r="2793" spans="1:7" x14ac:dyDescent="0.25">
      <c r="A2793" s="1">
        <v>31699506</v>
      </c>
      <c r="B2793" s="251" t="s">
        <v>8262</v>
      </c>
      <c r="C2793" s="251" t="s">
        <v>8263</v>
      </c>
      <c r="D2793" s="251" t="s">
        <v>8264</v>
      </c>
      <c r="E2793" s="251" t="s">
        <v>402</v>
      </c>
      <c r="F2793" s="251" t="s">
        <v>402</v>
      </c>
      <c r="G2793" s="251"/>
    </row>
    <row r="2794" spans="1:7" x14ac:dyDescent="0.25">
      <c r="A2794" s="1">
        <v>36341218</v>
      </c>
      <c r="B2794" s="251" t="s">
        <v>7478</v>
      </c>
      <c r="C2794" s="251" t="s">
        <v>8263</v>
      </c>
      <c r="D2794" s="251" t="s">
        <v>8264</v>
      </c>
      <c r="E2794" s="251" t="s">
        <v>402</v>
      </c>
      <c r="F2794" s="251" t="s">
        <v>402</v>
      </c>
      <c r="G2794" s="251" t="s">
        <v>402</v>
      </c>
    </row>
    <row r="2795" spans="1:7" x14ac:dyDescent="0.25">
      <c r="A2795" s="1">
        <v>61620906</v>
      </c>
      <c r="B2795" s="251" t="s">
        <v>7620</v>
      </c>
      <c r="C2795" s="251" t="s">
        <v>8263</v>
      </c>
      <c r="D2795" s="251" t="s">
        <v>8264</v>
      </c>
      <c r="E2795" s="251" t="s">
        <v>402</v>
      </c>
      <c r="F2795" s="251" t="s">
        <v>402</v>
      </c>
      <c r="G2795" s="251"/>
    </row>
    <row r="2796" spans="1:7" x14ac:dyDescent="0.25">
      <c r="A2796" s="1">
        <v>23592946</v>
      </c>
      <c r="B2796" s="251" t="s">
        <v>7481</v>
      </c>
      <c r="C2796" s="251" t="s">
        <v>8263</v>
      </c>
      <c r="D2796" s="251" t="s">
        <v>8264</v>
      </c>
      <c r="E2796" s="251" t="s">
        <v>402</v>
      </c>
      <c r="F2796" s="251" t="s">
        <v>402</v>
      </c>
      <c r="G2796" s="251" t="s">
        <v>402</v>
      </c>
    </row>
    <row r="2797" spans="1:7" x14ac:dyDescent="0.25">
      <c r="A2797" s="1">
        <v>7646408</v>
      </c>
      <c r="B2797" s="251" t="s">
        <v>7482</v>
      </c>
      <c r="C2797" s="251" t="s">
        <v>8263</v>
      </c>
      <c r="D2797" s="251" t="s">
        <v>8264</v>
      </c>
      <c r="E2797" s="251" t="s">
        <v>402</v>
      </c>
      <c r="F2797" s="251" t="s">
        <v>402</v>
      </c>
      <c r="G2797" s="251" t="s">
        <v>402</v>
      </c>
    </row>
    <row r="2798" spans="1:7" x14ac:dyDescent="0.25">
      <c r="A2798" s="1">
        <v>27936846</v>
      </c>
      <c r="B2798" s="251" t="s">
        <v>7483</v>
      </c>
      <c r="C2798" s="251" t="s">
        <v>8263</v>
      </c>
      <c r="D2798" s="251" t="s">
        <v>8264</v>
      </c>
      <c r="E2798" s="251" t="s">
        <v>402</v>
      </c>
      <c r="F2798" s="251" t="s">
        <v>402</v>
      </c>
      <c r="G2798" s="251" t="s">
        <v>402</v>
      </c>
    </row>
    <row r="2799" spans="1:7" x14ac:dyDescent="0.25">
      <c r="A2799" s="1">
        <v>2357518</v>
      </c>
      <c r="B2799" s="251" t="s">
        <v>8242</v>
      </c>
      <c r="C2799" s="251" t="s">
        <v>8263</v>
      </c>
      <c r="D2799" s="251" t="s">
        <v>8264</v>
      </c>
      <c r="E2799" s="251" t="s">
        <v>402</v>
      </c>
      <c r="F2799" s="251"/>
      <c r="G2799" s="251" t="s">
        <v>402</v>
      </c>
    </row>
    <row r="2800" spans="1:7" x14ac:dyDescent="0.25">
      <c r="A2800" s="1">
        <v>84902983</v>
      </c>
      <c r="B2800" s="251" t="s">
        <v>8265</v>
      </c>
      <c r="C2800" s="251" t="s">
        <v>8263</v>
      </c>
      <c r="D2800" s="251" t="s">
        <v>8264</v>
      </c>
      <c r="E2800" s="251" t="s">
        <v>402</v>
      </c>
      <c r="F2800" s="251" t="s">
        <v>402</v>
      </c>
      <c r="G2800" s="251" t="s">
        <v>402</v>
      </c>
    </row>
    <row r="2801" spans="1:7" x14ac:dyDescent="0.25">
      <c r="A2801" s="1">
        <v>73746433</v>
      </c>
      <c r="B2801" s="251" t="s">
        <v>8266</v>
      </c>
      <c r="C2801" s="251" t="s">
        <v>8263</v>
      </c>
      <c r="D2801" s="251" t="s">
        <v>8264</v>
      </c>
      <c r="E2801" s="251" t="s">
        <v>402</v>
      </c>
      <c r="F2801" s="251" t="s">
        <v>402</v>
      </c>
      <c r="G2801" s="251"/>
    </row>
    <row r="2802" spans="1:7" x14ac:dyDescent="0.25">
      <c r="A2802" s="1">
        <v>7095135</v>
      </c>
      <c r="B2802" s="251" t="s">
        <v>7485</v>
      </c>
      <c r="C2802" s="251" t="s">
        <v>8263</v>
      </c>
      <c r="D2802" s="251" t="s">
        <v>8264</v>
      </c>
      <c r="E2802" s="251" t="s">
        <v>402</v>
      </c>
      <c r="F2802" s="251" t="s">
        <v>402</v>
      </c>
      <c r="G2802" s="251" t="s">
        <v>402</v>
      </c>
    </row>
    <row r="2803" spans="1:7" x14ac:dyDescent="0.25">
      <c r="A2803" s="1">
        <v>72631497</v>
      </c>
      <c r="B2803" s="251" t="s">
        <v>7487</v>
      </c>
      <c r="C2803" s="251" t="s">
        <v>8263</v>
      </c>
      <c r="D2803" s="251" t="s">
        <v>8264</v>
      </c>
      <c r="E2803" s="251" t="s">
        <v>402</v>
      </c>
      <c r="F2803" s="251" t="s">
        <v>402</v>
      </c>
      <c r="G2803" s="251" t="s">
        <v>402</v>
      </c>
    </row>
    <row r="2804" spans="1:7" x14ac:dyDescent="0.25">
      <c r="A2804" s="1">
        <v>11566659</v>
      </c>
      <c r="B2804" s="251" t="s">
        <v>8267</v>
      </c>
      <c r="C2804" s="251" t="s">
        <v>8263</v>
      </c>
      <c r="D2804" s="251" t="s">
        <v>8264</v>
      </c>
      <c r="E2804" s="251" t="s">
        <v>402</v>
      </c>
      <c r="F2804" s="251" t="s">
        <v>402</v>
      </c>
      <c r="G2804" s="251"/>
    </row>
    <row r="2805" spans="1:7" x14ac:dyDescent="0.25">
      <c r="A2805" s="1">
        <v>62598074</v>
      </c>
      <c r="B2805" s="251" t="s">
        <v>8268</v>
      </c>
      <c r="C2805" s="251" t="s">
        <v>8263</v>
      </c>
      <c r="D2805" s="251" t="s">
        <v>8264</v>
      </c>
      <c r="E2805" s="251" t="s">
        <v>402</v>
      </c>
      <c r="F2805" s="251" t="s">
        <v>402</v>
      </c>
      <c r="G2805" s="251" t="s">
        <v>402</v>
      </c>
    </row>
    <row r="2806" spans="1:7" x14ac:dyDescent="0.25">
      <c r="A2806" s="1">
        <v>98065702</v>
      </c>
      <c r="B2806" s="251" t="s">
        <v>8246</v>
      </c>
      <c r="C2806" s="251" t="s">
        <v>8263</v>
      </c>
      <c r="D2806" s="251" t="s">
        <v>8264</v>
      </c>
      <c r="E2806" s="251" t="s">
        <v>402</v>
      </c>
      <c r="F2806" s="251" t="s">
        <v>402</v>
      </c>
      <c r="G2806" s="251"/>
    </row>
    <row r="2807" spans="1:7" x14ac:dyDescent="0.25">
      <c r="A2807" s="1">
        <v>34015308</v>
      </c>
      <c r="B2807" s="251" t="s">
        <v>8269</v>
      </c>
      <c r="C2807" s="251" t="s">
        <v>8263</v>
      </c>
      <c r="D2807" s="251" t="s">
        <v>8264</v>
      </c>
      <c r="E2807" s="251" t="s">
        <v>402</v>
      </c>
      <c r="F2807" s="251" t="s">
        <v>402</v>
      </c>
      <c r="G2807" s="251"/>
    </row>
    <row r="2808" spans="1:7" x14ac:dyDescent="0.25">
      <c r="A2808" s="1">
        <v>41133835</v>
      </c>
      <c r="B2808" s="251" t="s">
        <v>7617</v>
      </c>
      <c r="C2808" s="251" t="s">
        <v>8270</v>
      </c>
      <c r="D2808" s="251" t="s">
        <v>8271</v>
      </c>
      <c r="E2808" s="251" t="s">
        <v>402</v>
      </c>
      <c r="F2808" s="251"/>
      <c r="G2808" s="251" t="s">
        <v>402</v>
      </c>
    </row>
    <row r="2809" spans="1:7" x14ac:dyDescent="0.25">
      <c r="A2809" s="1">
        <v>36341218</v>
      </c>
      <c r="B2809" s="251" t="s">
        <v>7478</v>
      </c>
      <c r="C2809" s="251" t="s">
        <v>8270</v>
      </c>
      <c r="D2809" s="251" t="s">
        <v>8271</v>
      </c>
      <c r="E2809" s="251" t="s">
        <v>402</v>
      </c>
      <c r="F2809" s="251" t="s">
        <v>402</v>
      </c>
      <c r="G2809" s="251" t="s">
        <v>402</v>
      </c>
    </row>
    <row r="2810" spans="1:7" x14ac:dyDescent="0.25">
      <c r="A2810" s="1">
        <v>61620906</v>
      </c>
      <c r="B2810" s="251" t="s">
        <v>7620</v>
      </c>
      <c r="C2810" s="251" t="s">
        <v>8270</v>
      </c>
      <c r="D2810" s="251" t="s">
        <v>8271</v>
      </c>
      <c r="E2810" s="251" t="s">
        <v>402</v>
      </c>
      <c r="F2810" s="251" t="s">
        <v>402</v>
      </c>
      <c r="G2810" s="251"/>
    </row>
    <row r="2811" spans="1:7" x14ac:dyDescent="0.25">
      <c r="A2811" s="1">
        <v>23592946</v>
      </c>
      <c r="B2811" s="251" t="s">
        <v>7481</v>
      </c>
      <c r="C2811" s="251" t="s">
        <v>8270</v>
      </c>
      <c r="D2811" s="251" t="s">
        <v>8271</v>
      </c>
      <c r="E2811" s="251" t="s">
        <v>402</v>
      </c>
      <c r="F2811" s="251" t="s">
        <v>402</v>
      </c>
      <c r="G2811" s="251" t="s">
        <v>402</v>
      </c>
    </row>
    <row r="2812" spans="1:7" x14ac:dyDescent="0.25">
      <c r="A2812" s="1">
        <v>7646408</v>
      </c>
      <c r="B2812" s="251" t="s">
        <v>7482</v>
      </c>
      <c r="C2812" s="251" t="s">
        <v>8270</v>
      </c>
      <c r="D2812" s="251" t="s">
        <v>8271</v>
      </c>
      <c r="E2812" s="251" t="s">
        <v>402</v>
      </c>
      <c r="F2812" s="251" t="s">
        <v>402</v>
      </c>
      <c r="G2812" s="251" t="s">
        <v>402</v>
      </c>
    </row>
    <row r="2813" spans="1:7" x14ac:dyDescent="0.25">
      <c r="A2813" s="1">
        <v>82864368</v>
      </c>
      <c r="B2813" s="251" t="s">
        <v>7621</v>
      </c>
      <c r="C2813" s="251" t="s">
        <v>8270</v>
      </c>
      <c r="D2813" s="251" t="s">
        <v>8271</v>
      </c>
      <c r="E2813" s="251" t="s">
        <v>402</v>
      </c>
      <c r="F2813" s="251" t="s">
        <v>402</v>
      </c>
      <c r="G2813" s="251"/>
    </row>
    <row r="2814" spans="1:7" x14ac:dyDescent="0.25">
      <c r="A2814" s="1">
        <v>27936846</v>
      </c>
      <c r="B2814" s="251" t="s">
        <v>7483</v>
      </c>
      <c r="C2814" s="251" t="s">
        <v>8270</v>
      </c>
      <c r="D2814" s="251" t="s">
        <v>8271</v>
      </c>
      <c r="E2814" s="251" t="s">
        <v>402</v>
      </c>
      <c r="F2814" s="251" t="s">
        <v>402</v>
      </c>
      <c r="G2814" s="251" t="s">
        <v>402</v>
      </c>
    </row>
    <row r="2815" spans="1:7" x14ac:dyDescent="0.25">
      <c r="A2815" s="1">
        <v>63259716</v>
      </c>
      <c r="B2815" s="251" t="s">
        <v>7622</v>
      </c>
      <c r="C2815" s="251" t="s">
        <v>8270</v>
      </c>
      <c r="D2815" s="251" t="s">
        <v>8271</v>
      </c>
      <c r="E2815" s="251" t="s">
        <v>402</v>
      </c>
      <c r="F2815" s="251"/>
      <c r="G2815" s="251" t="s">
        <v>402</v>
      </c>
    </row>
    <row r="2816" spans="1:7" x14ac:dyDescent="0.25">
      <c r="A2816" s="1">
        <v>28287059</v>
      </c>
      <c r="B2816" s="251" t="s">
        <v>7623</v>
      </c>
      <c r="C2816" s="251" t="s">
        <v>8270</v>
      </c>
      <c r="D2816" s="251" t="s">
        <v>8271</v>
      </c>
      <c r="E2816" s="251" t="s">
        <v>402</v>
      </c>
      <c r="F2816" s="251" t="s">
        <v>402</v>
      </c>
      <c r="G2816" s="251"/>
    </row>
    <row r="2817" spans="1:7" x14ac:dyDescent="0.25">
      <c r="A2817" s="1">
        <v>7095135</v>
      </c>
      <c r="B2817" s="251" t="s">
        <v>7485</v>
      </c>
      <c r="C2817" s="251" t="s">
        <v>8270</v>
      </c>
      <c r="D2817" s="251" t="s">
        <v>8271</v>
      </c>
      <c r="E2817" s="251" t="s">
        <v>402</v>
      </c>
      <c r="F2817" s="251" t="s">
        <v>402</v>
      </c>
      <c r="G2817" s="251" t="s">
        <v>402</v>
      </c>
    </row>
    <row r="2818" spans="1:7" x14ac:dyDescent="0.25">
      <c r="A2818" s="1">
        <v>39221720</v>
      </c>
      <c r="B2818" s="251" t="s">
        <v>7624</v>
      </c>
      <c r="C2818" s="251" t="s">
        <v>8270</v>
      </c>
      <c r="D2818" s="251" t="s">
        <v>8271</v>
      </c>
      <c r="E2818" s="251" t="s">
        <v>402</v>
      </c>
      <c r="F2818" s="251" t="s">
        <v>402</v>
      </c>
      <c r="G2818" s="251"/>
    </row>
    <row r="2819" spans="1:7" x14ac:dyDescent="0.25">
      <c r="A2819" s="1">
        <v>72631497</v>
      </c>
      <c r="B2819" s="251" t="s">
        <v>7487</v>
      </c>
      <c r="C2819" s="251" t="s">
        <v>8270</v>
      </c>
      <c r="D2819" s="251" t="s">
        <v>8271</v>
      </c>
      <c r="E2819" s="251" t="s">
        <v>402</v>
      </c>
      <c r="F2819" s="251" t="s">
        <v>402</v>
      </c>
      <c r="G2819" s="251" t="s">
        <v>402</v>
      </c>
    </row>
    <row r="2820" spans="1:7" x14ac:dyDescent="0.25">
      <c r="A2820" s="1">
        <v>36341218</v>
      </c>
      <c r="B2820" s="251" t="s">
        <v>7478</v>
      </c>
      <c r="C2820" s="251" t="s">
        <v>8272</v>
      </c>
      <c r="D2820" s="251" t="s">
        <v>8273</v>
      </c>
      <c r="E2820" s="251" t="s">
        <v>402</v>
      </c>
      <c r="F2820" s="251" t="s">
        <v>402</v>
      </c>
      <c r="G2820" s="251" t="s">
        <v>402</v>
      </c>
    </row>
    <row r="2821" spans="1:7" x14ac:dyDescent="0.25">
      <c r="A2821" s="1">
        <v>23592946</v>
      </c>
      <c r="B2821" s="251" t="s">
        <v>7481</v>
      </c>
      <c r="C2821" s="251" t="s">
        <v>8272</v>
      </c>
      <c r="D2821" s="251" t="s">
        <v>8273</v>
      </c>
      <c r="E2821" s="251" t="s">
        <v>402</v>
      </c>
      <c r="F2821" s="251" t="s">
        <v>402</v>
      </c>
      <c r="G2821" s="251" t="s">
        <v>402</v>
      </c>
    </row>
    <row r="2822" spans="1:7" x14ac:dyDescent="0.25">
      <c r="A2822" s="1">
        <v>7646408</v>
      </c>
      <c r="B2822" s="251" t="s">
        <v>7482</v>
      </c>
      <c r="C2822" s="251" t="s">
        <v>8272</v>
      </c>
      <c r="D2822" s="251" t="s">
        <v>8273</v>
      </c>
      <c r="E2822" s="251" t="s">
        <v>402</v>
      </c>
      <c r="F2822" s="251" t="s">
        <v>402</v>
      </c>
      <c r="G2822" s="251" t="s">
        <v>402</v>
      </c>
    </row>
    <row r="2823" spans="1:7" x14ac:dyDescent="0.25">
      <c r="A2823" s="1">
        <v>27936846</v>
      </c>
      <c r="B2823" s="251" t="s">
        <v>7483</v>
      </c>
      <c r="C2823" s="251" t="s">
        <v>8272</v>
      </c>
      <c r="D2823" s="251" t="s">
        <v>8273</v>
      </c>
      <c r="E2823" s="251" t="s">
        <v>402</v>
      </c>
      <c r="F2823" s="251" t="s">
        <v>402</v>
      </c>
      <c r="G2823" s="251" t="s">
        <v>402</v>
      </c>
    </row>
    <row r="2824" spans="1:7" x14ac:dyDescent="0.25">
      <c r="A2824" s="1">
        <v>98783732</v>
      </c>
      <c r="B2824" s="251" t="s">
        <v>8256</v>
      </c>
      <c r="C2824" s="251" t="s">
        <v>8272</v>
      </c>
      <c r="D2824" s="251" t="s">
        <v>8273</v>
      </c>
      <c r="E2824" s="251" t="s">
        <v>402</v>
      </c>
      <c r="F2824" s="251" t="s">
        <v>402</v>
      </c>
      <c r="G2824" s="251" t="s">
        <v>402</v>
      </c>
    </row>
    <row r="2825" spans="1:7" x14ac:dyDescent="0.25">
      <c r="A2825" s="1">
        <v>82618153</v>
      </c>
      <c r="B2825" s="251" t="s">
        <v>8257</v>
      </c>
      <c r="C2825" s="251" t="s">
        <v>8272</v>
      </c>
      <c r="D2825" s="251" t="s">
        <v>8273</v>
      </c>
      <c r="E2825" s="251" t="s">
        <v>402</v>
      </c>
      <c r="F2825" s="251" t="s">
        <v>402</v>
      </c>
      <c r="G2825" s="251" t="s">
        <v>402</v>
      </c>
    </row>
    <row r="2826" spans="1:7" x14ac:dyDescent="0.25">
      <c r="A2826" s="1">
        <v>14910117</v>
      </c>
      <c r="B2826" s="251" t="s">
        <v>8258</v>
      </c>
      <c r="C2826" s="251" t="s">
        <v>8272</v>
      </c>
      <c r="D2826" s="251" t="s">
        <v>8273</v>
      </c>
      <c r="E2826" s="251" t="s">
        <v>402</v>
      </c>
      <c r="F2826" s="251" t="s">
        <v>402</v>
      </c>
      <c r="G2826" s="251" t="s">
        <v>402</v>
      </c>
    </row>
    <row r="2827" spans="1:7" x14ac:dyDescent="0.25">
      <c r="A2827" s="1">
        <v>7095135</v>
      </c>
      <c r="B2827" s="251" t="s">
        <v>7485</v>
      </c>
      <c r="C2827" s="251" t="s">
        <v>8272</v>
      </c>
      <c r="D2827" s="251" t="s">
        <v>8273</v>
      </c>
      <c r="E2827" s="251" t="s">
        <v>402</v>
      </c>
      <c r="F2827" s="251" t="s">
        <v>402</v>
      </c>
      <c r="G2827" s="251" t="s">
        <v>402</v>
      </c>
    </row>
    <row r="2828" spans="1:7" x14ac:dyDescent="0.25">
      <c r="A2828" s="1">
        <v>3963996</v>
      </c>
      <c r="B2828" s="251" t="s">
        <v>7810</v>
      </c>
      <c r="C2828" s="251" t="s">
        <v>8272</v>
      </c>
      <c r="D2828" s="251" t="s">
        <v>8273</v>
      </c>
      <c r="E2828" s="251" t="s">
        <v>402</v>
      </c>
      <c r="F2828" s="251" t="s">
        <v>402</v>
      </c>
      <c r="G2828" s="251"/>
    </row>
    <row r="2829" spans="1:7" x14ac:dyDescent="0.25">
      <c r="A2829" s="1">
        <v>72631497</v>
      </c>
      <c r="B2829" s="251" t="s">
        <v>7487</v>
      </c>
      <c r="C2829" s="251" t="s">
        <v>8272</v>
      </c>
      <c r="D2829" s="251" t="s">
        <v>8273</v>
      </c>
      <c r="E2829" s="251" t="s">
        <v>402</v>
      </c>
      <c r="F2829" s="251" t="s">
        <v>402</v>
      </c>
      <c r="G2829" s="251" t="s">
        <v>402</v>
      </c>
    </row>
    <row r="2830" spans="1:7" x14ac:dyDescent="0.25">
      <c r="A2830" s="1">
        <v>29194055</v>
      </c>
      <c r="B2830" s="251" t="s">
        <v>8259</v>
      </c>
      <c r="C2830" s="251" t="s">
        <v>8272</v>
      </c>
      <c r="D2830" s="251" t="s">
        <v>8273</v>
      </c>
      <c r="E2830" s="251" t="s">
        <v>402</v>
      </c>
      <c r="F2830" s="251" t="s">
        <v>402</v>
      </c>
      <c r="G2830" s="251" t="s">
        <v>402</v>
      </c>
    </row>
    <row r="2831" spans="1:7" x14ac:dyDescent="0.25">
      <c r="A2831" s="1">
        <v>17943019</v>
      </c>
      <c r="B2831" s="251" t="s">
        <v>7811</v>
      </c>
      <c r="C2831" s="251" t="s">
        <v>8272</v>
      </c>
      <c r="D2831" s="251" t="s">
        <v>8273</v>
      </c>
      <c r="E2831" s="251" t="s">
        <v>402</v>
      </c>
      <c r="F2831" s="251" t="s">
        <v>402</v>
      </c>
      <c r="G2831" s="251"/>
    </row>
    <row r="2832" spans="1:7" x14ac:dyDescent="0.25">
      <c r="A2832" s="1">
        <v>68291245</v>
      </c>
      <c r="B2832" s="251" t="s">
        <v>7812</v>
      </c>
      <c r="C2832" s="251" t="s">
        <v>8272</v>
      </c>
      <c r="D2832" s="251" t="s">
        <v>8273</v>
      </c>
      <c r="E2832" s="251" t="s">
        <v>402</v>
      </c>
      <c r="F2832" s="251" t="s">
        <v>402</v>
      </c>
      <c r="G2832" s="251"/>
    </row>
    <row r="2833" spans="1:7" x14ac:dyDescent="0.25">
      <c r="A2833" s="1">
        <v>11241806</v>
      </c>
      <c r="B2833" s="251" t="s">
        <v>7813</v>
      </c>
      <c r="C2833" s="251" t="s">
        <v>8272</v>
      </c>
      <c r="D2833" s="251" t="s">
        <v>8273</v>
      </c>
      <c r="E2833" s="251" t="s">
        <v>402</v>
      </c>
      <c r="F2833" s="251" t="s">
        <v>402</v>
      </c>
      <c r="G2833" s="251"/>
    </row>
    <row r="2834" spans="1:7" x14ac:dyDescent="0.25">
      <c r="A2834" s="1">
        <v>36341218</v>
      </c>
      <c r="B2834" s="251" t="s">
        <v>7478</v>
      </c>
      <c r="C2834" s="251" t="s">
        <v>8274</v>
      </c>
      <c r="D2834" s="251" t="s">
        <v>8275</v>
      </c>
      <c r="E2834" s="251" t="s">
        <v>402</v>
      </c>
      <c r="F2834" s="251" t="s">
        <v>402</v>
      </c>
      <c r="G2834" s="251" t="s">
        <v>402</v>
      </c>
    </row>
    <row r="2835" spans="1:7" x14ac:dyDescent="0.25">
      <c r="A2835" s="1">
        <v>23592946</v>
      </c>
      <c r="B2835" s="251" t="s">
        <v>7481</v>
      </c>
      <c r="C2835" s="251" t="s">
        <v>8274</v>
      </c>
      <c r="D2835" s="251" t="s">
        <v>8275</v>
      </c>
      <c r="E2835" s="251" t="s">
        <v>402</v>
      </c>
      <c r="F2835" s="251" t="s">
        <v>402</v>
      </c>
      <c r="G2835" s="251" t="s">
        <v>402</v>
      </c>
    </row>
    <row r="2836" spans="1:7" x14ac:dyDescent="0.25">
      <c r="A2836" s="1">
        <v>7646408</v>
      </c>
      <c r="B2836" s="251" t="s">
        <v>7482</v>
      </c>
      <c r="C2836" s="251" t="s">
        <v>8274</v>
      </c>
      <c r="D2836" s="251" t="s">
        <v>8275</v>
      </c>
      <c r="E2836" s="251" t="s">
        <v>402</v>
      </c>
      <c r="F2836" s="251" t="s">
        <v>402</v>
      </c>
      <c r="G2836" s="251" t="s">
        <v>402</v>
      </c>
    </row>
    <row r="2837" spans="1:7" x14ac:dyDescent="0.25">
      <c r="A2837" s="1">
        <v>27936846</v>
      </c>
      <c r="B2837" s="251" t="s">
        <v>7483</v>
      </c>
      <c r="C2837" s="251" t="s">
        <v>8274</v>
      </c>
      <c r="D2837" s="251" t="s">
        <v>8275</v>
      </c>
      <c r="E2837" s="251" t="s">
        <v>402</v>
      </c>
      <c r="F2837" s="251" t="s">
        <v>402</v>
      </c>
      <c r="G2837" s="251" t="s">
        <v>402</v>
      </c>
    </row>
    <row r="2838" spans="1:7" x14ac:dyDescent="0.25">
      <c r="A2838" s="1">
        <v>98783732</v>
      </c>
      <c r="B2838" s="251" t="s">
        <v>8256</v>
      </c>
      <c r="C2838" s="251" t="s">
        <v>8274</v>
      </c>
      <c r="D2838" s="251" t="s">
        <v>8275</v>
      </c>
      <c r="E2838" s="251" t="s">
        <v>402</v>
      </c>
      <c r="F2838" s="251" t="s">
        <v>402</v>
      </c>
      <c r="G2838" s="251" t="s">
        <v>402</v>
      </c>
    </row>
    <row r="2839" spans="1:7" x14ac:dyDescent="0.25">
      <c r="A2839" s="1">
        <v>82618153</v>
      </c>
      <c r="B2839" s="251" t="s">
        <v>8257</v>
      </c>
      <c r="C2839" s="251" t="s">
        <v>8274</v>
      </c>
      <c r="D2839" s="251" t="s">
        <v>8275</v>
      </c>
      <c r="E2839" s="251" t="s">
        <v>402</v>
      </c>
      <c r="F2839" s="251" t="s">
        <v>402</v>
      </c>
      <c r="G2839" s="251" t="s">
        <v>402</v>
      </c>
    </row>
    <row r="2840" spans="1:7" x14ac:dyDescent="0.25">
      <c r="A2840" s="1">
        <v>14910117</v>
      </c>
      <c r="B2840" s="251" t="s">
        <v>8258</v>
      </c>
      <c r="C2840" s="251" t="s">
        <v>8274</v>
      </c>
      <c r="D2840" s="251" t="s">
        <v>8275</v>
      </c>
      <c r="E2840" s="251" t="s">
        <v>402</v>
      </c>
      <c r="F2840" s="251" t="s">
        <v>402</v>
      </c>
      <c r="G2840" s="251" t="s">
        <v>402</v>
      </c>
    </row>
    <row r="2841" spans="1:7" x14ac:dyDescent="0.25">
      <c r="A2841" s="1">
        <v>7095135</v>
      </c>
      <c r="B2841" s="251" t="s">
        <v>7485</v>
      </c>
      <c r="C2841" s="251" t="s">
        <v>8274</v>
      </c>
      <c r="D2841" s="251" t="s">
        <v>8275</v>
      </c>
      <c r="E2841" s="251" t="s">
        <v>402</v>
      </c>
      <c r="F2841" s="251" t="s">
        <v>402</v>
      </c>
      <c r="G2841" s="251" t="s">
        <v>402</v>
      </c>
    </row>
    <row r="2842" spans="1:7" x14ac:dyDescent="0.25">
      <c r="A2842" s="1">
        <v>3963996</v>
      </c>
      <c r="B2842" s="251" t="s">
        <v>7810</v>
      </c>
      <c r="C2842" s="251" t="s">
        <v>8274</v>
      </c>
      <c r="D2842" s="251" t="s">
        <v>8275</v>
      </c>
      <c r="E2842" s="251" t="s">
        <v>402</v>
      </c>
      <c r="F2842" s="251" t="s">
        <v>402</v>
      </c>
      <c r="G2842" s="251"/>
    </row>
    <row r="2843" spans="1:7" x14ac:dyDescent="0.25">
      <c r="A2843" s="1">
        <v>72631497</v>
      </c>
      <c r="B2843" s="251" t="s">
        <v>7487</v>
      </c>
      <c r="C2843" s="251" t="s">
        <v>8274</v>
      </c>
      <c r="D2843" s="251" t="s">
        <v>8275</v>
      </c>
      <c r="E2843" s="251" t="s">
        <v>402</v>
      </c>
      <c r="F2843" s="251" t="s">
        <v>402</v>
      </c>
      <c r="G2843" s="251" t="s">
        <v>402</v>
      </c>
    </row>
    <row r="2844" spans="1:7" x14ac:dyDescent="0.25">
      <c r="A2844" s="1">
        <v>29194055</v>
      </c>
      <c r="B2844" s="251" t="s">
        <v>8259</v>
      </c>
      <c r="C2844" s="251" t="s">
        <v>8274</v>
      </c>
      <c r="D2844" s="251" t="s">
        <v>8275</v>
      </c>
      <c r="E2844" s="251" t="s">
        <v>402</v>
      </c>
      <c r="F2844" s="251" t="s">
        <v>402</v>
      </c>
      <c r="G2844" s="251" t="s">
        <v>402</v>
      </c>
    </row>
    <row r="2845" spans="1:7" x14ac:dyDescent="0.25">
      <c r="A2845" s="1">
        <v>17943019</v>
      </c>
      <c r="B2845" s="251" t="s">
        <v>7811</v>
      </c>
      <c r="C2845" s="251" t="s">
        <v>8274</v>
      </c>
      <c r="D2845" s="251" t="s">
        <v>8275</v>
      </c>
      <c r="E2845" s="251" t="s">
        <v>402</v>
      </c>
      <c r="F2845" s="251" t="s">
        <v>402</v>
      </c>
      <c r="G2845" s="251"/>
    </row>
    <row r="2846" spans="1:7" x14ac:dyDescent="0.25">
      <c r="A2846" s="1">
        <v>68291245</v>
      </c>
      <c r="B2846" s="251" t="s">
        <v>7812</v>
      </c>
      <c r="C2846" s="251" t="s">
        <v>8274</v>
      </c>
      <c r="D2846" s="251" t="s">
        <v>8275</v>
      </c>
      <c r="E2846" s="251" t="s">
        <v>402</v>
      </c>
      <c r="F2846" s="251" t="s">
        <v>402</v>
      </c>
      <c r="G2846" s="251"/>
    </row>
    <row r="2847" spans="1:7" x14ac:dyDescent="0.25">
      <c r="A2847" s="1">
        <v>11241806</v>
      </c>
      <c r="B2847" s="251" t="s">
        <v>7813</v>
      </c>
      <c r="C2847" s="251" t="s">
        <v>8274</v>
      </c>
      <c r="D2847" s="251" t="s">
        <v>8275</v>
      </c>
      <c r="E2847" s="251" t="s">
        <v>402</v>
      </c>
      <c r="F2847" s="251" t="s">
        <v>402</v>
      </c>
      <c r="G2847" s="251"/>
    </row>
    <row r="2848" spans="1:7" x14ac:dyDescent="0.25">
      <c r="A2848" s="1">
        <v>31699506</v>
      </c>
      <c r="B2848" s="251" t="s">
        <v>8262</v>
      </c>
      <c r="C2848" s="251" t="s">
        <v>8276</v>
      </c>
      <c r="D2848" s="251" t="s">
        <v>8277</v>
      </c>
      <c r="E2848" s="251" t="s">
        <v>402</v>
      </c>
      <c r="F2848" s="251" t="s">
        <v>402</v>
      </c>
      <c r="G2848" s="251"/>
    </row>
    <row r="2849" spans="1:7" x14ac:dyDescent="0.25">
      <c r="A2849" s="1">
        <v>36341218</v>
      </c>
      <c r="B2849" s="251" t="s">
        <v>7478</v>
      </c>
      <c r="C2849" s="251" t="s">
        <v>8276</v>
      </c>
      <c r="D2849" s="251" t="s">
        <v>8277</v>
      </c>
      <c r="E2849" s="251" t="s">
        <v>402</v>
      </c>
      <c r="F2849" s="251" t="s">
        <v>402</v>
      </c>
      <c r="G2849" s="251" t="s">
        <v>402</v>
      </c>
    </row>
    <row r="2850" spans="1:7" x14ac:dyDescent="0.25">
      <c r="A2850" s="1">
        <v>61620906</v>
      </c>
      <c r="B2850" s="251" t="s">
        <v>7620</v>
      </c>
      <c r="C2850" s="251" t="s">
        <v>8276</v>
      </c>
      <c r="D2850" s="251" t="s">
        <v>8277</v>
      </c>
      <c r="E2850" s="251" t="s">
        <v>402</v>
      </c>
      <c r="F2850" s="251" t="s">
        <v>402</v>
      </c>
      <c r="G2850" s="251"/>
    </row>
    <row r="2851" spans="1:7" x14ac:dyDescent="0.25">
      <c r="A2851" s="1">
        <v>23592946</v>
      </c>
      <c r="B2851" s="251" t="s">
        <v>7481</v>
      </c>
      <c r="C2851" s="251" t="s">
        <v>8276</v>
      </c>
      <c r="D2851" s="251" t="s">
        <v>8277</v>
      </c>
      <c r="E2851" s="251" t="s">
        <v>402</v>
      </c>
      <c r="F2851" s="251" t="s">
        <v>402</v>
      </c>
      <c r="G2851" s="251" t="s">
        <v>402</v>
      </c>
    </row>
    <row r="2852" spans="1:7" x14ac:dyDescent="0.25">
      <c r="A2852" s="1">
        <v>7646408</v>
      </c>
      <c r="B2852" s="251" t="s">
        <v>7482</v>
      </c>
      <c r="C2852" s="251" t="s">
        <v>8276</v>
      </c>
      <c r="D2852" s="251" t="s">
        <v>8277</v>
      </c>
      <c r="E2852" s="251" t="s">
        <v>402</v>
      </c>
      <c r="F2852" s="251" t="s">
        <v>402</v>
      </c>
      <c r="G2852" s="251" t="s">
        <v>402</v>
      </c>
    </row>
    <row r="2853" spans="1:7" x14ac:dyDescent="0.25">
      <c r="A2853" s="1">
        <v>27936846</v>
      </c>
      <c r="B2853" s="251" t="s">
        <v>7483</v>
      </c>
      <c r="C2853" s="251" t="s">
        <v>8276</v>
      </c>
      <c r="D2853" s="251" t="s">
        <v>8277</v>
      </c>
      <c r="E2853" s="251" t="s">
        <v>402</v>
      </c>
      <c r="F2853" s="251" t="s">
        <v>402</v>
      </c>
      <c r="G2853" s="251" t="s">
        <v>402</v>
      </c>
    </row>
    <row r="2854" spans="1:7" x14ac:dyDescent="0.25">
      <c r="A2854" s="1">
        <v>2357518</v>
      </c>
      <c r="B2854" s="251" t="s">
        <v>8242</v>
      </c>
      <c r="C2854" s="251" t="s">
        <v>8276</v>
      </c>
      <c r="D2854" s="251" t="s">
        <v>8277</v>
      </c>
      <c r="E2854" s="251" t="s">
        <v>402</v>
      </c>
      <c r="F2854" s="251"/>
      <c r="G2854" s="251" t="s">
        <v>402</v>
      </c>
    </row>
    <row r="2855" spans="1:7" x14ac:dyDescent="0.25">
      <c r="A2855" s="1">
        <v>73746433</v>
      </c>
      <c r="B2855" s="251" t="s">
        <v>8266</v>
      </c>
      <c r="C2855" s="251" t="s">
        <v>8276</v>
      </c>
      <c r="D2855" s="251" t="s">
        <v>8277</v>
      </c>
      <c r="E2855" s="251" t="s">
        <v>402</v>
      </c>
      <c r="F2855" s="251" t="s">
        <v>402</v>
      </c>
      <c r="G2855" s="251"/>
    </row>
    <row r="2856" spans="1:7" x14ac:dyDescent="0.25">
      <c r="A2856" s="1">
        <v>7095135</v>
      </c>
      <c r="B2856" s="251" t="s">
        <v>7485</v>
      </c>
      <c r="C2856" s="251" t="s">
        <v>8276</v>
      </c>
      <c r="D2856" s="251" t="s">
        <v>8277</v>
      </c>
      <c r="E2856" s="251" t="s">
        <v>402</v>
      </c>
      <c r="F2856" s="251" t="s">
        <v>402</v>
      </c>
      <c r="G2856" s="251" t="s">
        <v>402</v>
      </c>
    </row>
    <row r="2857" spans="1:7" x14ac:dyDescent="0.25">
      <c r="A2857" s="1">
        <v>72631497</v>
      </c>
      <c r="B2857" s="251" t="s">
        <v>7487</v>
      </c>
      <c r="C2857" s="251" t="s">
        <v>8276</v>
      </c>
      <c r="D2857" s="251" t="s">
        <v>8277</v>
      </c>
      <c r="E2857" s="251" t="s">
        <v>402</v>
      </c>
      <c r="F2857" s="251" t="s">
        <v>402</v>
      </c>
      <c r="G2857" s="251" t="s">
        <v>402</v>
      </c>
    </row>
    <row r="2858" spans="1:7" x14ac:dyDescent="0.25">
      <c r="A2858" s="1">
        <v>89878314</v>
      </c>
      <c r="B2858" s="251" t="s">
        <v>8244</v>
      </c>
      <c r="C2858" s="251" t="s">
        <v>8276</v>
      </c>
      <c r="D2858" s="251" t="s">
        <v>8277</v>
      </c>
      <c r="E2858" s="251" t="s">
        <v>402</v>
      </c>
      <c r="F2858" s="251" t="s">
        <v>402</v>
      </c>
      <c r="G2858" s="251" t="s">
        <v>402</v>
      </c>
    </row>
    <row r="2859" spans="1:7" x14ac:dyDescent="0.25">
      <c r="A2859" s="1">
        <v>11566659</v>
      </c>
      <c r="B2859" s="251" t="s">
        <v>8267</v>
      </c>
      <c r="C2859" s="251" t="s">
        <v>8276</v>
      </c>
      <c r="D2859" s="251" t="s">
        <v>8277</v>
      </c>
      <c r="E2859" s="251" t="s">
        <v>402</v>
      </c>
      <c r="F2859" s="251" t="s">
        <v>402</v>
      </c>
      <c r="G2859" s="251"/>
    </row>
    <row r="2860" spans="1:7" x14ac:dyDescent="0.25">
      <c r="A2860" s="1">
        <v>62598074</v>
      </c>
      <c r="B2860" s="251" t="s">
        <v>8268</v>
      </c>
      <c r="C2860" s="251" t="s">
        <v>8276</v>
      </c>
      <c r="D2860" s="251" t="s">
        <v>8277</v>
      </c>
      <c r="E2860" s="251" t="s">
        <v>402</v>
      </c>
      <c r="F2860" s="251" t="s">
        <v>402</v>
      </c>
      <c r="G2860" s="251" t="s">
        <v>402</v>
      </c>
    </row>
    <row r="2861" spans="1:7" x14ac:dyDescent="0.25">
      <c r="A2861" s="1">
        <v>65403126</v>
      </c>
      <c r="B2861" s="251" t="s">
        <v>8245</v>
      </c>
      <c r="C2861" s="251" t="s">
        <v>8276</v>
      </c>
      <c r="D2861" s="251" t="s">
        <v>8277</v>
      </c>
      <c r="E2861" s="251" t="s">
        <v>402</v>
      </c>
      <c r="F2861" s="251"/>
      <c r="G2861" s="251" t="s">
        <v>402</v>
      </c>
    </row>
    <row r="2862" spans="1:7" x14ac:dyDescent="0.25">
      <c r="A2862" s="1">
        <v>98065702</v>
      </c>
      <c r="B2862" s="251" t="s">
        <v>8246</v>
      </c>
      <c r="C2862" s="251" t="s">
        <v>8276</v>
      </c>
      <c r="D2862" s="251" t="s">
        <v>8277</v>
      </c>
      <c r="E2862" s="251" t="s">
        <v>402</v>
      </c>
      <c r="F2862" s="251" t="s">
        <v>402</v>
      </c>
      <c r="G2862" s="251"/>
    </row>
    <row r="2863" spans="1:7" x14ac:dyDescent="0.25">
      <c r="A2863" s="1">
        <v>19231829</v>
      </c>
      <c r="B2863" s="251" t="s">
        <v>8247</v>
      </c>
      <c r="C2863" s="251" t="s">
        <v>8276</v>
      </c>
      <c r="D2863" s="251" t="s">
        <v>8277</v>
      </c>
      <c r="E2863" s="251" t="s">
        <v>402</v>
      </c>
      <c r="F2863" s="251"/>
      <c r="G2863" s="251" t="s">
        <v>402</v>
      </c>
    </row>
    <row r="2864" spans="1:7" x14ac:dyDescent="0.25">
      <c r="A2864" s="1">
        <v>36341218</v>
      </c>
      <c r="B2864" s="251" t="s">
        <v>7478</v>
      </c>
      <c r="C2864" s="251" t="s">
        <v>8278</v>
      </c>
      <c r="D2864" s="251" t="s">
        <v>8279</v>
      </c>
      <c r="E2864" s="251" t="s">
        <v>402</v>
      </c>
      <c r="F2864" s="251" t="s">
        <v>402</v>
      </c>
      <c r="G2864" s="251" t="s">
        <v>402</v>
      </c>
    </row>
    <row r="2865" spans="1:7" x14ac:dyDescent="0.25">
      <c r="A2865" s="1">
        <v>23592946</v>
      </c>
      <c r="B2865" s="251" t="s">
        <v>7481</v>
      </c>
      <c r="C2865" s="251" t="s">
        <v>8278</v>
      </c>
      <c r="D2865" s="251" t="s">
        <v>8279</v>
      </c>
      <c r="E2865" s="251" t="s">
        <v>402</v>
      </c>
      <c r="F2865" s="251" t="s">
        <v>402</v>
      </c>
      <c r="G2865" s="251" t="s">
        <v>402</v>
      </c>
    </row>
    <row r="2866" spans="1:7" x14ac:dyDescent="0.25">
      <c r="A2866" s="1">
        <v>7646408</v>
      </c>
      <c r="B2866" s="251" t="s">
        <v>7482</v>
      </c>
      <c r="C2866" s="251" t="s">
        <v>8278</v>
      </c>
      <c r="D2866" s="251" t="s">
        <v>8279</v>
      </c>
      <c r="E2866" s="251" t="s">
        <v>402</v>
      </c>
      <c r="F2866" s="251" t="s">
        <v>402</v>
      </c>
      <c r="G2866" s="251" t="s">
        <v>402</v>
      </c>
    </row>
    <row r="2867" spans="1:7" x14ac:dyDescent="0.25">
      <c r="A2867" s="1">
        <v>27936846</v>
      </c>
      <c r="B2867" s="251" t="s">
        <v>7483</v>
      </c>
      <c r="C2867" s="251" t="s">
        <v>8278</v>
      </c>
      <c r="D2867" s="251" t="s">
        <v>8279</v>
      </c>
      <c r="E2867" s="251" t="s">
        <v>402</v>
      </c>
      <c r="F2867" s="251" t="s">
        <v>402</v>
      </c>
      <c r="G2867" s="251" t="s">
        <v>402</v>
      </c>
    </row>
    <row r="2868" spans="1:7" x14ac:dyDescent="0.25">
      <c r="A2868" s="1">
        <v>1597953</v>
      </c>
      <c r="B2868" s="251" t="s">
        <v>7484</v>
      </c>
      <c r="C2868" s="251" t="s">
        <v>8278</v>
      </c>
      <c r="D2868" s="251" t="s">
        <v>8279</v>
      </c>
      <c r="E2868" s="251" t="s">
        <v>402</v>
      </c>
      <c r="F2868" s="251" t="s">
        <v>402</v>
      </c>
      <c r="G2868" s="251"/>
    </row>
    <row r="2869" spans="1:7" x14ac:dyDescent="0.25">
      <c r="A2869" s="1">
        <v>89351962</v>
      </c>
      <c r="B2869" s="251" t="s">
        <v>8280</v>
      </c>
      <c r="C2869" s="251" t="s">
        <v>8278</v>
      </c>
      <c r="D2869" s="251" t="s">
        <v>8279</v>
      </c>
      <c r="E2869" s="251" t="s">
        <v>402</v>
      </c>
      <c r="F2869" s="251" t="s">
        <v>402</v>
      </c>
      <c r="G2869" s="251" t="s">
        <v>402</v>
      </c>
    </row>
    <row r="2870" spans="1:7" x14ac:dyDescent="0.25">
      <c r="A2870" s="1">
        <v>7095135</v>
      </c>
      <c r="B2870" s="251" t="s">
        <v>7485</v>
      </c>
      <c r="C2870" s="251" t="s">
        <v>8278</v>
      </c>
      <c r="D2870" s="251" t="s">
        <v>8279</v>
      </c>
      <c r="E2870" s="251" t="s">
        <v>402</v>
      </c>
      <c r="F2870" s="251" t="s">
        <v>402</v>
      </c>
      <c r="G2870" s="251" t="s">
        <v>402</v>
      </c>
    </row>
    <row r="2871" spans="1:7" x14ac:dyDescent="0.25">
      <c r="A2871" s="1">
        <v>34038493</v>
      </c>
      <c r="B2871" s="251" t="s">
        <v>7486</v>
      </c>
      <c r="C2871" s="251" t="s">
        <v>8278</v>
      </c>
      <c r="D2871" s="251" t="s">
        <v>8279</v>
      </c>
      <c r="E2871" s="251" t="s">
        <v>402</v>
      </c>
      <c r="F2871" s="251"/>
      <c r="G2871" s="251"/>
    </row>
    <row r="2872" spans="1:7" x14ac:dyDescent="0.25">
      <c r="A2872" s="1">
        <v>72631497</v>
      </c>
      <c r="B2872" s="251" t="s">
        <v>7487</v>
      </c>
      <c r="C2872" s="251" t="s">
        <v>8278</v>
      </c>
      <c r="D2872" s="251" t="s">
        <v>8279</v>
      </c>
      <c r="E2872" s="251" t="s">
        <v>402</v>
      </c>
      <c r="F2872" s="251" t="s">
        <v>402</v>
      </c>
      <c r="G2872" s="251" t="s">
        <v>402</v>
      </c>
    </row>
    <row r="2873" spans="1:7" x14ac:dyDescent="0.25">
      <c r="A2873" s="1">
        <v>17032183</v>
      </c>
      <c r="B2873" s="251" t="s">
        <v>7488</v>
      </c>
      <c r="C2873" s="251" t="s">
        <v>8278</v>
      </c>
      <c r="D2873" s="251" t="s">
        <v>8279</v>
      </c>
      <c r="E2873" s="251" t="s">
        <v>402</v>
      </c>
      <c r="F2873" s="251" t="s">
        <v>402</v>
      </c>
      <c r="G2873" s="251"/>
    </row>
    <row r="2874" spans="1:7" x14ac:dyDescent="0.25">
      <c r="A2874" s="1">
        <v>49490458</v>
      </c>
      <c r="B2874" s="251" t="s">
        <v>7489</v>
      </c>
      <c r="C2874" s="251" t="s">
        <v>8278</v>
      </c>
      <c r="D2874" s="251" t="s">
        <v>8279</v>
      </c>
      <c r="E2874" s="251" t="s">
        <v>402</v>
      </c>
      <c r="F2874" s="251" t="s">
        <v>402</v>
      </c>
      <c r="G2874" s="251"/>
    </row>
    <row r="2875" spans="1:7" x14ac:dyDescent="0.25">
      <c r="A2875" s="1">
        <v>78161077</v>
      </c>
      <c r="B2875" s="251" t="s">
        <v>7490</v>
      </c>
      <c r="C2875" s="251" t="s">
        <v>8278</v>
      </c>
      <c r="D2875" s="251" t="s">
        <v>8279</v>
      </c>
      <c r="E2875" s="251" t="s">
        <v>402</v>
      </c>
      <c r="F2875" s="251" t="s">
        <v>402</v>
      </c>
      <c r="G2875" s="251"/>
    </row>
    <row r="2876" spans="1:7" x14ac:dyDescent="0.25">
      <c r="A2876" s="1">
        <v>36341218</v>
      </c>
      <c r="B2876" s="251" t="s">
        <v>7478</v>
      </c>
      <c r="C2876" s="251" t="s">
        <v>8281</v>
      </c>
      <c r="D2876" s="251" t="s">
        <v>8282</v>
      </c>
      <c r="E2876" s="251" t="s">
        <v>402</v>
      </c>
      <c r="F2876" s="251" t="s">
        <v>402</v>
      </c>
      <c r="G2876" s="251" t="s">
        <v>402</v>
      </c>
    </row>
    <row r="2877" spans="1:7" x14ac:dyDescent="0.25">
      <c r="A2877" s="1">
        <v>23592946</v>
      </c>
      <c r="B2877" s="251" t="s">
        <v>7481</v>
      </c>
      <c r="C2877" s="251" t="s">
        <v>8281</v>
      </c>
      <c r="D2877" s="251" t="s">
        <v>8282</v>
      </c>
      <c r="E2877" s="251" t="s">
        <v>402</v>
      </c>
      <c r="F2877" s="251" t="s">
        <v>402</v>
      </c>
      <c r="G2877" s="251" t="s">
        <v>402</v>
      </c>
    </row>
    <row r="2878" spans="1:7" x14ac:dyDescent="0.25">
      <c r="A2878" s="1">
        <v>7646408</v>
      </c>
      <c r="B2878" s="251" t="s">
        <v>7482</v>
      </c>
      <c r="C2878" s="251" t="s">
        <v>8281</v>
      </c>
      <c r="D2878" s="251" t="s">
        <v>8282</v>
      </c>
      <c r="E2878" s="251" t="s">
        <v>402</v>
      </c>
      <c r="F2878" s="251" t="s">
        <v>402</v>
      </c>
      <c r="G2878" s="251" t="s">
        <v>402</v>
      </c>
    </row>
    <row r="2879" spans="1:7" x14ac:dyDescent="0.25">
      <c r="A2879" s="1">
        <v>27936846</v>
      </c>
      <c r="B2879" s="251" t="s">
        <v>7483</v>
      </c>
      <c r="C2879" s="251" t="s">
        <v>8281</v>
      </c>
      <c r="D2879" s="251" t="s">
        <v>8282</v>
      </c>
      <c r="E2879" s="251" t="s">
        <v>402</v>
      </c>
      <c r="F2879" s="251" t="s">
        <v>402</v>
      </c>
      <c r="G2879" s="251" t="s">
        <v>402</v>
      </c>
    </row>
    <row r="2880" spans="1:7" x14ac:dyDescent="0.25">
      <c r="A2880" s="1">
        <v>2357518</v>
      </c>
      <c r="B2880" s="251" t="s">
        <v>8242</v>
      </c>
      <c r="C2880" s="251" t="s">
        <v>8281</v>
      </c>
      <c r="D2880" s="251" t="s">
        <v>8282</v>
      </c>
      <c r="E2880" s="251" t="s">
        <v>402</v>
      </c>
      <c r="F2880" s="251"/>
      <c r="G2880" s="251" t="s">
        <v>402</v>
      </c>
    </row>
    <row r="2881" spans="1:7" x14ac:dyDescent="0.25">
      <c r="A2881" s="1">
        <v>43920704</v>
      </c>
      <c r="B2881" s="251" t="s">
        <v>8243</v>
      </c>
      <c r="C2881" s="251" t="s">
        <v>8281</v>
      </c>
      <c r="D2881" s="251" t="s">
        <v>8282</v>
      </c>
      <c r="E2881" s="251" t="s">
        <v>402</v>
      </c>
      <c r="F2881" s="251" t="s">
        <v>402</v>
      </c>
      <c r="G2881" s="251"/>
    </row>
    <row r="2882" spans="1:7" x14ac:dyDescent="0.25">
      <c r="A2882" s="1">
        <v>90995365</v>
      </c>
      <c r="B2882" s="251" t="s">
        <v>8283</v>
      </c>
      <c r="C2882" s="251" t="s">
        <v>8281</v>
      </c>
      <c r="D2882" s="251" t="s">
        <v>8282</v>
      </c>
      <c r="E2882" s="251" t="s">
        <v>402</v>
      </c>
      <c r="F2882" s="251" t="s">
        <v>402</v>
      </c>
      <c r="G2882" s="251"/>
    </row>
    <row r="2883" spans="1:7" x14ac:dyDescent="0.25">
      <c r="A2883" s="1">
        <v>10996154</v>
      </c>
      <c r="B2883" s="251" t="s">
        <v>8284</v>
      </c>
      <c r="C2883" s="251" t="s">
        <v>8281</v>
      </c>
      <c r="D2883" s="251" t="s">
        <v>8282</v>
      </c>
      <c r="E2883" s="251" t="s">
        <v>402</v>
      </c>
      <c r="F2883" s="251" t="s">
        <v>402</v>
      </c>
      <c r="G2883" s="251" t="s">
        <v>402</v>
      </c>
    </row>
    <row r="2884" spans="1:7" x14ac:dyDescent="0.25">
      <c r="A2884" s="1">
        <v>7095135</v>
      </c>
      <c r="B2884" s="251" t="s">
        <v>7485</v>
      </c>
      <c r="C2884" s="251" t="s">
        <v>8281</v>
      </c>
      <c r="D2884" s="251" t="s">
        <v>8282</v>
      </c>
      <c r="E2884" s="251" t="s">
        <v>402</v>
      </c>
      <c r="F2884" s="251" t="s">
        <v>402</v>
      </c>
      <c r="G2884" s="251" t="s">
        <v>402</v>
      </c>
    </row>
    <row r="2885" spans="1:7" x14ac:dyDescent="0.25">
      <c r="A2885" s="1">
        <v>72631497</v>
      </c>
      <c r="B2885" s="251" t="s">
        <v>7487</v>
      </c>
      <c r="C2885" s="251" t="s">
        <v>8281</v>
      </c>
      <c r="D2885" s="251" t="s">
        <v>8282</v>
      </c>
      <c r="E2885" s="251" t="s">
        <v>402</v>
      </c>
      <c r="F2885" s="251" t="s">
        <v>402</v>
      </c>
      <c r="G2885" s="251" t="s">
        <v>402</v>
      </c>
    </row>
    <row r="2886" spans="1:7" x14ac:dyDescent="0.25">
      <c r="A2886" s="1">
        <v>98065702</v>
      </c>
      <c r="B2886" s="251" t="s">
        <v>8246</v>
      </c>
      <c r="C2886" s="251" t="s">
        <v>8281</v>
      </c>
      <c r="D2886" s="251" t="s">
        <v>8282</v>
      </c>
      <c r="E2886" s="251" t="s">
        <v>402</v>
      </c>
      <c r="F2886" s="251" t="s">
        <v>402</v>
      </c>
      <c r="G2886" s="251"/>
    </row>
    <row r="2887" spans="1:7" x14ac:dyDescent="0.25">
      <c r="A2887" s="1">
        <v>2906698</v>
      </c>
      <c r="B2887" s="251" t="s">
        <v>7629</v>
      </c>
      <c r="C2887" s="251" t="s">
        <v>8285</v>
      </c>
      <c r="D2887" s="251" t="s">
        <v>8286</v>
      </c>
      <c r="E2887" s="251" t="s">
        <v>402</v>
      </c>
      <c r="F2887" s="251" t="s">
        <v>402</v>
      </c>
      <c r="G2887" s="251" t="s">
        <v>402</v>
      </c>
    </row>
    <row r="2888" spans="1:7" x14ac:dyDescent="0.25">
      <c r="A2888" s="1">
        <v>36341218</v>
      </c>
      <c r="B2888" s="251" t="s">
        <v>7478</v>
      </c>
      <c r="C2888" s="251" t="s">
        <v>8285</v>
      </c>
      <c r="D2888" s="251" t="s">
        <v>8286</v>
      </c>
      <c r="E2888" s="251" t="s">
        <v>402</v>
      </c>
      <c r="F2888" s="251" t="s">
        <v>402</v>
      </c>
      <c r="G2888" s="251" t="s">
        <v>402</v>
      </c>
    </row>
    <row r="2889" spans="1:7" x14ac:dyDescent="0.25">
      <c r="A2889" s="1">
        <v>23592946</v>
      </c>
      <c r="B2889" s="251" t="s">
        <v>7481</v>
      </c>
      <c r="C2889" s="251" t="s">
        <v>8285</v>
      </c>
      <c r="D2889" s="251" t="s">
        <v>8286</v>
      </c>
      <c r="E2889" s="251" t="s">
        <v>402</v>
      </c>
      <c r="F2889" s="251" t="s">
        <v>402</v>
      </c>
      <c r="G2889" s="251" t="s">
        <v>402</v>
      </c>
    </row>
    <row r="2890" spans="1:7" x14ac:dyDescent="0.25">
      <c r="A2890" s="1">
        <v>40739945</v>
      </c>
      <c r="B2890" s="251" t="s">
        <v>7632</v>
      </c>
      <c r="C2890" s="251" t="s">
        <v>8285</v>
      </c>
      <c r="D2890" s="251" t="s">
        <v>8286</v>
      </c>
      <c r="E2890" s="251" t="s">
        <v>402</v>
      </c>
      <c r="F2890" s="251" t="s">
        <v>402</v>
      </c>
      <c r="G2890" s="251" t="s">
        <v>402</v>
      </c>
    </row>
    <row r="2891" spans="1:7" x14ac:dyDescent="0.25">
      <c r="A2891" s="1">
        <v>65468868</v>
      </c>
      <c r="B2891" s="251" t="s">
        <v>7633</v>
      </c>
      <c r="C2891" s="251" t="s">
        <v>8285</v>
      </c>
      <c r="D2891" s="251" t="s">
        <v>8286</v>
      </c>
      <c r="E2891" s="251" t="s">
        <v>402</v>
      </c>
      <c r="F2891" s="251" t="s">
        <v>402</v>
      </c>
      <c r="G2891" s="251"/>
    </row>
    <row r="2892" spans="1:7" x14ac:dyDescent="0.25">
      <c r="A2892" s="1">
        <v>7646408</v>
      </c>
      <c r="B2892" s="251" t="s">
        <v>7482</v>
      </c>
      <c r="C2892" s="251" t="s">
        <v>8285</v>
      </c>
      <c r="D2892" s="251" t="s">
        <v>8286</v>
      </c>
      <c r="E2892" s="251" t="s">
        <v>402</v>
      </c>
      <c r="F2892" s="251" t="s">
        <v>402</v>
      </c>
      <c r="G2892" s="251" t="s">
        <v>402</v>
      </c>
    </row>
    <row r="2893" spans="1:7" x14ac:dyDescent="0.25">
      <c r="A2893" s="1">
        <v>85955048</v>
      </c>
      <c r="B2893" s="251" t="s">
        <v>7634</v>
      </c>
      <c r="C2893" s="251" t="s">
        <v>8285</v>
      </c>
      <c r="D2893" s="251" t="s">
        <v>8286</v>
      </c>
      <c r="E2893" s="251" t="s">
        <v>402</v>
      </c>
      <c r="F2893" s="251" t="s">
        <v>402</v>
      </c>
      <c r="G2893" s="251"/>
    </row>
    <row r="2894" spans="1:7" x14ac:dyDescent="0.25">
      <c r="A2894" s="1">
        <v>89133357</v>
      </c>
      <c r="B2894" s="251" t="s">
        <v>7635</v>
      </c>
      <c r="C2894" s="251" t="s">
        <v>8285</v>
      </c>
      <c r="D2894" s="251" t="s">
        <v>8286</v>
      </c>
      <c r="E2894" s="251" t="s">
        <v>402</v>
      </c>
      <c r="F2894" s="251" t="s">
        <v>402</v>
      </c>
      <c r="G2894" s="251"/>
    </row>
    <row r="2895" spans="1:7" x14ac:dyDescent="0.25">
      <c r="A2895" s="1">
        <v>27936846</v>
      </c>
      <c r="B2895" s="251" t="s">
        <v>7483</v>
      </c>
      <c r="C2895" s="251" t="s">
        <v>8285</v>
      </c>
      <c r="D2895" s="251" t="s">
        <v>8286</v>
      </c>
      <c r="E2895" s="251" t="s">
        <v>402</v>
      </c>
      <c r="F2895" s="251" t="s">
        <v>402</v>
      </c>
      <c r="G2895" s="251" t="s">
        <v>402</v>
      </c>
    </row>
    <row r="2896" spans="1:7" x14ac:dyDescent="0.25">
      <c r="A2896" s="1">
        <v>15885259</v>
      </c>
      <c r="B2896" s="251" t="s">
        <v>7636</v>
      </c>
      <c r="C2896" s="251" t="s">
        <v>8285</v>
      </c>
      <c r="D2896" s="251" t="s">
        <v>8286</v>
      </c>
      <c r="E2896" s="251" t="s">
        <v>402</v>
      </c>
      <c r="F2896" s="251" t="s">
        <v>402</v>
      </c>
      <c r="G2896" s="251" t="s">
        <v>402</v>
      </c>
    </row>
    <row r="2897" spans="1:7" x14ac:dyDescent="0.25">
      <c r="A2897" s="1">
        <v>75596894</v>
      </c>
      <c r="B2897" s="251" t="s">
        <v>7637</v>
      </c>
      <c r="C2897" s="251" t="s">
        <v>8285</v>
      </c>
      <c r="D2897" s="251" t="s">
        <v>8286</v>
      </c>
      <c r="E2897" s="251" t="s">
        <v>402</v>
      </c>
      <c r="F2897" s="251" t="s">
        <v>402</v>
      </c>
      <c r="G2897" s="251"/>
    </row>
    <row r="2898" spans="1:7" x14ac:dyDescent="0.25">
      <c r="A2898" s="1">
        <v>76428372</v>
      </c>
      <c r="B2898" s="251" t="s">
        <v>7638</v>
      </c>
      <c r="C2898" s="251" t="s">
        <v>8285</v>
      </c>
      <c r="D2898" s="251" t="s">
        <v>8286</v>
      </c>
      <c r="E2898" s="251" t="s">
        <v>402</v>
      </c>
      <c r="F2898" s="251" t="s">
        <v>402</v>
      </c>
      <c r="G2898" s="251" t="s">
        <v>402</v>
      </c>
    </row>
    <row r="2899" spans="1:7" x14ac:dyDescent="0.25">
      <c r="A2899" s="1">
        <v>7095135</v>
      </c>
      <c r="B2899" s="251" t="s">
        <v>7485</v>
      </c>
      <c r="C2899" s="251" t="s">
        <v>8285</v>
      </c>
      <c r="D2899" s="251" t="s">
        <v>8286</v>
      </c>
      <c r="E2899" s="251" t="s">
        <v>402</v>
      </c>
      <c r="F2899" s="251" t="s">
        <v>402</v>
      </c>
      <c r="G2899" s="251" t="s">
        <v>402</v>
      </c>
    </row>
    <row r="2900" spans="1:7" x14ac:dyDescent="0.25">
      <c r="A2900" s="1">
        <v>39556473</v>
      </c>
      <c r="B2900" s="251" t="s">
        <v>7639</v>
      </c>
      <c r="C2900" s="251" t="s">
        <v>8285</v>
      </c>
      <c r="D2900" s="251" t="s">
        <v>8286</v>
      </c>
      <c r="E2900" s="251" t="s">
        <v>402</v>
      </c>
      <c r="F2900" s="251" t="s">
        <v>402</v>
      </c>
      <c r="G2900" s="251" t="s">
        <v>402</v>
      </c>
    </row>
    <row r="2901" spans="1:7" x14ac:dyDescent="0.25">
      <c r="A2901" s="1">
        <v>72631497</v>
      </c>
      <c r="B2901" s="251" t="s">
        <v>7487</v>
      </c>
      <c r="C2901" s="251" t="s">
        <v>8285</v>
      </c>
      <c r="D2901" s="251" t="s">
        <v>8286</v>
      </c>
      <c r="E2901" s="251" t="s">
        <v>402</v>
      </c>
      <c r="F2901" s="251" t="s">
        <v>402</v>
      </c>
      <c r="G2901" s="251" t="s">
        <v>402</v>
      </c>
    </row>
    <row r="2902" spans="1:7" x14ac:dyDescent="0.25">
      <c r="A2902" s="1">
        <v>46412371</v>
      </c>
      <c r="B2902" s="251" t="s">
        <v>7640</v>
      </c>
      <c r="C2902" s="251" t="s">
        <v>8285</v>
      </c>
      <c r="D2902" s="251" t="s">
        <v>8286</v>
      </c>
      <c r="E2902" s="251" t="s">
        <v>402</v>
      </c>
      <c r="F2902" s="251" t="s">
        <v>402</v>
      </c>
      <c r="G2902" s="251"/>
    </row>
    <row r="2903" spans="1:7" x14ac:dyDescent="0.25">
      <c r="A2903" s="1">
        <v>90742450</v>
      </c>
      <c r="B2903" s="251" t="s">
        <v>7641</v>
      </c>
      <c r="C2903" s="251" t="s">
        <v>8285</v>
      </c>
      <c r="D2903" s="251" t="s">
        <v>8286</v>
      </c>
      <c r="E2903" s="251" t="s">
        <v>402</v>
      </c>
      <c r="F2903" s="251" t="s">
        <v>402</v>
      </c>
      <c r="G2903" s="251" t="s">
        <v>402</v>
      </c>
    </row>
    <row r="2904" spans="1:7" x14ac:dyDescent="0.25">
      <c r="A2904" s="1">
        <v>71067629</v>
      </c>
      <c r="B2904" s="251" t="s">
        <v>7642</v>
      </c>
      <c r="C2904" s="251" t="s">
        <v>8285</v>
      </c>
      <c r="D2904" s="251" t="s">
        <v>8286</v>
      </c>
      <c r="E2904" s="251" t="s">
        <v>402</v>
      </c>
      <c r="F2904" s="251" t="s">
        <v>402</v>
      </c>
      <c r="G2904" s="251"/>
    </row>
    <row r="2905" spans="1:7" x14ac:dyDescent="0.25">
      <c r="A2905" s="1">
        <v>14824122</v>
      </c>
      <c r="B2905" s="251" t="s">
        <v>7643</v>
      </c>
      <c r="C2905" s="251" t="s">
        <v>8285</v>
      </c>
      <c r="D2905" s="251" t="s">
        <v>8286</v>
      </c>
      <c r="E2905" s="251" t="s">
        <v>402</v>
      </c>
      <c r="F2905" s="251" t="s">
        <v>402</v>
      </c>
      <c r="G2905" s="251" t="s">
        <v>402</v>
      </c>
    </row>
    <row r="2906" spans="1:7" x14ac:dyDescent="0.25">
      <c r="A2906" s="1">
        <v>36341218</v>
      </c>
      <c r="B2906" s="251" t="s">
        <v>7478</v>
      </c>
      <c r="C2906" s="251" t="s">
        <v>8287</v>
      </c>
      <c r="D2906" s="251" t="s">
        <v>8288</v>
      </c>
      <c r="E2906" s="251" t="s">
        <v>402</v>
      </c>
      <c r="F2906" s="251" t="s">
        <v>402</v>
      </c>
      <c r="G2906" s="251" t="s">
        <v>402</v>
      </c>
    </row>
    <row r="2907" spans="1:7" x14ac:dyDescent="0.25">
      <c r="A2907" s="1">
        <v>23592946</v>
      </c>
      <c r="B2907" s="251" t="s">
        <v>7481</v>
      </c>
      <c r="C2907" s="251" t="s">
        <v>8287</v>
      </c>
      <c r="D2907" s="251" t="s">
        <v>8288</v>
      </c>
      <c r="E2907" s="251" t="s">
        <v>402</v>
      </c>
      <c r="F2907" s="251" t="s">
        <v>402</v>
      </c>
      <c r="G2907" s="251" t="s">
        <v>402</v>
      </c>
    </row>
    <row r="2908" spans="1:7" x14ac:dyDescent="0.25">
      <c r="A2908" s="1">
        <v>7646408</v>
      </c>
      <c r="B2908" s="251" t="s">
        <v>7482</v>
      </c>
      <c r="C2908" s="251" t="s">
        <v>8287</v>
      </c>
      <c r="D2908" s="251" t="s">
        <v>8288</v>
      </c>
      <c r="E2908" s="251" t="s">
        <v>402</v>
      </c>
      <c r="F2908" s="251" t="s">
        <v>402</v>
      </c>
      <c r="G2908" s="251" t="s">
        <v>402</v>
      </c>
    </row>
    <row r="2909" spans="1:7" x14ac:dyDescent="0.25">
      <c r="A2909" s="1">
        <v>27936846</v>
      </c>
      <c r="B2909" s="251" t="s">
        <v>7483</v>
      </c>
      <c r="C2909" s="251" t="s">
        <v>8287</v>
      </c>
      <c r="D2909" s="251" t="s">
        <v>8288</v>
      </c>
      <c r="E2909" s="251" t="s">
        <v>402</v>
      </c>
      <c r="F2909" s="251" t="s">
        <v>402</v>
      </c>
      <c r="G2909" s="251" t="s">
        <v>402</v>
      </c>
    </row>
    <row r="2910" spans="1:7" x14ac:dyDescent="0.25">
      <c r="A2910" s="1">
        <v>2357518</v>
      </c>
      <c r="B2910" s="251" t="s">
        <v>8242</v>
      </c>
      <c r="C2910" s="251" t="s">
        <v>8287</v>
      </c>
      <c r="D2910" s="251" t="s">
        <v>8288</v>
      </c>
      <c r="E2910" s="251" t="s">
        <v>402</v>
      </c>
      <c r="F2910" s="251"/>
      <c r="G2910" s="251" t="s">
        <v>402</v>
      </c>
    </row>
    <row r="2911" spans="1:7" x14ac:dyDescent="0.25">
      <c r="A2911" s="1">
        <v>84902983</v>
      </c>
      <c r="B2911" s="251" t="s">
        <v>8265</v>
      </c>
      <c r="C2911" s="251" t="s">
        <v>8287</v>
      </c>
      <c r="D2911" s="251" t="s">
        <v>8288</v>
      </c>
      <c r="E2911" s="251" t="s">
        <v>402</v>
      </c>
      <c r="F2911" s="251" t="s">
        <v>402</v>
      </c>
      <c r="G2911" s="251" t="s">
        <v>402</v>
      </c>
    </row>
    <row r="2912" spans="1:7" x14ac:dyDescent="0.25">
      <c r="A2912" s="1">
        <v>27381086</v>
      </c>
      <c r="B2912" s="251" t="s">
        <v>8289</v>
      </c>
      <c r="C2912" s="251" t="s">
        <v>8287</v>
      </c>
      <c r="D2912" s="251" t="s">
        <v>8288</v>
      </c>
      <c r="E2912" s="251" t="s">
        <v>402</v>
      </c>
      <c r="F2912" s="251" t="s">
        <v>402</v>
      </c>
      <c r="G2912" s="251"/>
    </row>
    <row r="2913" spans="1:7" x14ac:dyDescent="0.25">
      <c r="A2913" s="1">
        <v>7095135</v>
      </c>
      <c r="B2913" s="251" t="s">
        <v>7485</v>
      </c>
      <c r="C2913" s="251" t="s">
        <v>8287</v>
      </c>
      <c r="D2913" s="251" t="s">
        <v>8288</v>
      </c>
      <c r="E2913" s="251" t="s">
        <v>402</v>
      </c>
      <c r="F2913" s="251" t="s">
        <v>402</v>
      </c>
      <c r="G2913" s="251" t="s">
        <v>402</v>
      </c>
    </row>
    <row r="2914" spans="1:7" x14ac:dyDescent="0.25">
      <c r="A2914" s="1">
        <v>72631497</v>
      </c>
      <c r="B2914" s="251" t="s">
        <v>7487</v>
      </c>
      <c r="C2914" s="251" t="s">
        <v>8287</v>
      </c>
      <c r="D2914" s="251" t="s">
        <v>8288</v>
      </c>
      <c r="E2914" s="251" t="s">
        <v>402</v>
      </c>
      <c r="F2914" s="251" t="s">
        <v>402</v>
      </c>
      <c r="G2914" s="251" t="s">
        <v>402</v>
      </c>
    </row>
    <row r="2915" spans="1:7" x14ac:dyDescent="0.25">
      <c r="A2915" s="1">
        <v>62598074</v>
      </c>
      <c r="B2915" s="251" t="s">
        <v>8268</v>
      </c>
      <c r="C2915" s="251" t="s">
        <v>8287</v>
      </c>
      <c r="D2915" s="251" t="s">
        <v>8288</v>
      </c>
      <c r="E2915" s="251" t="s">
        <v>402</v>
      </c>
      <c r="F2915" s="251" t="s">
        <v>402</v>
      </c>
      <c r="G2915" s="251" t="s">
        <v>402</v>
      </c>
    </row>
    <row r="2916" spans="1:7" x14ac:dyDescent="0.25">
      <c r="A2916" s="1">
        <v>98065702</v>
      </c>
      <c r="B2916" s="251" t="s">
        <v>8246</v>
      </c>
      <c r="C2916" s="251" t="s">
        <v>8287</v>
      </c>
      <c r="D2916" s="251" t="s">
        <v>8288</v>
      </c>
      <c r="E2916" s="251" t="s">
        <v>402</v>
      </c>
      <c r="F2916" s="251" t="s">
        <v>402</v>
      </c>
      <c r="G2916" s="251"/>
    </row>
    <row r="2917" spans="1:7" x14ac:dyDescent="0.25">
      <c r="A2917" s="1">
        <v>99978269</v>
      </c>
      <c r="B2917" s="251" t="s">
        <v>7970</v>
      </c>
      <c r="C2917" s="251" t="s">
        <v>8290</v>
      </c>
      <c r="D2917" s="251" t="s">
        <v>8291</v>
      </c>
      <c r="E2917" s="251" t="s">
        <v>402</v>
      </c>
      <c r="F2917" s="251"/>
      <c r="G2917" s="251" t="s">
        <v>402</v>
      </c>
    </row>
    <row r="2918" spans="1:7" x14ac:dyDescent="0.25">
      <c r="A2918" s="1">
        <v>36341218</v>
      </c>
      <c r="B2918" s="251" t="s">
        <v>7478</v>
      </c>
      <c r="C2918" s="251" t="s">
        <v>8290</v>
      </c>
      <c r="D2918" s="251" t="s">
        <v>8291</v>
      </c>
      <c r="E2918" s="251" t="s">
        <v>402</v>
      </c>
      <c r="F2918" s="251" t="s">
        <v>402</v>
      </c>
      <c r="G2918" s="251" t="s">
        <v>402</v>
      </c>
    </row>
    <row r="2919" spans="1:7" x14ac:dyDescent="0.25">
      <c r="A2919" s="1">
        <v>23592946</v>
      </c>
      <c r="B2919" s="251" t="s">
        <v>7481</v>
      </c>
      <c r="C2919" s="251" t="s">
        <v>8290</v>
      </c>
      <c r="D2919" s="251" t="s">
        <v>8291</v>
      </c>
      <c r="E2919" s="251" t="s">
        <v>402</v>
      </c>
      <c r="F2919" s="251" t="s">
        <v>402</v>
      </c>
      <c r="G2919" s="251" t="s">
        <v>402</v>
      </c>
    </row>
    <row r="2920" spans="1:7" x14ac:dyDescent="0.25">
      <c r="A2920" s="1">
        <v>65468868</v>
      </c>
      <c r="B2920" s="251" t="s">
        <v>7633</v>
      </c>
      <c r="C2920" s="251" t="s">
        <v>8290</v>
      </c>
      <c r="D2920" s="251" t="s">
        <v>8291</v>
      </c>
      <c r="E2920" s="251" t="s">
        <v>402</v>
      </c>
      <c r="F2920" s="251" t="s">
        <v>402</v>
      </c>
      <c r="G2920" s="251"/>
    </row>
    <row r="2921" spans="1:7" x14ac:dyDescent="0.25">
      <c r="A2921" s="1">
        <v>20699727</v>
      </c>
      <c r="B2921" s="251" t="s">
        <v>7973</v>
      </c>
      <c r="C2921" s="251" t="s">
        <v>8290</v>
      </c>
      <c r="D2921" s="251" t="s">
        <v>8291</v>
      </c>
      <c r="E2921" s="251" t="s">
        <v>402</v>
      </c>
      <c r="F2921" s="251"/>
      <c r="G2921" s="251" t="s">
        <v>402</v>
      </c>
    </row>
    <row r="2922" spans="1:7" x14ac:dyDescent="0.25">
      <c r="A2922" s="1">
        <v>7646408</v>
      </c>
      <c r="B2922" s="251" t="s">
        <v>7482</v>
      </c>
      <c r="C2922" s="251" t="s">
        <v>8290</v>
      </c>
      <c r="D2922" s="251" t="s">
        <v>8291</v>
      </c>
      <c r="E2922" s="251" t="s">
        <v>402</v>
      </c>
      <c r="F2922" s="251" t="s">
        <v>402</v>
      </c>
      <c r="G2922" s="251" t="s">
        <v>402</v>
      </c>
    </row>
    <row r="2923" spans="1:7" x14ac:dyDescent="0.25">
      <c r="A2923" s="1">
        <v>27936846</v>
      </c>
      <c r="B2923" s="251" t="s">
        <v>7483</v>
      </c>
      <c r="C2923" s="251" t="s">
        <v>8290</v>
      </c>
      <c r="D2923" s="251" t="s">
        <v>8291</v>
      </c>
      <c r="E2923" s="251" t="s">
        <v>402</v>
      </c>
      <c r="F2923" s="251" t="s">
        <v>402</v>
      </c>
      <c r="G2923" s="251" t="s">
        <v>402</v>
      </c>
    </row>
    <row r="2924" spans="1:7" x14ac:dyDescent="0.25">
      <c r="A2924" s="1">
        <v>33760523</v>
      </c>
      <c r="B2924" s="251" t="s">
        <v>7974</v>
      </c>
      <c r="C2924" s="251" t="s">
        <v>8290</v>
      </c>
      <c r="D2924" s="251" t="s">
        <v>8291</v>
      </c>
      <c r="E2924" s="251" t="s">
        <v>402</v>
      </c>
      <c r="F2924" s="251" t="s">
        <v>402</v>
      </c>
      <c r="G2924" s="251" t="s">
        <v>402</v>
      </c>
    </row>
    <row r="2925" spans="1:7" x14ac:dyDescent="0.25">
      <c r="A2925" s="1">
        <v>39266658</v>
      </c>
      <c r="B2925" s="251" t="s">
        <v>7975</v>
      </c>
      <c r="C2925" s="251" t="s">
        <v>8290</v>
      </c>
      <c r="D2925" s="251" t="s">
        <v>8291</v>
      </c>
      <c r="E2925" s="251" t="s">
        <v>402</v>
      </c>
      <c r="F2925" s="251" t="s">
        <v>402</v>
      </c>
      <c r="G2925" s="251"/>
    </row>
    <row r="2926" spans="1:7" x14ac:dyDescent="0.25">
      <c r="A2926" s="1">
        <v>7095135</v>
      </c>
      <c r="B2926" s="251" t="s">
        <v>7485</v>
      </c>
      <c r="C2926" s="251" t="s">
        <v>8290</v>
      </c>
      <c r="D2926" s="251" t="s">
        <v>8291</v>
      </c>
      <c r="E2926" s="251" t="s">
        <v>402</v>
      </c>
      <c r="F2926" s="251" t="s">
        <v>402</v>
      </c>
      <c r="G2926" s="251" t="s">
        <v>402</v>
      </c>
    </row>
    <row r="2927" spans="1:7" x14ac:dyDescent="0.25">
      <c r="A2927" s="1">
        <v>72631497</v>
      </c>
      <c r="B2927" s="251" t="s">
        <v>7487</v>
      </c>
      <c r="C2927" s="251" t="s">
        <v>8290</v>
      </c>
      <c r="D2927" s="251" t="s">
        <v>8291</v>
      </c>
      <c r="E2927" s="251" t="s">
        <v>402</v>
      </c>
      <c r="F2927" s="251" t="s">
        <v>402</v>
      </c>
      <c r="G2927" s="251" t="s">
        <v>402</v>
      </c>
    </row>
    <row r="2928" spans="1:7" x14ac:dyDescent="0.25">
      <c r="A2928" s="1">
        <v>39882480</v>
      </c>
      <c r="B2928" s="251" t="s">
        <v>7976</v>
      </c>
      <c r="C2928" s="251" t="s">
        <v>8290</v>
      </c>
      <c r="D2928" s="251" t="s">
        <v>8291</v>
      </c>
      <c r="E2928" s="251" t="s">
        <v>402</v>
      </c>
      <c r="F2928" s="251" t="s">
        <v>402</v>
      </c>
      <c r="G2928" s="251"/>
    </row>
    <row r="2929" spans="1:7" x14ac:dyDescent="0.25">
      <c r="A2929" s="1">
        <v>60953004</v>
      </c>
      <c r="B2929" s="251" t="s">
        <v>7977</v>
      </c>
      <c r="C2929" s="251" t="s">
        <v>8290</v>
      </c>
      <c r="D2929" s="251" t="s">
        <v>8291</v>
      </c>
      <c r="E2929" s="251" t="s">
        <v>402</v>
      </c>
      <c r="F2929" s="251" t="s">
        <v>402</v>
      </c>
      <c r="G2929" s="251"/>
    </row>
    <row r="2930" spans="1:7" x14ac:dyDescent="0.25">
      <c r="A2930" s="1">
        <v>74380389</v>
      </c>
      <c r="B2930" s="251" t="s">
        <v>7978</v>
      </c>
      <c r="C2930" s="251" t="s">
        <v>8290</v>
      </c>
      <c r="D2930" s="251" t="s">
        <v>8291</v>
      </c>
      <c r="E2930" s="251" t="s">
        <v>402</v>
      </c>
      <c r="F2930" s="251" t="s">
        <v>402</v>
      </c>
      <c r="G2930" s="251"/>
    </row>
    <row r="2931" spans="1:7" x14ac:dyDescent="0.25">
      <c r="A2931" s="1">
        <v>55994545</v>
      </c>
      <c r="B2931" s="251" t="s">
        <v>7979</v>
      </c>
      <c r="C2931" s="251" t="s">
        <v>8290</v>
      </c>
      <c r="D2931" s="251" t="s">
        <v>8291</v>
      </c>
      <c r="E2931" s="251" t="s">
        <v>402</v>
      </c>
      <c r="F2931" s="251" t="s">
        <v>402</v>
      </c>
      <c r="G2931" s="251"/>
    </row>
    <row r="2932" spans="1:7" x14ac:dyDescent="0.25">
      <c r="A2932" s="1">
        <v>36341218</v>
      </c>
      <c r="B2932" s="251" t="s">
        <v>7478</v>
      </c>
      <c r="C2932" s="251" t="s">
        <v>8014</v>
      </c>
      <c r="D2932" s="251" t="s">
        <v>8292</v>
      </c>
      <c r="E2932" s="251" t="s">
        <v>402</v>
      </c>
      <c r="F2932" s="251" t="s">
        <v>402</v>
      </c>
      <c r="G2932" s="251" t="s">
        <v>402</v>
      </c>
    </row>
    <row r="2933" spans="1:7" x14ac:dyDescent="0.25">
      <c r="A2933" s="1">
        <v>23592946</v>
      </c>
      <c r="B2933" s="251" t="s">
        <v>7481</v>
      </c>
      <c r="C2933" s="251" t="s">
        <v>8014</v>
      </c>
      <c r="D2933" s="251" t="s">
        <v>8292</v>
      </c>
      <c r="E2933" s="251" t="s">
        <v>402</v>
      </c>
      <c r="F2933" s="251" t="s">
        <v>402</v>
      </c>
      <c r="G2933" s="251" t="s">
        <v>402</v>
      </c>
    </row>
    <row r="2934" spans="1:7" x14ac:dyDescent="0.25">
      <c r="A2934" s="1">
        <v>7646408</v>
      </c>
      <c r="B2934" s="251" t="s">
        <v>7482</v>
      </c>
      <c r="C2934" s="251" t="s">
        <v>8014</v>
      </c>
      <c r="D2934" s="251" t="s">
        <v>8292</v>
      </c>
      <c r="E2934" s="251" t="s">
        <v>402</v>
      </c>
      <c r="F2934" s="251" t="s">
        <v>402</v>
      </c>
      <c r="G2934" s="251" t="s">
        <v>402</v>
      </c>
    </row>
    <row r="2935" spans="1:7" x14ac:dyDescent="0.25">
      <c r="A2935" s="1">
        <v>27936846</v>
      </c>
      <c r="B2935" s="251" t="s">
        <v>7483</v>
      </c>
      <c r="C2935" s="251" t="s">
        <v>8014</v>
      </c>
      <c r="D2935" s="251" t="s">
        <v>8292</v>
      </c>
      <c r="E2935" s="251" t="s">
        <v>402</v>
      </c>
      <c r="F2935" s="251" t="s">
        <v>402</v>
      </c>
      <c r="G2935" s="251" t="s">
        <v>402</v>
      </c>
    </row>
    <row r="2936" spans="1:7" x14ac:dyDescent="0.25">
      <c r="A2936" s="1">
        <v>2357518</v>
      </c>
      <c r="B2936" s="251" t="s">
        <v>8242</v>
      </c>
      <c r="C2936" s="251" t="s">
        <v>8014</v>
      </c>
      <c r="D2936" s="251" t="s">
        <v>8292</v>
      </c>
      <c r="E2936" s="251" t="s">
        <v>402</v>
      </c>
      <c r="F2936" s="251"/>
      <c r="G2936" s="251" t="s">
        <v>402</v>
      </c>
    </row>
    <row r="2937" spans="1:7" x14ac:dyDescent="0.25">
      <c r="A2937" s="1">
        <v>81915291</v>
      </c>
      <c r="B2937" s="251" t="s">
        <v>8293</v>
      </c>
      <c r="C2937" s="251" t="s">
        <v>8014</v>
      </c>
      <c r="D2937" s="251" t="s">
        <v>8292</v>
      </c>
      <c r="E2937" s="251" t="s">
        <v>402</v>
      </c>
      <c r="F2937" s="251" t="s">
        <v>402</v>
      </c>
      <c r="G2937" s="251"/>
    </row>
    <row r="2938" spans="1:7" x14ac:dyDescent="0.25">
      <c r="A2938" s="1">
        <v>7095135</v>
      </c>
      <c r="B2938" s="251" t="s">
        <v>7485</v>
      </c>
      <c r="C2938" s="251" t="s">
        <v>8014</v>
      </c>
      <c r="D2938" s="251" t="s">
        <v>8292</v>
      </c>
      <c r="E2938" s="251" t="s">
        <v>402</v>
      </c>
      <c r="F2938" s="251" t="s">
        <v>402</v>
      </c>
      <c r="G2938" s="251" t="s">
        <v>402</v>
      </c>
    </row>
    <row r="2939" spans="1:7" x14ac:dyDescent="0.25">
      <c r="A2939" s="1">
        <v>72631497</v>
      </c>
      <c r="B2939" s="251" t="s">
        <v>7487</v>
      </c>
      <c r="C2939" s="251" t="s">
        <v>8014</v>
      </c>
      <c r="D2939" s="251" t="s">
        <v>8292</v>
      </c>
      <c r="E2939" s="251" t="s">
        <v>402</v>
      </c>
      <c r="F2939" s="251" t="s">
        <v>402</v>
      </c>
      <c r="G2939" s="251" t="s">
        <v>402</v>
      </c>
    </row>
    <row r="2940" spans="1:7" x14ac:dyDescent="0.25">
      <c r="A2940" s="1">
        <v>95020414</v>
      </c>
      <c r="B2940" s="251" t="s">
        <v>8294</v>
      </c>
      <c r="C2940" s="251" t="s">
        <v>8014</v>
      </c>
      <c r="D2940" s="251" t="s">
        <v>8292</v>
      </c>
      <c r="E2940" s="251" t="s">
        <v>402</v>
      </c>
      <c r="F2940" s="251" t="s">
        <v>402</v>
      </c>
      <c r="G2940" s="251" t="s">
        <v>402</v>
      </c>
    </row>
    <row r="2941" spans="1:7" x14ac:dyDescent="0.25">
      <c r="A2941" s="1">
        <v>98065702</v>
      </c>
      <c r="B2941" s="251" t="s">
        <v>8246</v>
      </c>
      <c r="C2941" s="251" t="s">
        <v>8014</v>
      </c>
      <c r="D2941" s="251" t="s">
        <v>8292</v>
      </c>
      <c r="E2941" s="251" t="s">
        <v>402</v>
      </c>
      <c r="F2941" s="251" t="s">
        <v>402</v>
      </c>
      <c r="G2941" s="251"/>
    </row>
    <row r="2942" spans="1:7" x14ac:dyDescent="0.25">
      <c r="A2942" s="1">
        <v>34015308</v>
      </c>
      <c r="B2942" s="251" t="s">
        <v>8269</v>
      </c>
      <c r="C2942" s="251" t="s">
        <v>8014</v>
      </c>
      <c r="D2942" s="251" t="s">
        <v>8292</v>
      </c>
      <c r="E2942" s="251" t="s">
        <v>402</v>
      </c>
      <c r="F2942" s="251" t="s">
        <v>402</v>
      </c>
      <c r="G2942" s="251"/>
    </row>
    <row r="2943" spans="1:7" x14ac:dyDescent="0.25">
      <c r="A2943" s="1">
        <v>36341218</v>
      </c>
      <c r="B2943" s="251" t="s">
        <v>7478</v>
      </c>
      <c r="C2943" s="251" t="s">
        <v>8295</v>
      </c>
      <c r="D2943" s="251" t="s">
        <v>8296</v>
      </c>
      <c r="E2943" s="251" t="s">
        <v>402</v>
      </c>
      <c r="F2943" s="251" t="s">
        <v>402</v>
      </c>
      <c r="G2943" s="251" t="s">
        <v>402</v>
      </c>
    </row>
    <row r="2944" spans="1:7" x14ac:dyDescent="0.25">
      <c r="A2944" s="1">
        <v>23592946</v>
      </c>
      <c r="B2944" s="251" t="s">
        <v>7481</v>
      </c>
      <c r="C2944" s="251" t="s">
        <v>8295</v>
      </c>
      <c r="D2944" s="251" t="s">
        <v>8296</v>
      </c>
      <c r="E2944" s="251" t="s">
        <v>402</v>
      </c>
      <c r="F2944" s="251" t="s">
        <v>402</v>
      </c>
      <c r="G2944" s="251" t="s">
        <v>402</v>
      </c>
    </row>
    <row r="2945" spans="1:7" x14ac:dyDescent="0.25">
      <c r="A2945" s="1">
        <v>40739945</v>
      </c>
      <c r="B2945" s="251" t="s">
        <v>7632</v>
      </c>
      <c r="C2945" s="251" t="s">
        <v>8295</v>
      </c>
      <c r="D2945" s="251" t="s">
        <v>8296</v>
      </c>
      <c r="E2945" s="251" t="s">
        <v>402</v>
      </c>
      <c r="F2945" s="251" t="s">
        <v>402</v>
      </c>
      <c r="G2945" s="251" t="s">
        <v>402</v>
      </c>
    </row>
    <row r="2946" spans="1:7" x14ac:dyDescent="0.25">
      <c r="A2946" s="1">
        <v>7646408</v>
      </c>
      <c r="B2946" s="251" t="s">
        <v>7482</v>
      </c>
      <c r="C2946" s="251" t="s">
        <v>8295</v>
      </c>
      <c r="D2946" s="251" t="s">
        <v>8296</v>
      </c>
      <c r="E2946" s="251" t="s">
        <v>402</v>
      </c>
      <c r="F2946" s="251" t="s">
        <v>402</v>
      </c>
      <c r="G2946" s="251" t="s">
        <v>402</v>
      </c>
    </row>
    <row r="2947" spans="1:7" x14ac:dyDescent="0.25">
      <c r="A2947" s="1">
        <v>85955048</v>
      </c>
      <c r="B2947" s="251" t="s">
        <v>7634</v>
      </c>
      <c r="C2947" s="251" t="s">
        <v>8295</v>
      </c>
      <c r="D2947" s="251" t="s">
        <v>8296</v>
      </c>
      <c r="E2947" s="251" t="s">
        <v>402</v>
      </c>
      <c r="F2947" s="251" t="s">
        <v>402</v>
      </c>
      <c r="G2947" s="251"/>
    </row>
    <row r="2948" spans="1:7" x14ac:dyDescent="0.25">
      <c r="A2948" s="1">
        <v>89133357</v>
      </c>
      <c r="B2948" s="251" t="s">
        <v>7635</v>
      </c>
      <c r="C2948" s="251" t="s">
        <v>8295</v>
      </c>
      <c r="D2948" s="251" t="s">
        <v>8296</v>
      </c>
      <c r="E2948" s="251" t="s">
        <v>402</v>
      </c>
      <c r="F2948" s="251" t="s">
        <v>402</v>
      </c>
      <c r="G2948" s="251"/>
    </row>
    <row r="2949" spans="1:7" x14ac:dyDescent="0.25">
      <c r="A2949" s="1">
        <v>27936846</v>
      </c>
      <c r="B2949" s="251" t="s">
        <v>7483</v>
      </c>
      <c r="C2949" s="251" t="s">
        <v>8295</v>
      </c>
      <c r="D2949" s="251" t="s">
        <v>8296</v>
      </c>
      <c r="E2949" s="251" t="s">
        <v>402</v>
      </c>
      <c r="F2949" s="251" t="s">
        <v>402</v>
      </c>
      <c r="G2949" s="251" t="s">
        <v>402</v>
      </c>
    </row>
    <row r="2950" spans="1:7" x14ac:dyDescent="0.25">
      <c r="A2950" s="1">
        <v>15885259</v>
      </c>
      <c r="B2950" s="251" t="s">
        <v>7636</v>
      </c>
      <c r="C2950" s="251" t="s">
        <v>8295</v>
      </c>
      <c r="D2950" s="251" t="s">
        <v>8296</v>
      </c>
      <c r="E2950" s="251" t="s">
        <v>402</v>
      </c>
      <c r="F2950" s="251" t="s">
        <v>402</v>
      </c>
      <c r="G2950" s="251" t="s">
        <v>402</v>
      </c>
    </row>
    <row r="2951" spans="1:7" x14ac:dyDescent="0.25">
      <c r="A2951" s="1">
        <v>75596894</v>
      </c>
      <c r="B2951" s="251" t="s">
        <v>7637</v>
      </c>
      <c r="C2951" s="251" t="s">
        <v>8295</v>
      </c>
      <c r="D2951" s="251" t="s">
        <v>8296</v>
      </c>
      <c r="E2951" s="251" t="s">
        <v>402</v>
      </c>
      <c r="F2951" s="251" t="s">
        <v>402</v>
      </c>
      <c r="G2951" s="251"/>
    </row>
    <row r="2952" spans="1:7" x14ac:dyDescent="0.25">
      <c r="A2952" s="1">
        <v>76428372</v>
      </c>
      <c r="B2952" s="251" t="s">
        <v>7638</v>
      </c>
      <c r="C2952" s="251" t="s">
        <v>8295</v>
      </c>
      <c r="D2952" s="251" t="s">
        <v>8296</v>
      </c>
      <c r="E2952" s="251" t="s">
        <v>402</v>
      </c>
      <c r="F2952" s="251" t="s">
        <v>402</v>
      </c>
      <c r="G2952" s="251" t="s">
        <v>402</v>
      </c>
    </row>
    <row r="2953" spans="1:7" x14ac:dyDescent="0.25">
      <c r="A2953" s="1">
        <v>7095135</v>
      </c>
      <c r="B2953" s="251" t="s">
        <v>7485</v>
      </c>
      <c r="C2953" s="251" t="s">
        <v>8295</v>
      </c>
      <c r="D2953" s="251" t="s">
        <v>8296</v>
      </c>
      <c r="E2953" s="251" t="s">
        <v>402</v>
      </c>
      <c r="F2953" s="251" t="s">
        <v>402</v>
      </c>
      <c r="G2953" s="251" t="s">
        <v>402</v>
      </c>
    </row>
    <row r="2954" spans="1:7" x14ac:dyDescent="0.25">
      <c r="A2954" s="1">
        <v>72631497</v>
      </c>
      <c r="B2954" s="251" t="s">
        <v>7487</v>
      </c>
      <c r="C2954" s="251" t="s">
        <v>8295</v>
      </c>
      <c r="D2954" s="251" t="s">
        <v>8296</v>
      </c>
      <c r="E2954" s="251" t="s">
        <v>402</v>
      </c>
      <c r="F2954" s="251" t="s">
        <v>402</v>
      </c>
      <c r="G2954" s="251" t="s">
        <v>402</v>
      </c>
    </row>
    <row r="2955" spans="1:7" x14ac:dyDescent="0.25">
      <c r="A2955" s="1">
        <v>46412371</v>
      </c>
      <c r="B2955" s="251" t="s">
        <v>7640</v>
      </c>
      <c r="C2955" s="251" t="s">
        <v>8295</v>
      </c>
      <c r="D2955" s="251" t="s">
        <v>8296</v>
      </c>
      <c r="E2955" s="251" t="s">
        <v>402</v>
      </c>
      <c r="F2955" s="251" t="s">
        <v>402</v>
      </c>
      <c r="G2955" s="251"/>
    </row>
    <row r="2956" spans="1:7" x14ac:dyDescent="0.25">
      <c r="A2956" s="1">
        <v>14824122</v>
      </c>
      <c r="B2956" s="251" t="s">
        <v>7643</v>
      </c>
      <c r="C2956" s="251" t="s">
        <v>8295</v>
      </c>
      <c r="D2956" s="251" t="s">
        <v>8296</v>
      </c>
      <c r="E2956" s="251" t="s">
        <v>402</v>
      </c>
      <c r="F2956" s="251" t="s">
        <v>402</v>
      </c>
      <c r="G2956" s="251" t="s">
        <v>402</v>
      </c>
    </row>
    <row r="2957" spans="1:7" x14ac:dyDescent="0.25">
      <c r="A2957" s="1">
        <v>36341218</v>
      </c>
      <c r="B2957" s="251" t="s">
        <v>7478</v>
      </c>
      <c r="C2957" s="251" t="s">
        <v>8295</v>
      </c>
      <c r="D2957" s="251" t="s">
        <v>8297</v>
      </c>
      <c r="E2957" s="251" t="s">
        <v>402</v>
      </c>
      <c r="F2957" s="251" t="s">
        <v>402</v>
      </c>
      <c r="G2957" s="251" t="s">
        <v>402</v>
      </c>
    </row>
    <row r="2958" spans="1:7" x14ac:dyDescent="0.25">
      <c r="A2958" s="1">
        <v>23592946</v>
      </c>
      <c r="B2958" s="251" t="s">
        <v>7481</v>
      </c>
      <c r="C2958" s="251" t="s">
        <v>8295</v>
      </c>
      <c r="D2958" s="251" t="s">
        <v>8297</v>
      </c>
      <c r="E2958" s="251" t="s">
        <v>402</v>
      </c>
      <c r="F2958" s="251" t="s">
        <v>402</v>
      </c>
      <c r="G2958" s="251" t="s">
        <v>402</v>
      </c>
    </row>
    <row r="2959" spans="1:7" x14ac:dyDescent="0.25">
      <c r="A2959" s="1">
        <v>40739945</v>
      </c>
      <c r="B2959" s="251" t="s">
        <v>7632</v>
      </c>
      <c r="C2959" s="251" t="s">
        <v>8295</v>
      </c>
      <c r="D2959" s="251" t="s">
        <v>8297</v>
      </c>
      <c r="E2959" s="251" t="s">
        <v>402</v>
      </c>
      <c r="F2959" s="251" t="s">
        <v>402</v>
      </c>
      <c r="G2959" s="251" t="s">
        <v>402</v>
      </c>
    </row>
    <row r="2960" spans="1:7" x14ac:dyDescent="0.25">
      <c r="A2960" s="1">
        <v>7646408</v>
      </c>
      <c r="B2960" s="251" t="s">
        <v>7482</v>
      </c>
      <c r="C2960" s="251" t="s">
        <v>8295</v>
      </c>
      <c r="D2960" s="251" t="s">
        <v>8297</v>
      </c>
      <c r="E2960" s="251" t="s">
        <v>402</v>
      </c>
      <c r="F2960" s="251" t="s">
        <v>402</v>
      </c>
      <c r="G2960" s="251" t="s">
        <v>402</v>
      </c>
    </row>
    <row r="2961" spans="1:7" x14ac:dyDescent="0.25">
      <c r="A2961" s="1">
        <v>85955048</v>
      </c>
      <c r="B2961" s="251" t="s">
        <v>7634</v>
      </c>
      <c r="C2961" s="251" t="s">
        <v>8295</v>
      </c>
      <c r="D2961" s="251" t="s">
        <v>8297</v>
      </c>
      <c r="E2961" s="251" t="s">
        <v>402</v>
      </c>
      <c r="F2961" s="251" t="s">
        <v>402</v>
      </c>
      <c r="G2961" s="251"/>
    </row>
    <row r="2962" spans="1:7" x14ac:dyDescent="0.25">
      <c r="A2962" s="1">
        <v>89133357</v>
      </c>
      <c r="B2962" s="251" t="s">
        <v>7635</v>
      </c>
      <c r="C2962" s="251" t="s">
        <v>8295</v>
      </c>
      <c r="D2962" s="251" t="s">
        <v>8297</v>
      </c>
      <c r="E2962" s="251" t="s">
        <v>402</v>
      </c>
      <c r="F2962" s="251" t="s">
        <v>402</v>
      </c>
      <c r="G2962" s="251"/>
    </row>
    <row r="2963" spans="1:7" x14ac:dyDescent="0.25">
      <c r="A2963" s="1">
        <v>27936846</v>
      </c>
      <c r="B2963" s="251" t="s">
        <v>7483</v>
      </c>
      <c r="C2963" s="251" t="s">
        <v>8295</v>
      </c>
      <c r="D2963" s="251" t="s">
        <v>8297</v>
      </c>
      <c r="E2963" s="251" t="s">
        <v>402</v>
      </c>
      <c r="F2963" s="251" t="s">
        <v>402</v>
      </c>
      <c r="G2963" s="251" t="s">
        <v>402</v>
      </c>
    </row>
    <row r="2964" spans="1:7" x14ac:dyDescent="0.25">
      <c r="A2964" s="1">
        <v>15885259</v>
      </c>
      <c r="B2964" s="251" t="s">
        <v>7636</v>
      </c>
      <c r="C2964" s="251" t="s">
        <v>8295</v>
      </c>
      <c r="D2964" s="251" t="s">
        <v>8297</v>
      </c>
      <c r="E2964" s="251" t="s">
        <v>402</v>
      </c>
      <c r="F2964" s="251" t="s">
        <v>402</v>
      </c>
      <c r="G2964" s="251" t="s">
        <v>402</v>
      </c>
    </row>
    <row r="2965" spans="1:7" x14ac:dyDescent="0.25">
      <c r="A2965" s="1">
        <v>75596894</v>
      </c>
      <c r="B2965" s="251" t="s">
        <v>7637</v>
      </c>
      <c r="C2965" s="251" t="s">
        <v>8295</v>
      </c>
      <c r="D2965" s="251" t="s">
        <v>8297</v>
      </c>
      <c r="E2965" s="251" t="s">
        <v>402</v>
      </c>
      <c r="F2965" s="251" t="s">
        <v>402</v>
      </c>
      <c r="G2965" s="251"/>
    </row>
    <row r="2966" spans="1:7" x14ac:dyDescent="0.25">
      <c r="A2966" s="1">
        <v>76428372</v>
      </c>
      <c r="B2966" s="251" t="s">
        <v>7638</v>
      </c>
      <c r="C2966" s="251" t="s">
        <v>8295</v>
      </c>
      <c r="D2966" s="251" t="s">
        <v>8297</v>
      </c>
      <c r="E2966" s="251" t="s">
        <v>402</v>
      </c>
      <c r="F2966" s="251" t="s">
        <v>402</v>
      </c>
      <c r="G2966" s="251" t="s">
        <v>402</v>
      </c>
    </row>
    <row r="2967" spans="1:7" x14ac:dyDescent="0.25">
      <c r="A2967" s="1">
        <v>7095135</v>
      </c>
      <c r="B2967" s="251" t="s">
        <v>7485</v>
      </c>
      <c r="C2967" s="251" t="s">
        <v>8295</v>
      </c>
      <c r="D2967" s="251" t="s">
        <v>8297</v>
      </c>
      <c r="E2967" s="251" t="s">
        <v>402</v>
      </c>
      <c r="F2967" s="251" t="s">
        <v>402</v>
      </c>
      <c r="G2967" s="251" t="s">
        <v>402</v>
      </c>
    </row>
    <row r="2968" spans="1:7" x14ac:dyDescent="0.25">
      <c r="A2968" s="1">
        <v>72631497</v>
      </c>
      <c r="B2968" s="251" t="s">
        <v>7487</v>
      </c>
      <c r="C2968" s="251" t="s">
        <v>8295</v>
      </c>
      <c r="D2968" s="251" t="s">
        <v>8297</v>
      </c>
      <c r="E2968" s="251" t="s">
        <v>402</v>
      </c>
      <c r="F2968" s="251" t="s">
        <v>402</v>
      </c>
      <c r="G2968" s="251" t="s">
        <v>402</v>
      </c>
    </row>
    <row r="2969" spans="1:7" x14ac:dyDescent="0.25">
      <c r="A2969" s="1">
        <v>46412371</v>
      </c>
      <c r="B2969" s="251" t="s">
        <v>7640</v>
      </c>
      <c r="C2969" s="251" t="s">
        <v>8295</v>
      </c>
      <c r="D2969" s="251" t="s">
        <v>8297</v>
      </c>
      <c r="E2969" s="251" t="s">
        <v>402</v>
      </c>
      <c r="F2969" s="251" t="s">
        <v>402</v>
      </c>
      <c r="G2969" s="251"/>
    </row>
    <row r="2970" spans="1:7" x14ac:dyDescent="0.25">
      <c r="A2970" s="1">
        <v>14824122</v>
      </c>
      <c r="B2970" s="251" t="s">
        <v>7643</v>
      </c>
      <c r="C2970" s="251" t="s">
        <v>8295</v>
      </c>
      <c r="D2970" s="251" t="s">
        <v>8297</v>
      </c>
      <c r="E2970" s="251" t="s">
        <v>402</v>
      </c>
      <c r="F2970" s="251" t="s">
        <v>402</v>
      </c>
      <c r="G2970" s="251" t="s">
        <v>402</v>
      </c>
    </row>
    <row r="2971" spans="1:7" x14ac:dyDescent="0.25">
      <c r="A2971" s="1">
        <v>31699506</v>
      </c>
      <c r="B2971" s="251" t="s">
        <v>8262</v>
      </c>
      <c r="C2971" s="251" t="s">
        <v>8298</v>
      </c>
      <c r="D2971" s="251" t="s">
        <v>8299</v>
      </c>
      <c r="E2971" s="251" t="s">
        <v>402</v>
      </c>
      <c r="F2971" s="251" t="s">
        <v>402</v>
      </c>
      <c r="G2971" s="251"/>
    </row>
    <row r="2972" spans="1:7" x14ac:dyDescent="0.25">
      <c r="A2972" s="1">
        <v>3398265</v>
      </c>
      <c r="B2972" s="251" t="s">
        <v>8300</v>
      </c>
      <c r="C2972" s="251" t="s">
        <v>8298</v>
      </c>
      <c r="D2972" s="251" t="s">
        <v>8299</v>
      </c>
      <c r="E2972" s="251" t="s">
        <v>402</v>
      </c>
      <c r="F2972" s="251" t="s">
        <v>402</v>
      </c>
      <c r="G2972" s="251" t="s">
        <v>402</v>
      </c>
    </row>
    <row r="2973" spans="1:7" x14ac:dyDescent="0.25">
      <c r="A2973" s="1">
        <v>36341218</v>
      </c>
      <c r="B2973" s="251" t="s">
        <v>7478</v>
      </c>
      <c r="C2973" s="251" t="s">
        <v>8298</v>
      </c>
      <c r="D2973" s="251" t="s">
        <v>8299</v>
      </c>
      <c r="E2973" s="251" t="s">
        <v>402</v>
      </c>
      <c r="F2973" s="251" t="s">
        <v>402</v>
      </c>
      <c r="G2973" s="251" t="s">
        <v>402</v>
      </c>
    </row>
    <row r="2974" spans="1:7" x14ac:dyDescent="0.25">
      <c r="A2974" s="1">
        <v>61620906</v>
      </c>
      <c r="B2974" s="251" t="s">
        <v>7620</v>
      </c>
      <c r="C2974" s="251" t="s">
        <v>8298</v>
      </c>
      <c r="D2974" s="251" t="s">
        <v>8299</v>
      </c>
      <c r="E2974" s="251" t="s">
        <v>402</v>
      </c>
      <c r="F2974" s="251" t="s">
        <v>402</v>
      </c>
      <c r="G2974" s="251"/>
    </row>
    <row r="2975" spans="1:7" x14ac:dyDescent="0.25">
      <c r="A2975" s="1">
        <v>23592946</v>
      </c>
      <c r="B2975" s="251" t="s">
        <v>7481</v>
      </c>
      <c r="C2975" s="251" t="s">
        <v>8298</v>
      </c>
      <c r="D2975" s="251" t="s">
        <v>8299</v>
      </c>
      <c r="E2975" s="251" t="s">
        <v>402</v>
      </c>
      <c r="F2975" s="251" t="s">
        <v>402</v>
      </c>
      <c r="G2975" s="251" t="s">
        <v>402</v>
      </c>
    </row>
    <row r="2976" spans="1:7" x14ac:dyDescent="0.25">
      <c r="A2976" s="1">
        <v>7646408</v>
      </c>
      <c r="B2976" s="251" t="s">
        <v>7482</v>
      </c>
      <c r="C2976" s="251" t="s">
        <v>8298</v>
      </c>
      <c r="D2976" s="251" t="s">
        <v>8299</v>
      </c>
      <c r="E2976" s="251" t="s">
        <v>402</v>
      </c>
      <c r="F2976" s="251" t="s">
        <v>402</v>
      </c>
      <c r="G2976" s="251" t="s">
        <v>402</v>
      </c>
    </row>
    <row r="2977" spans="1:7" x14ac:dyDescent="0.25">
      <c r="A2977" s="1">
        <v>27936846</v>
      </c>
      <c r="B2977" s="251" t="s">
        <v>7483</v>
      </c>
      <c r="C2977" s="251" t="s">
        <v>8298</v>
      </c>
      <c r="D2977" s="251" t="s">
        <v>8299</v>
      </c>
      <c r="E2977" s="251" t="s">
        <v>402</v>
      </c>
      <c r="F2977" s="251" t="s">
        <v>402</v>
      </c>
      <c r="G2977" s="251" t="s">
        <v>402</v>
      </c>
    </row>
    <row r="2978" spans="1:7" x14ac:dyDescent="0.25">
      <c r="A2978" s="1">
        <v>2357518</v>
      </c>
      <c r="B2978" s="251" t="s">
        <v>8242</v>
      </c>
      <c r="C2978" s="251" t="s">
        <v>8298</v>
      </c>
      <c r="D2978" s="251" t="s">
        <v>8299</v>
      </c>
      <c r="E2978" s="251" t="s">
        <v>402</v>
      </c>
      <c r="F2978" s="251"/>
      <c r="G2978" s="251" t="s">
        <v>402</v>
      </c>
    </row>
    <row r="2979" spans="1:7" x14ac:dyDescent="0.25">
      <c r="A2979" s="1">
        <v>73746433</v>
      </c>
      <c r="B2979" s="251" t="s">
        <v>8266</v>
      </c>
      <c r="C2979" s="251" t="s">
        <v>8298</v>
      </c>
      <c r="D2979" s="251" t="s">
        <v>8299</v>
      </c>
      <c r="E2979" s="251" t="s">
        <v>402</v>
      </c>
      <c r="F2979" s="251" t="s">
        <v>402</v>
      </c>
      <c r="G2979" s="251"/>
    </row>
    <row r="2980" spans="1:7" x14ac:dyDescent="0.25">
      <c r="A2980" s="1">
        <v>7095135</v>
      </c>
      <c r="B2980" s="251" t="s">
        <v>7485</v>
      </c>
      <c r="C2980" s="251" t="s">
        <v>8298</v>
      </c>
      <c r="D2980" s="251" t="s">
        <v>8299</v>
      </c>
      <c r="E2980" s="251" t="s">
        <v>402</v>
      </c>
      <c r="F2980" s="251" t="s">
        <v>402</v>
      </c>
      <c r="G2980" s="251" t="s">
        <v>402</v>
      </c>
    </row>
    <row r="2981" spans="1:7" x14ac:dyDescent="0.25">
      <c r="A2981" s="1">
        <v>72631497</v>
      </c>
      <c r="B2981" s="251" t="s">
        <v>7487</v>
      </c>
      <c r="C2981" s="251" t="s">
        <v>8298</v>
      </c>
      <c r="D2981" s="251" t="s">
        <v>8299</v>
      </c>
      <c r="E2981" s="251" t="s">
        <v>402</v>
      </c>
      <c r="F2981" s="251" t="s">
        <v>402</v>
      </c>
      <c r="G2981" s="251" t="s">
        <v>402</v>
      </c>
    </row>
    <row r="2982" spans="1:7" x14ac:dyDescent="0.25">
      <c r="A2982" s="1">
        <v>13505091</v>
      </c>
      <c r="B2982" s="251" t="s">
        <v>8301</v>
      </c>
      <c r="C2982" s="251" t="s">
        <v>8298</v>
      </c>
      <c r="D2982" s="251" t="s">
        <v>8299</v>
      </c>
      <c r="E2982" s="251" t="s">
        <v>402</v>
      </c>
      <c r="F2982" s="251" t="s">
        <v>402</v>
      </c>
      <c r="G2982" s="251"/>
    </row>
    <row r="2983" spans="1:7" x14ac:dyDescent="0.25">
      <c r="A2983" s="1">
        <v>89878314</v>
      </c>
      <c r="B2983" s="251" t="s">
        <v>8244</v>
      </c>
      <c r="C2983" s="251" t="s">
        <v>8298</v>
      </c>
      <c r="D2983" s="251" t="s">
        <v>8299</v>
      </c>
      <c r="E2983" s="251" t="s">
        <v>402</v>
      </c>
      <c r="F2983" s="251" t="s">
        <v>402</v>
      </c>
      <c r="G2983" s="251" t="s">
        <v>402</v>
      </c>
    </row>
    <row r="2984" spans="1:7" x14ac:dyDescent="0.25">
      <c r="A2984" s="1">
        <v>11566659</v>
      </c>
      <c r="B2984" s="251" t="s">
        <v>8267</v>
      </c>
      <c r="C2984" s="251" t="s">
        <v>8298</v>
      </c>
      <c r="D2984" s="251" t="s">
        <v>8299</v>
      </c>
      <c r="E2984" s="251" t="s">
        <v>402</v>
      </c>
      <c r="F2984" s="251" t="s">
        <v>402</v>
      </c>
      <c r="G2984" s="251"/>
    </row>
    <row r="2985" spans="1:7" x14ac:dyDescent="0.25">
      <c r="A2985" s="1">
        <v>62598074</v>
      </c>
      <c r="B2985" s="251" t="s">
        <v>8268</v>
      </c>
      <c r="C2985" s="251" t="s">
        <v>8298</v>
      </c>
      <c r="D2985" s="251" t="s">
        <v>8299</v>
      </c>
      <c r="E2985" s="251" t="s">
        <v>402</v>
      </c>
      <c r="F2985" s="251" t="s">
        <v>402</v>
      </c>
      <c r="G2985" s="251" t="s">
        <v>402</v>
      </c>
    </row>
    <row r="2986" spans="1:7" x14ac:dyDescent="0.25">
      <c r="A2986" s="1">
        <v>98065702</v>
      </c>
      <c r="B2986" s="251" t="s">
        <v>8246</v>
      </c>
      <c r="C2986" s="251" t="s">
        <v>8298</v>
      </c>
      <c r="D2986" s="251" t="s">
        <v>8299</v>
      </c>
      <c r="E2986" s="251" t="s">
        <v>402</v>
      </c>
      <c r="F2986" s="251" t="s">
        <v>402</v>
      </c>
      <c r="G2986" s="251"/>
    </row>
    <row r="2987" spans="1:7" x14ac:dyDescent="0.25">
      <c r="A2987" s="1">
        <v>36341218</v>
      </c>
      <c r="B2987" s="251" t="s">
        <v>7478</v>
      </c>
      <c r="C2987" s="251" t="s">
        <v>8302</v>
      </c>
      <c r="D2987" s="251" t="s">
        <v>8303</v>
      </c>
      <c r="E2987" s="251" t="s">
        <v>402</v>
      </c>
      <c r="F2987" s="251" t="s">
        <v>402</v>
      </c>
      <c r="G2987" s="251" t="s">
        <v>402</v>
      </c>
    </row>
    <row r="2988" spans="1:7" x14ac:dyDescent="0.25">
      <c r="A2988" s="1">
        <v>23592946</v>
      </c>
      <c r="B2988" s="251" t="s">
        <v>7481</v>
      </c>
      <c r="C2988" s="251" t="s">
        <v>8302</v>
      </c>
      <c r="D2988" s="251" t="s">
        <v>8303</v>
      </c>
      <c r="E2988" s="251" t="s">
        <v>402</v>
      </c>
      <c r="F2988" s="251" t="s">
        <v>402</v>
      </c>
      <c r="G2988" s="251" t="s">
        <v>402</v>
      </c>
    </row>
    <row r="2989" spans="1:7" x14ac:dyDescent="0.25">
      <c r="A2989" s="1">
        <v>65468868</v>
      </c>
      <c r="B2989" s="251" t="s">
        <v>7633</v>
      </c>
      <c r="C2989" s="251" t="s">
        <v>8302</v>
      </c>
      <c r="D2989" s="251" t="s">
        <v>8303</v>
      </c>
      <c r="E2989" s="251" t="s">
        <v>402</v>
      </c>
      <c r="F2989" s="251" t="s">
        <v>402</v>
      </c>
      <c r="G2989" s="251"/>
    </row>
    <row r="2990" spans="1:7" x14ac:dyDescent="0.25">
      <c r="A2990" s="1">
        <v>7646408</v>
      </c>
      <c r="B2990" s="251" t="s">
        <v>7482</v>
      </c>
      <c r="C2990" s="251" t="s">
        <v>8302</v>
      </c>
      <c r="D2990" s="251" t="s">
        <v>8303</v>
      </c>
      <c r="E2990" s="251" t="s">
        <v>402</v>
      </c>
      <c r="F2990" s="251" t="s">
        <v>402</v>
      </c>
      <c r="G2990" s="251" t="s">
        <v>402</v>
      </c>
    </row>
    <row r="2991" spans="1:7" x14ac:dyDescent="0.25">
      <c r="A2991" s="1">
        <v>46465530</v>
      </c>
      <c r="B2991" s="251" t="s">
        <v>8304</v>
      </c>
      <c r="C2991" s="251" t="s">
        <v>8302</v>
      </c>
      <c r="D2991" s="251" t="s">
        <v>8303</v>
      </c>
      <c r="E2991" s="251" t="s">
        <v>402</v>
      </c>
      <c r="F2991" s="251" t="s">
        <v>402</v>
      </c>
      <c r="G2991" s="251" t="s">
        <v>402</v>
      </c>
    </row>
    <row r="2992" spans="1:7" x14ac:dyDescent="0.25">
      <c r="A2992" s="1">
        <v>27936846</v>
      </c>
      <c r="B2992" s="251" t="s">
        <v>7483</v>
      </c>
      <c r="C2992" s="251" t="s">
        <v>8302</v>
      </c>
      <c r="D2992" s="251" t="s">
        <v>8303</v>
      </c>
      <c r="E2992" s="251" t="s">
        <v>402</v>
      </c>
      <c r="F2992" s="251" t="s">
        <v>402</v>
      </c>
      <c r="G2992" s="251" t="s">
        <v>402</v>
      </c>
    </row>
    <row r="2993" spans="1:7" x14ac:dyDescent="0.25">
      <c r="A2993" s="1">
        <v>39266658</v>
      </c>
      <c r="B2993" s="251" t="s">
        <v>7975</v>
      </c>
      <c r="C2993" s="251" t="s">
        <v>8302</v>
      </c>
      <c r="D2993" s="251" t="s">
        <v>8303</v>
      </c>
      <c r="E2993" s="251" t="s">
        <v>402</v>
      </c>
      <c r="F2993" s="251" t="s">
        <v>402</v>
      </c>
      <c r="G2993" s="251"/>
    </row>
    <row r="2994" spans="1:7" x14ac:dyDescent="0.25">
      <c r="A2994" s="1">
        <v>32964463</v>
      </c>
      <c r="B2994" s="251" t="s">
        <v>8305</v>
      </c>
      <c r="C2994" s="251" t="s">
        <v>8302</v>
      </c>
      <c r="D2994" s="251" t="s">
        <v>8303</v>
      </c>
      <c r="E2994" s="251" t="s">
        <v>402</v>
      </c>
      <c r="F2994" s="251" t="s">
        <v>402</v>
      </c>
      <c r="G2994" s="251" t="s">
        <v>402</v>
      </c>
    </row>
    <row r="2995" spans="1:7" x14ac:dyDescent="0.25">
      <c r="A2995" s="1">
        <v>7095135</v>
      </c>
      <c r="B2995" s="251" t="s">
        <v>7485</v>
      </c>
      <c r="C2995" s="251" t="s">
        <v>8302</v>
      </c>
      <c r="D2995" s="251" t="s">
        <v>8303</v>
      </c>
      <c r="E2995" s="251" t="s">
        <v>402</v>
      </c>
      <c r="F2995" s="251" t="s">
        <v>402</v>
      </c>
      <c r="G2995" s="251" t="s">
        <v>402</v>
      </c>
    </row>
    <row r="2996" spans="1:7" x14ac:dyDescent="0.25">
      <c r="A2996" s="1">
        <v>72631497</v>
      </c>
      <c r="B2996" s="251" t="s">
        <v>7487</v>
      </c>
      <c r="C2996" s="251" t="s">
        <v>8302</v>
      </c>
      <c r="D2996" s="251" t="s">
        <v>8303</v>
      </c>
      <c r="E2996" s="251" t="s">
        <v>402</v>
      </c>
      <c r="F2996" s="251" t="s">
        <v>402</v>
      </c>
      <c r="G2996" s="251" t="s">
        <v>402</v>
      </c>
    </row>
    <row r="2997" spans="1:7" x14ac:dyDescent="0.25">
      <c r="A2997" s="1">
        <v>39882480</v>
      </c>
      <c r="B2997" s="251" t="s">
        <v>7976</v>
      </c>
      <c r="C2997" s="251" t="s">
        <v>8302</v>
      </c>
      <c r="D2997" s="251" t="s">
        <v>8303</v>
      </c>
      <c r="E2997" s="251" t="s">
        <v>402</v>
      </c>
      <c r="F2997" s="251" t="s">
        <v>402</v>
      </c>
      <c r="G2997" s="251"/>
    </row>
    <row r="2998" spans="1:7" x14ac:dyDescent="0.25">
      <c r="A2998" s="1">
        <v>60953004</v>
      </c>
      <c r="B2998" s="251" t="s">
        <v>7977</v>
      </c>
      <c r="C2998" s="251" t="s">
        <v>8302</v>
      </c>
      <c r="D2998" s="251" t="s">
        <v>8303</v>
      </c>
      <c r="E2998" s="251" t="s">
        <v>402</v>
      </c>
      <c r="F2998" s="251" t="s">
        <v>402</v>
      </c>
      <c r="G2998" s="251"/>
    </row>
    <row r="2999" spans="1:7" x14ac:dyDescent="0.25">
      <c r="A2999" s="1">
        <v>91363680</v>
      </c>
      <c r="B2999" s="251" t="s">
        <v>8306</v>
      </c>
      <c r="C2999" s="251" t="s">
        <v>8302</v>
      </c>
      <c r="D2999" s="251" t="s">
        <v>8303</v>
      </c>
      <c r="E2999" s="251" t="s">
        <v>402</v>
      </c>
      <c r="F2999" s="251" t="s">
        <v>402</v>
      </c>
      <c r="G2999" s="251" t="s">
        <v>402</v>
      </c>
    </row>
    <row r="3000" spans="1:7" x14ac:dyDescent="0.25">
      <c r="A3000" s="1">
        <v>74380389</v>
      </c>
      <c r="B3000" s="251" t="s">
        <v>7978</v>
      </c>
      <c r="C3000" s="251" t="s">
        <v>8302</v>
      </c>
      <c r="D3000" s="251" t="s">
        <v>8303</v>
      </c>
      <c r="E3000" s="251" t="s">
        <v>402</v>
      </c>
      <c r="F3000" s="251" t="s">
        <v>402</v>
      </c>
      <c r="G3000" s="251"/>
    </row>
    <row r="3001" spans="1:7" x14ac:dyDescent="0.25">
      <c r="A3001" s="1">
        <v>55994545</v>
      </c>
      <c r="B3001" s="251" t="s">
        <v>7979</v>
      </c>
      <c r="C3001" s="251" t="s">
        <v>8302</v>
      </c>
      <c r="D3001" s="251" t="s">
        <v>8303</v>
      </c>
      <c r="E3001" s="251" t="s">
        <v>402</v>
      </c>
      <c r="F3001" s="251" t="s">
        <v>402</v>
      </c>
      <c r="G3001" s="251"/>
    </row>
    <row r="3002" spans="1:7" x14ac:dyDescent="0.25">
      <c r="A3002" s="1">
        <v>36341218</v>
      </c>
      <c r="B3002" s="251" t="s">
        <v>7478</v>
      </c>
      <c r="C3002" s="251" t="s">
        <v>8307</v>
      </c>
      <c r="D3002" s="251" t="s">
        <v>8308</v>
      </c>
      <c r="E3002" s="251" t="s">
        <v>402</v>
      </c>
      <c r="F3002" s="251" t="s">
        <v>402</v>
      </c>
      <c r="G3002" s="251" t="s">
        <v>402</v>
      </c>
    </row>
    <row r="3003" spans="1:7" x14ac:dyDescent="0.25">
      <c r="A3003" s="1">
        <v>23592946</v>
      </c>
      <c r="B3003" s="251" t="s">
        <v>7481</v>
      </c>
      <c r="C3003" s="251" t="s">
        <v>8307</v>
      </c>
      <c r="D3003" s="251" t="s">
        <v>8308</v>
      </c>
      <c r="E3003" s="251" t="s">
        <v>402</v>
      </c>
      <c r="F3003" s="251" t="s">
        <v>402</v>
      </c>
      <c r="G3003" s="251" t="s">
        <v>402</v>
      </c>
    </row>
    <row r="3004" spans="1:7" x14ac:dyDescent="0.25">
      <c r="A3004" s="1">
        <v>40739945</v>
      </c>
      <c r="B3004" s="251" t="s">
        <v>7632</v>
      </c>
      <c r="C3004" s="251" t="s">
        <v>8307</v>
      </c>
      <c r="D3004" s="251" t="s">
        <v>8308</v>
      </c>
      <c r="E3004" s="251" t="s">
        <v>402</v>
      </c>
      <c r="F3004" s="251" t="s">
        <v>402</v>
      </c>
      <c r="G3004" s="251" t="s">
        <v>402</v>
      </c>
    </row>
    <row r="3005" spans="1:7" x14ac:dyDescent="0.25">
      <c r="A3005" s="1">
        <v>65468868</v>
      </c>
      <c r="B3005" s="251" t="s">
        <v>7633</v>
      </c>
      <c r="C3005" s="251" t="s">
        <v>8307</v>
      </c>
      <c r="D3005" s="251" t="s">
        <v>8308</v>
      </c>
      <c r="E3005" s="251" t="s">
        <v>402</v>
      </c>
      <c r="F3005" s="251" t="s">
        <v>402</v>
      </c>
      <c r="G3005" s="251"/>
    </row>
    <row r="3006" spans="1:7" x14ac:dyDescent="0.25">
      <c r="A3006" s="1">
        <v>7646408</v>
      </c>
      <c r="B3006" s="251" t="s">
        <v>7482</v>
      </c>
      <c r="C3006" s="251" t="s">
        <v>8307</v>
      </c>
      <c r="D3006" s="251" t="s">
        <v>8308</v>
      </c>
      <c r="E3006" s="251" t="s">
        <v>402</v>
      </c>
      <c r="F3006" s="251" t="s">
        <v>402</v>
      </c>
      <c r="G3006" s="251" t="s">
        <v>402</v>
      </c>
    </row>
    <row r="3007" spans="1:7" x14ac:dyDescent="0.25">
      <c r="A3007" s="1">
        <v>85955048</v>
      </c>
      <c r="B3007" s="251" t="s">
        <v>7634</v>
      </c>
      <c r="C3007" s="251" t="s">
        <v>8307</v>
      </c>
      <c r="D3007" s="251" t="s">
        <v>8308</v>
      </c>
      <c r="E3007" s="251" t="s">
        <v>402</v>
      </c>
      <c r="F3007" s="251" t="s">
        <v>402</v>
      </c>
      <c r="G3007" s="251"/>
    </row>
    <row r="3008" spans="1:7" x14ac:dyDescent="0.25">
      <c r="A3008" s="1">
        <v>89133357</v>
      </c>
      <c r="B3008" s="251" t="s">
        <v>7635</v>
      </c>
      <c r="C3008" s="251" t="s">
        <v>8307</v>
      </c>
      <c r="D3008" s="251" t="s">
        <v>8308</v>
      </c>
      <c r="E3008" s="251" t="s">
        <v>402</v>
      </c>
      <c r="F3008" s="251" t="s">
        <v>402</v>
      </c>
      <c r="G3008" s="251"/>
    </row>
    <row r="3009" spans="1:7" x14ac:dyDescent="0.25">
      <c r="A3009" s="1">
        <v>27936846</v>
      </c>
      <c r="B3009" s="251" t="s">
        <v>7483</v>
      </c>
      <c r="C3009" s="251" t="s">
        <v>8307</v>
      </c>
      <c r="D3009" s="251" t="s">
        <v>8308</v>
      </c>
      <c r="E3009" s="251" t="s">
        <v>402</v>
      </c>
      <c r="F3009" s="251" t="s">
        <v>402</v>
      </c>
      <c r="G3009" s="251" t="s">
        <v>402</v>
      </c>
    </row>
    <row r="3010" spans="1:7" x14ac:dyDescent="0.25">
      <c r="A3010" s="1">
        <v>77229478</v>
      </c>
      <c r="B3010" s="251" t="s">
        <v>7758</v>
      </c>
      <c r="C3010" s="251" t="s">
        <v>8307</v>
      </c>
      <c r="D3010" s="251" t="s">
        <v>8308</v>
      </c>
      <c r="E3010" s="251" t="s">
        <v>402</v>
      </c>
      <c r="F3010" s="251" t="s">
        <v>402</v>
      </c>
      <c r="G3010" s="251" t="s">
        <v>402</v>
      </c>
    </row>
    <row r="3011" spans="1:7" x14ac:dyDescent="0.25">
      <c r="A3011" s="1">
        <v>15885259</v>
      </c>
      <c r="B3011" s="251" t="s">
        <v>7636</v>
      </c>
      <c r="C3011" s="251" t="s">
        <v>8307</v>
      </c>
      <c r="D3011" s="251" t="s">
        <v>8308</v>
      </c>
      <c r="E3011" s="251" t="s">
        <v>402</v>
      </c>
      <c r="F3011" s="251" t="s">
        <v>402</v>
      </c>
      <c r="G3011" s="251" t="s">
        <v>402</v>
      </c>
    </row>
    <row r="3012" spans="1:7" x14ac:dyDescent="0.25">
      <c r="A3012" s="1">
        <v>75596894</v>
      </c>
      <c r="B3012" s="251" t="s">
        <v>7637</v>
      </c>
      <c r="C3012" s="251" t="s">
        <v>8307</v>
      </c>
      <c r="D3012" s="251" t="s">
        <v>8308</v>
      </c>
      <c r="E3012" s="251" t="s">
        <v>402</v>
      </c>
      <c r="F3012" s="251" t="s">
        <v>402</v>
      </c>
      <c r="G3012" s="251"/>
    </row>
    <row r="3013" spans="1:7" x14ac:dyDescent="0.25">
      <c r="A3013" s="1">
        <v>76428372</v>
      </c>
      <c r="B3013" s="251" t="s">
        <v>7638</v>
      </c>
      <c r="C3013" s="251" t="s">
        <v>8307</v>
      </c>
      <c r="D3013" s="251" t="s">
        <v>8308</v>
      </c>
      <c r="E3013" s="251" t="s">
        <v>402</v>
      </c>
      <c r="F3013" s="251" t="s">
        <v>402</v>
      </c>
      <c r="G3013" s="251" t="s">
        <v>402</v>
      </c>
    </row>
    <row r="3014" spans="1:7" x14ac:dyDescent="0.25">
      <c r="A3014" s="1">
        <v>7095135</v>
      </c>
      <c r="B3014" s="251" t="s">
        <v>7485</v>
      </c>
      <c r="C3014" s="251" t="s">
        <v>8307</v>
      </c>
      <c r="D3014" s="251" t="s">
        <v>8308</v>
      </c>
      <c r="E3014" s="251" t="s">
        <v>402</v>
      </c>
      <c r="F3014" s="251" t="s">
        <v>402</v>
      </c>
      <c r="G3014" s="251" t="s">
        <v>402</v>
      </c>
    </row>
    <row r="3015" spans="1:7" x14ac:dyDescent="0.25">
      <c r="A3015" s="1">
        <v>72631497</v>
      </c>
      <c r="B3015" s="251" t="s">
        <v>7487</v>
      </c>
      <c r="C3015" s="251" t="s">
        <v>8307</v>
      </c>
      <c r="D3015" s="251" t="s">
        <v>8308</v>
      </c>
      <c r="E3015" s="251" t="s">
        <v>402</v>
      </c>
      <c r="F3015" s="251" t="s">
        <v>402</v>
      </c>
      <c r="G3015" s="251" t="s">
        <v>402</v>
      </c>
    </row>
    <row r="3016" spans="1:7" x14ac:dyDescent="0.25">
      <c r="A3016" s="1">
        <v>87547454</v>
      </c>
      <c r="B3016" s="251" t="s">
        <v>7759</v>
      </c>
      <c r="C3016" s="251" t="s">
        <v>8307</v>
      </c>
      <c r="D3016" s="251" t="s">
        <v>8308</v>
      </c>
      <c r="E3016" s="251" t="s">
        <v>402</v>
      </c>
      <c r="F3016" s="251" t="s">
        <v>402</v>
      </c>
      <c r="G3016" s="251" t="s">
        <v>402</v>
      </c>
    </row>
    <row r="3017" spans="1:7" x14ac:dyDescent="0.25">
      <c r="A3017" s="1">
        <v>46412371</v>
      </c>
      <c r="B3017" s="251" t="s">
        <v>7640</v>
      </c>
      <c r="C3017" s="251" t="s">
        <v>8307</v>
      </c>
      <c r="D3017" s="251" t="s">
        <v>8308</v>
      </c>
      <c r="E3017" s="251" t="s">
        <v>402</v>
      </c>
      <c r="F3017" s="251" t="s">
        <v>402</v>
      </c>
      <c r="G3017" s="251"/>
    </row>
    <row r="3018" spans="1:7" x14ac:dyDescent="0.25">
      <c r="A3018" s="1">
        <v>71067629</v>
      </c>
      <c r="B3018" s="251" t="s">
        <v>7642</v>
      </c>
      <c r="C3018" s="251" t="s">
        <v>8307</v>
      </c>
      <c r="D3018" s="251" t="s">
        <v>8308</v>
      </c>
      <c r="E3018" s="251" t="s">
        <v>402</v>
      </c>
      <c r="F3018" s="251" t="s">
        <v>402</v>
      </c>
      <c r="G3018" s="251"/>
    </row>
    <row r="3019" spans="1:7" x14ac:dyDescent="0.25">
      <c r="A3019" s="1">
        <v>14824122</v>
      </c>
      <c r="B3019" s="251" t="s">
        <v>7643</v>
      </c>
      <c r="C3019" s="251" t="s">
        <v>8307</v>
      </c>
      <c r="D3019" s="251" t="s">
        <v>8308</v>
      </c>
      <c r="E3019" s="251" t="s">
        <v>402</v>
      </c>
      <c r="F3019" s="251" t="s">
        <v>402</v>
      </c>
      <c r="G3019" s="251" t="s">
        <v>402</v>
      </c>
    </row>
    <row r="3020" spans="1:7" x14ac:dyDescent="0.25">
      <c r="A3020" s="1">
        <v>36341218</v>
      </c>
      <c r="B3020" s="251" t="s">
        <v>7478</v>
      </c>
      <c r="C3020" s="251" t="s">
        <v>8309</v>
      </c>
      <c r="D3020" s="251" t="s">
        <v>8310</v>
      </c>
      <c r="E3020" s="251" t="s">
        <v>402</v>
      </c>
      <c r="F3020" s="251" t="s">
        <v>402</v>
      </c>
      <c r="G3020" s="251" t="s">
        <v>402</v>
      </c>
    </row>
    <row r="3021" spans="1:7" x14ac:dyDescent="0.25">
      <c r="A3021" s="1">
        <v>23592946</v>
      </c>
      <c r="B3021" s="251" t="s">
        <v>7481</v>
      </c>
      <c r="C3021" s="251" t="s">
        <v>8309</v>
      </c>
      <c r="D3021" s="251" t="s">
        <v>8310</v>
      </c>
      <c r="E3021" s="251" t="s">
        <v>402</v>
      </c>
      <c r="F3021" s="251" t="s">
        <v>402</v>
      </c>
      <c r="G3021" s="251" t="s">
        <v>402</v>
      </c>
    </row>
    <row r="3022" spans="1:7" x14ac:dyDescent="0.25">
      <c r="A3022" s="1">
        <v>7646408</v>
      </c>
      <c r="B3022" s="251" t="s">
        <v>7482</v>
      </c>
      <c r="C3022" s="251" t="s">
        <v>8309</v>
      </c>
      <c r="D3022" s="251" t="s">
        <v>8310</v>
      </c>
      <c r="E3022" s="251" t="s">
        <v>402</v>
      </c>
      <c r="F3022" s="251" t="s">
        <v>402</v>
      </c>
      <c r="G3022" s="251" t="s">
        <v>402</v>
      </c>
    </row>
    <row r="3023" spans="1:7" x14ac:dyDescent="0.25">
      <c r="A3023" s="1">
        <v>27936846</v>
      </c>
      <c r="B3023" s="251" t="s">
        <v>7483</v>
      </c>
      <c r="C3023" s="251" t="s">
        <v>8309</v>
      </c>
      <c r="D3023" s="251" t="s">
        <v>8310</v>
      </c>
      <c r="E3023" s="251" t="s">
        <v>402</v>
      </c>
      <c r="F3023" s="251" t="s">
        <v>402</v>
      </c>
      <c r="G3023" s="251" t="s">
        <v>402</v>
      </c>
    </row>
    <row r="3024" spans="1:7" x14ac:dyDescent="0.25">
      <c r="A3024" s="1">
        <v>99902535</v>
      </c>
      <c r="B3024" s="251" t="s">
        <v>8012</v>
      </c>
      <c r="C3024" s="251" t="s">
        <v>8309</v>
      </c>
      <c r="D3024" s="251" t="s">
        <v>8310</v>
      </c>
      <c r="E3024" s="251" t="s">
        <v>402</v>
      </c>
      <c r="F3024" s="251" t="s">
        <v>402</v>
      </c>
      <c r="G3024" s="251"/>
    </row>
    <row r="3025" spans="1:7" x14ac:dyDescent="0.25">
      <c r="A3025" s="1">
        <v>59929469</v>
      </c>
      <c r="B3025" s="251" t="s">
        <v>7939</v>
      </c>
      <c r="C3025" s="251" t="s">
        <v>8309</v>
      </c>
      <c r="D3025" s="251" t="s">
        <v>8310</v>
      </c>
      <c r="E3025" s="251" t="s">
        <v>402</v>
      </c>
      <c r="F3025" s="251" t="s">
        <v>402</v>
      </c>
      <c r="G3025" s="251" t="s">
        <v>402</v>
      </c>
    </row>
    <row r="3026" spans="1:7" x14ac:dyDescent="0.25">
      <c r="A3026" s="1">
        <v>19415842</v>
      </c>
      <c r="B3026" s="251" t="s">
        <v>7940</v>
      </c>
      <c r="C3026" s="251" t="s">
        <v>8309</v>
      </c>
      <c r="D3026" s="251" t="s">
        <v>8310</v>
      </c>
      <c r="E3026" s="251" t="s">
        <v>402</v>
      </c>
      <c r="F3026" s="251" t="s">
        <v>402</v>
      </c>
      <c r="G3026" s="251" t="s">
        <v>402</v>
      </c>
    </row>
    <row r="3027" spans="1:7" x14ac:dyDescent="0.25">
      <c r="A3027" s="1">
        <v>21509357</v>
      </c>
      <c r="B3027" s="251" t="s">
        <v>7959</v>
      </c>
      <c r="C3027" s="251" t="s">
        <v>8309</v>
      </c>
      <c r="D3027" s="251" t="s">
        <v>8310</v>
      </c>
      <c r="E3027" s="251" t="s">
        <v>402</v>
      </c>
      <c r="F3027" s="251" t="s">
        <v>402</v>
      </c>
      <c r="G3027" s="251" t="s">
        <v>402</v>
      </c>
    </row>
    <row r="3028" spans="1:7" x14ac:dyDescent="0.25">
      <c r="A3028" s="1">
        <v>7095135</v>
      </c>
      <c r="B3028" s="251" t="s">
        <v>7485</v>
      </c>
      <c r="C3028" s="251" t="s">
        <v>8309</v>
      </c>
      <c r="D3028" s="251" t="s">
        <v>8310</v>
      </c>
      <c r="E3028" s="251" t="s">
        <v>402</v>
      </c>
      <c r="F3028" s="251" t="s">
        <v>402</v>
      </c>
      <c r="G3028" s="251" t="s">
        <v>402</v>
      </c>
    </row>
    <row r="3029" spans="1:7" x14ac:dyDescent="0.25">
      <c r="A3029" s="1">
        <v>19473738</v>
      </c>
      <c r="B3029" s="251" t="s">
        <v>8013</v>
      </c>
      <c r="C3029" s="251" t="s">
        <v>8309</v>
      </c>
      <c r="D3029" s="251" t="s">
        <v>8310</v>
      </c>
      <c r="E3029" s="251" t="s">
        <v>402</v>
      </c>
      <c r="F3029" s="251" t="s">
        <v>402</v>
      </c>
      <c r="G3029" s="251" t="s">
        <v>402</v>
      </c>
    </row>
    <row r="3030" spans="1:7" x14ac:dyDescent="0.25">
      <c r="A3030" s="1">
        <v>72631497</v>
      </c>
      <c r="B3030" s="251" t="s">
        <v>7487</v>
      </c>
      <c r="C3030" s="251" t="s">
        <v>8309</v>
      </c>
      <c r="D3030" s="251" t="s">
        <v>8310</v>
      </c>
      <c r="E3030" s="251" t="s">
        <v>402</v>
      </c>
      <c r="F3030" s="251" t="s">
        <v>402</v>
      </c>
      <c r="G3030" s="251" t="s">
        <v>402</v>
      </c>
    </row>
    <row r="3031" spans="1:7" x14ac:dyDescent="0.25">
      <c r="A3031" s="1">
        <v>36000056</v>
      </c>
      <c r="B3031" s="251" t="s">
        <v>7943</v>
      </c>
      <c r="C3031" s="251" t="s">
        <v>8309</v>
      </c>
      <c r="D3031" s="251" t="s">
        <v>8310</v>
      </c>
      <c r="E3031" s="251" t="s">
        <v>402</v>
      </c>
      <c r="F3031" s="251" t="s">
        <v>402</v>
      </c>
      <c r="G3031" s="251" t="s">
        <v>402</v>
      </c>
    </row>
    <row r="3032" spans="1:7" x14ac:dyDescent="0.25">
      <c r="A3032" s="1">
        <v>36341218</v>
      </c>
      <c r="B3032" s="251" t="s">
        <v>7478</v>
      </c>
      <c r="C3032" s="251" t="s">
        <v>8311</v>
      </c>
      <c r="D3032" s="251" t="s">
        <v>8312</v>
      </c>
      <c r="E3032" s="251" t="s">
        <v>402</v>
      </c>
      <c r="F3032" s="251" t="s">
        <v>402</v>
      </c>
      <c r="G3032" s="251" t="s">
        <v>402</v>
      </c>
    </row>
    <row r="3033" spans="1:7" x14ac:dyDescent="0.25">
      <c r="A3033" s="1">
        <v>23592946</v>
      </c>
      <c r="B3033" s="251" t="s">
        <v>7481</v>
      </c>
      <c r="C3033" s="251" t="s">
        <v>8311</v>
      </c>
      <c r="D3033" s="251" t="s">
        <v>8312</v>
      </c>
      <c r="E3033" s="251" t="s">
        <v>402</v>
      </c>
      <c r="F3033" s="251" t="s">
        <v>402</v>
      </c>
      <c r="G3033" s="251" t="s">
        <v>402</v>
      </c>
    </row>
    <row r="3034" spans="1:7" x14ac:dyDescent="0.25">
      <c r="A3034" s="1">
        <v>7646408</v>
      </c>
      <c r="B3034" s="251" t="s">
        <v>7482</v>
      </c>
      <c r="C3034" s="251" t="s">
        <v>8311</v>
      </c>
      <c r="D3034" s="251" t="s">
        <v>8312</v>
      </c>
      <c r="E3034" s="251" t="s">
        <v>402</v>
      </c>
      <c r="F3034" s="251" t="s">
        <v>402</v>
      </c>
      <c r="G3034" s="251" t="s">
        <v>402</v>
      </c>
    </row>
    <row r="3035" spans="1:7" x14ac:dyDescent="0.25">
      <c r="A3035" s="1">
        <v>27936846</v>
      </c>
      <c r="B3035" s="251" t="s">
        <v>7483</v>
      </c>
      <c r="C3035" s="251" t="s">
        <v>8311</v>
      </c>
      <c r="D3035" s="251" t="s">
        <v>8312</v>
      </c>
      <c r="E3035" s="251" t="s">
        <v>402</v>
      </c>
      <c r="F3035" s="251" t="s">
        <v>402</v>
      </c>
      <c r="G3035" s="251" t="s">
        <v>402</v>
      </c>
    </row>
    <row r="3036" spans="1:7" x14ac:dyDescent="0.25">
      <c r="A3036" s="1">
        <v>7095135</v>
      </c>
      <c r="B3036" s="251" t="s">
        <v>7485</v>
      </c>
      <c r="C3036" s="251" t="s">
        <v>8311</v>
      </c>
      <c r="D3036" s="251" t="s">
        <v>8312</v>
      </c>
      <c r="E3036" s="251" t="s">
        <v>402</v>
      </c>
      <c r="F3036" s="251" t="s">
        <v>402</v>
      </c>
      <c r="G3036" s="251" t="s">
        <v>402</v>
      </c>
    </row>
    <row r="3037" spans="1:7" x14ac:dyDescent="0.25">
      <c r="A3037" s="1">
        <v>72631497</v>
      </c>
      <c r="B3037" s="251" t="s">
        <v>7487</v>
      </c>
      <c r="C3037" s="251" t="s">
        <v>8311</v>
      </c>
      <c r="D3037" s="251" t="s">
        <v>8312</v>
      </c>
      <c r="E3037" s="251" t="s">
        <v>402</v>
      </c>
      <c r="F3037" s="251" t="s">
        <v>402</v>
      </c>
      <c r="G3037" s="251" t="s">
        <v>402</v>
      </c>
    </row>
    <row r="3038" spans="1:7" x14ac:dyDescent="0.25">
      <c r="A3038" s="1">
        <v>97935633</v>
      </c>
      <c r="B3038" s="251" t="s">
        <v>8313</v>
      </c>
      <c r="C3038" s="251" t="s">
        <v>8311</v>
      </c>
      <c r="D3038" s="251" t="s">
        <v>8312</v>
      </c>
      <c r="E3038" s="251" t="s">
        <v>402</v>
      </c>
      <c r="F3038" s="251" t="s">
        <v>402</v>
      </c>
      <c r="G3038" s="251" t="s">
        <v>402</v>
      </c>
    </row>
    <row r="3039" spans="1:7" x14ac:dyDescent="0.25">
      <c r="A3039" s="1">
        <v>60528527</v>
      </c>
      <c r="B3039" s="251" t="s">
        <v>7509</v>
      </c>
      <c r="C3039" s="251" t="s">
        <v>8311</v>
      </c>
      <c r="D3039" s="251" t="s">
        <v>8312</v>
      </c>
      <c r="E3039" s="251" t="s">
        <v>402</v>
      </c>
      <c r="F3039" s="251" t="s">
        <v>402</v>
      </c>
      <c r="G3039" s="251" t="s">
        <v>402</v>
      </c>
    </row>
    <row r="3040" spans="1:7" x14ac:dyDescent="0.25">
      <c r="A3040" s="1">
        <v>34210569</v>
      </c>
      <c r="B3040" s="251" t="s">
        <v>7612</v>
      </c>
      <c r="C3040" s="251" t="s">
        <v>8311</v>
      </c>
      <c r="D3040" s="251" t="s">
        <v>8312</v>
      </c>
      <c r="E3040" s="251" t="s">
        <v>402</v>
      </c>
      <c r="F3040" s="251"/>
      <c r="G3040" s="251" t="s">
        <v>402</v>
      </c>
    </row>
    <row r="3041" spans="1:7" x14ac:dyDescent="0.25">
      <c r="A3041" s="1">
        <v>36341218</v>
      </c>
      <c r="B3041" s="251" t="s">
        <v>7478</v>
      </c>
      <c r="C3041" s="251" t="s">
        <v>8314</v>
      </c>
      <c r="D3041" s="251" t="s">
        <v>8315</v>
      </c>
      <c r="E3041" s="251" t="s">
        <v>402</v>
      </c>
      <c r="F3041" s="251" t="s">
        <v>402</v>
      </c>
      <c r="G3041" s="251" t="s">
        <v>402</v>
      </c>
    </row>
    <row r="3042" spans="1:7" x14ac:dyDescent="0.25">
      <c r="A3042" s="1">
        <v>23592946</v>
      </c>
      <c r="B3042" s="251" t="s">
        <v>7481</v>
      </c>
      <c r="C3042" s="251" t="s">
        <v>8314</v>
      </c>
      <c r="D3042" s="251" t="s">
        <v>8315</v>
      </c>
      <c r="E3042" s="251" t="s">
        <v>402</v>
      </c>
      <c r="F3042" s="251" t="s">
        <v>402</v>
      </c>
      <c r="G3042" s="251" t="s">
        <v>402</v>
      </c>
    </row>
    <row r="3043" spans="1:7" x14ac:dyDescent="0.25">
      <c r="A3043" s="1">
        <v>7646408</v>
      </c>
      <c r="B3043" s="251" t="s">
        <v>7482</v>
      </c>
      <c r="C3043" s="251" t="s">
        <v>8314</v>
      </c>
      <c r="D3043" s="251" t="s">
        <v>8315</v>
      </c>
      <c r="E3043" s="251" t="s">
        <v>402</v>
      </c>
      <c r="F3043" s="251" t="s">
        <v>402</v>
      </c>
      <c r="G3043" s="251" t="s">
        <v>402</v>
      </c>
    </row>
    <row r="3044" spans="1:7" x14ac:dyDescent="0.25">
      <c r="A3044" s="1">
        <v>27936846</v>
      </c>
      <c r="B3044" s="251" t="s">
        <v>7483</v>
      </c>
      <c r="C3044" s="251" t="s">
        <v>8314</v>
      </c>
      <c r="D3044" s="251" t="s">
        <v>8315</v>
      </c>
      <c r="E3044" s="251" t="s">
        <v>402</v>
      </c>
      <c r="F3044" s="251" t="s">
        <v>402</v>
      </c>
      <c r="G3044" s="251" t="s">
        <v>402</v>
      </c>
    </row>
    <row r="3045" spans="1:7" x14ac:dyDescent="0.25">
      <c r="A3045" s="1">
        <v>91072231</v>
      </c>
      <c r="B3045" s="251" t="s">
        <v>7669</v>
      </c>
      <c r="C3045" s="251" t="s">
        <v>8314</v>
      </c>
      <c r="D3045" s="251" t="s">
        <v>8315</v>
      </c>
      <c r="E3045" s="251" t="s">
        <v>402</v>
      </c>
      <c r="F3045" s="251" t="s">
        <v>402</v>
      </c>
      <c r="G3045" s="251"/>
    </row>
    <row r="3046" spans="1:7" x14ac:dyDescent="0.25">
      <c r="A3046" s="1">
        <v>58151535</v>
      </c>
      <c r="B3046" s="251" t="s">
        <v>7671</v>
      </c>
      <c r="C3046" s="251" t="s">
        <v>8314</v>
      </c>
      <c r="D3046" s="251" t="s">
        <v>8315</v>
      </c>
      <c r="E3046" s="251" t="s">
        <v>402</v>
      </c>
      <c r="F3046" s="251" t="s">
        <v>402</v>
      </c>
      <c r="G3046" s="251"/>
    </row>
    <row r="3047" spans="1:7" x14ac:dyDescent="0.25">
      <c r="A3047" s="1">
        <v>51197454</v>
      </c>
      <c r="B3047" s="251" t="s">
        <v>7672</v>
      </c>
      <c r="C3047" s="251" t="s">
        <v>8314</v>
      </c>
      <c r="D3047" s="251" t="s">
        <v>8315</v>
      </c>
      <c r="E3047" s="251" t="s">
        <v>402</v>
      </c>
      <c r="F3047" s="251" t="s">
        <v>402</v>
      </c>
      <c r="G3047" s="251"/>
    </row>
    <row r="3048" spans="1:7" x14ac:dyDescent="0.25">
      <c r="A3048" s="1">
        <v>48816477</v>
      </c>
      <c r="B3048" s="251" t="s">
        <v>7673</v>
      </c>
      <c r="C3048" s="251" t="s">
        <v>8314</v>
      </c>
      <c r="D3048" s="251" t="s">
        <v>8315</v>
      </c>
      <c r="E3048" s="251" t="s">
        <v>402</v>
      </c>
      <c r="F3048" s="251" t="s">
        <v>402</v>
      </c>
      <c r="G3048" s="251"/>
    </row>
    <row r="3049" spans="1:7" x14ac:dyDescent="0.25">
      <c r="A3049" s="1">
        <v>7095135</v>
      </c>
      <c r="B3049" s="251" t="s">
        <v>7485</v>
      </c>
      <c r="C3049" s="251" t="s">
        <v>8314</v>
      </c>
      <c r="D3049" s="251" t="s">
        <v>8315</v>
      </c>
      <c r="E3049" s="251" t="s">
        <v>402</v>
      </c>
      <c r="F3049" s="251" t="s">
        <v>402</v>
      </c>
      <c r="G3049" s="251" t="s">
        <v>402</v>
      </c>
    </row>
    <row r="3050" spans="1:7" x14ac:dyDescent="0.25">
      <c r="A3050" s="1">
        <v>88877097</v>
      </c>
      <c r="B3050" s="251" t="s">
        <v>7674</v>
      </c>
      <c r="C3050" s="251" t="s">
        <v>8314</v>
      </c>
      <c r="D3050" s="251" t="s">
        <v>8315</v>
      </c>
      <c r="E3050" s="251" t="s">
        <v>402</v>
      </c>
      <c r="F3050" s="251" t="s">
        <v>402</v>
      </c>
      <c r="G3050" s="251"/>
    </row>
    <row r="3051" spans="1:7" x14ac:dyDescent="0.25">
      <c r="A3051" s="1">
        <v>86600787</v>
      </c>
      <c r="B3051" s="251" t="s">
        <v>7675</v>
      </c>
      <c r="C3051" s="251" t="s">
        <v>8314</v>
      </c>
      <c r="D3051" s="251" t="s">
        <v>8315</v>
      </c>
      <c r="E3051" s="251" t="s">
        <v>402</v>
      </c>
      <c r="F3051" s="251" t="s">
        <v>402</v>
      </c>
      <c r="G3051" s="251"/>
    </row>
    <row r="3052" spans="1:7" x14ac:dyDescent="0.25">
      <c r="A3052" s="1">
        <v>72631497</v>
      </c>
      <c r="B3052" s="251" t="s">
        <v>7487</v>
      </c>
      <c r="C3052" s="251" t="s">
        <v>8314</v>
      </c>
      <c r="D3052" s="251" t="s">
        <v>8315</v>
      </c>
      <c r="E3052" s="251" t="s">
        <v>402</v>
      </c>
      <c r="F3052" s="251" t="s">
        <v>402</v>
      </c>
      <c r="G3052" s="251" t="s">
        <v>402</v>
      </c>
    </row>
    <row r="3053" spans="1:7" x14ac:dyDescent="0.25">
      <c r="A3053" s="1">
        <v>47986481</v>
      </c>
      <c r="B3053" s="251" t="s">
        <v>7676</v>
      </c>
      <c r="C3053" s="251" t="s">
        <v>8314</v>
      </c>
      <c r="D3053" s="251" t="s">
        <v>8315</v>
      </c>
      <c r="E3053" s="251" t="s">
        <v>402</v>
      </c>
      <c r="F3053" s="251" t="s">
        <v>402</v>
      </c>
      <c r="G3053" s="251"/>
    </row>
    <row r="3054" spans="1:7" x14ac:dyDescent="0.25">
      <c r="A3054" s="1">
        <v>69081080</v>
      </c>
      <c r="B3054" s="251" t="s">
        <v>7677</v>
      </c>
      <c r="C3054" s="251" t="s">
        <v>8314</v>
      </c>
      <c r="D3054" s="251" t="s">
        <v>8315</v>
      </c>
      <c r="E3054" s="251" t="s">
        <v>402</v>
      </c>
      <c r="F3054" s="251"/>
      <c r="G3054" s="251" t="s">
        <v>402</v>
      </c>
    </row>
    <row r="3055" spans="1:7" x14ac:dyDescent="0.25">
      <c r="A3055" s="1">
        <v>60528527</v>
      </c>
      <c r="B3055" s="251" t="s">
        <v>7509</v>
      </c>
      <c r="C3055" s="251" t="s">
        <v>8314</v>
      </c>
      <c r="D3055" s="251" t="s">
        <v>8315</v>
      </c>
      <c r="E3055" s="251" t="s">
        <v>402</v>
      </c>
      <c r="F3055" s="251" t="s">
        <v>402</v>
      </c>
      <c r="G3055" s="251" t="s">
        <v>402</v>
      </c>
    </row>
    <row r="3056" spans="1:7" x14ac:dyDescent="0.25">
      <c r="A3056" s="1">
        <v>8670281</v>
      </c>
      <c r="B3056" s="251" t="s">
        <v>7678</v>
      </c>
      <c r="C3056" s="251" t="s">
        <v>8314</v>
      </c>
      <c r="D3056" s="251" t="s">
        <v>8315</v>
      </c>
      <c r="E3056" s="251" t="s">
        <v>402</v>
      </c>
      <c r="F3056" s="251" t="s">
        <v>402</v>
      </c>
      <c r="G3056" s="251"/>
    </row>
    <row r="3057" spans="1:7" x14ac:dyDescent="0.25">
      <c r="A3057" s="1">
        <v>65461416</v>
      </c>
      <c r="B3057" s="251" t="s">
        <v>7680</v>
      </c>
      <c r="C3057" s="251" t="s">
        <v>8314</v>
      </c>
      <c r="D3057" s="251" t="s">
        <v>8315</v>
      </c>
      <c r="E3057" s="251" t="s">
        <v>402</v>
      </c>
      <c r="F3057" s="251" t="s">
        <v>402</v>
      </c>
      <c r="G3057" s="251"/>
    </row>
    <row r="3058" spans="1:7" x14ac:dyDescent="0.25">
      <c r="A3058" s="1">
        <v>82965176</v>
      </c>
      <c r="B3058" s="251" t="s">
        <v>7681</v>
      </c>
      <c r="C3058" s="251" t="s">
        <v>8314</v>
      </c>
      <c r="D3058" s="251" t="s">
        <v>8315</v>
      </c>
      <c r="E3058" s="251" t="s">
        <v>402</v>
      </c>
      <c r="F3058" s="251" t="s">
        <v>402</v>
      </c>
      <c r="G3058" s="251"/>
    </row>
    <row r="3059" spans="1:7" x14ac:dyDescent="0.25">
      <c r="A3059" s="1">
        <v>62073809</v>
      </c>
      <c r="B3059" s="251" t="s">
        <v>7573</v>
      </c>
      <c r="C3059" s="251" t="s">
        <v>8316</v>
      </c>
      <c r="D3059" s="251" t="s">
        <v>8317</v>
      </c>
      <c r="E3059" s="251" t="s">
        <v>402</v>
      </c>
      <c r="F3059" s="251" t="s">
        <v>402</v>
      </c>
      <c r="G3059" s="251" t="s">
        <v>402</v>
      </c>
    </row>
    <row r="3060" spans="1:7" x14ac:dyDescent="0.25">
      <c r="A3060" s="1">
        <v>36341218</v>
      </c>
      <c r="B3060" s="251" t="s">
        <v>7478</v>
      </c>
      <c r="C3060" s="251" t="s">
        <v>8316</v>
      </c>
      <c r="D3060" s="251" t="s">
        <v>8317</v>
      </c>
      <c r="E3060" s="251" t="s">
        <v>402</v>
      </c>
      <c r="F3060" s="251" t="s">
        <v>402</v>
      </c>
      <c r="G3060" s="251" t="s">
        <v>402</v>
      </c>
    </row>
    <row r="3061" spans="1:7" x14ac:dyDescent="0.25">
      <c r="A3061" s="1">
        <v>10018845</v>
      </c>
      <c r="B3061" s="251" t="s">
        <v>7923</v>
      </c>
      <c r="C3061" s="251" t="s">
        <v>8316</v>
      </c>
      <c r="D3061" s="251" t="s">
        <v>8317</v>
      </c>
      <c r="E3061" s="251" t="s">
        <v>402</v>
      </c>
      <c r="F3061" s="251" t="s">
        <v>402</v>
      </c>
      <c r="G3061" s="251" t="s">
        <v>402</v>
      </c>
    </row>
    <row r="3062" spans="1:7" x14ac:dyDescent="0.25">
      <c r="A3062" s="1">
        <v>23592946</v>
      </c>
      <c r="B3062" s="251" t="s">
        <v>7481</v>
      </c>
      <c r="C3062" s="251" t="s">
        <v>8316</v>
      </c>
      <c r="D3062" s="251" t="s">
        <v>8317</v>
      </c>
      <c r="E3062" s="251" t="s">
        <v>402</v>
      </c>
      <c r="F3062" s="251" t="s">
        <v>402</v>
      </c>
      <c r="G3062" s="251" t="s">
        <v>402</v>
      </c>
    </row>
    <row r="3063" spans="1:7" x14ac:dyDescent="0.25">
      <c r="A3063" s="1">
        <v>7646408</v>
      </c>
      <c r="B3063" s="251" t="s">
        <v>7482</v>
      </c>
      <c r="C3063" s="251" t="s">
        <v>8316</v>
      </c>
      <c r="D3063" s="251" t="s">
        <v>8317</v>
      </c>
      <c r="E3063" s="251" t="s">
        <v>402</v>
      </c>
      <c r="F3063" s="251" t="s">
        <v>402</v>
      </c>
      <c r="G3063" s="251" t="s">
        <v>402</v>
      </c>
    </row>
    <row r="3064" spans="1:7" x14ac:dyDescent="0.25">
      <c r="A3064" s="1">
        <v>27936846</v>
      </c>
      <c r="B3064" s="251" t="s">
        <v>7483</v>
      </c>
      <c r="C3064" s="251" t="s">
        <v>8316</v>
      </c>
      <c r="D3064" s="251" t="s">
        <v>8317</v>
      </c>
      <c r="E3064" s="251" t="s">
        <v>402</v>
      </c>
      <c r="F3064" s="251" t="s">
        <v>402</v>
      </c>
      <c r="G3064" s="251" t="s">
        <v>402</v>
      </c>
    </row>
    <row r="3065" spans="1:7" x14ac:dyDescent="0.25">
      <c r="A3065" s="1">
        <v>25455672</v>
      </c>
      <c r="B3065" s="251" t="s">
        <v>7576</v>
      </c>
      <c r="C3065" s="251" t="s">
        <v>8316</v>
      </c>
      <c r="D3065" s="251" t="s">
        <v>8317</v>
      </c>
      <c r="E3065" s="251" t="s">
        <v>402</v>
      </c>
      <c r="F3065" s="251" t="s">
        <v>402</v>
      </c>
      <c r="G3065" s="251" t="s">
        <v>402</v>
      </c>
    </row>
    <row r="3066" spans="1:7" x14ac:dyDescent="0.25">
      <c r="A3066" s="1">
        <v>13972575</v>
      </c>
      <c r="B3066" s="251" t="s">
        <v>7577</v>
      </c>
      <c r="C3066" s="251" t="s">
        <v>8316</v>
      </c>
      <c r="D3066" s="251" t="s">
        <v>8317</v>
      </c>
      <c r="E3066" s="251" t="s">
        <v>402</v>
      </c>
      <c r="F3066" s="251" t="s">
        <v>402</v>
      </c>
      <c r="G3066" s="251" t="s">
        <v>402</v>
      </c>
    </row>
    <row r="3067" spans="1:7" x14ac:dyDescent="0.25">
      <c r="A3067" s="1">
        <v>46407489</v>
      </c>
      <c r="B3067" s="251" t="s">
        <v>7578</v>
      </c>
      <c r="C3067" s="251" t="s">
        <v>8316</v>
      </c>
      <c r="D3067" s="251" t="s">
        <v>8317</v>
      </c>
      <c r="E3067" s="251" t="s">
        <v>402</v>
      </c>
      <c r="F3067" s="251" t="s">
        <v>402</v>
      </c>
      <c r="G3067" s="251"/>
    </row>
    <row r="3068" spans="1:7" x14ac:dyDescent="0.25">
      <c r="A3068" s="1">
        <v>7095135</v>
      </c>
      <c r="B3068" s="251" t="s">
        <v>7485</v>
      </c>
      <c r="C3068" s="251" t="s">
        <v>8316</v>
      </c>
      <c r="D3068" s="251" t="s">
        <v>8317</v>
      </c>
      <c r="E3068" s="251" t="s">
        <v>402</v>
      </c>
      <c r="F3068" s="251" t="s">
        <v>402</v>
      </c>
      <c r="G3068" s="251" t="s">
        <v>402</v>
      </c>
    </row>
    <row r="3069" spans="1:7" x14ac:dyDescent="0.25">
      <c r="A3069" s="1">
        <v>72631497</v>
      </c>
      <c r="B3069" s="251" t="s">
        <v>7487</v>
      </c>
      <c r="C3069" s="251" t="s">
        <v>8316</v>
      </c>
      <c r="D3069" s="251" t="s">
        <v>8317</v>
      </c>
      <c r="E3069" s="251" t="s">
        <v>402</v>
      </c>
      <c r="F3069" s="251" t="s">
        <v>402</v>
      </c>
      <c r="G3069" s="251" t="s">
        <v>402</v>
      </c>
    </row>
    <row r="3070" spans="1:7" x14ac:dyDescent="0.25">
      <c r="A3070" s="1">
        <v>79647224</v>
      </c>
      <c r="B3070" s="251" t="s">
        <v>7580</v>
      </c>
      <c r="C3070" s="251" t="s">
        <v>8316</v>
      </c>
      <c r="D3070" s="251" t="s">
        <v>8317</v>
      </c>
      <c r="E3070" s="251" t="s">
        <v>402</v>
      </c>
      <c r="F3070" s="251" t="s">
        <v>402</v>
      </c>
      <c r="G3070" s="251" t="s">
        <v>402</v>
      </c>
    </row>
    <row r="3071" spans="1:7" x14ac:dyDescent="0.25">
      <c r="A3071" s="1">
        <v>60151274</v>
      </c>
      <c r="B3071" s="251" t="s">
        <v>7582</v>
      </c>
      <c r="C3071" s="251" t="s">
        <v>8316</v>
      </c>
      <c r="D3071" s="251" t="s">
        <v>8317</v>
      </c>
      <c r="E3071" s="251" t="s">
        <v>402</v>
      </c>
      <c r="F3071" s="251" t="s">
        <v>402</v>
      </c>
      <c r="G3071" s="251"/>
    </row>
    <row r="3072" spans="1:7" x14ac:dyDescent="0.25">
      <c r="A3072" s="1">
        <v>16994995</v>
      </c>
      <c r="B3072" s="251" t="s">
        <v>7583</v>
      </c>
      <c r="C3072" s="251" t="s">
        <v>8316</v>
      </c>
      <c r="D3072" s="251" t="s">
        <v>8317</v>
      </c>
      <c r="E3072" s="251" t="s">
        <v>402</v>
      </c>
      <c r="F3072" s="251" t="s">
        <v>402</v>
      </c>
      <c r="G3072" s="251"/>
    </row>
    <row r="3073" spans="1:7" x14ac:dyDescent="0.25">
      <c r="A3073" s="1">
        <v>36341218</v>
      </c>
      <c r="B3073" s="251" t="s">
        <v>7478</v>
      </c>
      <c r="C3073" s="251" t="s">
        <v>8318</v>
      </c>
      <c r="D3073" s="251" t="s">
        <v>8319</v>
      </c>
      <c r="E3073" s="251" t="s">
        <v>402</v>
      </c>
      <c r="F3073" s="251" t="s">
        <v>402</v>
      </c>
      <c r="G3073" s="251" t="s">
        <v>402</v>
      </c>
    </row>
    <row r="3074" spans="1:7" x14ac:dyDescent="0.25">
      <c r="A3074" s="1">
        <v>23592946</v>
      </c>
      <c r="B3074" s="251" t="s">
        <v>7481</v>
      </c>
      <c r="C3074" s="251" t="s">
        <v>8318</v>
      </c>
      <c r="D3074" s="251" t="s">
        <v>8319</v>
      </c>
      <c r="E3074" s="251" t="s">
        <v>402</v>
      </c>
      <c r="F3074" s="251" t="s">
        <v>402</v>
      </c>
      <c r="G3074" s="251" t="s">
        <v>402</v>
      </c>
    </row>
    <row r="3075" spans="1:7" x14ac:dyDescent="0.25">
      <c r="A3075" s="1">
        <v>34881977</v>
      </c>
      <c r="B3075" s="251" t="s">
        <v>8320</v>
      </c>
      <c r="C3075" s="251" t="s">
        <v>8318</v>
      </c>
      <c r="D3075" s="251" t="s">
        <v>8319</v>
      </c>
      <c r="E3075" s="251" t="s">
        <v>402</v>
      </c>
      <c r="F3075" s="251" t="s">
        <v>402</v>
      </c>
      <c r="G3075" s="251"/>
    </row>
    <row r="3076" spans="1:7" x14ac:dyDescent="0.25">
      <c r="A3076" s="1">
        <v>7646408</v>
      </c>
      <c r="B3076" s="251" t="s">
        <v>7482</v>
      </c>
      <c r="C3076" s="251" t="s">
        <v>8318</v>
      </c>
      <c r="D3076" s="251" t="s">
        <v>8319</v>
      </c>
      <c r="E3076" s="251" t="s">
        <v>402</v>
      </c>
      <c r="F3076" s="251" t="s">
        <v>402</v>
      </c>
      <c r="G3076" s="251" t="s">
        <v>402</v>
      </c>
    </row>
    <row r="3077" spans="1:7" x14ac:dyDescent="0.25">
      <c r="A3077" s="1">
        <v>66768403</v>
      </c>
      <c r="B3077" s="251" t="s">
        <v>8321</v>
      </c>
      <c r="C3077" s="251" t="s">
        <v>8318</v>
      </c>
      <c r="D3077" s="251" t="s">
        <v>8319</v>
      </c>
      <c r="E3077" s="251" t="s">
        <v>402</v>
      </c>
      <c r="F3077" s="251" t="s">
        <v>402</v>
      </c>
      <c r="G3077" s="251"/>
    </row>
    <row r="3078" spans="1:7" x14ac:dyDescent="0.25">
      <c r="A3078" s="1">
        <v>27936846</v>
      </c>
      <c r="B3078" s="251" t="s">
        <v>7483</v>
      </c>
      <c r="C3078" s="251" t="s">
        <v>8318</v>
      </c>
      <c r="D3078" s="251" t="s">
        <v>8319</v>
      </c>
      <c r="E3078" s="251" t="s">
        <v>402</v>
      </c>
      <c r="F3078" s="251" t="s">
        <v>402</v>
      </c>
      <c r="G3078" s="251" t="s">
        <v>402</v>
      </c>
    </row>
    <row r="3079" spans="1:7" x14ac:dyDescent="0.25">
      <c r="A3079" s="1">
        <v>91072231</v>
      </c>
      <c r="B3079" s="251" t="s">
        <v>7669</v>
      </c>
      <c r="C3079" s="251" t="s">
        <v>8318</v>
      </c>
      <c r="D3079" s="251" t="s">
        <v>8319</v>
      </c>
      <c r="E3079" s="251" t="s">
        <v>402</v>
      </c>
      <c r="F3079" s="251" t="s">
        <v>402</v>
      </c>
      <c r="G3079" s="251"/>
    </row>
    <row r="3080" spans="1:7" x14ac:dyDescent="0.25">
      <c r="A3080" s="1">
        <v>58151535</v>
      </c>
      <c r="B3080" s="251" t="s">
        <v>7671</v>
      </c>
      <c r="C3080" s="251" t="s">
        <v>8318</v>
      </c>
      <c r="D3080" s="251" t="s">
        <v>8319</v>
      </c>
      <c r="E3080" s="251" t="s">
        <v>402</v>
      </c>
      <c r="F3080" s="251" t="s">
        <v>402</v>
      </c>
      <c r="G3080" s="251"/>
    </row>
    <row r="3081" spans="1:7" x14ac:dyDescent="0.25">
      <c r="A3081" s="1">
        <v>51197454</v>
      </c>
      <c r="B3081" s="251" t="s">
        <v>7672</v>
      </c>
      <c r="C3081" s="251" t="s">
        <v>8318</v>
      </c>
      <c r="D3081" s="251" t="s">
        <v>8319</v>
      </c>
      <c r="E3081" s="251" t="s">
        <v>402</v>
      </c>
      <c r="F3081" s="251" t="s">
        <v>402</v>
      </c>
      <c r="G3081" s="251"/>
    </row>
    <row r="3082" spans="1:7" x14ac:dyDescent="0.25">
      <c r="A3082" s="1">
        <v>48816477</v>
      </c>
      <c r="B3082" s="251" t="s">
        <v>7673</v>
      </c>
      <c r="C3082" s="251" t="s">
        <v>8318</v>
      </c>
      <c r="D3082" s="251" t="s">
        <v>8319</v>
      </c>
      <c r="E3082" s="251" t="s">
        <v>402</v>
      </c>
      <c r="F3082" s="251" t="s">
        <v>402</v>
      </c>
      <c r="G3082" s="251"/>
    </row>
    <row r="3083" spans="1:7" x14ac:dyDescent="0.25">
      <c r="A3083" s="1">
        <v>7095135</v>
      </c>
      <c r="B3083" s="251" t="s">
        <v>7485</v>
      </c>
      <c r="C3083" s="251" t="s">
        <v>8318</v>
      </c>
      <c r="D3083" s="251" t="s">
        <v>8319</v>
      </c>
      <c r="E3083" s="251" t="s">
        <v>402</v>
      </c>
      <c r="F3083" s="251" t="s">
        <v>402</v>
      </c>
      <c r="G3083" s="251" t="s">
        <v>402</v>
      </c>
    </row>
    <row r="3084" spans="1:7" x14ac:dyDescent="0.25">
      <c r="A3084" s="1">
        <v>88877097</v>
      </c>
      <c r="B3084" s="251" t="s">
        <v>7674</v>
      </c>
      <c r="C3084" s="251" t="s">
        <v>8318</v>
      </c>
      <c r="D3084" s="251" t="s">
        <v>8319</v>
      </c>
      <c r="E3084" s="251" t="s">
        <v>402</v>
      </c>
      <c r="F3084" s="251" t="s">
        <v>402</v>
      </c>
      <c r="G3084" s="251"/>
    </row>
    <row r="3085" spans="1:7" x14ac:dyDescent="0.25">
      <c r="A3085" s="1">
        <v>86600787</v>
      </c>
      <c r="B3085" s="251" t="s">
        <v>7675</v>
      </c>
      <c r="C3085" s="251" t="s">
        <v>8318</v>
      </c>
      <c r="D3085" s="251" t="s">
        <v>8319</v>
      </c>
      <c r="E3085" s="251" t="s">
        <v>402</v>
      </c>
      <c r="F3085" s="251" t="s">
        <v>402</v>
      </c>
      <c r="G3085" s="251"/>
    </row>
    <row r="3086" spans="1:7" x14ac:dyDescent="0.25">
      <c r="A3086" s="1">
        <v>72631497</v>
      </c>
      <c r="B3086" s="251" t="s">
        <v>7487</v>
      </c>
      <c r="C3086" s="251" t="s">
        <v>8318</v>
      </c>
      <c r="D3086" s="251" t="s">
        <v>8319</v>
      </c>
      <c r="E3086" s="251" t="s">
        <v>402</v>
      </c>
      <c r="F3086" s="251" t="s">
        <v>402</v>
      </c>
      <c r="G3086" s="251" t="s">
        <v>402</v>
      </c>
    </row>
    <row r="3087" spans="1:7" x14ac:dyDescent="0.25">
      <c r="A3087" s="1">
        <v>47986481</v>
      </c>
      <c r="B3087" s="251" t="s">
        <v>7676</v>
      </c>
      <c r="C3087" s="251" t="s">
        <v>8318</v>
      </c>
      <c r="D3087" s="251" t="s">
        <v>8319</v>
      </c>
      <c r="E3087" s="251" t="s">
        <v>402</v>
      </c>
      <c r="F3087" s="251" t="s">
        <v>402</v>
      </c>
      <c r="G3087" s="251"/>
    </row>
    <row r="3088" spans="1:7" x14ac:dyDescent="0.25">
      <c r="A3088" s="1">
        <v>69044190</v>
      </c>
      <c r="B3088" s="251" t="s">
        <v>8322</v>
      </c>
      <c r="C3088" s="251" t="s">
        <v>8318</v>
      </c>
      <c r="D3088" s="251" t="s">
        <v>8319</v>
      </c>
      <c r="E3088" s="251" t="s">
        <v>402</v>
      </c>
      <c r="F3088" s="251" t="s">
        <v>402</v>
      </c>
      <c r="G3088" s="251" t="s">
        <v>402</v>
      </c>
    </row>
    <row r="3089" spans="1:7" x14ac:dyDescent="0.25">
      <c r="A3089" s="1">
        <v>85043259</v>
      </c>
      <c r="B3089" s="251" t="s">
        <v>8323</v>
      </c>
      <c r="C3089" s="251" t="s">
        <v>8318</v>
      </c>
      <c r="D3089" s="251" t="s">
        <v>8319</v>
      </c>
      <c r="E3089" s="251" t="s">
        <v>402</v>
      </c>
      <c r="F3089" s="251"/>
      <c r="G3089" s="251" t="s">
        <v>402</v>
      </c>
    </row>
    <row r="3090" spans="1:7" x14ac:dyDescent="0.25">
      <c r="A3090" s="1">
        <v>69081080</v>
      </c>
      <c r="B3090" s="251" t="s">
        <v>7677</v>
      </c>
      <c r="C3090" s="251" t="s">
        <v>8318</v>
      </c>
      <c r="D3090" s="251" t="s">
        <v>8319</v>
      </c>
      <c r="E3090" s="251" t="s">
        <v>402</v>
      </c>
      <c r="F3090" s="251"/>
      <c r="G3090" s="251" t="s">
        <v>402</v>
      </c>
    </row>
    <row r="3091" spans="1:7" x14ac:dyDescent="0.25">
      <c r="A3091" s="1">
        <v>8670281</v>
      </c>
      <c r="B3091" s="251" t="s">
        <v>7678</v>
      </c>
      <c r="C3091" s="251" t="s">
        <v>8318</v>
      </c>
      <c r="D3091" s="251" t="s">
        <v>8319</v>
      </c>
      <c r="E3091" s="251" t="s">
        <v>402</v>
      </c>
      <c r="F3091" s="251" t="s">
        <v>402</v>
      </c>
      <c r="G3091" s="251"/>
    </row>
    <row r="3092" spans="1:7" x14ac:dyDescent="0.25">
      <c r="A3092" s="1">
        <v>65461416</v>
      </c>
      <c r="B3092" s="251" t="s">
        <v>7680</v>
      </c>
      <c r="C3092" s="251" t="s">
        <v>8318</v>
      </c>
      <c r="D3092" s="251" t="s">
        <v>8319</v>
      </c>
      <c r="E3092" s="251" t="s">
        <v>402</v>
      </c>
      <c r="F3092" s="251" t="s">
        <v>402</v>
      </c>
      <c r="G3092" s="251"/>
    </row>
    <row r="3093" spans="1:7" x14ac:dyDescent="0.25">
      <c r="A3093" s="1">
        <v>82965176</v>
      </c>
      <c r="B3093" s="251" t="s">
        <v>7681</v>
      </c>
      <c r="C3093" s="251" t="s">
        <v>8318</v>
      </c>
      <c r="D3093" s="251" t="s">
        <v>8319</v>
      </c>
      <c r="E3093" s="251" t="s">
        <v>402</v>
      </c>
      <c r="F3093" s="251" t="s">
        <v>402</v>
      </c>
      <c r="G3093" s="251"/>
    </row>
    <row r="3094" spans="1:7" x14ac:dyDescent="0.25">
      <c r="A3094" s="1">
        <v>32148322</v>
      </c>
      <c r="B3094" s="251" t="s">
        <v>8324</v>
      </c>
      <c r="C3094" s="251" t="s">
        <v>8325</v>
      </c>
      <c r="D3094" s="251" t="s">
        <v>8326</v>
      </c>
      <c r="E3094" s="251" t="s">
        <v>402</v>
      </c>
      <c r="F3094" s="251" t="s">
        <v>402</v>
      </c>
      <c r="G3094" s="251" t="s">
        <v>402</v>
      </c>
    </row>
    <row r="3095" spans="1:7" x14ac:dyDescent="0.25">
      <c r="A3095" s="1">
        <v>36341218</v>
      </c>
      <c r="B3095" s="251" t="s">
        <v>7478</v>
      </c>
      <c r="C3095" s="251" t="s">
        <v>8325</v>
      </c>
      <c r="D3095" s="251" t="s">
        <v>8326</v>
      </c>
      <c r="E3095" s="251" t="s">
        <v>402</v>
      </c>
      <c r="F3095" s="251" t="s">
        <v>402</v>
      </c>
      <c r="G3095" s="251" t="s">
        <v>402</v>
      </c>
    </row>
    <row r="3096" spans="1:7" x14ac:dyDescent="0.25">
      <c r="A3096" s="1">
        <v>23592946</v>
      </c>
      <c r="B3096" s="251" t="s">
        <v>7481</v>
      </c>
      <c r="C3096" s="251" t="s">
        <v>8325</v>
      </c>
      <c r="D3096" s="251" t="s">
        <v>8326</v>
      </c>
      <c r="E3096" s="251" t="s">
        <v>402</v>
      </c>
      <c r="F3096" s="251" t="s">
        <v>402</v>
      </c>
      <c r="G3096" s="251" t="s">
        <v>402</v>
      </c>
    </row>
    <row r="3097" spans="1:7" x14ac:dyDescent="0.25">
      <c r="A3097" s="1">
        <v>7646408</v>
      </c>
      <c r="B3097" s="251" t="s">
        <v>7482</v>
      </c>
      <c r="C3097" s="251" t="s">
        <v>8325</v>
      </c>
      <c r="D3097" s="251" t="s">
        <v>8326</v>
      </c>
      <c r="E3097" s="251" t="s">
        <v>402</v>
      </c>
      <c r="F3097" s="251" t="s">
        <v>402</v>
      </c>
      <c r="G3097" s="251" t="s">
        <v>402</v>
      </c>
    </row>
    <row r="3098" spans="1:7" x14ac:dyDescent="0.25">
      <c r="A3098" s="1">
        <v>27936846</v>
      </c>
      <c r="B3098" s="251" t="s">
        <v>7483</v>
      </c>
      <c r="C3098" s="251" t="s">
        <v>8325</v>
      </c>
      <c r="D3098" s="251" t="s">
        <v>8326</v>
      </c>
      <c r="E3098" s="251" t="s">
        <v>402</v>
      </c>
      <c r="F3098" s="251" t="s">
        <v>402</v>
      </c>
      <c r="G3098" s="251" t="s">
        <v>402</v>
      </c>
    </row>
    <row r="3099" spans="1:7" x14ac:dyDescent="0.25">
      <c r="A3099" s="1">
        <v>59929469</v>
      </c>
      <c r="B3099" s="251" t="s">
        <v>7939</v>
      </c>
      <c r="C3099" s="251" t="s">
        <v>8325</v>
      </c>
      <c r="D3099" s="251" t="s">
        <v>8326</v>
      </c>
      <c r="E3099" s="251" t="s">
        <v>402</v>
      </c>
      <c r="F3099" s="251" t="s">
        <v>402</v>
      </c>
      <c r="G3099" s="251" t="s">
        <v>402</v>
      </c>
    </row>
    <row r="3100" spans="1:7" x14ac:dyDescent="0.25">
      <c r="A3100" s="1">
        <v>19415842</v>
      </c>
      <c r="B3100" s="251" t="s">
        <v>7940</v>
      </c>
      <c r="C3100" s="251" t="s">
        <v>8325</v>
      </c>
      <c r="D3100" s="251" t="s">
        <v>8326</v>
      </c>
      <c r="E3100" s="251" t="s">
        <v>402</v>
      </c>
      <c r="F3100" s="251" t="s">
        <v>402</v>
      </c>
      <c r="G3100" s="251" t="s">
        <v>402</v>
      </c>
    </row>
    <row r="3101" spans="1:7" x14ac:dyDescent="0.25">
      <c r="A3101" s="1">
        <v>7095135</v>
      </c>
      <c r="B3101" s="251" t="s">
        <v>7485</v>
      </c>
      <c r="C3101" s="251" t="s">
        <v>8325</v>
      </c>
      <c r="D3101" s="251" t="s">
        <v>8326</v>
      </c>
      <c r="E3101" s="251" t="s">
        <v>402</v>
      </c>
      <c r="F3101" s="251" t="s">
        <v>402</v>
      </c>
      <c r="G3101" s="251" t="s">
        <v>402</v>
      </c>
    </row>
    <row r="3102" spans="1:7" x14ac:dyDescent="0.25">
      <c r="A3102" s="1">
        <v>72631497</v>
      </c>
      <c r="B3102" s="251" t="s">
        <v>7487</v>
      </c>
      <c r="C3102" s="251" t="s">
        <v>8325</v>
      </c>
      <c r="D3102" s="251" t="s">
        <v>8326</v>
      </c>
      <c r="E3102" s="251" t="s">
        <v>402</v>
      </c>
      <c r="F3102" s="251" t="s">
        <v>402</v>
      </c>
      <c r="G3102" s="251" t="s">
        <v>402</v>
      </c>
    </row>
    <row r="3103" spans="1:7" x14ac:dyDescent="0.25">
      <c r="A3103" s="1">
        <v>36000056</v>
      </c>
      <c r="B3103" s="251" t="s">
        <v>7943</v>
      </c>
      <c r="C3103" s="251" t="s">
        <v>8325</v>
      </c>
      <c r="D3103" s="251" t="s">
        <v>8326</v>
      </c>
      <c r="E3103" s="251" t="s">
        <v>402</v>
      </c>
      <c r="F3103" s="251" t="s">
        <v>402</v>
      </c>
      <c r="G3103" s="251" t="s">
        <v>402</v>
      </c>
    </row>
    <row r="3104" spans="1:7" x14ac:dyDescent="0.25">
      <c r="A3104" s="1">
        <v>4694779</v>
      </c>
      <c r="B3104" s="251" t="s">
        <v>7707</v>
      </c>
      <c r="C3104" s="251" t="s">
        <v>8327</v>
      </c>
      <c r="D3104" s="251" t="s">
        <v>8328</v>
      </c>
      <c r="E3104" s="251" t="s">
        <v>402</v>
      </c>
      <c r="F3104" s="251" t="s">
        <v>402</v>
      </c>
      <c r="G3104" s="251"/>
    </row>
    <row r="3105" spans="1:7" x14ac:dyDescent="0.25">
      <c r="A3105" s="1">
        <v>36341218</v>
      </c>
      <c r="B3105" s="251" t="s">
        <v>7478</v>
      </c>
      <c r="C3105" s="251" t="s">
        <v>8327</v>
      </c>
      <c r="D3105" s="251" t="s">
        <v>8328</v>
      </c>
      <c r="E3105" s="251" t="s">
        <v>402</v>
      </c>
      <c r="F3105" s="251" t="s">
        <v>402</v>
      </c>
      <c r="G3105" s="251" t="s">
        <v>402</v>
      </c>
    </row>
    <row r="3106" spans="1:7" x14ac:dyDescent="0.25">
      <c r="A3106" s="1">
        <v>23592946</v>
      </c>
      <c r="B3106" s="251" t="s">
        <v>7481</v>
      </c>
      <c r="C3106" s="251" t="s">
        <v>8327</v>
      </c>
      <c r="D3106" s="251" t="s">
        <v>8328</v>
      </c>
      <c r="E3106" s="251" t="s">
        <v>402</v>
      </c>
      <c r="F3106" s="251" t="s">
        <v>402</v>
      </c>
      <c r="G3106" s="251" t="s">
        <v>402</v>
      </c>
    </row>
    <row r="3107" spans="1:7" x14ac:dyDescent="0.25">
      <c r="A3107" s="1">
        <v>7646408</v>
      </c>
      <c r="B3107" s="251" t="s">
        <v>7482</v>
      </c>
      <c r="C3107" s="251" t="s">
        <v>8327</v>
      </c>
      <c r="D3107" s="251" t="s">
        <v>8328</v>
      </c>
      <c r="E3107" s="251" t="s">
        <v>402</v>
      </c>
      <c r="F3107" s="251" t="s">
        <v>402</v>
      </c>
      <c r="G3107" s="251" t="s">
        <v>402</v>
      </c>
    </row>
    <row r="3108" spans="1:7" x14ac:dyDescent="0.25">
      <c r="A3108" s="1">
        <v>27936846</v>
      </c>
      <c r="B3108" s="251" t="s">
        <v>7483</v>
      </c>
      <c r="C3108" s="251" t="s">
        <v>8327</v>
      </c>
      <c r="D3108" s="251" t="s">
        <v>8328</v>
      </c>
      <c r="E3108" s="251" t="s">
        <v>402</v>
      </c>
      <c r="F3108" s="251" t="s">
        <v>402</v>
      </c>
      <c r="G3108" s="251" t="s">
        <v>402</v>
      </c>
    </row>
    <row r="3109" spans="1:7" x14ac:dyDescent="0.25">
      <c r="A3109" s="1">
        <v>7095135</v>
      </c>
      <c r="B3109" s="251" t="s">
        <v>7485</v>
      </c>
      <c r="C3109" s="251" t="s">
        <v>8327</v>
      </c>
      <c r="D3109" s="251" t="s">
        <v>8328</v>
      </c>
      <c r="E3109" s="251" t="s">
        <v>402</v>
      </c>
      <c r="F3109" s="251" t="s">
        <v>402</v>
      </c>
      <c r="G3109" s="251" t="s">
        <v>402</v>
      </c>
    </row>
    <row r="3110" spans="1:7" x14ac:dyDescent="0.25">
      <c r="A3110" s="1">
        <v>72631497</v>
      </c>
      <c r="B3110" s="251" t="s">
        <v>7487</v>
      </c>
      <c r="C3110" s="251" t="s">
        <v>8327</v>
      </c>
      <c r="D3110" s="251" t="s">
        <v>8328</v>
      </c>
      <c r="E3110" s="251" t="s">
        <v>402</v>
      </c>
      <c r="F3110" s="251" t="s">
        <v>402</v>
      </c>
      <c r="G3110" s="251" t="s">
        <v>402</v>
      </c>
    </row>
    <row r="3111" spans="1:7" x14ac:dyDescent="0.25">
      <c r="A3111" s="1">
        <v>88375005</v>
      </c>
      <c r="B3111" s="251" t="s">
        <v>7710</v>
      </c>
      <c r="C3111" s="251" t="s">
        <v>8327</v>
      </c>
      <c r="D3111" s="251" t="s">
        <v>8328</v>
      </c>
      <c r="E3111" s="251" t="s">
        <v>402</v>
      </c>
      <c r="F3111" s="251"/>
      <c r="G3111" s="251" t="s">
        <v>402</v>
      </c>
    </row>
    <row r="3112" spans="1:7" x14ac:dyDescent="0.25">
      <c r="A3112" s="1">
        <v>75974959</v>
      </c>
      <c r="B3112" s="251" t="s">
        <v>7711</v>
      </c>
      <c r="C3112" s="251" t="s">
        <v>8327</v>
      </c>
      <c r="D3112" s="251" t="s">
        <v>8328</v>
      </c>
      <c r="E3112" s="251" t="s">
        <v>402</v>
      </c>
      <c r="F3112" s="251" t="s">
        <v>402</v>
      </c>
      <c r="G3112" s="251" t="s">
        <v>402</v>
      </c>
    </row>
    <row r="3113" spans="1:7" x14ac:dyDescent="0.25">
      <c r="A3113" s="1">
        <v>4694779</v>
      </c>
      <c r="B3113" s="251" t="s">
        <v>7707</v>
      </c>
      <c r="C3113" s="251" t="s">
        <v>8329</v>
      </c>
      <c r="D3113" s="251" t="s">
        <v>8330</v>
      </c>
      <c r="E3113" s="251" t="s">
        <v>402</v>
      </c>
      <c r="F3113" s="251" t="s">
        <v>402</v>
      </c>
      <c r="G3113" s="251"/>
    </row>
    <row r="3114" spans="1:7" x14ac:dyDescent="0.25">
      <c r="A3114" s="1">
        <v>36341218</v>
      </c>
      <c r="B3114" s="251" t="s">
        <v>7478</v>
      </c>
      <c r="C3114" s="251" t="s">
        <v>8329</v>
      </c>
      <c r="D3114" s="251" t="s">
        <v>8330</v>
      </c>
      <c r="E3114" s="251" t="s">
        <v>402</v>
      </c>
      <c r="F3114" s="251" t="s">
        <v>402</v>
      </c>
      <c r="G3114" s="251" t="s">
        <v>402</v>
      </c>
    </row>
    <row r="3115" spans="1:7" x14ac:dyDescent="0.25">
      <c r="A3115" s="1">
        <v>23592946</v>
      </c>
      <c r="B3115" s="251" t="s">
        <v>7481</v>
      </c>
      <c r="C3115" s="251" t="s">
        <v>8329</v>
      </c>
      <c r="D3115" s="251" t="s">
        <v>8330</v>
      </c>
      <c r="E3115" s="251" t="s">
        <v>402</v>
      </c>
      <c r="F3115" s="251" t="s">
        <v>402</v>
      </c>
      <c r="G3115" s="251" t="s">
        <v>402</v>
      </c>
    </row>
    <row r="3116" spans="1:7" x14ac:dyDescent="0.25">
      <c r="A3116" s="1">
        <v>7646408</v>
      </c>
      <c r="B3116" s="251" t="s">
        <v>7482</v>
      </c>
      <c r="C3116" s="251" t="s">
        <v>8329</v>
      </c>
      <c r="D3116" s="251" t="s">
        <v>8330</v>
      </c>
      <c r="E3116" s="251" t="s">
        <v>402</v>
      </c>
      <c r="F3116" s="251" t="s">
        <v>402</v>
      </c>
      <c r="G3116" s="251" t="s">
        <v>402</v>
      </c>
    </row>
    <row r="3117" spans="1:7" x14ac:dyDescent="0.25">
      <c r="A3117" s="1">
        <v>27936846</v>
      </c>
      <c r="B3117" s="251" t="s">
        <v>7483</v>
      </c>
      <c r="C3117" s="251" t="s">
        <v>8329</v>
      </c>
      <c r="D3117" s="251" t="s">
        <v>8330</v>
      </c>
      <c r="E3117" s="251" t="s">
        <v>402</v>
      </c>
      <c r="F3117" s="251" t="s">
        <v>402</v>
      </c>
      <c r="G3117" s="251" t="s">
        <v>402</v>
      </c>
    </row>
    <row r="3118" spans="1:7" x14ac:dyDescent="0.25">
      <c r="A3118" s="1">
        <v>7095135</v>
      </c>
      <c r="B3118" s="251" t="s">
        <v>7485</v>
      </c>
      <c r="C3118" s="251" t="s">
        <v>8329</v>
      </c>
      <c r="D3118" s="251" t="s">
        <v>8330</v>
      </c>
      <c r="E3118" s="251" t="s">
        <v>402</v>
      </c>
      <c r="F3118" s="251" t="s">
        <v>402</v>
      </c>
      <c r="G3118" s="251" t="s">
        <v>402</v>
      </c>
    </row>
    <row r="3119" spans="1:7" x14ac:dyDescent="0.25">
      <c r="A3119" s="1">
        <v>72631497</v>
      </c>
      <c r="B3119" s="251" t="s">
        <v>7487</v>
      </c>
      <c r="C3119" s="251" t="s">
        <v>8329</v>
      </c>
      <c r="D3119" s="251" t="s">
        <v>8330</v>
      </c>
      <c r="E3119" s="251" t="s">
        <v>402</v>
      </c>
      <c r="F3119" s="251" t="s">
        <v>402</v>
      </c>
      <c r="G3119" s="251" t="s">
        <v>402</v>
      </c>
    </row>
    <row r="3120" spans="1:7" x14ac:dyDescent="0.25">
      <c r="A3120" s="1">
        <v>88375005</v>
      </c>
      <c r="B3120" s="251" t="s">
        <v>7710</v>
      </c>
      <c r="C3120" s="251" t="s">
        <v>8329</v>
      </c>
      <c r="D3120" s="251" t="s">
        <v>8330</v>
      </c>
      <c r="E3120" s="251" t="s">
        <v>402</v>
      </c>
      <c r="F3120" s="251"/>
      <c r="G3120" s="251" t="s">
        <v>402</v>
      </c>
    </row>
    <row r="3121" spans="1:7" x14ac:dyDescent="0.25">
      <c r="A3121" s="1">
        <v>75974959</v>
      </c>
      <c r="B3121" s="251" t="s">
        <v>7711</v>
      </c>
      <c r="C3121" s="251" t="s">
        <v>8329</v>
      </c>
      <c r="D3121" s="251" t="s">
        <v>8330</v>
      </c>
      <c r="E3121" s="251" t="s">
        <v>402</v>
      </c>
      <c r="F3121" s="251" t="s">
        <v>402</v>
      </c>
      <c r="G3121" s="251" t="s">
        <v>402</v>
      </c>
    </row>
    <row r="3122" spans="1:7" x14ac:dyDescent="0.25">
      <c r="A3122" s="1">
        <v>33963301</v>
      </c>
      <c r="B3122" s="251" t="s">
        <v>7797</v>
      </c>
      <c r="C3122" s="251" t="s">
        <v>8331</v>
      </c>
      <c r="D3122" s="251" t="s">
        <v>8332</v>
      </c>
      <c r="E3122" s="251" t="s">
        <v>402</v>
      </c>
      <c r="F3122" s="251"/>
      <c r="G3122" s="251" t="s">
        <v>402</v>
      </c>
    </row>
    <row r="3123" spans="1:7" x14ac:dyDescent="0.25">
      <c r="A3123" s="1">
        <v>36341218</v>
      </c>
      <c r="B3123" s="251" t="s">
        <v>7478</v>
      </c>
      <c r="C3123" s="251" t="s">
        <v>8331</v>
      </c>
      <c r="D3123" s="251" t="s">
        <v>8332</v>
      </c>
      <c r="E3123" s="251" t="s">
        <v>402</v>
      </c>
      <c r="F3123" s="251" t="s">
        <v>402</v>
      </c>
      <c r="G3123" s="251" t="s">
        <v>402</v>
      </c>
    </row>
    <row r="3124" spans="1:7" x14ac:dyDescent="0.25">
      <c r="A3124" s="1">
        <v>23592946</v>
      </c>
      <c r="B3124" s="251" t="s">
        <v>7481</v>
      </c>
      <c r="C3124" s="251" t="s">
        <v>8331</v>
      </c>
      <c r="D3124" s="251" t="s">
        <v>8332</v>
      </c>
      <c r="E3124" s="251" t="s">
        <v>402</v>
      </c>
      <c r="F3124" s="251" t="s">
        <v>402</v>
      </c>
      <c r="G3124" s="251" t="s">
        <v>402</v>
      </c>
    </row>
    <row r="3125" spans="1:7" x14ac:dyDescent="0.25">
      <c r="A3125" s="1">
        <v>7646408</v>
      </c>
      <c r="B3125" s="251" t="s">
        <v>7482</v>
      </c>
      <c r="C3125" s="251" t="s">
        <v>8331</v>
      </c>
      <c r="D3125" s="251" t="s">
        <v>8332</v>
      </c>
      <c r="E3125" s="251" t="s">
        <v>402</v>
      </c>
      <c r="F3125" s="251" t="s">
        <v>402</v>
      </c>
      <c r="G3125" s="251" t="s">
        <v>402</v>
      </c>
    </row>
    <row r="3126" spans="1:7" x14ac:dyDescent="0.25">
      <c r="A3126" s="1">
        <v>27936846</v>
      </c>
      <c r="B3126" s="251" t="s">
        <v>7483</v>
      </c>
      <c r="C3126" s="251" t="s">
        <v>8331</v>
      </c>
      <c r="D3126" s="251" t="s">
        <v>8332</v>
      </c>
      <c r="E3126" s="251" t="s">
        <v>402</v>
      </c>
      <c r="F3126" s="251" t="s">
        <v>402</v>
      </c>
      <c r="G3126" s="251" t="s">
        <v>402</v>
      </c>
    </row>
    <row r="3127" spans="1:7" x14ac:dyDescent="0.25">
      <c r="A3127" s="1">
        <v>91072231</v>
      </c>
      <c r="B3127" s="251" t="s">
        <v>7669</v>
      </c>
      <c r="C3127" s="251" t="s">
        <v>8331</v>
      </c>
      <c r="D3127" s="251" t="s">
        <v>8332</v>
      </c>
      <c r="E3127" s="251" t="s">
        <v>402</v>
      </c>
      <c r="F3127" s="251" t="s">
        <v>402</v>
      </c>
      <c r="G3127" s="251"/>
    </row>
    <row r="3128" spans="1:7" x14ac:dyDescent="0.25">
      <c r="A3128" s="1">
        <v>58151535</v>
      </c>
      <c r="B3128" s="251" t="s">
        <v>7671</v>
      </c>
      <c r="C3128" s="251" t="s">
        <v>8331</v>
      </c>
      <c r="D3128" s="251" t="s">
        <v>8332</v>
      </c>
      <c r="E3128" s="251" t="s">
        <v>402</v>
      </c>
      <c r="F3128" s="251" t="s">
        <v>402</v>
      </c>
      <c r="G3128" s="251"/>
    </row>
    <row r="3129" spans="1:7" x14ac:dyDescent="0.25">
      <c r="A3129" s="1">
        <v>51197454</v>
      </c>
      <c r="B3129" s="251" t="s">
        <v>7672</v>
      </c>
      <c r="C3129" s="251" t="s">
        <v>8331</v>
      </c>
      <c r="D3129" s="251" t="s">
        <v>8332</v>
      </c>
      <c r="E3129" s="251" t="s">
        <v>402</v>
      </c>
      <c r="F3129" s="251" t="s">
        <v>402</v>
      </c>
      <c r="G3129" s="251"/>
    </row>
    <row r="3130" spans="1:7" x14ac:dyDescent="0.25">
      <c r="A3130" s="1">
        <v>48816477</v>
      </c>
      <c r="B3130" s="251" t="s">
        <v>7673</v>
      </c>
      <c r="C3130" s="251" t="s">
        <v>8331</v>
      </c>
      <c r="D3130" s="251" t="s">
        <v>8332</v>
      </c>
      <c r="E3130" s="251" t="s">
        <v>402</v>
      </c>
      <c r="F3130" s="251" t="s">
        <v>402</v>
      </c>
      <c r="G3130" s="251"/>
    </row>
    <row r="3131" spans="1:7" x14ac:dyDescent="0.25">
      <c r="A3131" s="1">
        <v>7095135</v>
      </c>
      <c r="B3131" s="251" t="s">
        <v>7485</v>
      </c>
      <c r="C3131" s="251" t="s">
        <v>8331</v>
      </c>
      <c r="D3131" s="251" t="s">
        <v>8332</v>
      </c>
      <c r="E3131" s="251" t="s">
        <v>402</v>
      </c>
      <c r="F3131" s="251" t="s">
        <v>402</v>
      </c>
      <c r="G3131" s="251" t="s">
        <v>402</v>
      </c>
    </row>
    <row r="3132" spans="1:7" x14ac:dyDescent="0.25">
      <c r="A3132" s="1">
        <v>88877097</v>
      </c>
      <c r="B3132" s="251" t="s">
        <v>7674</v>
      </c>
      <c r="C3132" s="251" t="s">
        <v>8331</v>
      </c>
      <c r="D3132" s="251" t="s">
        <v>8332</v>
      </c>
      <c r="E3132" s="251" t="s">
        <v>402</v>
      </c>
      <c r="F3132" s="251" t="s">
        <v>402</v>
      </c>
      <c r="G3132" s="251"/>
    </row>
    <row r="3133" spans="1:7" x14ac:dyDescent="0.25">
      <c r="A3133" s="1">
        <v>86600787</v>
      </c>
      <c r="B3133" s="251" t="s">
        <v>7675</v>
      </c>
      <c r="C3133" s="251" t="s">
        <v>8331</v>
      </c>
      <c r="D3133" s="251" t="s">
        <v>8332</v>
      </c>
      <c r="E3133" s="251" t="s">
        <v>402</v>
      </c>
      <c r="F3133" s="251" t="s">
        <v>402</v>
      </c>
      <c r="G3133" s="251"/>
    </row>
    <row r="3134" spans="1:7" x14ac:dyDescent="0.25">
      <c r="A3134" s="1">
        <v>72631497</v>
      </c>
      <c r="B3134" s="251" t="s">
        <v>7487</v>
      </c>
      <c r="C3134" s="251" t="s">
        <v>8331</v>
      </c>
      <c r="D3134" s="251" t="s">
        <v>8332</v>
      </c>
      <c r="E3134" s="251" t="s">
        <v>402</v>
      </c>
      <c r="F3134" s="251" t="s">
        <v>402</v>
      </c>
      <c r="G3134" s="251" t="s">
        <v>402</v>
      </c>
    </row>
    <row r="3135" spans="1:7" x14ac:dyDescent="0.25">
      <c r="A3135" s="1">
        <v>47986481</v>
      </c>
      <c r="B3135" s="251" t="s">
        <v>7676</v>
      </c>
      <c r="C3135" s="251" t="s">
        <v>8331</v>
      </c>
      <c r="D3135" s="251" t="s">
        <v>8332</v>
      </c>
      <c r="E3135" s="251" t="s">
        <v>402</v>
      </c>
      <c r="F3135" s="251" t="s">
        <v>402</v>
      </c>
      <c r="G3135" s="251"/>
    </row>
    <row r="3136" spans="1:7" x14ac:dyDescent="0.25">
      <c r="A3136" s="1">
        <v>69081080</v>
      </c>
      <c r="B3136" s="251" t="s">
        <v>7677</v>
      </c>
      <c r="C3136" s="251" t="s">
        <v>8331</v>
      </c>
      <c r="D3136" s="251" t="s">
        <v>8332</v>
      </c>
      <c r="E3136" s="251" t="s">
        <v>402</v>
      </c>
      <c r="F3136" s="251"/>
      <c r="G3136" s="251" t="s">
        <v>402</v>
      </c>
    </row>
    <row r="3137" spans="1:7" x14ac:dyDescent="0.25">
      <c r="A3137" s="1">
        <v>60528527</v>
      </c>
      <c r="B3137" s="251" t="s">
        <v>7509</v>
      </c>
      <c r="C3137" s="251" t="s">
        <v>8331</v>
      </c>
      <c r="D3137" s="251" t="s">
        <v>8332</v>
      </c>
      <c r="E3137" s="251" t="s">
        <v>402</v>
      </c>
      <c r="F3137" s="251" t="s">
        <v>402</v>
      </c>
      <c r="G3137" s="251" t="s">
        <v>402</v>
      </c>
    </row>
    <row r="3138" spans="1:7" x14ac:dyDescent="0.25">
      <c r="A3138" s="1">
        <v>8670281</v>
      </c>
      <c r="B3138" s="251" t="s">
        <v>7678</v>
      </c>
      <c r="C3138" s="251" t="s">
        <v>8331</v>
      </c>
      <c r="D3138" s="251" t="s">
        <v>8332</v>
      </c>
      <c r="E3138" s="251" t="s">
        <v>402</v>
      </c>
      <c r="F3138" s="251" t="s">
        <v>402</v>
      </c>
      <c r="G3138" s="251"/>
    </row>
    <row r="3139" spans="1:7" x14ac:dyDescent="0.25">
      <c r="A3139" s="1">
        <v>37265420</v>
      </c>
      <c r="B3139" s="251" t="s">
        <v>7799</v>
      </c>
      <c r="C3139" s="251" t="s">
        <v>8331</v>
      </c>
      <c r="D3139" s="251" t="s">
        <v>8332</v>
      </c>
      <c r="E3139" s="251" t="s">
        <v>402</v>
      </c>
      <c r="F3139" s="251" t="s">
        <v>402</v>
      </c>
      <c r="G3139" s="251"/>
    </row>
    <row r="3140" spans="1:7" x14ac:dyDescent="0.25">
      <c r="A3140" s="1">
        <v>65461416</v>
      </c>
      <c r="B3140" s="251" t="s">
        <v>7680</v>
      </c>
      <c r="C3140" s="251" t="s">
        <v>8331</v>
      </c>
      <c r="D3140" s="251" t="s">
        <v>8332</v>
      </c>
      <c r="E3140" s="251" t="s">
        <v>402</v>
      </c>
      <c r="F3140" s="251" t="s">
        <v>402</v>
      </c>
      <c r="G3140" s="251"/>
    </row>
    <row r="3141" spans="1:7" x14ac:dyDescent="0.25">
      <c r="A3141" s="1">
        <v>82965176</v>
      </c>
      <c r="B3141" s="251" t="s">
        <v>7681</v>
      </c>
      <c r="C3141" s="251" t="s">
        <v>8331</v>
      </c>
      <c r="D3141" s="251" t="s">
        <v>8332</v>
      </c>
      <c r="E3141" s="251" t="s">
        <v>402</v>
      </c>
      <c r="F3141" s="251" t="s">
        <v>402</v>
      </c>
      <c r="G3141" s="251"/>
    </row>
    <row r="3142" spans="1:7" x14ac:dyDescent="0.25">
      <c r="A3142" s="1">
        <v>36341218</v>
      </c>
      <c r="B3142" s="251" t="s">
        <v>7478</v>
      </c>
      <c r="C3142" s="251" t="s">
        <v>8333</v>
      </c>
      <c r="D3142" s="251" t="s">
        <v>8334</v>
      </c>
      <c r="E3142" s="251" t="s">
        <v>402</v>
      </c>
      <c r="F3142" s="251" t="s">
        <v>402</v>
      </c>
      <c r="G3142" s="251" t="s">
        <v>402</v>
      </c>
    </row>
    <row r="3143" spans="1:7" x14ac:dyDescent="0.25">
      <c r="A3143" s="1">
        <v>23592946</v>
      </c>
      <c r="B3143" s="251" t="s">
        <v>7481</v>
      </c>
      <c r="C3143" s="251" t="s">
        <v>8333</v>
      </c>
      <c r="D3143" s="251" t="s">
        <v>8334</v>
      </c>
      <c r="E3143" s="251" t="s">
        <v>402</v>
      </c>
      <c r="F3143" s="251" t="s">
        <v>402</v>
      </c>
      <c r="G3143" s="251" t="s">
        <v>402</v>
      </c>
    </row>
    <row r="3144" spans="1:7" x14ac:dyDescent="0.25">
      <c r="A3144" s="1">
        <v>7646408</v>
      </c>
      <c r="B3144" s="251" t="s">
        <v>7482</v>
      </c>
      <c r="C3144" s="251" t="s">
        <v>8333</v>
      </c>
      <c r="D3144" s="251" t="s">
        <v>8334</v>
      </c>
      <c r="E3144" s="251" t="s">
        <v>402</v>
      </c>
      <c r="F3144" s="251" t="s">
        <v>402</v>
      </c>
      <c r="G3144" s="251" t="s">
        <v>402</v>
      </c>
    </row>
    <row r="3145" spans="1:7" x14ac:dyDescent="0.25">
      <c r="A3145" s="1">
        <v>27936846</v>
      </c>
      <c r="B3145" s="251" t="s">
        <v>7483</v>
      </c>
      <c r="C3145" s="251" t="s">
        <v>8333</v>
      </c>
      <c r="D3145" s="251" t="s">
        <v>8334</v>
      </c>
      <c r="E3145" s="251" t="s">
        <v>402</v>
      </c>
      <c r="F3145" s="251" t="s">
        <v>402</v>
      </c>
      <c r="G3145" s="251" t="s">
        <v>402</v>
      </c>
    </row>
    <row r="3146" spans="1:7" x14ac:dyDescent="0.25">
      <c r="A3146" s="1">
        <v>25666041</v>
      </c>
      <c r="B3146" s="251" t="s">
        <v>7926</v>
      </c>
      <c r="C3146" s="251" t="s">
        <v>8333</v>
      </c>
      <c r="D3146" s="251" t="s">
        <v>8334</v>
      </c>
      <c r="E3146" s="251" t="s">
        <v>402</v>
      </c>
      <c r="F3146" s="251" t="s">
        <v>402</v>
      </c>
      <c r="G3146" s="251"/>
    </row>
    <row r="3147" spans="1:7" x14ac:dyDescent="0.25">
      <c r="A3147" s="1">
        <v>7095135</v>
      </c>
      <c r="B3147" s="251" t="s">
        <v>7485</v>
      </c>
      <c r="C3147" s="251" t="s">
        <v>8333</v>
      </c>
      <c r="D3147" s="251" t="s">
        <v>8334</v>
      </c>
      <c r="E3147" s="251" t="s">
        <v>402</v>
      </c>
      <c r="F3147" s="251" t="s">
        <v>402</v>
      </c>
      <c r="G3147" s="251" t="s">
        <v>402</v>
      </c>
    </row>
    <row r="3148" spans="1:7" x14ac:dyDescent="0.25">
      <c r="A3148" s="1">
        <v>72631497</v>
      </c>
      <c r="B3148" s="251" t="s">
        <v>7487</v>
      </c>
      <c r="C3148" s="251" t="s">
        <v>8333</v>
      </c>
      <c r="D3148" s="251" t="s">
        <v>8334</v>
      </c>
      <c r="E3148" s="251" t="s">
        <v>402</v>
      </c>
      <c r="F3148" s="251" t="s">
        <v>402</v>
      </c>
      <c r="G3148" s="251" t="s">
        <v>402</v>
      </c>
    </row>
    <row r="3149" spans="1:7" x14ac:dyDescent="0.25">
      <c r="A3149" s="1">
        <v>50421580</v>
      </c>
      <c r="B3149" s="251" t="s">
        <v>7927</v>
      </c>
      <c r="C3149" s="251" t="s">
        <v>8333</v>
      </c>
      <c r="D3149" s="251" t="s">
        <v>8334</v>
      </c>
      <c r="E3149" s="251" t="s">
        <v>402</v>
      </c>
      <c r="F3149" s="251" t="s">
        <v>402</v>
      </c>
      <c r="G3149" s="251"/>
    </row>
    <row r="3150" spans="1:7" x14ac:dyDescent="0.25">
      <c r="A3150" s="1">
        <v>82278527</v>
      </c>
      <c r="B3150" s="251" t="s">
        <v>7928</v>
      </c>
      <c r="C3150" s="251" t="s">
        <v>8333</v>
      </c>
      <c r="D3150" s="251" t="s">
        <v>8334</v>
      </c>
      <c r="E3150" s="251" t="s">
        <v>402</v>
      </c>
      <c r="F3150" s="251"/>
      <c r="G3150" s="251" t="s">
        <v>402</v>
      </c>
    </row>
    <row r="3151" spans="1:7" x14ac:dyDescent="0.25">
      <c r="A3151" s="1">
        <v>36341218</v>
      </c>
      <c r="B3151" s="251" t="s">
        <v>7478</v>
      </c>
      <c r="C3151" s="251" t="s">
        <v>7841</v>
      </c>
      <c r="D3151" s="251" t="s">
        <v>8335</v>
      </c>
      <c r="E3151" s="251" t="s">
        <v>402</v>
      </c>
      <c r="F3151" s="251" t="s">
        <v>402</v>
      </c>
      <c r="G3151" s="251" t="s">
        <v>402</v>
      </c>
    </row>
    <row r="3152" spans="1:7" x14ac:dyDescent="0.25">
      <c r="A3152" s="1">
        <v>23592946</v>
      </c>
      <c r="B3152" s="251" t="s">
        <v>7481</v>
      </c>
      <c r="C3152" s="251" t="s">
        <v>7841</v>
      </c>
      <c r="D3152" s="251" t="s">
        <v>8335</v>
      </c>
      <c r="E3152" s="251" t="s">
        <v>402</v>
      </c>
      <c r="F3152" s="251" t="s">
        <v>402</v>
      </c>
      <c r="G3152" s="251" t="s">
        <v>402</v>
      </c>
    </row>
    <row r="3153" spans="1:7" x14ac:dyDescent="0.25">
      <c r="A3153" s="1">
        <v>7646408</v>
      </c>
      <c r="B3153" s="251" t="s">
        <v>7482</v>
      </c>
      <c r="C3153" s="251" t="s">
        <v>7841</v>
      </c>
      <c r="D3153" s="251" t="s">
        <v>8335</v>
      </c>
      <c r="E3153" s="251" t="s">
        <v>402</v>
      </c>
      <c r="F3153" s="251" t="s">
        <v>402</v>
      </c>
      <c r="G3153" s="251" t="s">
        <v>402</v>
      </c>
    </row>
    <row r="3154" spans="1:7" x14ac:dyDescent="0.25">
      <c r="A3154" s="1">
        <v>27936846</v>
      </c>
      <c r="B3154" s="251" t="s">
        <v>7483</v>
      </c>
      <c r="C3154" s="251" t="s">
        <v>7841</v>
      </c>
      <c r="D3154" s="251" t="s">
        <v>8335</v>
      </c>
      <c r="E3154" s="251" t="s">
        <v>402</v>
      </c>
      <c r="F3154" s="251" t="s">
        <v>402</v>
      </c>
      <c r="G3154" s="251" t="s">
        <v>402</v>
      </c>
    </row>
    <row r="3155" spans="1:7" x14ac:dyDescent="0.25">
      <c r="A3155" s="1">
        <v>7095135</v>
      </c>
      <c r="B3155" s="251" t="s">
        <v>7485</v>
      </c>
      <c r="C3155" s="251" t="s">
        <v>7841</v>
      </c>
      <c r="D3155" s="251" t="s">
        <v>8335</v>
      </c>
      <c r="E3155" s="251" t="s">
        <v>402</v>
      </c>
      <c r="F3155" s="251" t="s">
        <v>402</v>
      </c>
      <c r="G3155" s="251" t="s">
        <v>402</v>
      </c>
    </row>
    <row r="3156" spans="1:7" x14ac:dyDescent="0.25">
      <c r="A3156" s="1">
        <v>72631497</v>
      </c>
      <c r="B3156" s="251" t="s">
        <v>7487</v>
      </c>
      <c r="C3156" s="251" t="s">
        <v>7841</v>
      </c>
      <c r="D3156" s="251" t="s">
        <v>8335</v>
      </c>
      <c r="E3156" s="251" t="s">
        <v>402</v>
      </c>
      <c r="F3156" s="251" t="s">
        <v>402</v>
      </c>
      <c r="G3156" s="251" t="s">
        <v>402</v>
      </c>
    </row>
  </sheetData>
  <autoFilter ref="A1:G3156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21"/>
  <sheetViews>
    <sheetView showGridLines="0" workbookViewId="0">
      <pane ySplit="1" topLeftCell="A2" activePane="bottomLeft" state="frozen"/>
      <selection pane="bottomLeft" activeCell="L9" sqref="L9"/>
    </sheetView>
  </sheetViews>
  <sheetFormatPr baseColWidth="10" defaultColWidth="11.5703125" defaultRowHeight="15" x14ac:dyDescent="0.25"/>
  <cols>
    <col min="1" max="1" width="25.140625" bestFit="1" customWidth="1"/>
    <col min="2" max="2" width="25.5703125" bestFit="1" customWidth="1"/>
    <col min="3" max="3" width="23.42578125" bestFit="1" customWidth="1"/>
    <col min="4" max="4" width="30.28515625" bestFit="1" customWidth="1"/>
    <col min="5" max="5" width="33.42578125" bestFit="1" customWidth="1"/>
    <col min="6" max="6" width="18.28515625" bestFit="1" customWidth="1"/>
    <col min="7" max="7" width="23.140625" bestFit="1" customWidth="1"/>
    <col min="8" max="8" width="21.42578125" bestFit="1" customWidth="1"/>
    <col min="10" max="10" width="22.28515625" bestFit="1" customWidth="1"/>
  </cols>
  <sheetData>
    <row r="1" spans="1:12" s="2" customFormat="1" ht="14.45" x14ac:dyDescent="0.3">
      <c r="A1" s="2" t="s">
        <v>5920</v>
      </c>
      <c r="B1" s="2" t="s">
        <v>376</v>
      </c>
      <c r="C1" s="2" t="s">
        <v>5881</v>
      </c>
      <c r="D1" s="2" t="s">
        <v>5929</v>
      </c>
      <c r="E1" s="2" t="s">
        <v>68</v>
      </c>
      <c r="F1" s="2" t="s">
        <v>67</v>
      </c>
      <c r="G1" s="2" t="s">
        <v>5996</v>
      </c>
      <c r="H1" s="2" t="s">
        <v>63</v>
      </c>
      <c r="I1" s="2" t="s">
        <v>59</v>
      </c>
      <c r="J1" s="2" t="s">
        <v>5976</v>
      </c>
      <c r="K1" s="2" t="s">
        <v>7210</v>
      </c>
      <c r="L1" s="2" t="s">
        <v>8355</v>
      </c>
    </row>
    <row r="2" spans="1:12" ht="14.45" x14ac:dyDescent="0.3">
      <c r="A2" t="s">
        <v>5871</v>
      </c>
      <c r="B2" t="s">
        <v>80</v>
      </c>
      <c r="C2" t="s">
        <v>5882</v>
      </c>
      <c r="D2" t="s">
        <v>5930</v>
      </c>
      <c r="E2" t="s">
        <v>5882</v>
      </c>
      <c r="F2" s="185" t="s">
        <v>7170</v>
      </c>
      <c r="G2" t="s">
        <v>5979</v>
      </c>
      <c r="H2" t="s">
        <v>80</v>
      </c>
      <c r="I2" t="s">
        <v>6007</v>
      </c>
      <c r="J2" t="s">
        <v>976</v>
      </c>
      <c r="K2" t="s">
        <v>402</v>
      </c>
      <c r="L2" t="s">
        <v>8356</v>
      </c>
    </row>
    <row r="3" spans="1:12" ht="14.45" x14ac:dyDescent="0.3">
      <c r="A3" t="s">
        <v>5873</v>
      </c>
      <c r="B3" t="s">
        <v>1209</v>
      </c>
      <c r="C3" t="s">
        <v>5883</v>
      </c>
      <c r="D3" t="s">
        <v>5931</v>
      </c>
      <c r="E3" t="s">
        <v>5883</v>
      </c>
      <c r="F3" s="185" t="s">
        <v>7171</v>
      </c>
      <c r="G3" t="s">
        <v>5984</v>
      </c>
      <c r="H3" t="s">
        <v>5629</v>
      </c>
      <c r="I3" t="s">
        <v>6006</v>
      </c>
      <c r="J3" t="s">
        <v>946</v>
      </c>
      <c r="K3" t="s">
        <v>401</v>
      </c>
      <c r="L3" t="s">
        <v>8357</v>
      </c>
    </row>
    <row r="4" spans="1:12" ht="14.45" x14ac:dyDescent="0.3">
      <c r="A4" t="s">
        <v>5872</v>
      </c>
      <c r="B4" s="149" t="s">
        <v>5889</v>
      </c>
      <c r="C4" t="s">
        <v>5947</v>
      </c>
      <c r="D4" t="s">
        <v>5932</v>
      </c>
      <c r="E4" t="s">
        <v>6009</v>
      </c>
      <c r="F4" s="185" t="s">
        <v>5915</v>
      </c>
      <c r="G4" t="s">
        <v>5985</v>
      </c>
      <c r="H4" t="s">
        <v>5633</v>
      </c>
      <c r="J4" t="s">
        <v>6055</v>
      </c>
      <c r="L4" t="s">
        <v>8358</v>
      </c>
    </row>
    <row r="5" spans="1:12" ht="14.45" x14ac:dyDescent="0.3">
      <c r="A5" t="s">
        <v>5921</v>
      </c>
      <c r="B5" s="149" t="s">
        <v>6030</v>
      </c>
      <c r="C5" t="s">
        <v>5885</v>
      </c>
      <c r="D5" t="s">
        <v>5933</v>
      </c>
      <c r="E5" t="s">
        <v>6010</v>
      </c>
      <c r="F5" s="185" t="s">
        <v>7148</v>
      </c>
      <c r="G5" t="s">
        <v>5981</v>
      </c>
      <c r="H5" t="s">
        <v>81</v>
      </c>
      <c r="J5" t="s">
        <v>6056</v>
      </c>
      <c r="L5" t="s">
        <v>8359</v>
      </c>
    </row>
    <row r="6" spans="1:12" ht="14.45" x14ac:dyDescent="0.3">
      <c r="A6" t="s">
        <v>5889</v>
      </c>
      <c r="C6" t="s">
        <v>5948</v>
      </c>
      <c r="D6" t="s">
        <v>5934</v>
      </c>
      <c r="E6" t="s">
        <v>7149</v>
      </c>
      <c r="F6" s="185" t="s">
        <v>7172</v>
      </c>
      <c r="G6" t="s">
        <v>5986</v>
      </c>
      <c r="J6" t="s">
        <v>810</v>
      </c>
      <c r="L6" t="s">
        <v>8360</v>
      </c>
    </row>
    <row r="7" spans="1:12" ht="14.45" x14ac:dyDescent="0.3">
      <c r="A7" t="s">
        <v>7386</v>
      </c>
      <c r="C7" t="s">
        <v>5945</v>
      </c>
      <c r="D7" t="s">
        <v>5935</v>
      </c>
      <c r="E7" t="s">
        <v>7150</v>
      </c>
      <c r="F7" s="185" t="s">
        <v>5913</v>
      </c>
      <c r="G7" t="s">
        <v>5987</v>
      </c>
      <c r="J7" t="s">
        <v>7208</v>
      </c>
      <c r="L7" t="s">
        <v>8361</v>
      </c>
    </row>
    <row r="8" spans="1:12" ht="14.45" x14ac:dyDescent="0.3">
      <c r="C8" t="s">
        <v>5946</v>
      </c>
      <c r="D8" t="s">
        <v>5936</v>
      </c>
      <c r="F8" s="185" t="s">
        <v>6008</v>
      </c>
      <c r="G8" t="s">
        <v>5988</v>
      </c>
      <c r="L8" t="s">
        <v>8362</v>
      </c>
    </row>
    <row r="9" spans="1:12" ht="14.45" x14ac:dyDescent="0.3">
      <c r="C9" t="s">
        <v>86</v>
      </c>
      <c r="D9" t="s">
        <v>5937</v>
      </c>
      <c r="F9" s="185" t="s">
        <v>5916</v>
      </c>
      <c r="G9" t="s">
        <v>5989</v>
      </c>
    </row>
    <row r="10" spans="1:12" ht="14.45" x14ac:dyDescent="0.3">
      <c r="C10" t="s">
        <v>5913</v>
      </c>
      <c r="D10" t="s">
        <v>5938</v>
      </c>
      <c r="F10" s="185" t="s">
        <v>7173</v>
      </c>
      <c r="G10" t="s">
        <v>5983</v>
      </c>
    </row>
    <row r="11" spans="1:12" ht="14.45" x14ac:dyDescent="0.3">
      <c r="C11" t="s">
        <v>5914</v>
      </c>
      <c r="D11" t="s">
        <v>5939</v>
      </c>
      <c r="F11" s="185" t="s">
        <v>5914</v>
      </c>
      <c r="G11" t="s">
        <v>5982</v>
      </c>
    </row>
    <row r="12" spans="1:12" x14ac:dyDescent="0.25">
      <c r="C12" t="s">
        <v>5915</v>
      </c>
      <c r="D12" t="s">
        <v>5940</v>
      </c>
      <c r="F12" s="185" t="s">
        <v>86</v>
      </c>
      <c r="G12" t="s">
        <v>5986</v>
      </c>
    </row>
    <row r="13" spans="1:12" ht="14.45" x14ac:dyDescent="0.3">
      <c r="C13" t="s">
        <v>5916</v>
      </c>
      <c r="D13" t="s">
        <v>5941</v>
      </c>
      <c r="F13" s="185" t="s">
        <v>7168</v>
      </c>
      <c r="G13" t="s">
        <v>5990</v>
      </c>
    </row>
    <row r="14" spans="1:12" ht="14.45" x14ac:dyDescent="0.3">
      <c r="C14" t="s">
        <v>5917</v>
      </c>
      <c r="D14" t="s">
        <v>5942</v>
      </c>
      <c r="F14" s="185" t="s">
        <v>7169</v>
      </c>
      <c r="G14" t="s">
        <v>5991</v>
      </c>
    </row>
    <row r="15" spans="1:12" ht="14.45" x14ac:dyDescent="0.3">
      <c r="C15" t="s">
        <v>5918</v>
      </c>
      <c r="F15" s="185" t="s">
        <v>7219</v>
      </c>
      <c r="G15" t="s">
        <v>5992</v>
      </c>
    </row>
    <row r="16" spans="1:12" ht="14.45" x14ac:dyDescent="0.3">
      <c r="C16" t="s">
        <v>5919</v>
      </c>
      <c r="F16" s="185" t="s">
        <v>7151</v>
      </c>
      <c r="G16" t="s">
        <v>5980</v>
      </c>
    </row>
    <row r="17" spans="3:7" ht="14.45" x14ac:dyDescent="0.3">
      <c r="C17" t="s">
        <v>5949</v>
      </c>
      <c r="F17" s="185" t="s">
        <v>7147</v>
      </c>
      <c r="G17" t="s">
        <v>5993</v>
      </c>
    </row>
    <row r="18" spans="3:7" ht="14.45" x14ac:dyDescent="0.3">
      <c r="C18" t="s">
        <v>5950</v>
      </c>
      <c r="F18" s="185" t="s">
        <v>7220</v>
      </c>
      <c r="G18" t="s">
        <v>5986</v>
      </c>
    </row>
    <row r="19" spans="3:7" ht="14.45" x14ac:dyDescent="0.3">
      <c r="F19" s="185" t="s">
        <v>5917</v>
      </c>
      <c r="G19" t="s">
        <v>5994</v>
      </c>
    </row>
    <row r="20" spans="3:7" ht="14.45" x14ac:dyDescent="0.3">
      <c r="G20" t="s">
        <v>5995</v>
      </c>
    </row>
    <row r="21" spans="3:7" ht="14.45" x14ac:dyDescent="0.3">
      <c r="G21" t="s">
        <v>5978</v>
      </c>
    </row>
  </sheetData>
  <sheetProtection password="C543" sheet="1" objects="1" scenarios="1"/>
  <protectedRanges>
    <protectedRange algorithmName="SHA-512" hashValue="ZKUIdxyVks1+3F+G4ngfu3c/US9F8tZ9FWC/GPPFG3y6IsOo81EMrrhfayzRnvQ3dMeQLmm3Pc9vQJhPJdMXPg==" saltValue="ERVY+HnEjm4FlubDnWiiPA==" spinCount="100000" sqref="F1:F1048576" name="Plage1" securityDescriptor="O:WDG:WDD:(D;;CC;;;S-1-5-21-1840781496-1316034093-1539857752-133902)"/>
  </protectedRange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CC41D0B56EFAE4AB0B910208130D740" ma:contentTypeVersion="619" ma:contentTypeDescription="Create a new document." ma:contentTypeScope="" ma:versionID="d802af0b24eb8d4067c1b6d99636b5a7">
  <xsd:schema xmlns:xsd="http://www.w3.org/2001/XMLSchema" xmlns:xs="http://www.w3.org/2001/XMLSchema" xmlns:p="http://schemas.microsoft.com/office/2006/metadata/properties" xmlns:ns2="a76c9a85-3154-4117-8a0c-fa45d2eec41a" xmlns:ns3="2d942e64-63e7-4ec9-a534-3ffdbe42f3f7" xmlns:ns4="http://schemas.microsoft.com/sharepoint/v4" xmlns:ns5="f4b0d149-4320-4906-b9df-08d99d8052ef" xmlns:ns6="e3c06184-9359-45a8-8149-7abbd5458be2" targetNamespace="http://schemas.microsoft.com/office/2006/metadata/properties" ma:root="true" ma:fieldsID="d5cb219fa7314d0eb781bad388c5d145" ns2:_="" ns3:_="" ns4:_="" ns5:_="" ns6:_="">
    <xsd:import namespace="a76c9a85-3154-4117-8a0c-fa45d2eec41a"/>
    <xsd:import namespace="2d942e64-63e7-4ec9-a534-3ffdbe42f3f7"/>
    <xsd:import namespace="http://schemas.microsoft.com/sharepoint/v4"/>
    <xsd:import namespace="f4b0d149-4320-4906-b9df-08d99d8052ef"/>
    <xsd:import namespace="e3c06184-9359-45a8-8149-7abbd5458be2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SharedWithUsers" minOccurs="0"/>
                <xsd:element ref="ns3:SharedWithDetails" minOccurs="0"/>
                <xsd:element ref="ns4:IconOverlay" minOccurs="0"/>
                <xsd:element ref="ns5:LastSharedByUser" minOccurs="0"/>
                <xsd:element ref="ns5:LastSharedByTime" minOccurs="0"/>
                <xsd:element ref="ns6:MediaServiceMetadata" minOccurs="0"/>
                <xsd:element ref="ns6:MediaServiceFastMetadata" minOccurs="0"/>
                <xsd:element ref="ns6:MediaServiceDateTaken" minOccurs="0"/>
                <xsd:element ref="ns6:MediaServiceAutoTags" minOccurs="0"/>
                <xsd:element ref="ns6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6c9a85-3154-4117-8a0c-fa45d2eec41a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942e64-63e7-4ec9-a534-3ffdbe42f3f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13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b0d149-4320-4906-b9df-08d99d8052ef" elementFormDefault="qualified">
    <xsd:import namespace="http://schemas.microsoft.com/office/2006/documentManagement/types"/>
    <xsd:import namespace="http://schemas.microsoft.com/office/infopath/2007/PartnerControls"/>
    <xsd:element name="LastSharedByUser" ma:index="1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c06184-9359-45a8-8149-7abbd5458b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9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conOverlay xmlns="http://schemas.microsoft.com/sharepoint/v4" xsi:nil="true"/>
    <_dlc_DocId xmlns="a76c9a85-3154-4117-8a0c-fa45d2eec41a">MIDOC-390-32535</_dlc_DocId>
    <_dlc_DocIdUrl xmlns="a76c9a85-3154-4117-8a0c-fa45d2eec41a">
      <Url>https://dover.sharepoint.com/sites/MI/GlobalIntranet/Finance/_layouts/15/DocIdRedir.aspx?ID=MIDOC-390-32535</Url>
      <Description>MIDOC-390-32535</Description>
    </_dlc_DocIdUrl>
  </documentManagement>
</p:properties>
</file>

<file path=customXml/item5.xml>�� 
</file>

<file path=customXml/itemProps1.xml><?xml version="1.0" encoding="utf-8"?>
<ds:datastoreItem xmlns:ds="http://schemas.openxmlformats.org/officeDocument/2006/customXml" ds:itemID="{800C0A45-4D62-48EA-9DAD-78D6C588534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0B78C1-E978-4E12-B342-983AC4457847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ACD237BB-8A79-425B-A4F6-BC80A54EBC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6c9a85-3154-4117-8a0c-fa45d2eec41a"/>
    <ds:schemaRef ds:uri="2d942e64-63e7-4ec9-a534-3ffdbe42f3f7"/>
    <ds:schemaRef ds:uri="http://schemas.microsoft.com/sharepoint/v4"/>
    <ds:schemaRef ds:uri="f4b0d149-4320-4906-b9df-08d99d8052ef"/>
    <ds:schemaRef ds:uri="e3c06184-9359-45a8-8149-7abbd5458b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33E1DA34-D3FB-4873-A8D6-C9EFF4E69097}">
  <ds:schemaRefs>
    <ds:schemaRef ds:uri="a76c9a85-3154-4117-8a0c-fa45d2eec41a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2006/metadata/properties"/>
    <ds:schemaRef ds:uri="http://schemas.microsoft.com/sharepoint/v4"/>
    <ds:schemaRef ds:uri="f4b0d149-4320-4906-b9df-08d99d8052ef"/>
    <ds:schemaRef ds:uri="http://purl.org/dc/dcmitype/"/>
    <ds:schemaRef ds:uri="http://purl.org/dc/elements/1.1/"/>
    <ds:schemaRef ds:uri="http://schemas.microsoft.com/office/infopath/2007/PartnerControls"/>
    <ds:schemaRef ds:uri="e3c06184-9359-45a8-8149-7abbd5458be2"/>
    <ds:schemaRef ds:uri="2d942e64-63e7-4ec9-a534-3ffdbe42f3f7"/>
  </ds:schemaRefs>
</ds:datastoreItem>
</file>

<file path=customXml/itemProps5.xml><?xml version="1.0" encoding="utf-8"?>
<ds:datastoreItem xmlns:ds="http://schemas.openxmlformats.org/officeDocument/2006/customXml" ds:itemID="{7184BFA9-490B-4AEC-842B-FDFA4DE414B1}">
  <ds:schemaRefs>
    <ds:schemaRef ds:uri="http://schemas.datacontract.org/2004/07/Longview.Office.Excel.Model"/>
    <ds:schemaRef ds:uri="http://schemas.datacontract.org/2004/07/Longview.Office.AddIn.Mode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</vt:i4>
      </vt:variant>
    </vt:vector>
  </HeadingPairs>
  <TitlesOfParts>
    <vt:vector size="16" baseType="lpstr">
      <vt:lpstr>Request Form</vt:lpstr>
      <vt:lpstr>Quick Search</vt:lpstr>
      <vt:lpstr>Users Tracker</vt:lpstr>
      <vt:lpstr>SAP User List</vt:lpstr>
      <vt:lpstr>Infosys User List</vt:lpstr>
      <vt:lpstr>Cadency User List</vt:lpstr>
      <vt:lpstr>Bank Access List</vt:lpstr>
      <vt:lpstr>HR List</vt:lpstr>
      <vt:lpstr>BMG List</vt:lpstr>
      <vt:lpstr>Lists</vt:lpstr>
      <vt:lpstr>'Quick Search'!Criteres</vt:lpstr>
      <vt:lpstr>'Users Tracker'!Criteres</vt:lpstr>
      <vt:lpstr>'Quick Search'!Extraire</vt:lpstr>
      <vt:lpstr>'Users Tracker'!Extraire</vt:lpstr>
      <vt:lpstr>uList</vt:lpstr>
      <vt:lpstr>'Request Form'!Zone_d_impression</vt:lpstr>
    </vt:vector>
  </TitlesOfParts>
  <Company>Markem-Imaje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NAÏT</dc:creator>
  <cp:lastModifiedBy>Christophe NAÏT</cp:lastModifiedBy>
  <cp:lastPrinted>2018-05-16T15:26:46Z</cp:lastPrinted>
  <dcterms:created xsi:type="dcterms:W3CDTF">2018-01-18T10:48:59Z</dcterms:created>
  <dcterms:modified xsi:type="dcterms:W3CDTF">2018-05-18T14:18:46Z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4XLRetrievePerWS">
    <vt:lpwstr>Y</vt:lpwstr>
  </property>
  <property fmtid="{D5CDD505-2E9C-101B-9397-08002B2CF9AE}" pid="3" name="K4XLScatterRefresh">
    <vt:lpwstr>N</vt:lpwstr>
  </property>
  <property fmtid="{D5CDD505-2E9C-101B-9397-08002B2CF9AE}" pid="4" name="K4XLVersion">
    <vt:lpwstr>7.2.4.3017.1</vt:lpwstr>
  </property>
  <property fmtid="{D5CDD505-2E9C-101B-9397-08002B2CF9AE}" pid="5" name="K4XL KID">
    <vt:lpwstr/>
  </property>
  <property fmtid="{D5CDD505-2E9C-101B-9397-08002B2CF9AE}" pid="6" name="K4XL DBKID">
    <vt:lpwstr/>
  </property>
  <property fmtid="{D5CDD505-2E9C-101B-9397-08002B2CF9AE}" pid="7" name="ContentTypeId">
    <vt:lpwstr>0x0101005CC41D0B56EFAE4AB0B910208130D740</vt:lpwstr>
  </property>
  <property fmtid="{D5CDD505-2E9C-101B-9397-08002B2CF9AE}" pid="8" name="_dlc_DocIdItemGuid">
    <vt:lpwstr>b425d7dd-8e35-4ea9-8d8e-e85c967b8e17</vt:lpwstr>
  </property>
  <property fmtid="{D5CDD505-2E9C-101B-9397-08002B2CF9AE}" pid="9" name="Longview.Workbook">
    <vt:lpwstr>{7184BFA9-490B-4AEC-842B-FDFA4DE414B1}</vt:lpwstr>
  </property>
</Properties>
</file>