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3475" windowHeight="9000" activeTab="1"/>
  </bookViews>
  <sheets>
    <sheet name="suivi" sheetId="1" r:id="rId1"/>
    <sheet name="FERIE-CONGES (2)" sheetId="4" r:id="rId2"/>
    <sheet name="Feuil3" sheetId="3" r:id="rId3"/>
  </sheets>
  <externalReferences>
    <externalReference r:id="rId4"/>
    <externalReference r:id="rId5"/>
    <externalReference r:id="rId6"/>
  </externalReferences>
  <definedNames>
    <definedName name="an" localSheetId="1">'FERIE-CONGES (2)'!$2:$2</definedName>
    <definedName name="an">'[1]FERIE-CONGES'!$2:$2</definedName>
    <definedName name="Compétences1">[3]Données!$V$2:$V$10</definedName>
    <definedName name="Compétences2">[3]Données!$W$2:$W$810</definedName>
    <definedName name="Compétences3">[3]Données!$X$2:$X$8</definedName>
    <definedName name="Compétences4">[3]Données!$Y$2:$Y$10</definedName>
    <definedName name="Espace">[3]Données!$I$2:$I$23</definedName>
    <definedName name="mobi2015">#REF!</definedName>
    <definedName name="mobil2015">#REF!</definedName>
    <definedName name="Prescccle2016">[1]!Tableau1[#All]</definedName>
  </definedNames>
  <calcPr calcId="145621"/>
</workbook>
</file>

<file path=xl/calcChain.xml><?xml version="1.0" encoding="utf-8"?>
<calcChain xmlns="http://schemas.openxmlformats.org/spreadsheetml/2006/main">
  <c r="E4" i="1" l="1"/>
  <c r="E5" i="1"/>
  <c r="V5" i="4"/>
  <c r="V10" i="4"/>
  <c r="V12" i="4"/>
  <c r="V8" i="4"/>
  <c r="V9" i="4"/>
  <c r="V11" i="4"/>
  <c r="V4" i="4"/>
  <c r="R11" i="4"/>
  <c r="R12" i="4"/>
  <c r="R8" i="4"/>
  <c r="R4" i="4"/>
  <c r="R5" i="4"/>
  <c r="R10" i="4"/>
  <c r="R9" i="4"/>
  <c r="N12" i="4"/>
  <c r="N10" i="4"/>
  <c r="N9" i="4"/>
  <c r="N8" i="4"/>
  <c r="N11" i="4"/>
  <c r="N5" i="4"/>
  <c r="N4" i="4"/>
  <c r="J9" i="4"/>
  <c r="J12" i="4"/>
  <c r="J8" i="4"/>
  <c r="J10" i="4"/>
  <c r="J5" i="4"/>
  <c r="J11" i="4"/>
  <c r="J4" i="4"/>
  <c r="F10" i="4"/>
  <c r="F12" i="4"/>
  <c r="F8" i="4"/>
  <c r="F4" i="4"/>
  <c r="F5" i="4"/>
  <c r="F9" i="4"/>
  <c r="F11" i="4"/>
  <c r="B12" i="4"/>
  <c r="B11" i="4"/>
  <c r="B10" i="4"/>
  <c r="B4" i="4"/>
  <c r="B5" i="4"/>
  <c r="B8" i="4"/>
  <c r="B9" i="4"/>
  <c r="T12" i="4"/>
  <c r="T9" i="4"/>
  <c r="T8" i="4"/>
  <c r="T5" i="4"/>
  <c r="T11" i="4"/>
  <c r="T4" i="4"/>
  <c r="T10" i="4"/>
  <c r="P9" i="4"/>
  <c r="P11" i="4"/>
  <c r="P10" i="4"/>
  <c r="P4" i="4"/>
  <c r="P12" i="4"/>
  <c r="P8" i="4"/>
  <c r="P5" i="4"/>
  <c r="L4" i="4"/>
  <c r="L9" i="4"/>
  <c r="L11" i="4"/>
  <c r="L8" i="4"/>
  <c r="L5" i="4"/>
  <c r="L12" i="4"/>
  <c r="L10" i="4"/>
  <c r="H12" i="4"/>
  <c r="H11" i="4"/>
  <c r="H9" i="4"/>
  <c r="H8" i="4"/>
  <c r="H5" i="4"/>
  <c r="H10" i="4"/>
  <c r="H4" i="4"/>
  <c r="D11" i="4"/>
  <c r="D9" i="4"/>
  <c r="D5" i="4"/>
  <c r="D8" i="4"/>
  <c r="D4" i="4"/>
  <c r="D10" i="4"/>
  <c r="D12" i="4"/>
  <c r="U12" i="4"/>
  <c r="U9" i="4"/>
  <c r="U8" i="4"/>
  <c r="U10" i="4"/>
  <c r="U5" i="4"/>
  <c r="U11" i="4"/>
  <c r="U4" i="4"/>
  <c r="Q12" i="4"/>
  <c r="Q9" i="4"/>
  <c r="Q5" i="4"/>
  <c r="Q8" i="4"/>
  <c r="Q10" i="4"/>
  <c r="Q11" i="4"/>
  <c r="Q4" i="4"/>
  <c r="M11" i="4"/>
  <c r="M12" i="4"/>
  <c r="M5" i="4"/>
  <c r="M8" i="4"/>
  <c r="M10" i="4"/>
  <c r="M4" i="4"/>
  <c r="M9" i="4"/>
  <c r="I11" i="4"/>
  <c r="I9" i="4"/>
  <c r="I10" i="4"/>
  <c r="I12" i="4"/>
  <c r="I8" i="4"/>
  <c r="I4" i="4"/>
  <c r="I5" i="4"/>
  <c r="E12" i="4"/>
  <c r="E9" i="4"/>
  <c r="E11" i="4"/>
  <c r="E5" i="4"/>
  <c r="E10" i="4"/>
  <c r="E8" i="4"/>
  <c r="E4" i="4"/>
  <c r="A8" i="4"/>
  <c r="A9" i="4"/>
  <c r="A5" i="4"/>
  <c r="A12" i="4"/>
  <c r="A10" i="4"/>
  <c r="A11" i="4"/>
  <c r="A4" i="4"/>
  <c r="S12" i="4"/>
  <c r="S10" i="4"/>
  <c r="S8" i="4"/>
  <c r="S9" i="4"/>
  <c r="S11" i="4"/>
  <c r="S4" i="4"/>
  <c r="S5" i="4"/>
  <c r="O8" i="4"/>
  <c r="O10" i="4"/>
  <c r="O11" i="4"/>
  <c r="O4" i="4"/>
  <c r="O12" i="4"/>
  <c r="O9" i="4"/>
  <c r="O5" i="4"/>
  <c r="K11" i="4"/>
  <c r="K10" i="4"/>
  <c r="K8" i="4"/>
  <c r="K4" i="4"/>
  <c r="K9" i="4"/>
  <c r="K12" i="4"/>
  <c r="K5" i="4"/>
  <c r="G12" i="4"/>
  <c r="G10" i="4"/>
  <c r="G8" i="4"/>
  <c r="G5" i="4"/>
  <c r="G11" i="4"/>
  <c r="G4" i="4"/>
  <c r="G9" i="4"/>
  <c r="C12" i="4"/>
  <c r="C4" i="4"/>
  <c r="C8" i="4"/>
  <c r="C5" i="4"/>
  <c r="C11" i="4"/>
  <c r="C10" i="4"/>
  <c r="C9" i="4"/>
  <c r="V3" i="4"/>
  <c r="V7" i="4"/>
  <c r="V2" i="4"/>
  <c r="V13" i="4"/>
  <c r="V6" i="4"/>
  <c r="L7" i="4"/>
  <c r="L3" i="4"/>
  <c r="L2" i="4"/>
  <c r="L13" i="4"/>
  <c r="L6" i="4"/>
  <c r="G3" i="4"/>
  <c r="G7" i="4"/>
  <c r="G2" i="4"/>
  <c r="G13" i="4"/>
  <c r="G6" i="4"/>
  <c r="J7" i="4"/>
  <c r="J6" i="4"/>
  <c r="J2" i="4"/>
  <c r="J13" i="4"/>
  <c r="J3" i="4"/>
  <c r="N6" i="4"/>
  <c r="N7" i="4"/>
  <c r="N2" i="4"/>
  <c r="N13" i="4"/>
  <c r="N3" i="4"/>
  <c r="D3" i="4"/>
  <c r="D7" i="4"/>
  <c r="D2" i="4"/>
  <c r="D13" i="4"/>
  <c r="D6" i="4"/>
  <c r="S6" i="4"/>
  <c r="S3" i="4"/>
  <c r="S2" i="4"/>
  <c r="S13" i="4"/>
  <c r="S7" i="4"/>
  <c r="C7" i="4"/>
  <c r="C6" i="4"/>
  <c r="C2" i="4"/>
  <c r="C13" i="4"/>
  <c r="C3" i="4"/>
  <c r="M7" i="4"/>
  <c r="M3" i="4"/>
  <c r="M2" i="4"/>
  <c r="M13" i="4"/>
  <c r="M6" i="4"/>
  <c r="I7" i="4"/>
  <c r="I3" i="4"/>
  <c r="I2" i="4"/>
  <c r="I13" i="4"/>
  <c r="I6" i="4"/>
  <c r="E3" i="4"/>
  <c r="E7" i="4"/>
  <c r="E2" i="4"/>
  <c r="E13" i="4"/>
  <c r="E6" i="4"/>
  <c r="P7" i="4"/>
  <c r="P6" i="4"/>
  <c r="P2" i="4"/>
  <c r="P13" i="4"/>
  <c r="P3" i="4"/>
  <c r="U3" i="4"/>
  <c r="U7" i="4"/>
  <c r="U2" i="4"/>
  <c r="U13" i="4"/>
  <c r="U6" i="4"/>
  <c r="Q6" i="4"/>
  <c r="Q7" i="4"/>
  <c r="Q2" i="4"/>
  <c r="Q13" i="4"/>
  <c r="Q3" i="4"/>
  <c r="A6" i="4"/>
  <c r="A3" i="4"/>
  <c r="A2" i="4"/>
  <c r="A13" i="4"/>
  <c r="A7" i="4"/>
  <c r="O3" i="4"/>
  <c r="O7" i="4"/>
  <c r="O2" i="4"/>
  <c r="O13" i="4"/>
  <c r="O6" i="4"/>
  <c r="R6" i="4"/>
  <c r="R3" i="4"/>
  <c r="R2" i="4"/>
  <c r="R13" i="4"/>
  <c r="R7" i="4"/>
  <c r="F7" i="4"/>
  <c r="F6" i="4"/>
  <c r="F2" i="4"/>
  <c r="F13" i="4"/>
  <c r="F3" i="4"/>
  <c r="H3" i="4"/>
  <c r="H6" i="4"/>
  <c r="H2" i="4"/>
  <c r="H13" i="4"/>
  <c r="H7" i="4"/>
  <c r="K7" i="4"/>
  <c r="K3" i="4"/>
  <c r="K2" i="4"/>
  <c r="K13" i="4"/>
  <c r="K6" i="4"/>
  <c r="T3" i="4"/>
  <c r="T7" i="4"/>
  <c r="T2" i="4"/>
  <c r="T13" i="4"/>
  <c r="T6" i="4"/>
  <c r="B7" i="4"/>
  <c r="B6" i="4"/>
  <c r="B2" i="4"/>
  <c r="B13" i="4"/>
  <c r="B3" i="4"/>
</calcChain>
</file>

<file path=xl/sharedStrings.xml><?xml version="1.0" encoding="utf-8"?>
<sst xmlns="http://schemas.openxmlformats.org/spreadsheetml/2006/main" count="18" uniqueCount="18">
  <si>
    <t>Durée contrat de formation (nombre d'heures)</t>
  </si>
  <si>
    <t>Nombre de semaines</t>
  </si>
  <si>
    <t>Date de fin prévisionnelle</t>
  </si>
  <si>
    <t>Nom</t>
  </si>
  <si>
    <t>XXXX</t>
  </si>
  <si>
    <t>?</t>
  </si>
  <si>
    <t>Date de début</t>
  </si>
  <si>
    <t>Rythme hebdomadaire (1 séance = 3h)</t>
  </si>
  <si>
    <t>Lundi M</t>
  </si>
  <si>
    <t>lundi AM</t>
  </si>
  <si>
    <t>Mardi M</t>
  </si>
  <si>
    <t>Mardi AM</t>
  </si>
  <si>
    <t>Mercredi M</t>
  </si>
  <si>
    <t>Mercredi AM</t>
  </si>
  <si>
    <t>Jeudi M</t>
  </si>
  <si>
    <t>Jeudi AM</t>
  </si>
  <si>
    <t>Vendredi M</t>
  </si>
  <si>
    <t>Vendredi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</si>
</sst>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141414"/>
      <name val="Trebuchet MS"/>
      <family val="2"/>
    </font>
    <font>
      <i/>
      <sz val="8"/>
      <color theme="1"/>
      <name val="Calibri"/>
      <family val="2"/>
      <scheme val="minor"/>
    </font>
    <font>
      <sz val="10"/>
      <name val="Arial"/>
      <family val="2"/>
    </font>
    <font>
      <u/>
      <sz val="7.7"/>
      <color theme="10"/>
      <name val="Calibri"/>
      <family val="2"/>
    </font>
    <font>
      <sz val="8"/>
      <color indexed="8"/>
      <name val="Calibri"/>
      <family val="2"/>
    </font>
    <font>
      <sz val="9"/>
      <color theme="1"/>
      <name val="Arial"/>
      <family val="2"/>
    </font>
    <font>
      <sz val="11"/>
      <color indexed="8"/>
      <name val="Helvetica Neue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9" fillId="0" borderId="0"/>
    <xf numFmtId="0" fontId="6" fillId="0" borderId="0"/>
    <xf numFmtId="0" fontId="10" fillId="0" borderId="0" applyNumberFormat="0" applyFill="0" applyBorder="0" applyProtection="0">
      <alignment vertical="top"/>
    </xf>
    <xf numFmtId="9" fontId="8" fillId="0" borderId="0" applyFont="0" applyFill="0" applyBorder="0" applyAlignment="0" applyProtection="0"/>
  </cellStyleXfs>
  <cellXfs count="22">
    <xf numFmtId="0" fontId="0" fillId="0" borderId="0" xfId="0"/>
    <xf numFmtId="2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/>
    <xf numFmtId="14" fontId="4" fillId="0" borderId="0" xfId="0" applyNumberFormat="1" applyFont="1" applyAlignment="1">
      <alignment horizontal="center" vertical="center"/>
    </xf>
    <xf numFmtId="14" fontId="0" fillId="0" borderId="2" xfId="0" applyNumberFormat="1" applyBorder="1"/>
    <xf numFmtId="0" fontId="1" fillId="3" borderId="0" xfId="0" applyFont="1" applyFill="1" applyAlignment="1">
      <alignment horizontal="center"/>
    </xf>
    <xf numFmtId="14" fontId="0" fillId="0" borderId="3" xfId="0" applyNumberFormat="1" applyBorder="1"/>
    <xf numFmtId="14" fontId="0" fillId="0" borderId="0" xfId="0" applyNumberFormat="1"/>
    <xf numFmtId="14" fontId="5" fillId="0" borderId="3" xfId="0" applyNumberFormat="1" applyFont="1" applyBorder="1"/>
    <xf numFmtId="14" fontId="3" fillId="0" borderId="4" xfId="0" applyNumberFormat="1" applyFont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8">
    <cellStyle name="Euro" xfId="1"/>
    <cellStyle name="Lien hypertexte 2" xfId="2"/>
    <cellStyle name="Normal" xfId="0" builtinId="0"/>
    <cellStyle name="Normal 2" xfId="3"/>
    <cellStyle name="Normal 2 2" xfId="4"/>
    <cellStyle name="Normal 3" xfId="5"/>
    <cellStyle name="Normal 4" xfId="6"/>
    <cellStyle name="Pourcentage 2" xfId="7"/>
  </cellStyles>
  <dxfs count="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vail%20sur%20Comp&#233;tences%20Cl&#233;s\suivi%20prescription%20Ccl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vail%20sur%20Comp&#233;tences%20Cl&#233;s\BDD%20Comp&#233;tences%20Cl&#233;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Formation-1\Desktop\KARINE\1%20CONVOCATION%2001%2007%202016\BASE%20PRESCRIP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lé 2016"/>
      <sheetName val="Liste déroulante"/>
      <sheetName val="Calcul"/>
      <sheetName val="Ville"/>
      <sheetName val="FERIE-CONGES"/>
      <sheetName val="Liste stagiaire"/>
      <sheetName val="suivi prescription Ccle"/>
    </sheetNames>
    <sheetDataSet>
      <sheetData sheetId="0"/>
      <sheetData sheetId="1"/>
      <sheetData sheetId="2"/>
      <sheetData sheetId="3"/>
      <sheetData sheetId="4">
        <row r="2">
          <cell r="A2">
            <v>42005</v>
          </cell>
          <cell r="B2">
            <v>42370</v>
          </cell>
          <cell r="C2">
            <v>42736</v>
          </cell>
          <cell r="D2">
            <v>43101</v>
          </cell>
          <cell r="E2">
            <v>43466</v>
          </cell>
          <cell r="F2">
            <v>43831</v>
          </cell>
          <cell r="G2">
            <v>44197</v>
          </cell>
          <cell r="H2">
            <v>44562</v>
          </cell>
          <cell r="I2">
            <v>44927</v>
          </cell>
          <cell r="J2">
            <v>45292</v>
          </cell>
          <cell r="K2">
            <v>45658</v>
          </cell>
          <cell r="L2">
            <v>46023</v>
          </cell>
          <cell r="M2">
            <v>46388</v>
          </cell>
          <cell r="N2">
            <v>46753</v>
          </cell>
          <cell r="O2">
            <v>47119</v>
          </cell>
          <cell r="P2">
            <v>47119</v>
          </cell>
          <cell r="Q2">
            <v>47119</v>
          </cell>
          <cell r="R2">
            <v>47119</v>
          </cell>
          <cell r="S2">
            <v>47119</v>
          </cell>
          <cell r="T2">
            <v>47119</v>
          </cell>
          <cell r="U2">
            <v>47119</v>
          </cell>
          <cell r="V2">
            <v>47119</v>
          </cell>
        </row>
      </sheetData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clé"/>
      <sheetName val="Liste déroulante"/>
      <sheetName val="Calendrier 2016 - Tableau"/>
      <sheetName val="FERIE-CONGES (2)"/>
      <sheetName val="Feuil2"/>
      <sheetName val="Feuil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-financement"/>
      <sheetName val="01 09 2015 au 30 08 2017"/>
      <sheetName val="Données"/>
      <sheetName val="Planning"/>
      <sheetName val="Feuil3"/>
    </sheetNames>
    <sheetDataSet>
      <sheetData sheetId="0"/>
      <sheetData sheetId="1"/>
      <sheetData sheetId="2">
        <row r="2">
          <cell r="I2" t="str">
            <v>Compétences Clés REGION</v>
          </cell>
          <cell r="V2" t="str">
            <v>Communication en français</v>
          </cell>
          <cell r="W2" t="str">
            <v>Communication en français</v>
          </cell>
          <cell r="X2" t="str">
            <v>Communication en français</v>
          </cell>
          <cell r="Y2" t="str">
            <v>Communication en français</v>
          </cell>
        </row>
        <row r="3">
          <cell r="I3" t="str">
            <v>Dispositif formation linguistique Craon</v>
          </cell>
          <cell r="V3" t="str">
            <v>Compétences mathématiques</v>
          </cell>
          <cell r="W3" t="str">
            <v>Compétences mathématiques</v>
          </cell>
          <cell r="X3" t="str">
            <v>Compétences mathématiques</v>
          </cell>
          <cell r="Y3" t="str">
            <v>Compétences mathématiques</v>
          </cell>
        </row>
        <row r="4">
          <cell r="I4" t="str">
            <v>Dispositif formation linguistique Château Gontier</v>
          </cell>
          <cell r="V4" t="str">
            <v>Compétences numériques</v>
          </cell>
          <cell r="W4" t="str">
            <v>Compétences numériques</v>
          </cell>
          <cell r="X4" t="str">
            <v>Compétences numériques</v>
          </cell>
          <cell r="Y4" t="str">
            <v>Compétences numériques</v>
          </cell>
        </row>
        <row r="5">
          <cell r="V5" t="str">
            <v>Apprendre à Apprendre</v>
          </cell>
          <cell r="W5" t="str">
            <v>Apprendre à Apprendre</v>
          </cell>
          <cell r="X5" t="str">
            <v>Apprendre à Apprendre</v>
          </cell>
          <cell r="Y5" t="str">
            <v>Apprendre à Apprendre</v>
          </cell>
        </row>
        <row r="6">
          <cell r="V6" t="str">
            <v>Sensibilité expression culturelle</v>
          </cell>
          <cell r="W6" t="str">
            <v>Sensibilité expression culturelle</v>
          </cell>
          <cell r="X6" t="str">
            <v>Sensibilité expression culturelle</v>
          </cell>
          <cell r="Y6" t="str">
            <v>Sensibilité expression culturelle</v>
          </cell>
        </row>
        <row r="7">
          <cell r="V7" t="str">
            <v>Compétences sociales et civiques</v>
          </cell>
          <cell r="W7" t="str">
            <v>Compétences sociales et civiques</v>
          </cell>
          <cell r="X7" t="str">
            <v>Compétences sociales et civiques</v>
          </cell>
          <cell r="Y7" t="str">
            <v>Compétences sociales et civiques</v>
          </cell>
        </row>
        <row r="8">
          <cell r="V8" t="str">
            <v>Esprit d'initiative et d'entreprise</v>
          </cell>
          <cell r="W8" t="str">
            <v>Esprit d'initiative et d'entreprise</v>
          </cell>
          <cell r="X8" t="str">
            <v>Esprit d'initiative et d'entreprise</v>
          </cell>
          <cell r="Y8" t="str">
            <v>Esprit d'initiative et d'entreprise</v>
          </cell>
        </row>
        <row r="9">
          <cell r="V9" t="str">
            <v>Communication orale</v>
          </cell>
          <cell r="W9" t="str">
            <v>Communication orale</v>
          </cell>
          <cell r="Y9" t="str">
            <v>Communication orale</v>
          </cell>
        </row>
        <row r="10">
          <cell r="V10" t="str">
            <v>Communication écrite</v>
          </cell>
          <cell r="W10" t="str">
            <v>Communication écrite</v>
          </cell>
          <cell r="Y10" t="str">
            <v>Communication écrite</v>
          </cell>
        </row>
        <row r="11">
          <cell r="W11" t="str">
            <v>DILF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5"/>
  <sheetViews>
    <sheetView workbookViewId="0">
      <selection activeCell="E10" sqref="E10"/>
    </sheetView>
  </sheetViews>
  <sheetFormatPr baseColWidth="10" defaultRowHeight="15"/>
  <cols>
    <col min="3" max="3" width="13.42578125" style="5" customWidth="1"/>
    <col min="4" max="4" width="15.85546875" style="5" customWidth="1"/>
    <col min="5" max="5" width="13.42578125" style="5" customWidth="1"/>
    <col min="6" max="6" width="16.28515625" style="6" customWidth="1"/>
  </cols>
  <sheetData>
    <row r="3" spans="1:16" ht="79.5" thickBot="1">
      <c r="A3" s="1" t="s">
        <v>3</v>
      </c>
      <c r="B3" s="1" t="s">
        <v>6</v>
      </c>
      <c r="C3" s="1" t="s">
        <v>0</v>
      </c>
      <c r="D3" s="1" t="s">
        <v>7</v>
      </c>
      <c r="E3" s="1" t="s">
        <v>1</v>
      </c>
      <c r="F3" s="2" t="s">
        <v>2</v>
      </c>
      <c r="G3" s="15" t="s">
        <v>8</v>
      </c>
      <c r="H3" s="15" t="s">
        <v>9</v>
      </c>
      <c r="I3" s="15" t="s">
        <v>10</v>
      </c>
      <c r="J3" s="15" t="s">
        <v>11</v>
      </c>
      <c r="K3" s="15" t="s">
        <v>12</v>
      </c>
      <c r="L3" s="15" t="s">
        <v>13</v>
      </c>
      <c r="M3" s="15" t="s">
        <v>14</v>
      </c>
      <c r="N3" s="15" t="s">
        <v>15</v>
      </c>
      <c r="O3" s="15" t="s">
        <v>16</v>
      </c>
      <c r="P3" s="15" t="s">
        <v>17</v>
      </c>
    </row>
    <row r="4" spans="1:16">
      <c r="A4" s="7" t="s">
        <v>4</v>
      </c>
      <c r="B4" s="9">
        <v>42623</v>
      </c>
      <c r="C4" s="3">
        <v>125</v>
      </c>
      <c r="D4" s="3">
        <v>6</v>
      </c>
      <c r="E4" s="4">
        <f>IF(B4="","",C4/D4)</f>
        <v>20.833333333333332</v>
      </c>
      <c r="F4" s="8" t="s">
        <v>5</v>
      </c>
      <c r="G4" s="16">
        <v>3</v>
      </c>
      <c r="H4" s="17"/>
      <c r="I4" s="17"/>
      <c r="J4" s="17"/>
      <c r="K4" s="17">
        <v>3</v>
      </c>
      <c r="L4" s="17"/>
      <c r="M4" s="17"/>
      <c r="N4" s="17"/>
      <c r="O4" s="17"/>
      <c r="P4" s="18"/>
    </row>
    <row r="5" spans="1:16" ht="15.75" thickBot="1">
      <c r="A5" s="7"/>
      <c r="B5" s="7"/>
      <c r="C5" s="3"/>
      <c r="D5" s="3"/>
      <c r="E5" s="3" t="str">
        <f>IF([2]!Tableau1[[#This Row],[Date début]]="","",[2]!Tableau1[[#This Row],[Durée contrat de formation (nombre d''heures)]]/[2]!Tableau1[[#This Row],[Rythme hebdomadaire]])</f>
        <v/>
      </c>
      <c r="F5" s="14"/>
      <c r="G5" s="19"/>
      <c r="H5" s="20"/>
      <c r="I5" s="20"/>
      <c r="J5" s="20"/>
      <c r="K5" s="20"/>
      <c r="L5" s="20"/>
      <c r="M5" s="20"/>
      <c r="N5" s="20"/>
      <c r="O5" s="20"/>
      <c r="P5" s="21"/>
    </row>
  </sheetData>
  <conditionalFormatting sqref="C4:E4 C5:F5">
    <cfRule type="expression" dxfId="2" priority="3">
      <formula>IF($CX4="",FALSE,TRUE)</formula>
    </cfRule>
  </conditionalFormatting>
  <conditionalFormatting sqref="G4:P4">
    <cfRule type="expression" dxfId="1" priority="1">
      <formula>IF($CX4="",FALSE,TRUE)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tabSelected="1" workbookViewId="0">
      <selection activeCell="B3" sqref="B3"/>
    </sheetView>
  </sheetViews>
  <sheetFormatPr baseColWidth="10" defaultRowHeight="15"/>
  <sheetData>
    <row r="1" spans="1:22">
      <c r="A1" s="10">
        <v>2015</v>
      </c>
      <c r="B1" s="10">
        <v>2016</v>
      </c>
      <c r="C1" s="10">
        <v>2017</v>
      </c>
      <c r="D1" s="10">
        <v>2018</v>
      </c>
      <c r="E1" s="10">
        <v>2019</v>
      </c>
      <c r="F1" s="10">
        <v>2020</v>
      </c>
      <c r="G1" s="10">
        <v>2021</v>
      </c>
      <c r="H1" s="10">
        <v>2022</v>
      </c>
      <c r="I1" s="10">
        <v>2023</v>
      </c>
      <c r="J1" s="10">
        <v>2024</v>
      </c>
      <c r="K1" s="10">
        <v>2025</v>
      </c>
      <c r="L1" s="10">
        <v>2026</v>
      </c>
      <c r="M1" s="10">
        <v>2027</v>
      </c>
      <c r="N1" s="10">
        <v>2028</v>
      </c>
      <c r="O1" s="10">
        <v>2029</v>
      </c>
      <c r="P1" s="10">
        <v>2030</v>
      </c>
      <c r="Q1" s="10">
        <v>2031</v>
      </c>
      <c r="R1" s="10">
        <v>2032</v>
      </c>
      <c r="S1" s="10">
        <v>2033</v>
      </c>
      <c r="T1" s="10">
        <v>2034</v>
      </c>
      <c r="U1" s="10">
        <v>2035</v>
      </c>
      <c r="V1" s="10">
        <v>2036</v>
      </c>
    </row>
    <row r="2" spans="1:22">
      <c r="A2" s="11">
        <f ca="1">DATE(an,1,1)</f>
        <v>42005</v>
      </c>
      <c r="B2" s="11">
        <f ca="1">DATE(an,1,1)</f>
        <v>42370</v>
      </c>
      <c r="C2" s="11">
        <f ca="1">DATE(an,1,1)</f>
        <v>42736</v>
      </c>
      <c r="D2" s="11">
        <f ca="1">DATE(an,1,1)</f>
        <v>43101</v>
      </c>
      <c r="E2" s="11">
        <f ca="1">DATE(an,1,1)</f>
        <v>43466</v>
      </c>
      <c r="F2" s="11">
        <f ca="1">DATE(an,1,1)</f>
        <v>43831</v>
      </c>
      <c r="G2" s="11">
        <f ca="1">DATE(an,1,1)</f>
        <v>44197</v>
      </c>
      <c r="H2" s="11">
        <f ca="1">DATE(an,1,1)</f>
        <v>44562</v>
      </c>
      <c r="I2" s="11">
        <f ca="1">DATE(an,1,1)</f>
        <v>44927</v>
      </c>
      <c r="J2" s="11">
        <f ca="1">DATE(an,1,1)</f>
        <v>45292</v>
      </c>
      <c r="K2" s="11">
        <f ca="1">DATE(an,1,1)</f>
        <v>45658</v>
      </c>
      <c r="L2" s="11">
        <f ca="1">DATE(an,1,1)</f>
        <v>46023</v>
      </c>
      <c r="M2" s="11">
        <f ca="1">DATE(an,1,1)</f>
        <v>46388</v>
      </c>
      <c r="N2" s="11">
        <f ca="1">DATE(an,1,1)</f>
        <v>46753</v>
      </c>
      <c r="O2" s="11">
        <f ca="1">DATE(an,1,1)</f>
        <v>47119</v>
      </c>
      <c r="P2" s="11">
        <f ca="1">DATE(an,1,1)</f>
        <v>47119</v>
      </c>
      <c r="Q2" s="11">
        <f ca="1">DATE(an,1,1)</f>
        <v>47119</v>
      </c>
      <c r="R2" s="11">
        <f ca="1">DATE(an,1,1)</f>
        <v>47119</v>
      </c>
      <c r="S2" s="11">
        <f ca="1">DATE(an,1,1)</f>
        <v>47119</v>
      </c>
      <c r="T2" s="11">
        <f ca="1">DATE(an,1,1)</f>
        <v>47119</v>
      </c>
      <c r="U2" s="11">
        <f ca="1">DATE(an,1,1)</f>
        <v>47119</v>
      </c>
      <c r="V2" s="11">
        <f ca="1">DATE(an,1,1)</f>
        <v>47119</v>
      </c>
    </row>
    <row r="3" spans="1:22">
      <c r="A3" s="11">
        <f ca="1">A13+1</f>
        <v>42100</v>
      </c>
      <c r="B3" s="11">
        <f ca="1">B13+1</f>
        <v>42457</v>
      </c>
      <c r="C3" s="11">
        <f ca="1">C13+1</f>
        <v>42842</v>
      </c>
      <c r="D3" s="11">
        <f ca="1">D13+1</f>
        <v>43192</v>
      </c>
      <c r="E3" s="11">
        <f ca="1">E13+1</f>
        <v>43577</v>
      </c>
      <c r="F3" s="11">
        <f ca="1">F13+1</f>
        <v>43934</v>
      </c>
      <c r="G3" s="11">
        <f ca="1">G13+1</f>
        <v>44291</v>
      </c>
      <c r="H3" s="11">
        <f ca="1">H13+1</f>
        <v>44669</v>
      </c>
      <c r="I3" s="11">
        <f ca="1">I13+1</f>
        <v>45026</v>
      </c>
      <c r="J3" s="11">
        <f ca="1">J13+1</f>
        <v>45383</v>
      </c>
      <c r="K3" s="11">
        <f ca="1">K13+1</f>
        <v>45768</v>
      </c>
      <c r="L3" s="11">
        <f ca="1">L13+1</f>
        <v>46118</v>
      </c>
      <c r="M3" s="11">
        <f ca="1">M13+1</f>
        <v>46475</v>
      </c>
      <c r="N3" s="11">
        <f ca="1">N13+1</f>
        <v>46860</v>
      </c>
      <c r="O3" s="11">
        <f ca="1">O13+1</f>
        <v>47210</v>
      </c>
      <c r="P3" s="11">
        <f ca="1">P13+1</f>
        <v>47210</v>
      </c>
      <c r="Q3" s="11">
        <f ca="1">Q13+1</f>
        <v>47210</v>
      </c>
      <c r="R3" s="11">
        <f ca="1">R13+1</f>
        <v>47210</v>
      </c>
      <c r="S3" s="11">
        <f ca="1">S13+1</f>
        <v>47210</v>
      </c>
      <c r="T3" s="11">
        <f ca="1">T13+1</f>
        <v>47210</v>
      </c>
      <c r="U3" s="11">
        <f ca="1">U13+1</f>
        <v>47210</v>
      </c>
      <c r="V3" s="11">
        <f ca="1">V13+1</f>
        <v>47210</v>
      </c>
    </row>
    <row r="4" spans="1:22">
      <c r="A4" s="11">
        <f ca="1">DATE(an,5,1)</f>
        <v>42125</v>
      </c>
      <c r="B4" s="11">
        <f ca="1">DATE(an,5,1)</f>
        <v>42491</v>
      </c>
      <c r="C4" s="11">
        <f ca="1">DATE(an,5,1)</f>
        <v>42856</v>
      </c>
      <c r="D4" s="11">
        <f ca="1">DATE(an,5,1)</f>
        <v>43221</v>
      </c>
      <c r="E4" s="11">
        <f ca="1">DATE(an,5,1)</f>
        <v>43586</v>
      </c>
      <c r="F4" s="11">
        <f ca="1">DATE(an,5,1)</f>
        <v>43952</v>
      </c>
      <c r="G4" s="11">
        <f ca="1">DATE(an,5,1)</f>
        <v>44317</v>
      </c>
      <c r="H4" s="11">
        <f ca="1">DATE(an,5,1)</f>
        <v>44682</v>
      </c>
      <c r="I4" s="11">
        <f ca="1">DATE(an,5,1)</f>
        <v>45047</v>
      </c>
      <c r="J4" s="11">
        <f ca="1">DATE(an,5,1)</f>
        <v>45413</v>
      </c>
      <c r="K4" s="11">
        <f ca="1">DATE(an,5,1)</f>
        <v>45778</v>
      </c>
      <c r="L4" s="11">
        <f ca="1">DATE(an,5,1)</f>
        <v>46143</v>
      </c>
      <c r="M4" s="11">
        <f ca="1">DATE(an,5,1)</f>
        <v>46508</v>
      </c>
      <c r="N4" s="11">
        <f ca="1">DATE(an,5,1)</f>
        <v>46874</v>
      </c>
      <c r="O4" s="11">
        <f ca="1">DATE(an,5,1)</f>
        <v>47239</v>
      </c>
      <c r="P4" s="11">
        <f ca="1">DATE(an,5,1)</f>
        <v>47239</v>
      </c>
      <c r="Q4" s="11">
        <f ca="1">DATE(an,5,1)</f>
        <v>47239</v>
      </c>
      <c r="R4" s="11">
        <f ca="1">DATE(an,5,1)</f>
        <v>47239</v>
      </c>
      <c r="S4" s="11">
        <f ca="1">DATE(an,5,1)</f>
        <v>47239</v>
      </c>
      <c r="T4" s="11">
        <f ca="1">DATE(an,5,1)</f>
        <v>47239</v>
      </c>
      <c r="U4" s="11">
        <f ca="1">DATE(an,5,1)</f>
        <v>47239</v>
      </c>
      <c r="V4" s="11">
        <f ca="1">DATE(an,5,1)</f>
        <v>47239</v>
      </c>
    </row>
    <row r="5" spans="1:22">
      <c r="A5" s="11">
        <f ca="1">DATE(an,5,8)</f>
        <v>42132</v>
      </c>
      <c r="B5" s="11">
        <f ca="1">DATE(an,5,8)</f>
        <v>42498</v>
      </c>
      <c r="C5" s="11">
        <f ca="1">DATE(an,5,8)</f>
        <v>42863</v>
      </c>
      <c r="D5" s="11">
        <f ca="1">DATE(an,5,8)</f>
        <v>43228</v>
      </c>
      <c r="E5" s="11">
        <f ca="1">DATE(an,5,8)</f>
        <v>43593</v>
      </c>
      <c r="F5" s="11">
        <f ca="1">DATE(an,5,8)</f>
        <v>43959</v>
      </c>
      <c r="G5" s="11">
        <f ca="1">DATE(an,5,8)</f>
        <v>44324</v>
      </c>
      <c r="H5" s="11">
        <f ca="1">DATE(an,5,8)</f>
        <v>44689</v>
      </c>
      <c r="I5" s="11">
        <f ca="1">DATE(an,5,8)</f>
        <v>45054</v>
      </c>
      <c r="J5" s="11">
        <f ca="1">DATE(an,5,8)</f>
        <v>45420</v>
      </c>
      <c r="K5" s="11">
        <f ca="1">DATE(an,5,8)</f>
        <v>45785</v>
      </c>
      <c r="L5" s="11">
        <f ca="1">DATE(an,5,8)</f>
        <v>46150</v>
      </c>
      <c r="M5" s="11">
        <f ca="1">DATE(an,5,8)</f>
        <v>46515</v>
      </c>
      <c r="N5" s="11">
        <f ca="1">DATE(an,5,8)</f>
        <v>46881</v>
      </c>
      <c r="O5" s="11">
        <f ca="1">DATE(an,5,8)</f>
        <v>47246</v>
      </c>
      <c r="P5" s="11">
        <f ca="1">DATE(an,5,8)</f>
        <v>47246</v>
      </c>
      <c r="Q5" s="11">
        <f ca="1">DATE(an,5,8)</f>
        <v>47246</v>
      </c>
      <c r="R5" s="11">
        <f ca="1">DATE(an,5,8)</f>
        <v>47246</v>
      </c>
      <c r="S5" s="11">
        <f ca="1">DATE(an,5,8)</f>
        <v>47246</v>
      </c>
      <c r="T5" s="11">
        <f ca="1">DATE(an,5,8)</f>
        <v>47246</v>
      </c>
      <c r="U5" s="11">
        <f ca="1">DATE(an,5,8)</f>
        <v>47246</v>
      </c>
      <c r="V5" s="11">
        <f ca="1">DATE(an,5,8)</f>
        <v>47246</v>
      </c>
    </row>
    <row r="6" spans="1:22">
      <c r="A6" s="11">
        <f ca="1">A13+39</f>
        <v>42138</v>
      </c>
      <c r="B6" s="11">
        <f ca="1">B13+39</f>
        <v>42495</v>
      </c>
      <c r="C6" s="11">
        <f ca="1">C13+39</f>
        <v>42880</v>
      </c>
      <c r="D6" s="11">
        <f ca="1">D13+39</f>
        <v>43230</v>
      </c>
      <c r="E6" s="11">
        <f ca="1">E13+39</f>
        <v>43615</v>
      </c>
      <c r="F6" s="11">
        <f ca="1">F13+39</f>
        <v>43972</v>
      </c>
      <c r="G6" s="11">
        <f ca="1">G13+39</f>
        <v>44329</v>
      </c>
      <c r="H6" s="11">
        <f ca="1">H13+39</f>
        <v>44707</v>
      </c>
      <c r="I6" s="11">
        <f ca="1">I13+39</f>
        <v>45064</v>
      </c>
      <c r="J6" s="11">
        <f ca="1">J13+39</f>
        <v>45421</v>
      </c>
      <c r="K6" s="11">
        <f ca="1">K13+39</f>
        <v>45806</v>
      </c>
      <c r="L6" s="11">
        <f ca="1">L13+39</f>
        <v>46156</v>
      </c>
      <c r="M6" s="11">
        <f ca="1">M13+39</f>
        <v>46513</v>
      </c>
      <c r="N6" s="11">
        <f ca="1">N13+39</f>
        <v>46898</v>
      </c>
      <c r="O6" s="11">
        <f ca="1">O13+39</f>
        <v>47248</v>
      </c>
      <c r="P6" s="11">
        <f ca="1">P13+39</f>
        <v>47248</v>
      </c>
      <c r="Q6" s="11">
        <f ca="1">Q13+39</f>
        <v>47248</v>
      </c>
      <c r="R6" s="11">
        <f ca="1">R13+39</f>
        <v>47248</v>
      </c>
      <c r="S6" s="11">
        <f ca="1">S13+39</f>
        <v>47248</v>
      </c>
      <c r="T6" s="11">
        <f ca="1">T13+39</f>
        <v>47248</v>
      </c>
      <c r="U6" s="11">
        <f ca="1">U13+39</f>
        <v>47248</v>
      </c>
      <c r="V6" s="11">
        <f ca="1">V13+39</f>
        <v>47248</v>
      </c>
    </row>
    <row r="7" spans="1:22">
      <c r="A7" s="11">
        <f ca="1">A13+50</f>
        <v>42149</v>
      </c>
      <c r="B7" s="11">
        <f ca="1">B13+50</f>
        <v>42506</v>
      </c>
      <c r="C7" s="11">
        <f ca="1">C13+50</f>
        <v>42891</v>
      </c>
      <c r="D7" s="11">
        <f ca="1">D13+50</f>
        <v>43241</v>
      </c>
      <c r="E7" s="11">
        <f ca="1">E13+50</f>
        <v>43626</v>
      </c>
      <c r="F7" s="11">
        <f ca="1">F13+50</f>
        <v>43983</v>
      </c>
      <c r="G7" s="11">
        <f ca="1">G13+50</f>
        <v>44340</v>
      </c>
      <c r="H7" s="11">
        <f ca="1">H13+50</f>
        <v>44718</v>
      </c>
      <c r="I7" s="11">
        <f ca="1">I13+50</f>
        <v>45075</v>
      </c>
      <c r="J7" s="11">
        <f ca="1">J13+50</f>
        <v>45432</v>
      </c>
      <c r="K7" s="11">
        <f ca="1">K13+50</f>
        <v>45817</v>
      </c>
      <c r="L7" s="11">
        <f ca="1">L13+50</f>
        <v>46167</v>
      </c>
      <c r="M7" s="11">
        <f ca="1">M13+50</f>
        <v>46524</v>
      </c>
      <c r="N7" s="11">
        <f ca="1">N13+50</f>
        <v>46909</v>
      </c>
      <c r="O7" s="11">
        <f ca="1">O13+50</f>
        <v>47259</v>
      </c>
      <c r="P7" s="11">
        <f ca="1">P13+50</f>
        <v>47259</v>
      </c>
      <c r="Q7" s="11">
        <f ca="1">Q13+50</f>
        <v>47259</v>
      </c>
      <c r="R7" s="11">
        <f ca="1">R13+50</f>
        <v>47259</v>
      </c>
      <c r="S7" s="11">
        <f ca="1">S13+50</f>
        <v>47259</v>
      </c>
      <c r="T7" s="11">
        <f ca="1">T13+50</f>
        <v>47259</v>
      </c>
      <c r="U7" s="11">
        <f ca="1">U13+50</f>
        <v>47259</v>
      </c>
      <c r="V7" s="11">
        <f ca="1">V13+50</f>
        <v>47259</v>
      </c>
    </row>
    <row r="8" spans="1:22">
      <c r="A8" s="11">
        <f ca="1">DATE(an,7,14)</f>
        <v>42199</v>
      </c>
      <c r="B8" s="11">
        <f ca="1">DATE(an,7,14)</f>
        <v>42565</v>
      </c>
      <c r="C8" s="11">
        <f ca="1">DATE(an,7,14)</f>
        <v>42930</v>
      </c>
      <c r="D8" s="11">
        <f ca="1">DATE(an,7,14)</f>
        <v>43295</v>
      </c>
      <c r="E8" s="11">
        <f ca="1">DATE(an,7,14)</f>
        <v>43660</v>
      </c>
      <c r="F8" s="11">
        <f ca="1">DATE(an,7,14)</f>
        <v>44026</v>
      </c>
      <c r="G8" s="11">
        <f ca="1">DATE(an,7,14)</f>
        <v>44391</v>
      </c>
      <c r="H8" s="11">
        <f ca="1">DATE(an,7,14)</f>
        <v>44756</v>
      </c>
      <c r="I8" s="11">
        <f ca="1">DATE(an,7,14)</f>
        <v>45121</v>
      </c>
      <c r="J8" s="11">
        <f ca="1">DATE(an,7,14)</f>
        <v>45487</v>
      </c>
      <c r="K8" s="11">
        <f ca="1">DATE(an,7,14)</f>
        <v>45852</v>
      </c>
      <c r="L8" s="11">
        <f ca="1">DATE(an,7,14)</f>
        <v>46217</v>
      </c>
      <c r="M8" s="11">
        <f ca="1">DATE(an,7,14)</f>
        <v>46582</v>
      </c>
      <c r="N8" s="11">
        <f ca="1">DATE(an,7,14)</f>
        <v>46948</v>
      </c>
      <c r="O8" s="11">
        <f ca="1">DATE(an,7,14)</f>
        <v>47313</v>
      </c>
      <c r="P8" s="11">
        <f ca="1">DATE(an,7,14)</f>
        <v>47313</v>
      </c>
      <c r="Q8" s="11">
        <f ca="1">DATE(an,7,14)</f>
        <v>47313</v>
      </c>
      <c r="R8" s="11">
        <f ca="1">DATE(an,7,14)</f>
        <v>47313</v>
      </c>
      <c r="S8" s="11">
        <f ca="1">DATE(an,7,14)</f>
        <v>47313</v>
      </c>
      <c r="T8" s="11">
        <f ca="1">DATE(an,7,14)</f>
        <v>47313</v>
      </c>
      <c r="U8" s="11">
        <f ca="1">DATE(an,7,14)</f>
        <v>47313</v>
      </c>
      <c r="V8" s="11">
        <f ca="1">DATE(an,7,14)</f>
        <v>47313</v>
      </c>
    </row>
    <row r="9" spans="1:22">
      <c r="A9" s="11">
        <f ca="1">DATE(an,8,15)</f>
        <v>42231</v>
      </c>
      <c r="B9" s="11">
        <f ca="1">DATE(an,8,15)</f>
        <v>42597</v>
      </c>
      <c r="C9" s="11">
        <f ca="1">DATE(an,8,15)</f>
        <v>42962</v>
      </c>
      <c r="D9" s="11">
        <f ca="1">DATE(an,8,15)</f>
        <v>43327</v>
      </c>
      <c r="E9" s="11">
        <f ca="1">DATE(an,8,15)</f>
        <v>43692</v>
      </c>
      <c r="F9" s="11">
        <f ca="1">DATE(an,8,15)</f>
        <v>44058</v>
      </c>
      <c r="G9" s="11">
        <f ca="1">DATE(an,8,15)</f>
        <v>44423</v>
      </c>
      <c r="H9" s="11">
        <f ca="1">DATE(an,8,15)</f>
        <v>44788</v>
      </c>
      <c r="I9" s="11">
        <f ca="1">DATE(an,8,15)</f>
        <v>45153</v>
      </c>
      <c r="J9" s="11">
        <f ca="1">DATE(an,8,15)</f>
        <v>45519</v>
      </c>
      <c r="K9" s="11">
        <f ca="1">DATE(an,8,15)</f>
        <v>45884</v>
      </c>
      <c r="L9" s="11">
        <f ca="1">DATE(an,8,15)</f>
        <v>46249</v>
      </c>
      <c r="M9" s="11">
        <f ca="1">DATE(an,8,15)</f>
        <v>46614</v>
      </c>
      <c r="N9" s="11">
        <f ca="1">DATE(an,8,15)</f>
        <v>46980</v>
      </c>
      <c r="O9" s="11">
        <f ca="1">DATE(an,8,15)</f>
        <v>47345</v>
      </c>
      <c r="P9" s="11">
        <f ca="1">DATE(an,8,15)</f>
        <v>47345</v>
      </c>
      <c r="Q9" s="11">
        <f ca="1">DATE(an,8,15)</f>
        <v>47345</v>
      </c>
      <c r="R9" s="11">
        <f ca="1">DATE(an,8,15)</f>
        <v>47345</v>
      </c>
      <c r="S9" s="11">
        <f ca="1">DATE(an,8,15)</f>
        <v>47345</v>
      </c>
      <c r="T9" s="11">
        <f ca="1">DATE(an,8,15)</f>
        <v>47345</v>
      </c>
      <c r="U9" s="11">
        <f ca="1">DATE(an,8,15)</f>
        <v>47345</v>
      </c>
      <c r="V9" s="11">
        <f ca="1">DATE(an,8,15)</f>
        <v>47345</v>
      </c>
    </row>
    <row r="10" spans="1:22">
      <c r="A10" s="11">
        <f ca="1">DATE(an,11,1)</f>
        <v>42309</v>
      </c>
      <c r="B10" s="11">
        <f ca="1">DATE(an,11,1)</f>
        <v>42675</v>
      </c>
      <c r="C10" s="11">
        <f ca="1">DATE(an,11,1)</f>
        <v>43040</v>
      </c>
      <c r="D10" s="11">
        <f ca="1">DATE(an,11,1)</f>
        <v>43405</v>
      </c>
      <c r="E10" s="11">
        <f ca="1">DATE(an,11,1)</f>
        <v>43770</v>
      </c>
      <c r="F10" s="11">
        <f ca="1">DATE(an,11,1)</f>
        <v>44136</v>
      </c>
      <c r="G10" s="11">
        <f ca="1">DATE(an,11,1)</f>
        <v>44501</v>
      </c>
      <c r="H10" s="11">
        <f ca="1">DATE(an,11,1)</f>
        <v>44866</v>
      </c>
      <c r="I10" s="11">
        <f ca="1">DATE(an,11,1)</f>
        <v>45231</v>
      </c>
      <c r="J10" s="11">
        <f ca="1">DATE(an,11,1)</f>
        <v>45597</v>
      </c>
      <c r="K10" s="11">
        <f ca="1">DATE(an,11,1)</f>
        <v>45962</v>
      </c>
      <c r="L10" s="11">
        <f ca="1">DATE(an,11,1)</f>
        <v>46327</v>
      </c>
      <c r="M10" s="11">
        <f ca="1">DATE(an,11,1)</f>
        <v>46692</v>
      </c>
      <c r="N10" s="11">
        <f ca="1">DATE(an,11,1)</f>
        <v>47058</v>
      </c>
      <c r="O10" s="11">
        <f ca="1">DATE(an,11,1)</f>
        <v>47423</v>
      </c>
      <c r="P10" s="11">
        <f ca="1">DATE(an,11,1)</f>
        <v>47423</v>
      </c>
      <c r="Q10" s="11">
        <f ca="1">DATE(an,11,1)</f>
        <v>47423</v>
      </c>
      <c r="R10" s="11">
        <f ca="1">DATE(an,11,1)</f>
        <v>47423</v>
      </c>
      <c r="S10" s="11">
        <f ca="1">DATE(an,11,1)</f>
        <v>47423</v>
      </c>
      <c r="T10" s="11">
        <f ca="1">DATE(an,11,1)</f>
        <v>47423</v>
      </c>
      <c r="U10" s="11">
        <f ca="1">DATE(an,11,1)</f>
        <v>47423</v>
      </c>
      <c r="V10" s="11">
        <f ca="1">DATE(an,11,1)</f>
        <v>47423</v>
      </c>
    </row>
    <row r="11" spans="1:22">
      <c r="A11" s="11">
        <f ca="1">DATE(an,11,11)</f>
        <v>42319</v>
      </c>
      <c r="B11" s="11">
        <f ca="1">DATE(an,11,11)</f>
        <v>42685</v>
      </c>
      <c r="C11" s="11">
        <f ca="1">DATE(an,11,11)</f>
        <v>43050</v>
      </c>
      <c r="D11" s="11">
        <f ca="1">DATE(an,11,11)</f>
        <v>43415</v>
      </c>
      <c r="E11" s="11">
        <f ca="1">DATE(an,11,11)</f>
        <v>43780</v>
      </c>
      <c r="F11" s="11">
        <f ca="1">DATE(an,11,11)</f>
        <v>44146</v>
      </c>
      <c r="G11" s="11">
        <f ca="1">DATE(an,11,11)</f>
        <v>44511</v>
      </c>
      <c r="H11" s="11">
        <f ca="1">DATE(an,11,11)</f>
        <v>44876</v>
      </c>
      <c r="I11" s="11">
        <f ca="1">DATE(an,11,11)</f>
        <v>45241</v>
      </c>
      <c r="J11" s="11">
        <f ca="1">DATE(an,11,11)</f>
        <v>45607</v>
      </c>
      <c r="K11" s="11">
        <f ca="1">DATE(an,11,11)</f>
        <v>45972</v>
      </c>
      <c r="L11" s="11">
        <f ca="1">DATE(an,11,11)</f>
        <v>46337</v>
      </c>
      <c r="M11" s="11">
        <f ca="1">DATE(an,11,11)</f>
        <v>46702</v>
      </c>
      <c r="N11" s="11">
        <f ca="1">DATE(an,11,11)</f>
        <v>47068</v>
      </c>
      <c r="O11" s="11">
        <f ca="1">DATE(an,11,11)</f>
        <v>47433</v>
      </c>
      <c r="P11" s="11">
        <f ca="1">DATE(an,11,11)</f>
        <v>47433</v>
      </c>
      <c r="Q11" s="11">
        <f ca="1">DATE(an,11,11)</f>
        <v>47433</v>
      </c>
      <c r="R11" s="11">
        <f ca="1">DATE(an,11,11)</f>
        <v>47433</v>
      </c>
      <c r="S11" s="11">
        <f ca="1">DATE(an,11,11)</f>
        <v>47433</v>
      </c>
      <c r="T11" s="11">
        <f ca="1">DATE(an,11,11)</f>
        <v>47433</v>
      </c>
      <c r="U11" s="11">
        <f ca="1">DATE(an,11,11)</f>
        <v>47433</v>
      </c>
      <c r="V11" s="11">
        <f ca="1">DATE(an,11,11)</f>
        <v>47433</v>
      </c>
    </row>
    <row r="12" spans="1:22">
      <c r="A12" s="11">
        <f ca="1">DATE(an,12,25)</f>
        <v>42363</v>
      </c>
      <c r="B12" s="11">
        <f ca="1">DATE(an,12,25)</f>
        <v>42729</v>
      </c>
      <c r="C12" s="11">
        <f ca="1">DATE(an,12,25)</f>
        <v>43094</v>
      </c>
      <c r="D12" s="11">
        <f ca="1">DATE(an,12,25)</f>
        <v>43459</v>
      </c>
      <c r="E12" s="11">
        <f ca="1">DATE(an,12,25)</f>
        <v>43824</v>
      </c>
      <c r="F12" s="11">
        <f ca="1">DATE(an,12,25)</f>
        <v>44190</v>
      </c>
      <c r="G12" s="11">
        <f ca="1">DATE(an,12,25)</f>
        <v>44555</v>
      </c>
      <c r="H12" s="11">
        <f ca="1">DATE(an,12,25)</f>
        <v>44920</v>
      </c>
      <c r="I12" s="11">
        <f ca="1">DATE(an,12,25)</f>
        <v>45285</v>
      </c>
      <c r="J12" s="11">
        <f ca="1">DATE(an,12,25)</f>
        <v>45651</v>
      </c>
      <c r="K12" s="11">
        <f ca="1">DATE(an,12,25)</f>
        <v>46016</v>
      </c>
      <c r="L12" s="11">
        <f ca="1">DATE(an,12,25)</f>
        <v>46381</v>
      </c>
      <c r="M12" s="11">
        <f ca="1">DATE(an,12,25)</f>
        <v>46746</v>
      </c>
      <c r="N12" s="11">
        <f ca="1">DATE(an,12,25)</f>
        <v>47112</v>
      </c>
      <c r="O12" s="11">
        <f ca="1">DATE(an,12,25)</f>
        <v>47477</v>
      </c>
      <c r="P12" s="11">
        <f ca="1">DATE(an,12,25)</f>
        <v>47477</v>
      </c>
      <c r="Q12" s="11">
        <f ca="1">DATE(an,12,25)</f>
        <v>47477</v>
      </c>
      <c r="R12" s="11">
        <f ca="1">DATE(an,12,25)</f>
        <v>47477</v>
      </c>
      <c r="S12" s="11">
        <f ca="1">DATE(an,12,25)</f>
        <v>47477</v>
      </c>
      <c r="T12" s="11">
        <f ca="1">DATE(an,12,25)</f>
        <v>47477</v>
      </c>
      <c r="U12" s="11">
        <f ca="1">DATE(an,12,25)</f>
        <v>47477</v>
      </c>
      <c r="V12" s="11">
        <f ca="1">DATE(an,12,25)</f>
        <v>47477</v>
      </c>
    </row>
    <row r="13" spans="1:22">
      <c r="A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42099</v>
      </c>
      <c r="B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42456</v>
      </c>
      <c r="C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42841</v>
      </c>
      <c r="D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43191</v>
      </c>
      <c r="E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43576</v>
      </c>
      <c r="F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43933</v>
      </c>
      <c r="G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44290</v>
      </c>
      <c r="H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44668</v>
      </c>
      <c r="I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45025</v>
      </c>
      <c r="J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45382</v>
      </c>
      <c r="K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45767</v>
      </c>
      <c r="L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46117</v>
      </c>
      <c r="M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46474</v>
      </c>
      <c r="N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46859</v>
      </c>
      <c r="O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47209</v>
      </c>
      <c r="P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47209</v>
      </c>
      <c r="Q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47209</v>
      </c>
      <c r="R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47209</v>
      </c>
      <c r="S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47209</v>
      </c>
      <c r="T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47209</v>
      </c>
      <c r="U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47209</v>
      </c>
      <c r="V13" s="13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47209</v>
      </c>
    </row>
    <row r="14" spans="1:22">
      <c r="B14" s="12">
        <v>42583</v>
      </c>
      <c r="C14" s="12"/>
    </row>
    <row r="15" spans="1:22">
      <c r="B15" s="12">
        <v>42584</v>
      </c>
      <c r="C15" s="12"/>
    </row>
    <row r="16" spans="1:22">
      <c r="B16" s="12">
        <v>42585</v>
      </c>
      <c r="C16" s="12"/>
    </row>
    <row r="17" spans="2:3">
      <c r="B17" s="12">
        <v>42586</v>
      </c>
      <c r="C17" s="12"/>
    </row>
    <row r="18" spans="2:3">
      <c r="B18" s="12">
        <v>42587</v>
      </c>
      <c r="C18" s="12"/>
    </row>
    <row r="19" spans="2:3">
      <c r="B19" s="12">
        <v>42588</v>
      </c>
      <c r="C19" s="12"/>
    </row>
    <row r="20" spans="2:3">
      <c r="B20" s="12">
        <v>42589</v>
      </c>
      <c r="C20" s="12"/>
    </row>
    <row r="21" spans="2:3">
      <c r="B21" s="12">
        <v>42590</v>
      </c>
      <c r="C21" s="12"/>
    </row>
    <row r="22" spans="2:3">
      <c r="B22" s="12">
        <v>42591</v>
      </c>
      <c r="C22" s="12"/>
    </row>
    <row r="23" spans="2:3">
      <c r="B23" s="12">
        <v>42592</v>
      </c>
      <c r="C23" s="12"/>
    </row>
    <row r="24" spans="2:3">
      <c r="B24" s="12">
        <v>42593</v>
      </c>
      <c r="C24" s="12"/>
    </row>
    <row r="25" spans="2:3">
      <c r="B25" s="12">
        <v>42594</v>
      </c>
      <c r="C25" s="12"/>
    </row>
    <row r="26" spans="2:3">
      <c r="B26" s="12">
        <v>42595</v>
      </c>
      <c r="C26" s="12"/>
    </row>
    <row r="27" spans="2:3">
      <c r="B27" s="12">
        <v>42596</v>
      </c>
      <c r="C27" s="12"/>
    </row>
    <row r="28" spans="2:3">
      <c r="B28" s="12">
        <v>42597</v>
      </c>
      <c r="C28" s="12"/>
    </row>
    <row r="29" spans="2:3">
      <c r="B29" s="12">
        <v>42598</v>
      </c>
      <c r="C29" s="12"/>
    </row>
    <row r="30" spans="2:3">
      <c r="B30" s="12">
        <v>42599</v>
      </c>
    </row>
    <row r="31" spans="2:3">
      <c r="B31" s="12">
        <v>42600</v>
      </c>
    </row>
    <row r="32" spans="2:3">
      <c r="B32" s="12">
        <v>42601</v>
      </c>
    </row>
    <row r="33" spans="2:2">
      <c r="B33" s="12">
        <v>42602</v>
      </c>
    </row>
    <row r="34" spans="2:2">
      <c r="B34" s="12">
        <v>42603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FERIE-CONGES (2)</vt:lpstr>
      <vt:lpstr>Feuil3</vt:lpstr>
      <vt:lpstr>'FERIE-CONGES (2)'!an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MAZURAIS</dc:creator>
  <cp:lastModifiedBy>DAVID MAZURAIS</cp:lastModifiedBy>
  <dcterms:created xsi:type="dcterms:W3CDTF">2016-09-10T22:36:38Z</dcterms:created>
  <dcterms:modified xsi:type="dcterms:W3CDTF">2016-09-11T08:52:49Z</dcterms:modified>
</cp:coreProperties>
</file>