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20730" windowHeight="11565"/>
  </bookViews>
  <sheets>
    <sheet name="Suivi" sheetId="1" r:id="rId1"/>
    <sheet name="liste déroulante" sheetId="2" r:id="rId2"/>
    <sheet name="Feuil3" sheetId="3" r:id="rId3"/>
  </sheets>
  <definedNames>
    <definedName name="FAIT_A_FAIRE">'liste déroulante'!$B$1:$B$2</definedName>
    <definedName name="OUI_NON">'liste déroulante'!$A$1:$A$2</definedName>
    <definedName name="REÇU_EN_ATTENTE">'liste déroulante'!$C$1:$C$2</definedName>
  </definedNames>
  <calcPr calcId="145621"/>
</workbook>
</file>

<file path=xl/calcChain.xml><?xml version="1.0" encoding="utf-8"?>
<calcChain xmlns="http://schemas.openxmlformats.org/spreadsheetml/2006/main">
  <c r="D21" i="1" l="1"/>
  <c r="D38" i="1" l="1"/>
  <c r="D37" i="1"/>
  <c r="D36" i="1"/>
  <c r="D35" i="1"/>
  <c r="D34" i="1"/>
  <c r="D33" i="1"/>
  <c r="D32" i="1"/>
  <c r="D30" i="1"/>
  <c r="D31" i="1"/>
  <c r="D29" i="1"/>
  <c r="D25" i="1"/>
  <c r="D26" i="1"/>
  <c r="D27" i="1"/>
  <c r="D28" i="1"/>
  <c r="D24" i="1"/>
  <c r="D20" i="1"/>
  <c r="D19" i="1"/>
  <c r="D18" i="1"/>
  <c r="D17" i="1"/>
  <c r="D16" i="1"/>
  <c r="D14" i="1"/>
  <c r="D15" i="1"/>
  <c r="D13" i="1"/>
  <c r="D23" i="1"/>
  <c r="D22" i="1"/>
</calcChain>
</file>

<file path=xl/sharedStrings.xml><?xml version="1.0" encoding="utf-8"?>
<sst xmlns="http://schemas.openxmlformats.org/spreadsheetml/2006/main" count="122" uniqueCount="92">
  <si>
    <t>Scanner les documents officiels </t>
  </si>
  <si>
    <t>Titre de l'Exposition</t>
  </si>
  <si>
    <t>Lieu de l'exposition</t>
  </si>
  <si>
    <t>1-</t>
  </si>
  <si>
    <t>2-</t>
  </si>
  <si>
    <t>3-</t>
  </si>
  <si>
    <t>4-</t>
  </si>
  <si>
    <t>5-</t>
  </si>
  <si>
    <t>6-</t>
  </si>
  <si>
    <t>7-</t>
  </si>
  <si>
    <t>8-</t>
  </si>
  <si>
    <t>9-</t>
  </si>
  <si>
    <t>10-</t>
  </si>
  <si>
    <t>11-</t>
  </si>
  <si>
    <t>12-</t>
  </si>
  <si>
    <t>13-</t>
  </si>
  <si>
    <t>14-</t>
  </si>
  <si>
    <t>15-</t>
  </si>
  <si>
    <t>16-</t>
  </si>
  <si>
    <t>17-</t>
  </si>
  <si>
    <t>Transporteur</t>
  </si>
  <si>
    <t>18-</t>
  </si>
  <si>
    <t>19-</t>
  </si>
  <si>
    <t>20-</t>
  </si>
  <si>
    <t>21-</t>
  </si>
  <si>
    <t>22-</t>
  </si>
  <si>
    <t>numéro d'inventaire des œuvres prêtées</t>
  </si>
  <si>
    <t>Date de l'exposition</t>
  </si>
  <si>
    <t>Convoiement</t>
  </si>
  <si>
    <t>Contact</t>
  </si>
  <si>
    <t>Réception de la demande (jj/mm/aaaa)</t>
  </si>
  <si>
    <t>J+7 (réception demande)</t>
  </si>
  <si>
    <t>J-30 (date de départ de l'œuvre)</t>
  </si>
  <si>
    <t>J+15 (réception demande)</t>
  </si>
  <si>
    <t>23-</t>
  </si>
  <si>
    <t>date de l'envoi de l'accord de prêt</t>
  </si>
  <si>
    <t>J-60 (avant départ de l'œuvre)</t>
  </si>
  <si>
    <t>J-15 (date de départ de l'œuvre)</t>
  </si>
  <si>
    <t>date de départ de l'œuvre</t>
  </si>
  <si>
    <t>J-7 (date de départ du convoyeur)</t>
  </si>
  <si>
    <t>date de retour de l'œuvre</t>
  </si>
  <si>
    <t>J-7 (date de départ de l'oeuvre)</t>
  </si>
  <si>
    <t>24-</t>
  </si>
  <si>
    <t>Départ ok</t>
  </si>
  <si>
    <t>Retour ok</t>
  </si>
  <si>
    <t>25-</t>
  </si>
  <si>
    <t>26-</t>
  </si>
  <si>
    <t>OUI</t>
  </si>
  <si>
    <t>NON</t>
  </si>
  <si>
    <t>FAIT</t>
  </si>
  <si>
    <t>À FAIRE</t>
  </si>
  <si>
    <r>
      <t>RE</t>
    </r>
    <r>
      <rPr>
        <sz val="11"/>
        <color theme="1"/>
        <rFont val="Calibri"/>
        <family val="2"/>
      </rPr>
      <t>ÇU</t>
    </r>
  </si>
  <si>
    <t>EN ATTENTE</t>
  </si>
  <si>
    <t>Date départ de l'œuvre (jj/mm/aaaa)</t>
  </si>
  <si>
    <t>Date de retour de l'œuvre (jj/mm/aaaa)</t>
  </si>
  <si>
    <t>Date de  départ du convoyeur (jj/mm/aaaa)</t>
  </si>
  <si>
    <t>Libellé de la tâche</t>
  </si>
  <si>
    <t>A relancer Le</t>
  </si>
  <si>
    <t>Suivi</t>
  </si>
  <si>
    <t>Rappel Outlook créé</t>
  </si>
  <si>
    <t>Date de réalisation</t>
  </si>
  <si>
    <t>Délai de relance</t>
  </si>
  <si>
    <t>J+1 (Accord de prêt)</t>
  </si>
  <si>
    <t>J+7 (date d'envoi de l'accord de prêt)</t>
  </si>
  <si>
    <t>du 10 décembre 2016 au 26 janvier 2017</t>
  </si>
  <si>
    <t>Soupirs</t>
  </si>
  <si>
    <t>MT 33007, MT 1204</t>
  </si>
  <si>
    <t>Paris, musée du Louvre</t>
  </si>
  <si>
    <t>Durand</t>
  </si>
  <si>
    <t>M. Dupont
regisseur
0102032000
dupont@louvre.fr</t>
  </si>
  <si>
    <t>Rechercher la localisation</t>
  </si>
  <si>
    <t>Demander si photo est ok</t>
  </si>
  <si>
    <t>Envisager une restauration</t>
  </si>
  <si>
    <t>Demander le devis de restauration</t>
  </si>
  <si>
    <t>Demander l'accord de prêt</t>
  </si>
  <si>
    <t>Effectuer le contrat de prêt</t>
  </si>
  <si>
    <t>Envoyer Accord de prêt + contrat de Prêt</t>
  </si>
  <si>
    <t>Vérifier la réception de la fiche de prêt</t>
  </si>
  <si>
    <t>Créer l'expo et les mvts dans Flora</t>
  </si>
  <si>
    <t>Descendre les œuvres au Labo photo</t>
  </si>
  <si>
    <t>Prévoir l'analyse technique</t>
  </si>
  <si>
    <t>Prévoir l'Aller voir</t>
  </si>
  <si>
    <t>Prendre les dimensions</t>
  </si>
  <si>
    <t>Obtenir l'Autorisation sortie temporaire du territoire</t>
  </si>
  <si>
    <t>Ajouter l'exposition dans calendrier (MD, PLC, AM, CM, MHG)</t>
  </si>
  <si>
    <t>Deamnder l'Assurance</t>
  </si>
  <si>
    <t>Réserver le stationnement</t>
  </si>
  <si>
    <t>Faire le constat d'Etat</t>
  </si>
  <si>
    <t xml:space="preserve">Réaliser le départ des œuvres dans Flora </t>
  </si>
  <si>
    <t>Faire l'ordre de mission</t>
  </si>
  <si>
    <t>Réaliser le retour des œuvres dans Flora</t>
  </si>
  <si>
    <t>Cloturer le dossier (Flora)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</si>
</sst>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color rgb="FF000000"/>
      <name val="Tahoma"/>
      <family val="2"/>
    </font>
    <font>
      <b/>
      <sz val="14"/>
      <color rgb="FFFF0000"/>
      <name val="Calibri"/>
      <family val="2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0" fillId="0" borderId="1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horizontal="left" vertical="center" indent="2"/>
      <protection locked="0"/>
    </xf>
    <xf numFmtId="14" fontId="0" fillId="0" borderId="1" xfId="0" applyNumberFormat="1" applyBorder="1" applyAlignment="1" applyProtection="1">
      <alignment horizontal="left" vertical="center" indent="2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indent="2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left" vertical="center" indent="2"/>
      <protection locked="0"/>
    </xf>
    <xf numFmtId="14" fontId="0" fillId="0" borderId="1" xfId="0" applyNumberFormat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 indent="2"/>
      <protection locked="0"/>
    </xf>
    <xf numFmtId="0" fontId="0" fillId="0" borderId="0" xfId="0" applyAlignment="1" applyProtection="1">
      <alignment horizontal="center"/>
      <protection locked="0"/>
    </xf>
    <xf numFmtId="14" fontId="0" fillId="0" borderId="1" xfId="0" applyNumberFormat="1" applyBorder="1" applyAlignment="1" applyProtection="1">
      <alignment vertical="center"/>
    </xf>
    <xf numFmtId="0" fontId="0" fillId="3" borderId="1" xfId="0" applyFill="1" applyBorder="1" applyAlignment="1" applyProtection="1">
      <alignment horizontal="left" vertical="center" wrapText="1" indent="2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33</xdr:row>
          <xdr:rowOff>19050</xdr:rowOff>
        </xdr:from>
        <xdr:to>
          <xdr:col>4</xdr:col>
          <xdr:colOff>1028700</xdr:colOff>
          <xdr:row>33</xdr:row>
          <xdr:rowOff>1095375</xdr:rowOff>
        </xdr:to>
        <xdr:grpSp>
          <xdr:nvGrpSpPr>
            <xdr:cNvPr id="2" name="Groupe 1"/>
            <xdr:cNvGrpSpPr/>
          </xdr:nvGrpSpPr>
          <xdr:grpSpPr>
            <a:xfrm>
              <a:off x="8839200" y="11525250"/>
              <a:ext cx="1019175" cy="1076325"/>
              <a:chOff x="5867400" y="6115050"/>
              <a:chExt cx="1019175" cy="1076325"/>
            </a:xfrm>
          </xdr:grpSpPr>
          <xdr:sp macro="" textlink="">
            <xdr:nvSpPr>
              <xdr:cNvPr id="1032" name="Check Box 8" hidden="1">
                <a:extLst>
                  <a:ext uri="{63B3BB69-23CF-44E3-9099-C40C66FF867C}">
                    <a14:compatExt spid="_x0000_s1032"/>
                  </a:ext>
                </a:extLst>
              </xdr:cNvPr>
              <xdr:cNvSpPr/>
            </xdr:nvSpPr>
            <xdr:spPr>
              <a:xfrm>
                <a:off x="5867400" y="6115050"/>
                <a:ext cx="952500" cy="2095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Accord de prêt</a:t>
                </a:r>
              </a:p>
            </xdr:txBody>
          </xdr:sp>
          <xdr:sp macro="" textlink="">
            <xdr:nvSpPr>
              <xdr:cNvPr id="1033" name="Check Box 9" hidden="1">
                <a:extLst>
                  <a:ext uri="{63B3BB69-23CF-44E3-9099-C40C66FF867C}">
                    <a14:compatExt spid="_x0000_s1033"/>
                  </a:ext>
                </a:extLst>
              </xdr:cNvPr>
              <xdr:cNvSpPr/>
            </xdr:nvSpPr>
            <xdr:spPr>
              <a:xfrm>
                <a:off x="5867400" y="6286500"/>
                <a:ext cx="952500" cy="2095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Fiche de prêt</a:t>
                </a:r>
              </a:p>
            </xdr:txBody>
          </xdr:sp>
          <xdr:sp macro="" textlink="">
            <xdr:nvSpPr>
              <xdr:cNvPr id="1034" name="Check Box 10" hidden="1">
                <a:extLst>
                  <a:ext uri="{63B3BB69-23CF-44E3-9099-C40C66FF867C}">
                    <a14:compatExt spid="_x0000_s1034"/>
                  </a:ext>
                </a:extLst>
              </xdr:cNvPr>
              <xdr:cNvSpPr/>
            </xdr:nvSpPr>
            <xdr:spPr>
              <a:xfrm>
                <a:off x="5876925" y="6467475"/>
                <a:ext cx="1009650" cy="2095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Contrat de prêt</a:t>
                </a:r>
              </a:p>
            </xdr:txBody>
          </xdr:sp>
          <xdr:sp macro="" textlink="">
            <xdr:nvSpPr>
              <xdr:cNvPr id="1035" name="Check Box 11" hidden="1">
                <a:extLst>
                  <a:ext uri="{63B3BB69-23CF-44E3-9099-C40C66FF867C}">
                    <a14:compatExt spid="_x0000_s1035"/>
                  </a:ext>
                </a:extLst>
              </xdr:cNvPr>
              <xdr:cNvSpPr/>
            </xdr:nvSpPr>
            <xdr:spPr>
              <a:xfrm>
                <a:off x="5876925" y="6638925"/>
                <a:ext cx="1009650" cy="2095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Constat d'état</a:t>
                </a:r>
              </a:p>
            </xdr:txBody>
          </xdr:sp>
          <xdr:sp macro="" textlink="">
            <xdr:nvSpPr>
              <xdr:cNvPr id="1036" name="Check Box 12" hidden="1">
                <a:extLst>
                  <a:ext uri="{63B3BB69-23CF-44E3-9099-C40C66FF867C}">
                    <a14:compatExt spid="_x0000_s1036"/>
                  </a:ext>
                </a:extLst>
              </xdr:cNvPr>
              <xdr:cNvSpPr/>
            </xdr:nvSpPr>
            <xdr:spPr>
              <a:xfrm>
                <a:off x="5867400" y="6810375"/>
                <a:ext cx="1009650" cy="2095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Assurance</a:t>
                </a:r>
              </a:p>
            </xdr:txBody>
          </xdr:sp>
          <xdr:sp macro="" textlink="">
            <xdr:nvSpPr>
              <xdr:cNvPr id="1037" name="Check Box 13" hidden="1">
                <a:extLst>
                  <a:ext uri="{63B3BB69-23CF-44E3-9099-C40C66FF867C}">
                    <a14:compatExt spid="_x0000_s1037"/>
                  </a:ext>
                </a:extLst>
              </xdr:cNvPr>
              <xdr:cNvSpPr/>
            </xdr:nvSpPr>
            <xdr:spPr>
              <a:xfrm>
                <a:off x="5867400" y="6981825"/>
                <a:ext cx="1009650" cy="209550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AST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266700</xdr:colOff>
          <xdr:row>1</xdr:row>
          <xdr:rowOff>9525</xdr:rowOff>
        </xdr:from>
        <xdr:to>
          <xdr:col>10</xdr:col>
          <xdr:colOff>266700</xdr:colOff>
          <xdr:row>4</xdr:row>
          <xdr:rowOff>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CRÉER LES RAPPELS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DANS OUTLOOK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8"/>
  <sheetViews>
    <sheetView tabSelected="1" topLeftCell="A33" workbookViewId="0">
      <selection activeCell="B38" sqref="B38"/>
    </sheetView>
  </sheetViews>
  <sheetFormatPr baseColWidth="10" defaultRowHeight="15" x14ac:dyDescent="0.25"/>
  <cols>
    <col min="1" max="1" width="3.28515625" style="18" customWidth="1"/>
    <col min="2" max="2" width="44.5703125" style="19" customWidth="1"/>
    <col min="3" max="3" width="40.7109375" style="19" customWidth="1"/>
    <col min="4" max="4" width="43.85546875" style="19" customWidth="1"/>
    <col min="5" max="5" width="36" style="20" customWidth="1"/>
    <col min="6" max="6" width="23.42578125" style="20" customWidth="1"/>
    <col min="7" max="7" width="21.140625" style="18" customWidth="1"/>
    <col min="8" max="16384" width="11.42578125" style="18"/>
  </cols>
  <sheetData>
    <row r="1" spans="1:7" s="5" customFormat="1" ht="48" customHeight="1" x14ac:dyDescent="0.25">
      <c r="A1" s="2"/>
      <c r="B1" s="22" t="s">
        <v>1</v>
      </c>
      <c r="C1" s="23" t="s">
        <v>65</v>
      </c>
      <c r="D1" s="4"/>
      <c r="E1" s="3"/>
      <c r="F1" s="3"/>
      <c r="G1" s="2"/>
    </row>
    <row r="2" spans="1:7" s="10" customFormat="1" ht="49.5" customHeight="1" x14ac:dyDescent="0.25">
      <c r="A2" s="6"/>
      <c r="B2" s="7" t="s">
        <v>2</v>
      </c>
      <c r="C2" s="3" t="s">
        <v>67</v>
      </c>
      <c r="D2" s="8"/>
      <c r="E2" s="9"/>
      <c r="F2" s="9"/>
      <c r="G2" s="6"/>
    </row>
    <row r="3" spans="1:7" s="10" customFormat="1" ht="24.95" customHeight="1" x14ac:dyDescent="0.25">
      <c r="A3" s="6"/>
      <c r="B3" s="7" t="s">
        <v>27</v>
      </c>
      <c r="C3" s="3" t="s">
        <v>64</v>
      </c>
      <c r="D3" s="8"/>
      <c r="E3" s="9"/>
      <c r="F3" s="9"/>
      <c r="G3" s="6"/>
    </row>
    <row r="4" spans="1:7" s="10" customFormat="1" ht="24.95" customHeight="1" x14ac:dyDescent="0.25">
      <c r="A4" s="6"/>
      <c r="B4" s="7" t="s">
        <v>53</v>
      </c>
      <c r="C4" s="11">
        <v>42622</v>
      </c>
      <c r="D4" s="8"/>
      <c r="E4" s="12"/>
      <c r="F4" s="9"/>
      <c r="G4" s="6"/>
    </row>
    <row r="5" spans="1:7" s="10" customFormat="1" ht="24.95" customHeight="1" x14ac:dyDescent="0.25">
      <c r="A5" s="6"/>
      <c r="B5" s="7" t="s">
        <v>54</v>
      </c>
      <c r="C5" s="11">
        <v>42623</v>
      </c>
      <c r="D5" s="8"/>
      <c r="E5" s="12"/>
      <c r="F5" s="9"/>
      <c r="G5" s="6"/>
    </row>
    <row r="6" spans="1:7" s="10" customFormat="1" ht="24.95" customHeight="1" x14ac:dyDescent="0.25">
      <c r="A6" s="6"/>
      <c r="B6" s="7" t="s">
        <v>26</v>
      </c>
      <c r="C6" s="3" t="s">
        <v>66</v>
      </c>
      <c r="D6" s="8"/>
      <c r="E6" s="9"/>
      <c r="F6" s="9"/>
      <c r="G6" s="6"/>
    </row>
    <row r="7" spans="1:7" s="10" customFormat="1" ht="24.95" customHeight="1" x14ac:dyDescent="0.25">
      <c r="A7" s="6"/>
      <c r="B7" s="7" t="s">
        <v>28</v>
      </c>
      <c r="C7" s="9" t="s">
        <v>68</v>
      </c>
      <c r="D7" s="8"/>
      <c r="E7" s="9"/>
      <c r="F7" s="9"/>
      <c r="G7" s="6"/>
    </row>
    <row r="8" spans="1:7" s="10" customFormat="1" ht="24.95" customHeight="1" x14ac:dyDescent="0.25">
      <c r="A8" s="6"/>
      <c r="B8" s="7" t="s">
        <v>55</v>
      </c>
      <c r="C8" s="11">
        <v>42622</v>
      </c>
      <c r="D8" s="8"/>
      <c r="E8" s="9"/>
      <c r="F8" s="9"/>
      <c r="G8" s="6"/>
    </row>
    <row r="9" spans="1:7" s="10" customFormat="1" ht="67.5" customHeight="1" x14ac:dyDescent="0.25">
      <c r="A9" s="6"/>
      <c r="B9" s="7" t="s">
        <v>29</v>
      </c>
      <c r="C9" s="3" t="s">
        <v>69</v>
      </c>
      <c r="D9" s="8"/>
      <c r="E9" s="9"/>
      <c r="F9" s="9"/>
      <c r="G9" s="6"/>
    </row>
    <row r="10" spans="1:7" s="10" customFormat="1" ht="24.95" customHeight="1" x14ac:dyDescent="0.25">
      <c r="A10" s="6" t="s">
        <v>3</v>
      </c>
      <c r="B10" s="7" t="s">
        <v>30</v>
      </c>
      <c r="C10" s="11">
        <v>42529</v>
      </c>
      <c r="D10" s="6"/>
      <c r="E10" s="13"/>
      <c r="F10" s="9"/>
      <c r="G10" s="6"/>
    </row>
    <row r="11" spans="1:7" s="10" customFormat="1" ht="24.95" customHeight="1" x14ac:dyDescent="0.25">
      <c r="A11" s="6"/>
      <c r="B11" s="14"/>
      <c r="C11" s="14"/>
      <c r="D11" s="6"/>
      <c r="E11" s="13"/>
      <c r="F11" s="9"/>
      <c r="G11" s="6"/>
    </row>
    <row r="12" spans="1:7" s="10" customFormat="1" ht="23.25" customHeight="1" x14ac:dyDescent="0.25">
      <c r="A12" s="6"/>
      <c r="B12" s="7" t="s">
        <v>56</v>
      </c>
      <c r="C12" s="15" t="s">
        <v>61</v>
      </c>
      <c r="D12" s="15" t="s">
        <v>57</v>
      </c>
      <c r="E12" s="15" t="s">
        <v>58</v>
      </c>
      <c r="F12" s="15" t="s">
        <v>60</v>
      </c>
      <c r="G12" s="15" t="s">
        <v>59</v>
      </c>
    </row>
    <row r="13" spans="1:7" s="10" customFormat="1" ht="24.95" customHeight="1" x14ac:dyDescent="0.25">
      <c r="A13" s="6" t="s">
        <v>4</v>
      </c>
      <c r="B13" s="16" t="s">
        <v>70</v>
      </c>
      <c r="C13" s="14" t="s">
        <v>31</v>
      </c>
      <c r="D13" s="21">
        <f>C$10+7</f>
        <v>42536</v>
      </c>
      <c r="E13" s="9"/>
      <c r="F13" s="11"/>
      <c r="G13" s="6"/>
    </row>
    <row r="14" spans="1:7" s="10" customFormat="1" ht="24.95" customHeight="1" x14ac:dyDescent="0.25">
      <c r="A14" s="6" t="s">
        <v>5</v>
      </c>
      <c r="B14" s="16" t="s">
        <v>71</v>
      </c>
      <c r="C14" s="14" t="s">
        <v>31</v>
      </c>
      <c r="D14" s="21">
        <f t="shared" ref="D14:D15" si="0">C$10+7</f>
        <v>42536</v>
      </c>
      <c r="E14" s="9" t="s">
        <v>50</v>
      </c>
      <c r="F14" s="11"/>
      <c r="G14" s="6"/>
    </row>
    <row r="15" spans="1:7" s="10" customFormat="1" ht="24.95" customHeight="1" x14ac:dyDescent="0.25">
      <c r="A15" s="6" t="s">
        <v>6</v>
      </c>
      <c r="B15" s="16" t="s">
        <v>72</v>
      </c>
      <c r="C15" s="14" t="s">
        <v>31</v>
      </c>
      <c r="D15" s="21">
        <f t="shared" si="0"/>
        <v>42536</v>
      </c>
      <c r="E15" s="9"/>
      <c r="F15" s="11"/>
      <c r="G15" s="6"/>
    </row>
    <row r="16" spans="1:7" s="10" customFormat="1" ht="24.95" customHeight="1" x14ac:dyDescent="0.25">
      <c r="A16" s="6" t="s">
        <v>7</v>
      </c>
      <c r="B16" s="16" t="s">
        <v>73</v>
      </c>
      <c r="C16" s="14" t="s">
        <v>33</v>
      </c>
      <c r="D16" s="21">
        <f>C$10+15</f>
        <v>42544</v>
      </c>
      <c r="E16" s="9" t="s">
        <v>50</v>
      </c>
      <c r="F16" s="11"/>
      <c r="G16" s="6"/>
    </row>
    <row r="17" spans="1:7" s="10" customFormat="1" ht="24.95" customHeight="1" x14ac:dyDescent="0.25">
      <c r="A17" s="6" t="s">
        <v>8</v>
      </c>
      <c r="B17" s="16" t="s">
        <v>74</v>
      </c>
      <c r="C17" s="14" t="s">
        <v>33</v>
      </c>
      <c r="D17" s="21">
        <f>C$10+15</f>
        <v>42544</v>
      </c>
      <c r="E17" s="9"/>
      <c r="F17" s="11">
        <v>42544</v>
      </c>
      <c r="G17" s="6"/>
    </row>
    <row r="18" spans="1:7" s="10" customFormat="1" ht="24.95" customHeight="1" x14ac:dyDescent="0.25">
      <c r="A18" s="6" t="s">
        <v>9</v>
      </c>
      <c r="B18" s="16" t="s">
        <v>75</v>
      </c>
      <c r="C18" s="14" t="s">
        <v>33</v>
      </c>
      <c r="D18" s="21">
        <f>C$10+15</f>
        <v>42544</v>
      </c>
      <c r="E18" s="9" t="s">
        <v>50</v>
      </c>
      <c r="F18" s="11"/>
      <c r="G18" s="6"/>
    </row>
    <row r="19" spans="1:7" s="10" customFormat="1" ht="24.95" customHeight="1" x14ac:dyDescent="0.25">
      <c r="A19" s="6"/>
      <c r="B19" s="16" t="s">
        <v>76</v>
      </c>
      <c r="C19" s="14" t="s">
        <v>62</v>
      </c>
      <c r="D19" s="21">
        <f>F$17+1</f>
        <v>42545</v>
      </c>
      <c r="E19" s="9" t="s">
        <v>50</v>
      </c>
      <c r="F19" s="11">
        <v>42545</v>
      </c>
      <c r="G19" s="6"/>
    </row>
    <row r="20" spans="1:7" s="10" customFormat="1" ht="24.95" customHeight="1" x14ac:dyDescent="0.25">
      <c r="A20" s="6" t="s">
        <v>10</v>
      </c>
      <c r="B20" s="16" t="s">
        <v>77</v>
      </c>
      <c r="C20" s="14" t="s">
        <v>63</v>
      </c>
      <c r="D20" s="21">
        <f>F$19+7</f>
        <v>42552</v>
      </c>
      <c r="E20" s="9" t="s">
        <v>50</v>
      </c>
      <c r="F20" s="11"/>
      <c r="G20" s="6"/>
    </row>
    <row r="21" spans="1:7" s="10" customFormat="1" ht="24.95" customHeight="1" x14ac:dyDescent="0.25">
      <c r="A21" s="6" t="s">
        <v>11</v>
      </c>
      <c r="B21" s="16" t="s">
        <v>78</v>
      </c>
      <c r="C21" s="14" t="s">
        <v>35</v>
      </c>
      <c r="D21" s="21">
        <f>F19</f>
        <v>42545</v>
      </c>
      <c r="E21" s="9" t="s">
        <v>50</v>
      </c>
      <c r="F21" s="11"/>
      <c r="G21" s="6"/>
    </row>
    <row r="22" spans="1:7" s="10" customFormat="1" ht="24.95" customHeight="1" x14ac:dyDescent="0.25">
      <c r="A22" s="6" t="s">
        <v>12</v>
      </c>
      <c r="B22" s="16" t="s">
        <v>79</v>
      </c>
      <c r="C22" s="14" t="s">
        <v>36</v>
      </c>
      <c r="D22" s="21">
        <f>C$4-60</f>
        <v>42562</v>
      </c>
      <c r="E22" s="9" t="s">
        <v>50</v>
      </c>
      <c r="F22" s="11"/>
      <c r="G22" s="6"/>
    </row>
    <row r="23" spans="1:7" s="10" customFormat="1" ht="24.95" customHeight="1" x14ac:dyDescent="0.25">
      <c r="A23" s="6" t="s">
        <v>13</v>
      </c>
      <c r="B23" s="16" t="s">
        <v>80</v>
      </c>
      <c r="C23" s="14" t="s">
        <v>36</v>
      </c>
      <c r="D23" s="21">
        <f>C$4-60</f>
        <v>42562</v>
      </c>
      <c r="E23" s="9" t="s">
        <v>50</v>
      </c>
      <c r="F23" s="11"/>
      <c r="G23" s="6"/>
    </row>
    <row r="24" spans="1:7" s="10" customFormat="1" ht="24.95" customHeight="1" x14ac:dyDescent="0.25">
      <c r="A24" s="6" t="s">
        <v>14</v>
      </c>
      <c r="B24" s="16" t="s">
        <v>20</v>
      </c>
      <c r="C24" s="14" t="s">
        <v>32</v>
      </c>
      <c r="D24" s="21">
        <f>C$4-30</f>
        <v>42592</v>
      </c>
      <c r="E24" s="9"/>
      <c r="F24" s="11"/>
      <c r="G24" s="6"/>
    </row>
    <row r="25" spans="1:7" s="10" customFormat="1" ht="24.95" customHeight="1" x14ac:dyDescent="0.25">
      <c r="A25" s="6" t="s">
        <v>15</v>
      </c>
      <c r="B25" s="16" t="s">
        <v>81</v>
      </c>
      <c r="C25" s="14" t="s">
        <v>32</v>
      </c>
      <c r="D25" s="21">
        <f t="shared" ref="D25:D28" si="1">C$4-30</f>
        <v>42592</v>
      </c>
      <c r="E25" s="9"/>
      <c r="F25" s="11"/>
      <c r="G25" s="6"/>
    </row>
    <row r="26" spans="1:7" s="10" customFormat="1" ht="24.95" customHeight="1" x14ac:dyDescent="0.25">
      <c r="A26" s="6" t="s">
        <v>16</v>
      </c>
      <c r="B26" s="16" t="s">
        <v>82</v>
      </c>
      <c r="C26" s="14" t="s">
        <v>32</v>
      </c>
      <c r="D26" s="21">
        <f t="shared" si="1"/>
        <v>42592</v>
      </c>
      <c r="E26" s="9"/>
      <c r="F26" s="11"/>
      <c r="G26" s="6"/>
    </row>
    <row r="27" spans="1:7" s="10" customFormat="1" ht="24.95" customHeight="1" x14ac:dyDescent="0.25">
      <c r="A27" s="6" t="s">
        <v>17</v>
      </c>
      <c r="B27" s="16" t="s">
        <v>83</v>
      </c>
      <c r="C27" s="14" t="s">
        <v>32</v>
      </c>
      <c r="D27" s="21">
        <f t="shared" si="1"/>
        <v>42592</v>
      </c>
      <c r="E27" s="9" t="s">
        <v>50</v>
      </c>
      <c r="F27" s="11"/>
      <c r="G27" s="6"/>
    </row>
    <row r="28" spans="1:7" s="10" customFormat="1" ht="24.95" customHeight="1" x14ac:dyDescent="0.25">
      <c r="A28" s="6" t="s">
        <v>18</v>
      </c>
      <c r="B28" s="16" t="s">
        <v>84</v>
      </c>
      <c r="C28" s="14" t="s">
        <v>32</v>
      </c>
      <c r="D28" s="21">
        <f t="shared" si="1"/>
        <v>42592</v>
      </c>
      <c r="E28" s="9" t="s">
        <v>50</v>
      </c>
      <c r="F28" s="11"/>
      <c r="G28" s="6"/>
    </row>
    <row r="29" spans="1:7" s="10" customFormat="1" ht="24.95" customHeight="1" x14ac:dyDescent="0.25">
      <c r="A29" s="6" t="s">
        <v>19</v>
      </c>
      <c r="B29" s="16" t="s">
        <v>85</v>
      </c>
      <c r="C29" s="14" t="s">
        <v>37</v>
      </c>
      <c r="D29" s="21">
        <f>C$4-15</f>
        <v>42607</v>
      </c>
      <c r="E29" s="9" t="s">
        <v>52</v>
      </c>
      <c r="F29" s="11"/>
      <c r="G29" s="6"/>
    </row>
    <row r="30" spans="1:7" s="10" customFormat="1" ht="24.95" customHeight="1" x14ac:dyDescent="0.25">
      <c r="A30" s="6" t="s">
        <v>21</v>
      </c>
      <c r="B30" s="16" t="s">
        <v>86</v>
      </c>
      <c r="C30" s="14" t="s">
        <v>37</v>
      </c>
      <c r="D30" s="21">
        <f t="shared" ref="D30:D31" si="2">C$4-15</f>
        <v>42607</v>
      </c>
      <c r="E30" s="9" t="s">
        <v>50</v>
      </c>
      <c r="F30" s="11"/>
      <c r="G30" s="6"/>
    </row>
    <row r="31" spans="1:7" s="10" customFormat="1" ht="24.95" customHeight="1" x14ac:dyDescent="0.25">
      <c r="A31" s="6" t="s">
        <v>22</v>
      </c>
      <c r="B31" s="16" t="s">
        <v>87</v>
      </c>
      <c r="C31" s="14" t="s">
        <v>37</v>
      </c>
      <c r="D31" s="21">
        <f t="shared" si="2"/>
        <v>42607</v>
      </c>
      <c r="E31" s="9" t="s">
        <v>50</v>
      </c>
      <c r="F31" s="11"/>
      <c r="G31" s="6"/>
    </row>
    <row r="32" spans="1:7" s="10" customFormat="1" ht="24.95" customHeight="1" x14ac:dyDescent="0.25">
      <c r="A32" s="6" t="s">
        <v>23</v>
      </c>
      <c r="B32" s="16" t="s">
        <v>88</v>
      </c>
      <c r="C32" s="8" t="s">
        <v>38</v>
      </c>
      <c r="D32" s="21">
        <f>C4</f>
        <v>42622</v>
      </c>
      <c r="E32" s="9" t="s">
        <v>50</v>
      </c>
      <c r="F32" s="11"/>
      <c r="G32" s="6"/>
    </row>
    <row r="33" spans="1:7" s="10" customFormat="1" ht="24.95" customHeight="1" x14ac:dyDescent="0.25">
      <c r="A33" s="6" t="s">
        <v>24</v>
      </c>
      <c r="B33" s="16" t="s">
        <v>89</v>
      </c>
      <c r="C33" s="14" t="s">
        <v>39</v>
      </c>
      <c r="D33" s="21">
        <f>C8-7</f>
        <v>42615</v>
      </c>
      <c r="E33" s="9" t="s">
        <v>50</v>
      </c>
      <c r="F33" s="11"/>
      <c r="G33" s="6"/>
    </row>
    <row r="34" spans="1:7" s="10" customFormat="1" ht="90.75" customHeight="1" x14ac:dyDescent="0.25">
      <c r="A34" s="6" t="s">
        <v>25</v>
      </c>
      <c r="B34" s="16" t="s">
        <v>0</v>
      </c>
      <c r="C34" s="14" t="s">
        <v>41</v>
      </c>
      <c r="D34" s="21">
        <f>C4-7</f>
        <v>42615</v>
      </c>
      <c r="E34" s="6"/>
      <c r="F34" s="17"/>
      <c r="G34" s="6"/>
    </row>
    <row r="35" spans="1:7" s="10" customFormat="1" ht="24.95" customHeight="1" x14ac:dyDescent="0.25">
      <c r="A35" s="6" t="s">
        <v>34</v>
      </c>
      <c r="B35" s="16" t="s">
        <v>90</v>
      </c>
      <c r="C35" s="8" t="s">
        <v>40</v>
      </c>
      <c r="D35" s="21">
        <f>C5</f>
        <v>42623</v>
      </c>
      <c r="E35" s="9" t="s">
        <v>50</v>
      </c>
      <c r="F35" s="11"/>
      <c r="G35" s="6"/>
    </row>
    <row r="36" spans="1:7" s="10" customFormat="1" ht="24.95" customHeight="1" x14ac:dyDescent="0.25">
      <c r="A36" s="6" t="s">
        <v>42</v>
      </c>
      <c r="B36" s="16" t="s">
        <v>43</v>
      </c>
      <c r="C36" s="14" t="s">
        <v>38</v>
      </c>
      <c r="D36" s="21">
        <f>C4</f>
        <v>42622</v>
      </c>
      <c r="E36" s="9"/>
      <c r="F36" s="11"/>
      <c r="G36" s="6"/>
    </row>
    <row r="37" spans="1:7" s="10" customFormat="1" ht="24.95" customHeight="1" x14ac:dyDescent="0.25">
      <c r="A37" s="6" t="s">
        <v>45</v>
      </c>
      <c r="B37" s="16" t="s">
        <v>44</v>
      </c>
      <c r="C37" s="14" t="s">
        <v>40</v>
      </c>
      <c r="D37" s="21">
        <f>C5</f>
        <v>42623</v>
      </c>
      <c r="E37" s="9"/>
      <c r="F37" s="11"/>
      <c r="G37" s="6"/>
    </row>
    <row r="38" spans="1:7" s="10" customFormat="1" ht="24.95" customHeight="1" x14ac:dyDescent="0.25">
      <c r="A38" s="6" t="s">
        <v>46</v>
      </c>
      <c r="B38" s="16" t="s">
        <v>91</v>
      </c>
      <c r="C38" s="14" t="s">
        <v>40</v>
      </c>
      <c r="D38" s="21">
        <f>C5</f>
        <v>42623</v>
      </c>
      <c r="E38" s="9"/>
      <c r="F38" s="11"/>
      <c r="G38" s="6"/>
    </row>
  </sheetData>
  <dataValidations count="12">
    <dataValidation type="list" showInputMessage="1" showErrorMessage="1" prompt="Indiquer FAIT ou A FAIRE en utilisant le menu déroulant" sqref="E16 E20:E23 E27:E28 E30:E31 E35 E33 E14">
      <formula1>FAIT_A_FAIRE</formula1>
    </dataValidation>
    <dataValidation type="list" showInputMessage="1" showErrorMessage="1" promptTitle="saisie" prompt="Indiquer FAIT ou A FAIRE en utilisant le menu déroulant" sqref="E18">
      <formula1>FAIT_A_FAIRE</formula1>
    </dataValidation>
    <dataValidation type="list" allowBlank="1" showInputMessage="1" showErrorMessage="1" prompt="Indiquer FAIT ou A FAIRE en utilisant le menu déroulant" sqref="E32">
      <formula1>FAIT_A_FAIRE</formula1>
    </dataValidation>
    <dataValidation type="list" allowBlank="1" showInputMessage="1" showErrorMessage="1" prompt="Indiquer OUI ou NON en utilisant le menu déroulant" sqref="E38 E15 E17 E25 E36">
      <formula1>OUI_NON</formula1>
    </dataValidation>
    <dataValidation type="list" allowBlank="1" showInputMessage="1" showErrorMessage="1" prompt="Indiquer OUI ou NON en utilisant le menu déroulant_x000a_" sqref="E37">
      <formula1>OUI_NON</formula1>
    </dataValidation>
    <dataValidation allowBlank="1" showInputMessage="1" showErrorMessage="1" prompt="Indiquer la localisation précise de l'oeuvre" sqref="E13"/>
    <dataValidation allowBlank="1" showInputMessage="1" showErrorMessage="1" prompt="Indiquer la date au format JJ/MM/AAAA" sqref="E10:E11"/>
    <dataValidation allowBlank="1" showInputMessage="1" showErrorMessage="1" prompt="Indiquer le nom du transporteur" sqref="E24"/>
    <dataValidation allowBlank="1" showInputMessage="1" showErrorMessage="1" prompt="Indiquer les dimensions de l'oeuvre prête" sqref="E26"/>
    <dataValidation type="list" showInputMessage="1" showErrorMessage="1" prompt="Indiquer RECU ou EN ATTENTE en utilisant le menu déroulant" sqref="E29">
      <formula1>REÇU_EN_ATTENTE</formula1>
    </dataValidation>
    <dataValidation allowBlank="1" showInputMessage="1" showErrorMessage="1" prompt="Indiquer la date sous le format JJ/MM/AAAA" sqref="E4:E5 E8"/>
    <dataValidation type="list" showInputMessage="1" showErrorMessage="1" promptTitle="saisie" prompt="Indiquer FAIT ou A FAIRE en utilisant le menu déroulant" sqref="E19">
      <formula1>FAIT_A_FAIRE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>
                <anchor moveWithCells="1">
                  <from>
                    <xdr:col>4</xdr:col>
                    <xdr:colOff>9525</xdr:colOff>
                    <xdr:row>33</xdr:row>
                    <xdr:rowOff>19050</xdr:rowOff>
                  </from>
                  <to>
                    <xdr:col>4</xdr:col>
                    <xdr:colOff>962025</xdr:colOff>
                    <xdr:row>33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Check Box 9">
              <controlPr defaultSize="0" autoFill="0" autoLine="0" autoPict="0">
                <anchor moveWithCells="1">
                  <from>
                    <xdr:col>4</xdr:col>
                    <xdr:colOff>9525</xdr:colOff>
                    <xdr:row>33</xdr:row>
                    <xdr:rowOff>190500</xdr:rowOff>
                  </from>
                  <to>
                    <xdr:col>4</xdr:col>
                    <xdr:colOff>962025</xdr:colOff>
                    <xdr:row>33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Check Box 10">
              <controlPr defaultSize="0" autoFill="0" autoLine="0" autoPict="0">
                <anchor moveWithCells="1">
                  <from>
                    <xdr:col>4</xdr:col>
                    <xdr:colOff>19050</xdr:colOff>
                    <xdr:row>33</xdr:row>
                    <xdr:rowOff>371475</xdr:rowOff>
                  </from>
                  <to>
                    <xdr:col>4</xdr:col>
                    <xdr:colOff>1028700</xdr:colOff>
                    <xdr:row>33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defaultSize="0" autoFill="0" autoLine="0" autoPict="0">
                <anchor moveWithCells="1">
                  <from>
                    <xdr:col>4</xdr:col>
                    <xdr:colOff>19050</xdr:colOff>
                    <xdr:row>33</xdr:row>
                    <xdr:rowOff>542925</xdr:rowOff>
                  </from>
                  <to>
                    <xdr:col>4</xdr:col>
                    <xdr:colOff>1028700</xdr:colOff>
                    <xdr:row>33</xdr:row>
                    <xdr:rowOff>752475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Check Box 12">
              <controlPr defaultSize="0" autoFill="0" autoLine="0" autoPict="0">
                <anchor moveWithCells="1">
                  <from>
                    <xdr:col>4</xdr:col>
                    <xdr:colOff>9525</xdr:colOff>
                    <xdr:row>33</xdr:row>
                    <xdr:rowOff>714375</xdr:rowOff>
                  </from>
                  <to>
                    <xdr:col>4</xdr:col>
                    <xdr:colOff>1019175</xdr:colOff>
                    <xdr:row>33</xdr:row>
                    <xdr:rowOff>923925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Check Box 13">
              <controlPr defaultSize="0" autoFill="0" autoLine="0" autoPict="0">
                <anchor moveWithCells="1">
                  <from>
                    <xdr:col>4</xdr:col>
                    <xdr:colOff>9525</xdr:colOff>
                    <xdr:row>33</xdr:row>
                    <xdr:rowOff>885825</xdr:rowOff>
                  </from>
                  <to>
                    <xdr:col>4</xdr:col>
                    <xdr:colOff>1019175</xdr:colOff>
                    <xdr:row>33</xdr:row>
                    <xdr:rowOff>1095375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0" name="Button 19">
              <controlPr defaultSize="0" print="0" autoFill="0" autoPict="0" macro="[0]!AjoutRV" altText="CREER RAPPELS">
                <anchor moveWithCells="1" sizeWithCells="1">
                  <from>
                    <xdr:col>7</xdr:col>
                    <xdr:colOff>266700</xdr:colOff>
                    <xdr:row>1</xdr:row>
                    <xdr:rowOff>9525</xdr:rowOff>
                  </from>
                  <to>
                    <xdr:col>10</xdr:col>
                    <xdr:colOff>266700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"/>
  <sheetViews>
    <sheetView workbookViewId="0">
      <selection activeCell="C1" sqref="C1:C2"/>
    </sheetView>
  </sheetViews>
  <sheetFormatPr baseColWidth="10" defaultRowHeight="15" x14ac:dyDescent="0.25"/>
  <sheetData>
    <row r="1" spans="1:3" x14ac:dyDescent="0.25">
      <c r="A1" t="s">
        <v>47</v>
      </c>
      <c r="B1" t="s">
        <v>49</v>
      </c>
      <c r="C1" t="s">
        <v>51</v>
      </c>
    </row>
    <row r="2" spans="1:3" x14ac:dyDescent="0.25">
      <c r="A2" t="s">
        <v>48</v>
      </c>
      <c r="B2" s="1" t="s">
        <v>50</v>
      </c>
      <c r="C2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Suivi</vt:lpstr>
      <vt:lpstr>liste déroulante</vt:lpstr>
      <vt:lpstr>Feuil3</vt:lpstr>
      <vt:lpstr>FAIT_A_FAIRE</vt:lpstr>
      <vt:lpstr>OUI_NON</vt:lpstr>
      <vt:lpstr>REÇU_EN_ATTENTE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2016-09-09T07:37:48Z</dcterms:created>
  <dcterms:modified xsi:type="dcterms:W3CDTF">2016-09-10T08:09:19Z</dcterms:modified>
</cp:coreProperties>
</file>