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opérations">#REF!</definedName>
  </definedNames>
  <calcPr calcId="144525"/>
</workbook>
</file>

<file path=xl/calcChain.xml><?xml version="1.0" encoding="utf-8"?>
<calcChain xmlns="http://schemas.openxmlformats.org/spreadsheetml/2006/main">
  <c r="G29" i="1" l="1"/>
  <c r="G28" i="1"/>
  <c r="G27" i="1"/>
  <c r="E27" i="1"/>
  <c r="G26" i="1"/>
  <c r="E26" i="1"/>
  <c r="E25" i="1"/>
  <c r="E24" i="1"/>
  <c r="E23" i="1"/>
  <c r="E22" i="1"/>
  <c r="E21" i="1"/>
  <c r="G20" i="1"/>
  <c r="G19" i="1"/>
  <c r="E19" i="1"/>
  <c r="G18" i="1"/>
  <c r="E18" i="1"/>
  <c r="E17" i="1"/>
  <c r="G17" i="1" s="1"/>
  <c r="E16" i="1"/>
  <c r="G16" i="1" s="1"/>
  <c r="G15" i="1"/>
  <c r="E14" i="1"/>
  <c r="G14" i="1" s="1"/>
  <c r="G13" i="1"/>
  <c r="H11" i="1"/>
  <c r="F10" i="1" s="1"/>
  <c r="H12" i="1" s="1"/>
  <c r="AJ10" i="1"/>
  <c r="AI10" i="1"/>
  <c r="AH10" i="1"/>
  <c r="H24" i="1" l="1"/>
  <c r="H20" i="1"/>
  <c r="H16" i="1"/>
  <c r="H14" i="1"/>
  <c r="H25" i="1"/>
  <c r="H21" i="1"/>
  <c r="H19" i="1"/>
  <c r="H22" i="1"/>
  <c r="H18" i="1"/>
  <c r="H23" i="1"/>
  <c r="H17" i="1"/>
  <c r="H15" i="1"/>
  <c r="I11" i="1"/>
  <c r="I25" i="1" l="1"/>
  <c r="I21" i="1"/>
  <c r="I19" i="1"/>
  <c r="I13" i="1"/>
  <c r="I22" i="1"/>
  <c r="I23" i="1"/>
  <c r="I15" i="1"/>
  <c r="I24" i="1"/>
  <c r="I20" i="1"/>
  <c r="I16" i="1"/>
  <c r="I14" i="1"/>
  <c r="J11" i="1"/>
  <c r="G10" i="1"/>
  <c r="I12" i="1" s="1"/>
  <c r="J22" i="1" l="1"/>
  <c r="J23" i="1"/>
  <c r="J15" i="1"/>
  <c r="J24" i="1"/>
  <c r="J20" i="1"/>
  <c r="J16" i="1"/>
  <c r="J14" i="1"/>
  <c r="J25" i="1"/>
  <c r="J21" i="1"/>
  <c r="J19" i="1"/>
  <c r="H10" i="1"/>
  <c r="J12" i="1" s="1"/>
  <c r="K11" i="1"/>
  <c r="K23" i="1" l="1"/>
  <c r="K15" i="1"/>
  <c r="K24" i="1"/>
  <c r="K20" i="1"/>
  <c r="K16" i="1"/>
  <c r="K25" i="1"/>
  <c r="K21" i="1"/>
  <c r="K19" i="1"/>
  <c r="K22" i="1"/>
  <c r="K13" i="1"/>
  <c r="I10" i="1"/>
  <c r="K12" i="1" s="1"/>
  <c r="K14" i="1"/>
  <c r="L11" i="1"/>
  <c r="L24" i="1" l="1"/>
  <c r="L20" i="1"/>
  <c r="L16" i="1"/>
  <c r="L14" i="1"/>
  <c r="M11" i="1"/>
  <c r="L25" i="1"/>
  <c r="L21" i="1"/>
  <c r="L19" i="1"/>
  <c r="L22" i="1"/>
  <c r="L23" i="1"/>
  <c r="L15" i="1"/>
  <c r="J10" i="1"/>
  <c r="L12" i="1" s="1"/>
  <c r="L13" i="1"/>
  <c r="M25" i="1" l="1"/>
  <c r="M21" i="1"/>
  <c r="M19" i="1"/>
  <c r="M22" i="1"/>
  <c r="M18" i="1"/>
  <c r="M23" i="1"/>
  <c r="M17" i="1"/>
  <c r="M15" i="1"/>
  <c r="M24" i="1"/>
  <c r="M20" i="1"/>
  <c r="M16" i="1"/>
  <c r="M14" i="1"/>
  <c r="K10" i="1"/>
  <c r="M12" i="1" s="1"/>
  <c r="M13" i="1"/>
  <c r="N11" i="1"/>
  <c r="N22" i="1" l="1"/>
  <c r="N18" i="1"/>
  <c r="N13" i="1"/>
  <c r="N23" i="1"/>
  <c r="N17" i="1"/>
  <c r="N15" i="1"/>
  <c r="N24" i="1"/>
  <c r="N20" i="1"/>
  <c r="N16" i="1"/>
  <c r="N14" i="1"/>
  <c r="N25" i="1"/>
  <c r="N21" i="1"/>
  <c r="N19" i="1"/>
  <c r="O11" i="1"/>
  <c r="L10" i="1"/>
  <c r="N12" i="1" s="1"/>
  <c r="O23" i="1" l="1"/>
  <c r="O15" i="1"/>
  <c r="O24" i="1"/>
  <c r="O25" i="1"/>
  <c r="O21" i="1"/>
  <c r="O22" i="1"/>
  <c r="O13" i="1"/>
  <c r="O14" i="1"/>
  <c r="P11" i="1"/>
  <c r="M10" i="1"/>
  <c r="O12" i="1" s="1"/>
  <c r="P24" i="1" l="1"/>
  <c r="P14" i="1"/>
  <c r="Q11" i="1"/>
  <c r="P25" i="1"/>
  <c r="P21" i="1"/>
  <c r="P22" i="1"/>
  <c r="P13" i="1"/>
  <c r="P23" i="1"/>
  <c r="P15" i="1"/>
  <c r="N10" i="1"/>
  <c r="P12" i="1" s="1"/>
  <c r="Q25" i="1" l="1"/>
  <c r="Q21" i="1"/>
  <c r="Q22" i="1"/>
  <c r="Q23" i="1"/>
  <c r="Q15" i="1"/>
  <c r="Q24" i="1"/>
  <c r="Q14" i="1"/>
  <c r="Q13" i="1"/>
  <c r="O10" i="1"/>
  <c r="Q12" i="1" s="1"/>
  <c r="R11" i="1"/>
  <c r="R22" i="1" l="1"/>
  <c r="R13" i="1"/>
  <c r="R23" i="1"/>
  <c r="R15" i="1"/>
  <c r="R24" i="1"/>
  <c r="R14" i="1"/>
  <c r="R25" i="1"/>
  <c r="R21" i="1"/>
  <c r="P10" i="1"/>
  <c r="R12" i="1" s="1"/>
  <c r="S11" i="1"/>
  <c r="S23" i="1" l="1"/>
  <c r="S15" i="1"/>
  <c r="S24" i="1"/>
  <c r="S25" i="1"/>
  <c r="S21" i="1"/>
  <c r="S22" i="1"/>
  <c r="S13" i="1"/>
  <c r="S14" i="1"/>
  <c r="T11" i="1"/>
  <c r="Q10" i="1"/>
  <c r="S12" i="1" s="1"/>
  <c r="T24" i="1" l="1"/>
  <c r="T14" i="1"/>
  <c r="U11" i="1"/>
  <c r="T25" i="1"/>
  <c r="T21" i="1"/>
  <c r="T22" i="1"/>
  <c r="T13" i="1"/>
  <c r="T23" i="1"/>
  <c r="T15" i="1"/>
  <c r="R10" i="1"/>
  <c r="T12" i="1" s="1"/>
  <c r="U25" i="1" l="1"/>
  <c r="U21" i="1"/>
  <c r="U22" i="1"/>
  <c r="U23" i="1"/>
  <c r="U15" i="1"/>
  <c r="U24" i="1"/>
  <c r="U14" i="1"/>
  <c r="U13" i="1"/>
  <c r="S10" i="1"/>
  <c r="U12" i="1" s="1"/>
  <c r="V11" i="1"/>
  <c r="V22" i="1" l="1"/>
  <c r="V13" i="1"/>
  <c r="V23" i="1"/>
  <c r="V15" i="1"/>
  <c r="V24" i="1"/>
  <c r="V14" i="1"/>
  <c r="V25" i="1"/>
  <c r="V21" i="1"/>
  <c r="T10" i="1"/>
  <c r="V12" i="1" s="1"/>
  <c r="W11" i="1"/>
  <c r="W23" i="1" l="1"/>
  <c r="W15" i="1"/>
  <c r="W24" i="1"/>
  <c r="W20" i="1"/>
  <c r="W25" i="1"/>
  <c r="W21" i="1"/>
  <c r="W19" i="1"/>
  <c r="W22" i="1"/>
  <c r="W13" i="1"/>
  <c r="X11" i="1"/>
  <c r="W14" i="1"/>
  <c r="U10" i="1"/>
  <c r="W12" i="1" s="1"/>
  <c r="X24" i="1" l="1"/>
  <c r="X20" i="1"/>
  <c r="X14" i="1"/>
  <c r="Y11" i="1"/>
  <c r="X25" i="1"/>
  <c r="X21" i="1"/>
  <c r="X19" i="1"/>
  <c r="X22" i="1"/>
  <c r="X13" i="1"/>
  <c r="X23" i="1"/>
  <c r="X15" i="1"/>
  <c r="V10" i="1"/>
  <c r="X12" i="1" s="1"/>
  <c r="Y25" i="1" l="1"/>
  <c r="Y21" i="1"/>
  <c r="Y19" i="1"/>
  <c r="Y17" i="1"/>
  <c r="Y22" i="1"/>
  <c r="Y16" i="1"/>
  <c r="Y23" i="1"/>
  <c r="Y15" i="1"/>
  <c r="Y24" i="1"/>
  <c r="Y20" i="1"/>
  <c r="Y18" i="1"/>
  <c r="Y14" i="1"/>
  <c r="Z11" i="1"/>
  <c r="W10" i="1"/>
  <c r="Y12" i="1" s="1"/>
  <c r="Y13" i="1"/>
  <c r="Z22" i="1" l="1"/>
  <c r="Z13" i="1"/>
  <c r="Z23" i="1"/>
  <c r="Z24" i="1"/>
  <c r="Z20" i="1"/>
  <c r="Z14" i="1"/>
  <c r="Z25" i="1"/>
  <c r="Z21" i="1"/>
  <c r="Z19" i="1"/>
  <c r="X10" i="1"/>
  <c r="Z12" i="1" s="1"/>
  <c r="AA11" i="1"/>
  <c r="AA23" i="1" l="1"/>
  <c r="AA24" i="1"/>
  <c r="AA20" i="1"/>
  <c r="AA14" i="1"/>
  <c r="AA25" i="1"/>
  <c r="AA21" i="1"/>
  <c r="AA19" i="1"/>
  <c r="AA22" i="1"/>
  <c r="AA13" i="1"/>
  <c r="AB11" i="1"/>
  <c r="Y10" i="1"/>
  <c r="AA12" i="1" s="1"/>
  <c r="AB24" i="1" l="1"/>
  <c r="AB20" i="1"/>
  <c r="AB14" i="1"/>
  <c r="AC11" i="1"/>
  <c r="AB25" i="1"/>
  <c r="AB21" i="1"/>
  <c r="AB19" i="1"/>
  <c r="AB22" i="1"/>
  <c r="AB13" i="1"/>
  <c r="AB23" i="1"/>
  <c r="Z10" i="1"/>
  <c r="AB12" i="1" s="1"/>
  <c r="AC25" i="1" l="1"/>
  <c r="AC21" i="1"/>
  <c r="AC19" i="1"/>
  <c r="AC22" i="1"/>
  <c r="AC23" i="1"/>
  <c r="AC24" i="1"/>
  <c r="AC20" i="1"/>
  <c r="AC14" i="1"/>
  <c r="AA10" i="1"/>
  <c r="AC12" i="1" s="1"/>
  <c r="AC13" i="1"/>
  <c r="AD11" i="1"/>
  <c r="AD22" i="1" l="1"/>
  <c r="AD13" i="1"/>
  <c r="AD23" i="1"/>
  <c r="AD24" i="1"/>
  <c r="AD20" i="1"/>
  <c r="AD14" i="1"/>
  <c r="AD25" i="1"/>
  <c r="AD21" i="1"/>
  <c r="AD19" i="1"/>
  <c r="AE11" i="1"/>
  <c r="AB10" i="1"/>
  <c r="AD12" i="1" s="1"/>
  <c r="AE23" i="1" l="1"/>
  <c r="AE24" i="1"/>
  <c r="AE20" i="1"/>
  <c r="AE14" i="1"/>
  <c r="AE25" i="1"/>
  <c r="AE21" i="1"/>
  <c r="AE19" i="1"/>
  <c r="AE22" i="1"/>
  <c r="AE13" i="1"/>
  <c r="AF11" i="1"/>
  <c r="AC10" i="1"/>
  <c r="AE12" i="1" s="1"/>
  <c r="AF24" i="1" l="1"/>
  <c r="AF20" i="1"/>
  <c r="AF14" i="1"/>
  <c r="AG11" i="1"/>
  <c r="AF25" i="1"/>
  <c r="AF21" i="1"/>
  <c r="AF19" i="1"/>
  <c r="AF22" i="1"/>
  <c r="AF13" i="1"/>
  <c r="AF23" i="1"/>
  <c r="AD10" i="1"/>
  <c r="AF12" i="1" s="1"/>
  <c r="AG25" i="1" l="1"/>
  <c r="AG21" i="1"/>
  <c r="AG19" i="1"/>
  <c r="AG16" i="1"/>
  <c r="AG22" i="1"/>
  <c r="AG15" i="1"/>
  <c r="AG23" i="1"/>
  <c r="AG18" i="1"/>
  <c r="AG24" i="1"/>
  <c r="AG20" i="1"/>
  <c r="AG17" i="1"/>
  <c r="AG14" i="1"/>
  <c r="AG13" i="1"/>
  <c r="AE10" i="1"/>
  <c r="AG12" i="1" s="1"/>
  <c r="AH11" i="1"/>
  <c r="AH22" i="1" l="1"/>
  <c r="AH15" i="1"/>
  <c r="AH13" i="1"/>
  <c r="AH23" i="1"/>
  <c r="AH18" i="1"/>
  <c r="AH24" i="1"/>
  <c r="AH20" i="1"/>
  <c r="AH17" i="1"/>
  <c r="AH14" i="1"/>
  <c r="AH25" i="1"/>
  <c r="AH21" i="1"/>
  <c r="AH19" i="1"/>
  <c r="AH16" i="1"/>
  <c r="AF10" i="1"/>
  <c r="AH12" i="1" s="1"/>
  <c r="AI11" i="1"/>
  <c r="AI23" i="1" l="1"/>
  <c r="AI18" i="1"/>
  <c r="AI24" i="1"/>
  <c r="AI20" i="1"/>
  <c r="AI17" i="1"/>
  <c r="AI14" i="1"/>
  <c r="AI25" i="1"/>
  <c r="AI21" i="1"/>
  <c r="AI19" i="1"/>
  <c r="AI16" i="1"/>
  <c r="AI22" i="1"/>
  <c r="AI15" i="1"/>
  <c r="AI13" i="1"/>
  <c r="AG10" i="1"/>
  <c r="AI12" i="1" s="1"/>
</calcChain>
</file>

<file path=xl/sharedStrings.xml><?xml version="1.0" encoding="utf-8"?>
<sst xmlns="http://schemas.openxmlformats.org/spreadsheetml/2006/main" count="32" uniqueCount="31">
  <si>
    <t>Opérations de Maintenance LASER 1</t>
  </si>
  <si>
    <t>Frequence</t>
  </si>
  <si>
    <t>Maintenance journaliere de niveaux 2</t>
  </si>
  <si>
    <t>2/Jour</t>
  </si>
  <si>
    <t xml:space="preserve">Maintenance Tête Laser </t>
  </si>
  <si>
    <t>15 Jour</t>
  </si>
  <si>
    <t>Vider le bac à poussière</t>
  </si>
  <si>
    <t>2 Semaine</t>
  </si>
  <si>
    <t>Nettoyage de la cabine</t>
  </si>
  <si>
    <t>Nettoyage et Graissage des Axes</t>
  </si>
  <si>
    <t>1 Mois</t>
  </si>
  <si>
    <t>Nettoyage convoyeur avec reglette</t>
  </si>
  <si>
    <t>2 Mois</t>
  </si>
  <si>
    <t>Lundi</t>
  </si>
  <si>
    <t>L</t>
  </si>
  <si>
    <t>Nettoyage des Filtres Aspiration</t>
  </si>
  <si>
    <t>1 Ans</t>
  </si>
  <si>
    <t>Mardi</t>
  </si>
  <si>
    <t>Ma</t>
  </si>
  <si>
    <t>Maintenance Trumpf</t>
  </si>
  <si>
    <t>2/ans</t>
  </si>
  <si>
    <t>Mercredi</t>
  </si>
  <si>
    <t>Mer</t>
  </si>
  <si>
    <t>Jeudi</t>
  </si>
  <si>
    <t>J</t>
  </si>
  <si>
    <t>Vendredi</t>
  </si>
  <si>
    <t>V</t>
  </si>
  <si>
    <t>Samedi</t>
  </si>
  <si>
    <t>S</t>
  </si>
  <si>
    <t>Dimance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</si>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</sst>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8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4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51">
    <xf numFmtId="0" fontId="0" fillId="0" borderId="0" xfId="0"/>
    <xf numFmtId="0" fontId="3" fillId="0" borderId="0" xfId="0" applyFont="1"/>
    <xf numFmtId="14" fontId="1" fillId="0" borderId="0" xfId="0" applyNumberFormat="1" applyFont="1"/>
    <xf numFmtId="14" fontId="3" fillId="0" borderId="0" xfId="0" applyNumberFormat="1" applyFont="1"/>
    <xf numFmtId="0" fontId="0" fillId="0" borderId="0" xfId="0" applyFont="1"/>
    <xf numFmtId="0" fontId="0" fillId="2" borderId="0" xfId="0" applyFont="1" applyFill="1"/>
    <xf numFmtId="0" fontId="0" fillId="2" borderId="0" xfId="0" applyFill="1"/>
    <xf numFmtId="0" fontId="1" fillId="0" borderId="0" xfId="0" applyFont="1"/>
    <xf numFmtId="0" fontId="0" fillId="0" borderId="1" xfId="0" applyBorder="1"/>
    <xf numFmtId="0" fontId="0" fillId="0" borderId="2" xfId="0" applyBorder="1"/>
    <xf numFmtId="14" fontId="5" fillId="3" borderId="2" xfId="0" applyNumberFormat="1" applyFont="1" applyFill="1" applyBorder="1" applyAlignment="1">
      <alignment horizontal="center" vertical="center" textRotation="75"/>
    </xf>
    <xf numFmtId="0" fontId="2" fillId="2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7" fillId="4" borderId="4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9" fillId="0" borderId="7" xfId="0" applyFont="1" applyBorder="1" applyAlignment="1">
      <alignment horizontal="center" vertical="center"/>
    </xf>
    <xf numFmtId="0" fontId="0" fillId="0" borderId="8" xfId="0" applyFont="1" applyBorder="1"/>
    <xf numFmtId="0" fontId="0" fillId="0" borderId="9" xfId="0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4" fillId="2" borderId="4" xfId="1" applyFont="1" applyFill="1" applyBorder="1" applyAlignment="1">
      <alignment horizontal="center" vertical="center"/>
    </xf>
    <xf numFmtId="0" fontId="14" fillId="2" borderId="10" xfId="1" applyFont="1" applyFill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" fillId="0" borderId="14" xfId="0" applyFont="1" applyBorder="1"/>
    <xf numFmtId="0" fontId="1" fillId="0" borderId="2" xfId="0" applyFont="1" applyBorder="1"/>
    <xf numFmtId="0" fontId="1" fillId="0" borderId="15" xfId="0" applyFont="1" applyBorder="1"/>
    <xf numFmtId="0" fontId="2" fillId="2" borderId="10" xfId="0" applyFont="1" applyFill="1" applyBorder="1" applyAlignment="1">
      <alignment horizontal="center" vertical="center"/>
    </xf>
    <xf numFmtId="0" fontId="3" fillId="0" borderId="0" xfId="0" applyFont="1" applyFill="1" applyBorder="1"/>
    <xf numFmtId="0" fontId="0" fillId="0" borderId="0" xfId="0" applyFont="1" applyFill="1" applyBorder="1"/>
    <xf numFmtId="0" fontId="2" fillId="2" borderId="4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1" fillId="0" borderId="7" xfId="0" applyFont="1" applyBorder="1"/>
    <xf numFmtId="0" fontId="0" fillId="0" borderId="9" xfId="0" applyFill="1" applyBorder="1" applyAlignment="1">
      <alignment horizontal="center" vertical="center"/>
    </xf>
    <xf numFmtId="164" fontId="0" fillId="0" borderId="8" xfId="0" applyNumberFormat="1" applyFill="1" applyBorder="1" applyAlignment="1">
      <alignment horizontal="center" vertical="center"/>
    </xf>
    <xf numFmtId="0" fontId="1" fillId="0" borderId="16" xfId="0" applyFont="1" applyFill="1" applyBorder="1"/>
    <xf numFmtId="0" fontId="1" fillId="0" borderId="17" xfId="0" applyFont="1" applyFill="1" applyBorder="1"/>
    <xf numFmtId="0" fontId="1" fillId="0" borderId="18" xfId="0" applyFont="1" applyFill="1" applyBorder="1"/>
    <xf numFmtId="0" fontId="0" fillId="0" borderId="7" xfId="0" applyFont="1" applyBorder="1"/>
    <xf numFmtId="164" fontId="0" fillId="0" borderId="0" xfId="0" applyNumberFormat="1" applyBorder="1" applyAlignment="1">
      <alignment horizontal="center" vertical="center"/>
    </xf>
    <xf numFmtId="0" fontId="1" fillId="0" borderId="0" xfId="0" applyFont="1" applyBorder="1"/>
  </cellXfs>
  <cellStyles count="2">
    <cellStyle name="Lien hypertexte" xfId="1" builtinId="8"/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Plan_usine!A1"/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2609850</xdr:colOff>
      <xdr:row>10</xdr:row>
      <xdr:rowOff>433388</xdr:rowOff>
    </xdr:from>
    <xdr:to>
      <xdr:col>6</xdr:col>
      <xdr:colOff>3149850</xdr:colOff>
      <xdr:row>10</xdr:row>
      <xdr:rowOff>793388</xdr:rowOff>
    </xdr:to>
    <xdr:sp macro="[1]!ThisWorkbook.Date_demain_boucle" textlink="">
      <xdr:nvSpPr>
        <xdr:cNvPr id="2" name="Flèche droite 1"/>
        <xdr:cNvSpPr/>
      </xdr:nvSpPr>
      <xdr:spPr>
        <a:xfrm>
          <a:off x="4600575" y="433388"/>
          <a:ext cx="540000" cy="360000"/>
        </a:xfrm>
        <a:prstGeom prst="rightArrow">
          <a:avLst/>
        </a:prstGeom>
        <a:solidFill>
          <a:schemeClr val="tx1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1043939</xdr:colOff>
      <xdr:row>10</xdr:row>
      <xdr:rowOff>451962</xdr:rowOff>
    </xdr:from>
    <xdr:to>
      <xdr:col>6</xdr:col>
      <xdr:colOff>1583939</xdr:colOff>
      <xdr:row>10</xdr:row>
      <xdr:rowOff>811962</xdr:rowOff>
    </xdr:to>
    <xdr:sp macro="[1]!ThisWorkbook.Date_Hier_boucle" textlink="">
      <xdr:nvSpPr>
        <xdr:cNvPr id="3" name="Flèche gauche 2"/>
        <xdr:cNvSpPr/>
      </xdr:nvSpPr>
      <xdr:spPr>
        <a:xfrm>
          <a:off x="3034664" y="451962"/>
          <a:ext cx="540000" cy="360000"/>
        </a:xfrm>
        <a:prstGeom prst="leftArrow">
          <a:avLst/>
        </a:prstGeom>
        <a:solidFill>
          <a:schemeClr val="tx1"/>
        </a:soli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1666875</xdr:colOff>
          <xdr:row>10</xdr:row>
          <xdr:rowOff>371475</xdr:rowOff>
        </xdr:from>
        <xdr:to>
          <xdr:col>6</xdr:col>
          <xdr:colOff>1666875</xdr:colOff>
          <xdr:row>10</xdr:row>
          <xdr:rowOff>371475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Aujourd'hui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357188</xdr:colOff>
      <xdr:row>10</xdr:row>
      <xdr:rowOff>95252</xdr:rowOff>
    </xdr:from>
    <xdr:to>
      <xdr:col>5</xdr:col>
      <xdr:colOff>1190626</xdr:colOff>
      <xdr:row>10</xdr:row>
      <xdr:rowOff>523876</xdr:rowOff>
    </xdr:to>
    <xdr:sp macro="" textlink="">
      <xdr:nvSpPr>
        <xdr:cNvPr id="5" name="Rectangle 4">
          <a:hlinkClick xmlns:r="http://schemas.openxmlformats.org/officeDocument/2006/relationships" r:id="rId1"/>
        </xdr:cNvPr>
        <xdr:cNvSpPr/>
      </xdr:nvSpPr>
      <xdr:spPr>
        <a:xfrm>
          <a:off x="452438" y="95252"/>
          <a:ext cx="833438" cy="428624"/>
        </a:xfrm>
        <a:prstGeom prst="rect">
          <a:avLst/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Accueil</a:t>
          </a:r>
        </a:p>
      </xdr:txBody>
    </xdr:sp>
    <xdr:clientData/>
  </xdr:twoCellAnchor>
  <xdr:twoCellAnchor>
    <xdr:from>
      <xdr:col>5</xdr:col>
      <xdr:colOff>1357312</xdr:colOff>
      <xdr:row>10</xdr:row>
      <xdr:rowOff>107156</xdr:rowOff>
    </xdr:from>
    <xdr:to>
      <xdr:col>6</xdr:col>
      <xdr:colOff>297656</xdr:colOff>
      <xdr:row>10</xdr:row>
      <xdr:rowOff>535780</xdr:rowOff>
    </xdr:to>
    <xdr:sp macro="" textlink="">
      <xdr:nvSpPr>
        <xdr:cNvPr id="6" name="Rectangle 5">
          <a:hlinkClick xmlns:r="http://schemas.openxmlformats.org/officeDocument/2006/relationships" r:id="rId2"/>
        </xdr:cNvPr>
        <xdr:cNvSpPr/>
      </xdr:nvSpPr>
      <xdr:spPr>
        <a:xfrm>
          <a:off x="1452562" y="107156"/>
          <a:ext cx="835819" cy="428624"/>
        </a:xfrm>
        <a:prstGeom prst="rect">
          <a:avLst/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Plan</a:t>
          </a:r>
          <a:r>
            <a:rPr lang="fr-FR" sz="1100" baseline="0"/>
            <a:t> Usine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\Users\Public\Maintenance\Maintenance%20preventiv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lan_usine"/>
      <sheetName val="Maint_L1"/>
      <sheetName val="Maint_L2"/>
      <sheetName val="Maint_L3"/>
      <sheetName val="Maint_L4"/>
      <sheetName val="Maint_L5"/>
      <sheetName val="Maint_L6"/>
      <sheetName val="Peinture Outillage"/>
      <sheetName val="Local compresseur"/>
      <sheetName val="Planning Maintenance"/>
    </sheetNames>
    <definedNames>
      <definedName name="ThisWorkbook.Date_demain_boucle"/>
      <definedName name="ThisWorkbook.Date_du_jour"/>
      <definedName name="ThisWorkbook.Date_Hier_boucl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Maintenance%20Bimensuelle.xlsx" TargetMode="Externa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S92"/>
  <sheetViews>
    <sheetView tabSelected="1" topLeftCell="E11" zoomScale="80" zoomScaleNormal="80" workbookViewId="0">
      <selection activeCell="N18" sqref="N18"/>
    </sheetView>
  </sheetViews>
  <sheetFormatPr baseColWidth="10" defaultRowHeight="15" x14ac:dyDescent="0.25"/>
  <cols>
    <col min="1" max="3" width="0" hidden="1" customWidth="1"/>
    <col min="4" max="4" width="47" hidden="1" customWidth="1"/>
    <col min="5" max="5" width="1.42578125" customWidth="1"/>
    <col min="6" max="6" width="28.42578125" customWidth="1"/>
    <col min="7" max="7" width="50.28515625" customWidth="1"/>
    <col min="8" max="35" width="4.7109375" customWidth="1"/>
    <col min="36" max="36" width="20.5703125" customWidth="1"/>
  </cols>
  <sheetData>
    <row r="1" spans="1:45" hidden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</row>
    <row r="2" spans="1:45" hidden="1" x14ac:dyDescent="0.25">
      <c r="A2" s="2">
        <v>42629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45" hidden="1" x14ac:dyDescent="0.25">
      <c r="A3" s="1"/>
      <c r="B3" s="1"/>
      <c r="C3" s="3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45" hidden="1" x14ac:dyDescent="0.25">
      <c r="A4" s="1"/>
      <c r="B4" s="1"/>
      <c r="C4" s="1"/>
      <c r="D4" s="1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</row>
    <row r="5" spans="1:45" hidden="1" x14ac:dyDescent="0.25">
      <c r="A5" s="1"/>
      <c r="B5" s="1"/>
      <c r="C5" s="1"/>
      <c r="D5" s="1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</row>
    <row r="6" spans="1:45" hidden="1" x14ac:dyDescent="0.25">
      <c r="A6" s="1"/>
      <c r="B6" s="1"/>
      <c r="C6" s="1"/>
      <c r="D6" s="1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4"/>
      <c r="AJ6" s="4"/>
      <c r="AK6" s="4"/>
      <c r="AL6" s="4"/>
    </row>
    <row r="7" spans="1:45" hidden="1" x14ac:dyDescent="0.25">
      <c r="A7" s="1"/>
      <c r="B7" s="1"/>
      <c r="C7" s="1"/>
      <c r="D7" s="1"/>
      <c r="E7" s="4"/>
      <c r="F7" s="4"/>
      <c r="G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4"/>
      <c r="AJ7" s="4"/>
      <c r="AK7" s="4"/>
      <c r="AL7" s="4"/>
    </row>
    <row r="8" spans="1:45" hidden="1" x14ac:dyDescent="0.25">
      <c r="A8" s="1"/>
      <c r="B8" s="1"/>
      <c r="C8" s="1"/>
      <c r="D8" s="1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6"/>
      <c r="V8" s="5"/>
      <c r="W8" s="5"/>
      <c r="X8" s="5"/>
      <c r="Y8" s="5"/>
      <c r="Z8" s="5"/>
      <c r="AA8" s="5"/>
      <c r="AB8" s="5"/>
      <c r="AC8" s="5"/>
      <c r="AD8" s="5"/>
      <c r="AE8" s="5"/>
      <c r="AF8" s="6"/>
      <c r="AG8" s="5"/>
      <c r="AH8" s="5"/>
      <c r="AI8" s="4"/>
      <c r="AJ8" s="4"/>
      <c r="AK8" s="4"/>
      <c r="AL8" s="4"/>
    </row>
    <row r="9" spans="1:45" hidden="1" x14ac:dyDescent="0.25">
      <c r="A9" s="1"/>
      <c r="B9" s="1"/>
      <c r="C9" s="1"/>
      <c r="D9" s="1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4"/>
      <c r="AJ9" s="4"/>
      <c r="AK9" s="4"/>
      <c r="AL9" s="4"/>
    </row>
    <row r="10" spans="1:45" ht="13.9" hidden="1" customHeight="1" x14ac:dyDescent="0.25">
      <c r="D10" s="4"/>
      <c r="E10" s="4"/>
      <c r="F10" s="1">
        <f>WEEKDAY(H11,2)</f>
        <v>5</v>
      </c>
      <c r="G10" s="1">
        <f>WEEKDAY(I11,2)</f>
        <v>6</v>
      </c>
      <c r="H10" s="1">
        <f t="shared" ref="H10:AJ10" si="0">WEEKDAY(J11,2)</f>
        <v>7</v>
      </c>
      <c r="I10" s="1">
        <f t="shared" si="0"/>
        <v>1</v>
      </c>
      <c r="J10" s="1">
        <f t="shared" si="0"/>
        <v>2</v>
      </c>
      <c r="K10" s="1">
        <f t="shared" si="0"/>
        <v>3</v>
      </c>
      <c r="L10" s="1">
        <f t="shared" si="0"/>
        <v>4</v>
      </c>
      <c r="M10" s="1">
        <f t="shared" si="0"/>
        <v>5</v>
      </c>
      <c r="N10" s="1">
        <f t="shared" si="0"/>
        <v>6</v>
      </c>
      <c r="O10" s="1">
        <f t="shared" si="0"/>
        <v>7</v>
      </c>
      <c r="P10" s="1">
        <f t="shared" si="0"/>
        <v>1</v>
      </c>
      <c r="Q10" s="1">
        <f t="shared" si="0"/>
        <v>2</v>
      </c>
      <c r="R10" s="1">
        <f t="shared" si="0"/>
        <v>3</v>
      </c>
      <c r="S10" s="1">
        <f t="shared" si="0"/>
        <v>4</v>
      </c>
      <c r="T10" s="1">
        <f t="shared" si="0"/>
        <v>5</v>
      </c>
      <c r="U10" s="1">
        <f t="shared" si="0"/>
        <v>6</v>
      </c>
      <c r="V10" s="1">
        <f t="shared" si="0"/>
        <v>7</v>
      </c>
      <c r="W10" s="1">
        <f t="shared" si="0"/>
        <v>1</v>
      </c>
      <c r="X10" s="1">
        <f t="shared" si="0"/>
        <v>2</v>
      </c>
      <c r="Y10" s="1">
        <f t="shared" si="0"/>
        <v>3</v>
      </c>
      <c r="Z10" s="1">
        <f t="shared" si="0"/>
        <v>4</v>
      </c>
      <c r="AA10" s="1">
        <f t="shared" si="0"/>
        <v>5</v>
      </c>
      <c r="AB10" s="1">
        <f t="shared" si="0"/>
        <v>6</v>
      </c>
      <c r="AC10" s="1">
        <f t="shared" si="0"/>
        <v>7</v>
      </c>
      <c r="AD10" s="1">
        <f t="shared" si="0"/>
        <v>1</v>
      </c>
      <c r="AE10" s="1">
        <f t="shared" si="0"/>
        <v>2</v>
      </c>
      <c r="AF10" s="1">
        <f t="shared" si="0"/>
        <v>3</v>
      </c>
      <c r="AG10" s="1">
        <f t="shared" si="0"/>
        <v>4</v>
      </c>
      <c r="AH10" s="1">
        <f t="shared" si="0"/>
        <v>6</v>
      </c>
      <c r="AI10" s="1">
        <f t="shared" si="0"/>
        <v>6</v>
      </c>
      <c r="AJ10" s="1">
        <f t="shared" si="0"/>
        <v>6</v>
      </c>
      <c r="AK10" s="4"/>
      <c r="AL10" s="4"/>
      <c r="AM10" s="7"/>
      <c r="AN10" s="7"/>
      <c r="AO10" s="7"/>
      <c r="AP10" s="7"/>
      <c r="AQ10" s="7"/>
      <c r="AR10" s="7"/>
    </row>
    <row r="11" spans="1:45" ht="87.6" customHeight="1" thickBot="1" x14ac:dyDescent="0.3">
      <c r="A11" s="4"/>
      <c r="B11" s="4"/>
      <c r="C11" s="4"/>
      <c r="D11" s="8"/>
      <c r="G11" s="9"/>
      <c r="H11" s="10">
        <f>A2</f>
        <v>42629</v>
      </c>
      <c r="I11" s="10">
        <f>H11+1</f>
        <v>42630</v>
      </c>
      <c r="J11" s="10">
        <f t="shared" ref="J11:AI11" si="1">I11+1</f>
        <v>42631</v>
      </c>
      <c r="K11" s="10">
        <f t="shared" si="1"/>
        <v>42632</v>
      </c>
      <c r="L11" s="10">
        <f t="shared" si="1"/>
        <v>42633</v>
      </c>
      <c r="M11" s="10">
        <f t="shared" si="1"/>
        <v>42634</v>
      </c>
      <c r="N11" s="10">
        <f t="shared" si="1"/>
        <v>42635</v>
      </c>
      <c r="O11" s="10">
        <f t="shared" si="1"/>
        <v>42636</v>
      </c>
      <c r="P11" s="10">
        <f t="shared" si="1"/>
        <v>42637</v>
      </c>
      <c r="Q11" s="10">
        <f t="shared" si="1"/>
        <v>42638</v>
      </c>
      <c r="R11" s="10">
        <f t="shared" si="1"/>
        <v>42639</v>
      </c>
      <c r="S11" s="10">
        <f t="shared" si="1"/>
        <v>42640</v>
      </c>
      <c r="T11" s="10">
        <f t="shared" si="1"/>
        <v>42641</v>
      </c>
      <c r="U11" s="10">
        <f t="shared" si="1"/>
        <v>42642</v>
      </c>
      <c r="V11" s="10">
        <f t="shared" si="1"/>
        <v>42643</v>
      </c>
      <c r="W11" s="10">
        <f t="shared" si="1"/>
        <v>42644</v>
      </c>
      <c r="X11" s="10">
        <f t="shared" si="1"/>
        <v>42645</v>
      </c>
      <c r="Y11" s="10">
        <f t="shared" si="1"/>
        <v>42646</v>
      </c>
      <c r="Z11" s="10">
        <f t="shared" si="1"/>
        <v>42647</v>
      </c>
      <c r="AA11" s="10">
        <f t="shared" si="1"/>
        <v>42648</v>
      </c>
      <c r="AB11" s="10">
        <f t="shared" si="1"/>
        <v>42649</v>
      </c>
      <c r="AC11" s="10">
        <f t="shared" si="1"/>
        <v>42650</v>
      </c>
      <c r="AD11" s="10">
        <f t="shared" si="1"/>
        <v>42651</v>
      </c>
      <c r="AE11" s="10">
        <f t="shared" si="1"/>
        <v>42652</v>
      </c>
      <c r="AF11" s="10">
        <f t="shared" si="1"/>
        <v>42653</v>
      </c>
      <c r="AG11" s="10">
        <f t="shared" si="1"/>
        <v>42654</v>
      </c>
      <c r="AH11" s="10">
        <f t="shared" si="1"/>
        <v>42655</v>
      </c>
      <c r="AI11" s="10">
        <f t="shared" si="1"/>
        <v>42656</v>
      </c>
      <c r="AJ11" s="7"/>
      <c r="AK11" s="4"/>
      <c r="AL11" s="4"/>
      <c r="AM11" s="4"/>
      <c r="AN11" s="4"/>
      <c r="AO11" s="4"/>
      <c r="AP11" s="4"/>
      <c r="AQ11" s="4"/>
      <c r="AR11" s="4"/>
      <c r="AS11" s="4"/>
    </row>
    <row r="12" spans="1:45" ht="35.1" customHeight="1" thickBot="1" x14ac:dyDescent="0.3">
      <c r="A12" s="4"/>
      <c r="B12" s="4"/>
      <c r="C12" s="11"/>
      <c r="D12" s="12"/>
      <c r="E12" s="13"/>
      <c r="F12" s="14" t="s">
        <v>0</v>
      </c>
      <c r="G12" s="15"/>
      <c r="H12" s="16" t="str">
        <f t="shared" ref="H12:AI12" si="2">VLOOKUP(F10,$AM$18:$AO$24,3,0)</f>
        <v>V</v>
      </c>
      <c r="I12" s="17" t="str">
        <f t="shared" si="2"/>
        <v>S</v>
      </c>
      <c r="J12" s="17" t="str">
        <f t="shared" si="2"/>
        <v>D</v>
      </c>
      <c r="K12" s="17" t="str">
        <f t="shared" si="2"/>
        <v>L</v>
      </c>
      <c r="L12" s="17" t="str">
        <f t="shared" si="2"/>
        <v>Ma</v>
      </c>
      <c r="M12" s="17" t="str">
        <f t="shared" si="2"/>
        <v>Mer</v>
      </c>
      <c r="N12" s="17" t="str">
        <f t="shared" si="2"/>
        <v>J</v>
      </c>
      <c r="O12" s="17" t="str">
        <f t="shared" si="2"/>
        <v>V</v>
      </c>
      <c r="P12" s="17" t="str">
        <f t="shared" si="2"/>
        <v>S</v>
      </c>
      <c r="Q12" s="17" t="str">
        <f t="shared" si="2"/>
        <v>D</v>
      </c>
      <c r="R12" s="17" t="str">
        <f t="shared" si="2"/>
        <v>L</v>
      </c>
      <c r="S12" s="17" t="str">
        <f t="shared" si="2"/>
        <v>Ma</v>
      </c>
      <c r="T12" s="17" t="str">
        <f t="shared" si="2"/>
        <v>Mer</v>
      </c>
      <c r="U12" s="17" t="str">
        <f t="shared" si="2"/>
        <v>J</v>
      </c>
      <c r="V12" s="17" t="str">
        <f t="shared" si="2"/>
        <v>V</v>
      </c>
      <c r="W12" s="17" t="str">
        <f t="shared" si="2"/>
        <v>S</v>
      </c>
      <c r="X12" s="17" t="str">
        <f t="shared" si="2"/>
        <v>D</v>
      </c>
      <c r="Y12" s="17" t="str">
        <f t="shared" si="2"/>
        <v>L</v>
      </c>
      <c r="Z12" s="17" t="str">
        <f t="shared" si="2"/>
        <v>Ma</v>
      </c>
      <c r="AA12" s="17" t="str">
        <f t="shared" si="2"/>
        <v>Mer</v>
      </c>
      <c r="AB12" s="17" t="str">
        <f t="shared" si="2"/>
        <v>J</v>
      </c>
      <c r="AC12" s="17" t="str">
        <f t="shared" si="2"/>
        <v>V</v>
      </c>
      <c r="AD12" s="17" t="str">
        <f t="shared" si="2"/>
        <v>S</v>
      </c>
      <c r="AE12" s="17" t="str">
        <f t="shared" si="2"/>
        <v>D</v>
      </c>
      <c r="AF12" s="17" t="str">
        <f t="shared" si="2"/>
        <v>L</v>
      </c>
      <c r="AG12" s="17" t="str">
        <f t="shared" si="2"/>
        <v>Ma</v>
      </c>
      <c r="AH12" s="17" t="str">
        <f t="shared" si="2"/>
        <v>Mer</v>
      </c>
      <c r="AI12" s="17" t="str">
        <f t="shared" si="2"/>
        <v>J</v>
      </c>
      <c r="AJ12" s="18" t="s">
        <v>1</v>
      </c>
      <c r="AK12" s="4"/>
      <c r="AL12" s="4"/>
      <c r="AM12" s="4"/>
      <c r="AN12" s="4"/>
      <c r="AO12" s="4"/>
      <c r="AP12" s="4"/>
      <c r="AQ12" s="4"/>
      <c r="AR12" s="4"/>
      <c r="AS12" s="4"/>
    </row>
    <row r="13" spans="1:45" ht="30" customHeight="1" thickBot="1" x14ac:dyDescent="0.3">
      <c r="A13" s="4"/>
      <c r="B13" s="4"/>
      <c r="C13" s="19"/>
      <c r="D13" s="20"/>
      <c r="E13" s="21"/>
      <c r="F13" s="22" t="s">
        <v>2</v>
      </c>
      <c r="G13" s="23" t="e">
        <f t="shared" ref="G13:G25" si="3">E13+((F13*0.00208)/480)</f>
        <v>#VALUE!</v>
      </c>
      <c r="H13" s="24"/>
      <c r="I13" s="25" t="str">
        <f>IFERROR(IF(I$11=$E13,"x",IF(AND(((I$11-$E13)/VLOOKUP($D13,#REF!,6,0))=INT(((I$11-$E13)/VLOOKUP($D13,#REF!,6,0))),$D13&lt;&gt;""),"S","")),"")</f>
        <v/>
      </c>
      <c r="J13" s="25"/>
      <c r="K13" s="25" t="str">
        <f>IFERROR(IF(K$11=$E13,"x",IF(AND(((K$11-$E13)/VLOOKUP($D13,#REF!,6,0))=INT(((K$11-$E13)/VLOOKUP($D13,#REF!,6,0))),$D13&lt;&gt;""),"S","")),"")</f>
        <v/>
      </c>
      <c r="L13" s="25" t="str">
        <f>IFERROR(IF(L$11=$E13,"x",IF(AND(((L$11-$E13)/VLOOKUP($D13,#REF!,6,0))=INT(((L$11-$E13)/VLOOKUP($D13,#REF!,6,0))),$D13&lt;&gt;""),"S","")),"")</f>
        <v/>
      </c>
      <c r="M13" s="25" t="str">
        <f>IFERROR(IF(M$11=$E13,"x",IF(AND(((M$11-$E13)/VLOOKUP($D13,#REF!,6,0))=INT(((M$11-$E13)/VLOOKUP($D13,#REF!,6,0))),$D13&lt;&gt;""),"S","")),"")</f>
        <v/>
      </c>
      <c r="N13" s="25" t="str">
        <f>IFERROR(IF(N$11=$E13,"x",IF(AND(((N$11-$E13)/VLOOKUP($D13,#REF!,6,0))=INT(((N$11-$E13)/VLOOKUP($D13,#REF!,6,0))),$D13&lt;&gt;""),"S","")),"")</f>
        <v/>
      </c>
      <c r="O13" s="25" t="str">
        <f>IFERROR(IF(O$11=$E13,"x",IF(AND(((O$11-$E13)/VLOOKUP($D13,#REF!,6,0))=INT(((O$11-$E13)/VLOOKUP($D13,#REF!,6,0))),$D13&lt;&gt;""),"S","")),"")</f>
        <v/>
      </c>
      <c r="P13" s="25" t="str">
        <f>IFERROR(IF(P$11=$E13,"x",IF(AND(((P$11-$E13)/VLOOKUP($D13,#REF!,6,0))=INT(((P$11-$E13)/VLOOKUP($D13,#REF!,6,0))),$D13&lt;&gt;""),"S","")),"")</f>
        <v/>
      </c>
      <c r="Q13" s="25" t="str">
        <f>IFERROR(IF(Q$11=$E13,"x",IF(AND(((Q$11-$E13)/VLOOKUP($D13,#REF!,6,0))=INT(((Q$11-$E13)/VLOOKUP($D13,#REF!,6,0))),$D13&lt;&gt;""),"S","")),"")</f>
        <v/>
      </c>
      <c r="R13" s="25" t="str">
        <f>IFERROR(IF(R$11=$E13,"x",IF(AND(((R$11-$E13)/VLOOKUP($D13,#REF!,6,0))=INT(((R$11-$E13)/VLOOKUP($D13,#REF!,6,0))),$D13&lt;&gt;""),"S","")),"")</f>
        <v/>
      </c>
      <c r="S13" s="25" t="str">
        <f>IFERROR(IF(S$11=$E13,"x",IF(AND(((S$11-$E13)/VLOOKUP($D13,#REF!,6,0))=INT(((S$11-$E13)/VLOOKUP($D13,#REF!,6,0))),$D13&lt;&gt;""),"S","")),"")</f>
        <v/>
      </c>
      <c r="T13" s="25" t="str">
        <f>IFERROR(IF(T$11=$E13,"x",IF(AND(((T$11-$E13)/VLOOKUP($D13,#REF!,6,0))=INT(((T$11-$E13)/VLOOKUP($D13,#REF!,6,0))),$D13&lt;&gt;""),"S","")),"")</f>
        <v/>
      </c>
      <c r="U13" s="25" t="str">
        <f>IFERROR(IF(U$11=$E13,"x",IF(AND(((U$11-$E13)/VLOOKUP($D13,#REF!,6,0))=INT(((U$11-$E13)/VLOOKUP($D13,#REF!,6,0))),$D13&lt;&gt;""),"S","")),"")</f>
        <v/>
      </c>
      <c r="V13" s="25" t="str">
        <f>IFERROR(IF(V$11=$E13,"x",IF(AND(((V$11-$E13)/VLOOKUP($D13,#REF!,6,0))=INT(((V$11-$E13)/VLOOKUP($D13,#REF!,6,0))),$D13&lt;&gt;""),"S","")),"")</f>
        <v/>
      </c>
      <c r="W13" s="25" t="str">
        <f>IFERROR(IF(W$11=$E13,"x",IF(AND(((W$11-$E13)/VLOOKUP($D13,#REF!,6,0))=INT(((W$11-$E13)/VLOOKUP($D13,#REF!,6,0))),$D13&lt;&gt;""),"S","")),"")</f>
        <v/>
      </c>
      <c r="X13" s="25" t="str">
        <f>IFERROR(IF(X$11=$E13,"x",IF(AND(((X$11-$E13)/VLOOKUP($D13,#REF!,6,0))=INT(((X$11-$E13)/VLOOKUP($D13,#REF!,6,0))),$D13&lt;&gt;""),"S","")),"")</f>
        <v/>
      </c>
      <c r="Y13" s="25" t="str">
        <f>IFERROR(IF(Y$11=$E13,"x",IF(AND(((Y$11-$E13)/VLOOKUP($D13,#REF!,6,0))=INT(((Y$11-$E13)/VLOOKUP($D13,#REF!,6,0))),$D13&lt;&gt;""),"S","")),"")</f>
        <v/>
      </c>
      <c r="Z13" s="25" t="str">
        <f>IFERROR(IF(Z$11=$E13,"x",IF(AND(((Z$11-$E13)/VLOOKUP($D13,#REF!,6,0))=INT(((Z$11-$E13)/VLOOKUP($D13,#REF!,6,0))),$D13&lt;&gt;""),"S","")),"")</f>
        <v/>
      </c>
      <c r="AA13" s="25" t="str">
        <f>IFERROR(IF(AA$11=$E13,"x",IF(AND(((AA$11-$E13)/VLOOKUP($D13,#REF!,6,0))=INT(((AA$11-$E13)/VLOOKUP($D13,#REF!,6,0))),$D13&lt;&gt;""),"S","")),"")</f>
        <v/>
      </c>
      <c r="AB13" s="25" t="str">
        <f>IFERROR(IF(AB$11=$E13,"x",IF(AND(((AB$11-$E13)/VLOOKUP($D13,#REF!,6,0))=INT(((AB$11-$E13)/VLOOKUP($D13,#REF!,6,0))),$D13&lt;&gt;""),"S","")),"")</f>
        <v/>
      </c>
      <c r="AC13" s="25" t="str">
        <f>IFERROR(IF(AC$11=$E13,"x",IF(AND(((AC$11-$E13)/VLOOKUP($D13,#REF!,6,0))=INT(((AC$11-$E13)/VLOOKUP($D13,#REF!,6,0))),$D13&lt;&gt;""),"S","")),"")</f>
        <v/>
      </c>
      <c r="AD13" s="25" t="str">
        <f>IFERROR(IF(AD$11=$E13,"x",IF(AND(((AD$11-$E13)/VLOOKUP($D13,#REF!,6,0))=INT(((AD$11-$E13)/VLOOKUP($D13,#REF!,6,0))),$D13&lt;&gt;""),"S","")),"")</f>
        <v/>
      </c>
      <c r="AE13" s="25" t="str">
        <f>IFERROR(IF(AE$11=$E13,"x",IF(AND(((AE$11-$E13)/VLOOKUP($D13,#REF!,6,0))=INT(((AE$11-$E13)/VLOOKUP($D13,#REF!,6,0))),$D13&lt;&gt;""),"S","")),"")</f>
        <v/>
      </c>
      <c r="AF13" s="25" t="str">
        <f>IFERROR(IF(AF$11=$E13,"x",IF(AND(((AF$11-$E13)/VLOOKUP($D13,#REF!,6,0))=INT(((AF$11-$E13)/VLOOKUP($D13,#REF!,6,0))),$D13&lt;&gt;""),"S","")),"")</f>
        <v/>
      </c>
      <c r="AG13" s="25" t="str">
        <f>IFERROR(IF(AG$11=$E13,"x",IF(AND(((AG$11-$E13)/VLOOKUP($D13,#REF!,6,0))=INT(((AG$11-$E13)/VLOOKUP($D13,#REF!,6,0))),$D13&lt;&gt;""),"S","")),"")</f>
        <v/>
      </c>
      <c r="AH13" s="25" t="str">
        <f>IFERROR(IF(AH$11=$E13,"x",IF(AND(((AH$11-$E13)/VLOOKUP($D13,#REF!,6,0))=INT(((AH$11-$E13)/VLOOKUP($D13,#REF!,6,0))),$D13&lt;&gt;""),"S","")),"")</f>
        <v/>
      </c>
      <c r="AI13" s="26" t="str">
        <f>IFERROR(IF(AI$11=$E13,"x",IF(AND(((AI$11-$E13)/VLOOKUP($D13,#REF!,6,0))=INT(((AI$11-$E13)/VLOOKUP($D13,#REF!,6,0))),$D13&lt;&gt;""),"S","")),"")</f>
        <v/>
      </c>
      <c r="AJ13" s="27" t="s">
        <v>3</v>
      </c>
      <c r="AK13" s="4"/>
      <c r="AL13" s="4"/>
      <c r="AM13" s="4"/>
      <c r="AN13" s="4"/>
      <c r="AO13" s="4"/>
      <c r="AP13" s="4"/>
      <c r="AQ13" s="4"/>
      <c r="AR13" s="4"/>
      <c r="AS13" s="4"/>
    </row>
    <row r="14" spans="1:45" ht="30" customHeight="1" thickBot="1" x14ac:dyDescent="0.3">
      <c r="A14" s="4"/>
      <c r="B14" s="4"/>
      <c r="C14" s="19"/>
      <c r="D14" s="20"/>
      <c r="E14" s="21">
        <f>IF(ISBLANK(D14),0,VLOOKUP(D14,#REF!,2,0))</f>
        <v>0</v>
      </c>
      <c r="F14" s="28" t="s">
        <v>4</v>
      </c>
      <c r="G14" s="29" t="e">
        <f t="shared" si="3"/>
        <v>#VALUE!</v>
      </c>
      <c r="H14" s="30" t="str">
        <f>IFERROR(IF(H$11=$E14,"x",IF(AND(((H$11-$E14)/VLOOKUP($D14,#REF!,6,0))=INT(((H$11-$E14)/VLOOKUP($D14,#REF!,6,0))),$D14&lt;&gt;""),"S","")),"")</f>
        <v/>
      </c>
      <c r="I14" s="31" t="str">
        <f>IFERROR(IF(I$11=$E14,"x",IF(AND(((I$11-$E14)/VLOOKUP($D14,#REF!,6,0))=INT(((I$11-$E14)/VLOOKUP($D14,#REF!,6,0))),$D14&lt;&gt;""),"S","")),"")</f>
        <v/>
      </c>
      <c r="J14" s="31" t="str">
        <f>IFERROR(IF(J$11=$E14,"x",IF(AND(((J$11-$E14)/VLOOKUP($D14,#REF!,6,0))=INT(((J$11-$E14)/VLOOKUP($D14,#REF!,6,0))),$D14&lt;&gt;""),"S","")),"")</f>
        <v/>
      </c>
      <c r="K14" s="31" t="str">
        <f>IFERROR(IF(K$11=$E14,"x",IF(AND(((K$11-$E14)/VLOOKUP($D14,#REF!,6,0))=INT(((K$11-$E14)/VLOOKUP($D14,#REF!,6,0))),$D14&lt;&gt;""),"S","")),"")</f>
        <v/>
      </c>
      <c r="L14" s="31" t="str">
        <f>IFERROR(IF(L$11=$E14,"x",IF(AND(((L$11-$E14)/VLOOKUP($D14,#REF!,6,0))=INT(((L$11-$E14)/VLOOKUP($D14,#REF!,6,0))),$D14&lt;&gt;""),"S","")),"")</f>
        <v/>
      </c>
      <c r="M14" s="31" t="str">
        <f>IFERROR(IF(M$11=$E14,"x",IF(AND(((M$11-$E14)/VLOOKUP($D14,#REF!,6,0))=INT(((M$11-$E14)/VLOOKUP($D14,#REF!,6,0))),$D14&lt;&gt;""),"S","")),"")</f>
        <v/>
      </c>
      <c r="N14" s="31" t="str">
        <f>IFERROR(IF(N$11=$E14,"x",IF(AND(((N$11-$E14)/VLOOKUP($D14,#REF!,6,0))=INT(((N$11-$E14)/VLOOKUP($D14,#REF!,6,0))),$D14&lt;&gt;""),"S","")),"")</f>
        <v/>
      </c>
      <c r="O14" s="31" t="str">
        <f>IFERROR(IF(O$11=$E14,"x",IF(AND(((O$11-$E14)/VLOOKUP($D14,#REF!,6,0))=INT(((O$11-$E14)/VLOOKUP($D14,#REF!,6,0))),$D14&lt;&gt;""),"S","")),"")</f>
        <v/>
      </c>
      <c r="P14" s="31" t="str">
        <f>IFERROR(IF(P$11=$E14,"x",IF(AND(((P$11-$E14)/VLOOKUP($D14,#REF!,6,0))=INT(((P$11-$E14)/VLOOKUP($D14,#REF!,6,0))),$D14&lt;&gt;""),"S","")),"")</f>
        <v/>
      </c>
      <c r="Q14" s="31" t="str">
        <f>IFERROR(IF(Q$11=$E14,"x",IF(AND(((Q$11-$E14)/VLOOKUP($D14,#REF!,6,0))=INT(((Q$11-$E14)/VLOOKUP($D14,#REF!,6,0))),$D14&lt;&gt;""),"S","")),"")</f>
        <v/>
      </c>
      <c r="R14" s="31" t="str">
        <f>IFERROR(IF(R$11=$E14,"x",IF(AND(((R$11-$E14)/VLOOKUP($D14,#REF!,6,0))=INT(((R$11-$E14)/VLOOKUP($D14,#REF!,6,0))),$D14&lt;&gt;""),"S","")),"")</f>
        <v/>
      </c>
      <c r="S14" s="31" t="str">
        <f>IFERROR(IF(S$11=$E14,"x",IF(AND(((S$11-$E14)/VLOOKUP($D14,#REF!,6,0))=INT(((S$11-$E14)/VLOOKUP($D14,#REF!,6,0))),$D14&lt;&gt;""),"S","")),"")</f>
        <v/>
      </c>
      <c r="T14" s="31" t="str">
        <f>IFERROR(IF(T$11=$E14,"x",IF(AND(((T$11-$E14)/VLOOKUP($D14,#REF!,6,0))=INT(((T$11-$E14)/VLOOKUP($D14,#REF!,6,0))),$D14&lt;&gt;""),"S","")),"")</f>
        <v/>
      </c>
      <c r="U14" s="31" t="str">
        <f>IFERROR(IF(U$11=$E14,"x",IF(AND(((U$11-$E14)/VLOOKUP($D14,#REF!,6,0))=INT(((U$11-$E14)/VLOOKUP($D14,#REF!,6,0))),$D14&lt;&gt;""),"S","")),"")</f>
        <v/>
      </c>
      <c r="V14" s="31" t="str">
        <f>IFERROR(IF(V$11=$E14,"x",IF(AND(((V$11-$E14)/VLOOKUP($D14,#REF!,6,0))=INT(((V$11-$E14)/VLOOKUP($D14,#REF!,6,0))),$D14&lt;&gt;""),"S","")),"")</f>
        <v/>
      </c>
      <c r="W14" s="31" t="str">
        <f>IFERROR(IF(W$11=$E14,"x",IF(AND(((W$11-$E14)/VLOOKUP($D14,#REF!,6,0))=INT(((W$11-$E14)/VLOOKUP($D14,#REF!,6,0))),$D14&lt;&gt;""),"S","")),"")</f>
        <v/>
      </c>
      <c r="X14" s="31" t="str">
        <f>IFERROR(IF(X$11=$E14,"x",IF(AND(((X$11-$E14)/VLOOKUP($D14,#REF!,6,0))=INT(((X$11-$E14)/VLOOKUP($D14,#REF!,6,0))),$D14&lt;&gt;""),"S","")),"")</f>
        <v/>
      </c>
      <c r="Y14" s="31" t="str">
        <f>IFERROR(IF(Y$11=$E14,"x",IF(AND(((Y$11-$E14)/VLOOKUP($D14,#REF!,6,0))=INT(((Y$11-$E14)/VLOOKUP($D14,#REF!,6,0))),$D14&lt;&gt;""),"S","")),"")</f>
        <v/>
      </c>
      <c r="Z14" s="31" t="str">
        <f>IFERROR(IF(Z$11=$E14,"x",IF(AND(((Z$11-$E14)/VLOOKUP($D14,#REF!,6,0))=INT(((Z$11-$E14)/VLOOKUP($D14,#REF!,6,0))),$D14&lt;&gt;""),"S","")),"")</f>
        <v/>
      </c>
      <c r="AA14" s="31" t="str">
        <f>IFERROR(IF(AA$11=$E14,"x",IF(AND(((AA$11-$E14)/VLOOKUP($D14,#REF!,6,0))=INT(((AA$11-$E14)/VLOOKUP($D14,#REF!,6,0))),$D14&lt;&gt;""),"S","")),"")</f>
        <v/>
      </c>
      <c r="AB14" s="31" t="str">
        <f>IFERROR(IF(AB$11=$E14,"x",IF(AND(((AB$11-$E14)/VLOOKUP($D14,#REF!,6,0))=INT(((AB$11-$E14)/VLOOKUP($D14,#REF!,6,0))),$D14&lt;&gt;""),"S","")),"")</f>
        <v/>
      </c>
      <c r="AC14" s="31" t="str">
        <f>IFERROR(IF(AC$11=$E14,"x",IF(AND(((AC$11-$E14)/VLOOKUP($D14,#REF!,6,0))=INT(((AC$11-$E14)/VLOOKUP($D14,#REF!,6,0))),$D14&lt;&gt;""),"S","")),"")</f>
        <v/>
      </c>
      <c r="AD14" s="31" t="str">
        <f>IFERROR(IF(AD$11=$E14,"x",IF(AND(((AD$11-$E14)/VLOOKUP($D14,#REF!,6,0))=INT(((AD$11-$E14)/VLOOKUP($D14,#REF!,6,0))),$D14&lt;&gt;""),"S","")),"")</f>
        <v/>
      </c>
      <c r="AE14" s="31" t="str">
        <f>IFERROR(IF(AE$11=$E14,"x",IF(AND(((AE$11-$E14)/VLOOKUP($D14,#REF!,6,0))=INT(((AE$11-$E14)/VLOOKUP($D14,#REF!,6,0))),$D14&lt;&gt;""),"S","")),"")</f>
        <v/>
      </c>
      <c r="AF14" s="31" t="str">
        <f>IFERROR(IF(AF$11=$E14,"x",IF(AND(((AF$11-$E14)/VLOOKUP($D14,#REF!,6,0))=INT(((AF$11-$E14)/VLOOKUP($D14,#REF!,6,0))),$D14&lt;&gt;""),"S","")),"")</f>
        <v/>
      </c>
      <c r="AG14" s="31" t="str">
        <f>IFERROR(IF(AG$11=$E14,"x",IF(AND(((AG$11-$E14)/VLOOKUP($D14,#REF!,6,0))=INT(((AG$11-$E14)/VLOOKUP($D14,#REF!,6,0))),$D14&lt;&gt;""),"S","")),"")</f>
        <v/>
      </c>
      <c r="AH14" s="31" t="str">
        <f>IFERROR(IF(AH$11=$E14,"x",IF(AND(((AH$11-$E14)/VLOOKUP($D14,#REF!,6,0))=INT(((AH$11-$E14)/VLOOKUP($D14,#REF!,6,0))),$D14&lt;&gt;""),"S","")),"")</f>
        <v/>
      </c>
      <c r="AI14" s="32" t="str">
        <f>IFERROR(IF(AI$11=$E14,"x",IF(AND(((AI$11-$E14)/VLOOKUP($D14,#REF!,6,0))=INT(((AI$11-$E14)/VLOOKUP($D14,#REF!,6,0))),$D14&lt;&gt;""),"S","")),"")</f>
        <v/>
      </c>
      <c r="AJ14" s="33" t="s">
        <v>5</v>
      </c>
      <c r="AK14" s="4"/>
      <c r="AL14" s="4"/>
      <c r="AM14" s="4"/>
      <c r="AN14" s="4"/>
      <c r="AO14" s="4"/>
      <c r="AP14" s="4"/>
      <c r="AQ14" s="4"/>
      <c r="AR14" s="4"/>
      <c r="AS14" s="4"/>
    </row>
    <row r="15" spans="1:45" ht="30" customHeight="1" thickBot="1" x14ac:dyDescent="0.3">
      <c r="A15" s="4"/>
      <c r="B15" s="4"/>
      <c r="C15" s="19"/>
      <c r="D15" s="20"/>
      <c r="E15" s="21"/>
      <c r="F15" s="22" t="s">
        <v>6</v>
      </c>
      <c r="G15" s="23" t="e">
        <f t="shared" si="3"/>
        <v>#VALUE!</v>
      </c>
      <c r="H15" s="34" t="str">
        <f>IFERROR(IF(H$11=$E15,"x",IF(AND(((H$11-$E15)/VLOOKUP($D15,#REF!,6,0))=INT(((H$11-$E15)/VLOOKUP($D15,#REF!,6,0))),$D15&lt;&gt;""),"S","")),"")</f>
        <v/>
      </c>
      <c r="I15" s="35" t="str">
        <f>IFERROR(IF(I$11=$E15,"x",IF(AND(((I$11-$E15)/VLOOKUP($D15,#REF!,6,0))=INT(((I$11-$E15)/VLOOKUP($D15,#REF!,6,0))),$D15&lt;&gt;""),"S","")),"")</f>
        <v/>
      </c>
      <c r="J15" s="35" t="str">
        <f>IFERROR(IF(J$11=$E15,"x",IF(AND(((J$11-$E15)/VLOOKUP($D15,#REF!,6,0))=INT(((J$11-$E15)/VLOOKUP($D15,#REF!,6,0))),$D15&lt;&gt;""),"S","")),"")</f>
        <v/>
      </c>
      <c r="K15" s="35" t="str">
        <f>IFERROR(IF(K$11=$E15,"x",IF(AND(((K$11-$E15)/VLOOKUP($D15,#REF!,6,0))=INT(((K$11-$E15)/VLOOKUP($D15,#REF!,6,0))),$D15&lt;&gt;""),"S","")),"")</f>
        <v/>
      </c>
      <c r="L15" s="35" t="str">
        <f>IFERROR(IF(L$11=$E15,"x",IF(AND(((L$11-$E15)/VLOOKUP($D15,#REF!,6,0))=INT(((L$11-$E15)/VLOOKUP($D15,#REF!,6,0))),$D15&lt;&gt;""),"S","")),"")</f>
        <v/>
      </c>
      <c r="M15" s="35" t="str">
        <f>IFERROR(IF(M$11=$E15,"x",IF(AND(((M$11-$E15)/VLOOKUP($D15,#REF!,6,0))=INT(((M$11-$E15)/VLOOKUP($D15,#REF!,6,0))),$D15&lt;&gt;""),"S","")),"")</f>
        <v/>
      </c>
      <c r="N15" s="35" t="str">
        <f>IFERROR(IF(N$11=$E15,"x",IF(AND(((N$11-$E15)/VLOOKUP($D15,#REF!,6,0))=INT(((N$11-$E15)/VLOOKUP($D15,#REF!,6,0))),$D15&lt;&gt;""),"S","")),"")</f>
        <v/>
      </c>
      <c r="O15" s="35" t="str">
        <f>IFERROR(IF(O$11=$E15,"x",IF(AND(((O$11-$E15)/VLOOKUP($D15,#REF!,6,0))=INT(((O$11-$E15)/VLOOKUP($D15,#REF!,6,0))),$D15&lt;&gt;""),"S","")),"")</f>
        <v/>
      </c>
      <c r="P15" s="35" t="str">
        <f>IFERROR(IF(P$11=$E15,"x",IF(AND(((P$11-$E15)/VLOOKUP($D15,#REF!,6,0))=INT(((P$11-$E15)/VLOOKUP($D15,#REF!,6,0))),$D15&lt;&gt;""),"S","")),"")</f>
        <v/>
      </c>
      <c r="Q15" s="35" t="str">
        <f>IFERROR(IF(Q$11=$E15,"x",IF(AND(((Q$11-$E15)/VLOOKUP($D15,#REF!,6,0))=INT(((Q$11-$E15)/VLOOKUP($D15,#REF!,6,0))),$D15&lt;&gt;""),"S","")),"")</f>
        <v/>
      </c>
      <c r="R15" s="35" t="str">
        <f>IFERROR(IF(R$11=$E15,"x",IF(AND(((R$11-$E15)/VLOOKUP($D15,#REF!,6,0))=INT(((R$11-$E15)/VLOOKUP($D15,#REF!,6,0))),$D15&lt;&gt;""),"S","")),"")</f>
        <v/>
      </c>
      <c r="S15" s="35" t="str">
        <f>IFERROR(IF(S$11=$E15,"x",IF(AND(((S$11-$E15)/VLOOKUP($D15,#REF!,6,0))=INT(((S$11-$E15)/VLOOKUP($D15,#REF!,6,0))),$D15&lt;&gt;""),"S","")),"")</f>
        <v/>
      </c>
      <c r="T15" s="35" t="str">
        <f>IFERROR(IF(T$11=$E15,"x",IF(AND(((T$11-$E15)/VLOOKUP($D15,#REF!,6,0))=INT(((T$11-$E15)/VLOOKUP($D15,#REF!,6,0))),$D15&lt;&gt;""),"S","")),"")</f>
        <v/>
      </c>
      <c r="U15" s="35" t="str">
        <f>IFERROR(IF(U$11=$E15,"x",IF(AND(((U$11-$E15)/VLOOKUP($D15,#REF!,6,0))=INT(((U$11-$E15)/VLOOKUP($D15,#REF!,6,0))),$D15&lt;&gt;""),"S","")),"")</f>
        <v/>
      </c>
      <c r="V15" s="35" t="str">
        <f>IFERROR(IF(V$11=$E15,"x",IF(AND(((V$11-$E15)/VLOOKUP($D15,#REF!,6,0))=INT(((V$11-$E15)/VLOOKUP($D15,#REF!,6,0))),$D15&lt;&gt;""),"S","")),"")</f>
        <v/>
      </c>
      <c r="W15" s="35" t="str">
        <f>IFERROR(IF(W$11=$E15,"x",IF(AND(((W$11-$E15)/VLOOKUP($D15,#REF!,6,0))=INT(((W$11-$E15)/VLOOKUP($D15,#REF!,6,0))),$D15&lt;&gt;""),"S","")),"")</f>
        <v/>
      </c>
      <c r="X15" s="35" t="str">
        <f>IFERROR(IF(X$11=$E15,"x",IF(AND(((X$11-$E15)/VLOOKUP($D15,#REF!,6,0))=INT(((X$11-$E15)/VLOOKUP($D15,#REF!,6,0))),$D15&lt;&gt;""),"S","")),"")</f>
        <v/>
      </c>
      <c r="Y15" s="35" t="str">
        <f>IFERROR(IF(Y$11=$E15,"x",IF(AND(((Y$11-$E15)/VLOOKUP($D15,#REF!,6,0))=INT(((Y$11-$E15)/VLOOKUP($D15,#REF!,6,0))),$D15&lt;&gt;""),"S","")),"")</f>
        <v/>
      </c>
      <c r="Z15" s="35"/>
      <c r="AA15" s="35"/>
      <c r="AB15" s="35"/>
      <c r="AC15" s="35"/>
      <c r="AD15" s="35"/>
      <c r="AE15" s="35"/>
      <c r="AF15" s="35"/>
      <c r="AG15" s="35" t="str">
        <f>IFERROR(IF(AG$11=$E15,"x",IF(AND(((AG$11-$E15)/VLOOKUP($D15,#REF!,6,0))=INT(((AG$11-$E15)/VLOOKUP($D15,#REF!,6,0))),$D15&lt;&gt;""),"S","")),"")</f>
        <v/>
      </c>
      <c r="AH15" s="35" t="str">
        <f>IFERROR(IF(AH$11=$E15,"x",IF(AND(((AH$11-$E15)/VLOOKUP($D15,#REF!,6,0))=INT(((AH$11-$E15)/VLOOKUP($D15,#REF!,6,0))),$D15&lt;&gt;""),"S","")),"")</f>
        <v/>
      </c>
      <c r="AI15" s="36" t="str">
        <f>IFERROR(IF(AI$11=$E15,"x",IF(AND(((AI$11-$E15)/VLOOKUP($D15,#REF!,6,0))=INT(((AI$11-$E15)/VLOOKUP($D15,#REF!,6,0))),$D15&lt;&gt;""),"S","")),"")</f>
        <v/>
      </c>
      <c r="AJ15" s="27" t="s">
        <v>7</v>
      </c>
      <c r="AK15" s="4"/>
      <c r="AL15" s="4"/>
      <c r="AM15" s="1"/>
      <c r="AN15" s="1"/>
      <c r="AO15" s="1"/>
      <c r="AP15" s="4"/>
      <c r="AQ15" s="4"/>
      <c r="AR15" s="4"/>
      <c r="AS15" s="4"/>
    </row>
    <row r="16" spans="1:45" ht="30" customHeight="1" thickBot="1" x14ac:dyDescent="0.3">
      <c r="A16" s="4"/>
      <c r="B16" s="4"/>
      <c r="C16" s="19"/>
      <c r="D16" s="20"/>
      <c r="E16" s="21">
        <f>IF(ISBLANK(D16),0,VLOOKUP(D16,#REF!,2,0))</f>
        <v>0</v>
      </c>
      <c r="F16" s="22" t="s">
        <v>8</v>
      </c>
      <c r="G16" s="37" t="e">
        <f t="shared" si="3"/>
        <v>#VALUE!</v>
      </c>
      <c r="H16" s="34" t="str">
        <f>IFERROR(IF(H$11=$E16,"x",IF(AND(((H$11-$E16)/VLOOKUP($D16,#REF!,6,0))=INT(((H$11-$E16)/VLOOKUP($D16,#REF!,6,0))),$D16&lt;&gt;""),"S","")),"")</f>
        <v/>
      </c>
      <c r="I16" s="35" t="str">
        <f>IFERROR(IF(I$11=$E16,"x",IF(AND(((I$11-$E16)/VLOOKUP($D16,#REF!,6,0))=INT(((I$11-$E16)/VLOOKUP($D16,#REF!,6,0))),$D16&lt;&gt;""),"S","")),"")</f>
        <v/>
      </c>
      <c r="J16" s="35" t="str">
        <f>IFERROR(IF(J$11=$E16,"x",IF(AND(((J$11-$E16)/VLOOKUP($D16,#REF!,6,0))=INT(((J$11-$E16)/VLOOKUP($D16,#REF!,6,0))),$D16&lt;&gt;""),"S","")),"")</f>
        <v/>
      </c>
      <c r="K16" s="35" t="str">
        <f>IFERROR(IF(K$11=$E16,"x",IF(AND(((K$11-$E16)/VLOOKUP($D16,#REF!,6,0))=INT(((K$11-$E16)/VLOOKUP($D16,#REF!,6,0))),$D16&lt;&gt;""),"S","")),"")</f>
        <v/>
      </c>
      <c r="L16" s="35" t="str">
        <f>IFERROR(IF(L$11=$E16,"x",IF(AND(((L$11-$E16)/VLOOKUP($D16,#REF!,6,0))=INT(((L$11-$E16)/VLOOKUP($D16,#REF!,6,0))),$D16&lt;&gt;""),"S","")),"")</f>
        <v/>
      </c>
      <c r="M16" s="35" t="str">
        <f>IFERROR(IF(M$11=$E16,"x",IF(AND(((M$11-$E16)/VLOOKUP($D16,#REF!,6,0))=INT(((M$11-$E16)/VLOOKUP($D16,#REF!,6,0))),$D16&lt;&gt;""),"S","")),"")</f>
        <v/>
      </c>
      <c r="N16" s="35" t="str">
        <f>IFERROR(IF(N$11=$E16,"x",IF(AND(((N$11-$E16)/VLOOKUP($D16,#REF!,6,0))=INT(((N$11-$E16)/VLOOKUP($D16,#REF!,6,0))),$D16&lt;&gt;""),"S","")),"")</f>
        <v/>
      </c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 t="str">
        <f>IFERROR(IF(Y$11=$E16,"x",IF(AND(((Y$11-$E16)/VLOOKUP($D16,#REF!,6,0))=INT(((Y$11-$E16)/VLOOKUP($D16,#REF!,6,0))),$D16&lt;&gt;""),"S","")),"")</f>
        <v/>
      </c>
      <c r="Z16" s="35"/>
      <c r="AA16" s="35"/>
      <c r="AB16" s="35"/>
      <c r="AC16" s="35"/>
      <c r="AD16" s="35"/>
      <c r="AE16" s="35"/>
      <c r="AF16" s="35"/>
      <c r="AG16" s="35" t="str">
        <f>IFERROR(IF(AG$11=$E16,"x",IF(AND(((AG$11-$E16)/VLOOKUP($D16,#REF!,6,0))=INT(((AG$11-$E16)/VLOOKUP($D16,#REF!,6,0))),$D16&lt;&gt;""),"S","")),"")</f>
        <v/>
      </c>
      <c r="AH16" s="35" t="str">
        <f>IFERROR(IF(AH$11=$E16,"x",IF(AND(((AH$11-$E16)/VLOOKUP($D16,#REF!,6,0))=INT(((AH$11-$E16)/VLOOKUP($D16,#REF!,6,0))),$D16&lt;&gt;""),"S","")),"")</f>
        <v/>
      </c>
      <c r="AI16" s="36" t="str">
        <f>IFERROR(IF(AI$11=$E16,"x",IF(AND(((AI$11-$E16)/VLOOKUP($D16,#REF!,6,0))=INT(((AI$11-$E16)/VLOOKUP($D16,#REF!,6,0))),$D16&lt;&gt;""),"S","")),"")</f>
        <v/>
      </c>
      <c r="AJ16" s="27" t="s">
        <v>5</v>
      </c>
      <c r="AK16" s="4"/>
      <c r="AL16" s="4"/>
      <c r="AM16" s="1"/>
      <c r="AN16" s="1"/>
      <c r="AO16" s="1"/>
      <c r="AP16" s="4"/>
      <c r="AQ16" s="4"/>
      <c r="AR16" s="4"/>
      <c r="AS16" s="4"/>
    </row>
    <row r="17" spans="1:45" ht="30" customHeight="1" thickBot="1" x14ac:dyDescent="0.3">
      <c r="A17" s="4"/>
      <c r="B17" s="4"/>
      <c r="C17" s="19"/>
      <c r="D17" s="20"/>
      <c r="E17" s="21">
        <f>IF(ISBLANK(D17),0,VLOOKUP(D17,#REF!,2,0))</f>
        <v>0</v>
      </c>
      <c r="F17" s="22" t="s">
        <v>9</v>
      </c>
      <c r="G17" s="23" t="e">
        <f t="shared" si="3"/>
        <v>#VALUE!</v>
      </c>
      <c r="H17" s="34" t="str">
        <f>IFERROR(IF(H$11=$E17,"x",IF(AND(((H$11-$E17)/VLOOKUP($D17,#REF!,6,0))=INT(((H$11-$E17)/VLOOKUP($D17,#REF!,6,0))),$D17&lt;&gt;""),"S","")),"")</f>
        <v/>
      </c>
      <c r="I17" s="35"/>
      <c r="J17" s="35"/>
      <c r="K17" s="35"/>
      <c r="L17" s="35"/>
      <c r="M17" s="35" t="str">
        <f>IFERROR(IF(M$11=$E17,"x",IF(AND(((M$11-$E17)/VLOOKUP($D17,#REF!,6,0))=INT(((M$11-$E17)/VLOOKUP($D17,#REF!,6,0))),$D17&lt;&gt;""),"S","")),"")</f>
        <v/>
      </c>
      <c r="N17" s="35" t="str">
        <f>IFERROR(IF(N$11=$E17,"x",IF(AND(((N$11-$E17)/VLOOKUP($D17,#REF!,6,0))=INT(((N$11-$E17)/VLOOKUP($D17,#REF!,6,0))),$D17&lt;&gt;""),"S","")),"")</f>
        <v/>
      </c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 t="str">
        <f>IFERROR(IF(Y$11=$E17,"x",IF(AND(((Y$11-$E17)/VLOOKUP($D17,#REF!,6,0))=INT(((Y$11-$E17)/VLOOKUP($D17,#REF!,6,0))),$D17&lt;&gt;""),"S","")),"")</f>
        <v/>
      </c>
      <c r="Z17" s="35"/>
      <c r="AA17" s="35"/>
      <c r="AB17" s="35"/>
      <c r="AC17" s="35"/>
      <c r="AD17" s="35"/>
      <c r="AE17" s="35"/>
      <c r="AF17" s="35"/>
      <c r="AG17" s="35" t="str">
        <f>IFERROR(IF(AG$11=$E17,"x",IF(AND(((AG$11-$E17)/VLOOKUP($D17,#REF!,6,0))=INT(((AG$11-$E17)/VLOOKUP($D17,#REF!,6,0))),$D17&lt;&gt;""),"S","")),"")</f>
        <v/>
      </c>
      <c r="AH17" s="35" t="str">
        <f>IFERROR(IF(AH$11=$E17,"x",IF(AND(((AH$11-$E17)/VLOOKUP($D17,#REF!,6,0))=INT(((AH$11-$E17)/VLOOKUP($D17,#REF!,6,0))),$D17&lt;&gt;""),"S","")),"")</f>
        <v/>
      </c>
      <c r="AI17" s="36" t="str">
        <f>IFERROR(IF(AI$11=$E17,"x",IF(AND(((AI$11-$E17)/VLOOKUP($D17,#REF!,6,0))=INT(((AI$11-$E17)/VLOOKUP($D17,#REF!,6,0))),$D17&lt;&gt;""),"S","")),"")</f>
        <v/>
      </c>
      <c r="AJ17" s="27" t="s">
        <v>10</v>
      </c>
      <c r="AK17" s="4"/>
      <c r="AL17" s="4"/>
      <c r="AM17" s="1"/>
      <c r="AN17" s="1"/>
      <c r="AO17" s="1"/>
      <c r="AP17" s="4"/>
      <c r="AQ17" s="4"/>
      <c r="AR17" s="4"/>
      <c r="AS17" s="4"/>
    </row>
    <row r="18" spans="1:45" ht="30" customHeight="1" thickBot="1" x14ac:dyDescent="0.3">
      <c r="A18" s="4"/>
      <c r="B18" s="4"/>
      <c r="C18" s="19"/>
      <c r="D18" s="20"/>
      <c r="E18" s="21">
        <f>IF(ISBLANK(D18),0,VLOOKUP(D18,#REF!,2,0))</f>
        <v>0</v>
      </c>
      <c r="F18" s="22" t="s">
        <v>11</v>
      </c>
      <c r="G18" s="23" t="e">
        <f t="shared" si="3"/>
        <v>#VALUE!</v>
      </c>
      <c r="H18" s="34" t="str">
        <f>IFERROR(IF(H$11=$E18,"x",IF(AND(((H$11-$E18)/VLOOKUP($D18,#REF!,6,0))=INT(((H$11-$E18)/VLOOKUP($D18,#REF!,6,0))),$D18&lt;&gt;""),"S","")),"")</f>
        <v/>
      </c>
      <c r="I18" s="35"/>
      <c r="J18" s="35"/>
      <c r="K18" s="35"/>
      <c r="L18" s="35"/>
      <c r="M18" s="35" t="str">
        <f>IFERROR(IF(M$11=$E18,"x",IF(AND(((M$11-$E18)/VLOOKUP($D18,#REF!,6,0))=INT(((M$11-$E18)/VLOOKUP($D18,#REF!,6,0))),$D18&lt;&gt;""),"S","")),"")</f>
        <v/>
      </c>
      <c r="N18" s="35" t="str">
        <f>IFERROR(IF(N$11=$E18,"x",IF(AND(((N$11-$E18)/VLOOKUP($D18,#REF!,6,0))=INT(((N$11-$E18)/VLOOKUP($D18,#REF!,6,0))),$D18&lt;&gt;""),"S","")),"")</f>
        <v/>
      </c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 t="str">
        <f>IFERROR(IF(Y$11=$E18,"x",IF(AND(((Y$11-$E18)/VLOOKUP($D18,#REF!,6,0))=INT(((Y$11-$E18)/VLOOKUP($D18,#REF!,6,0))),$D18&lt;&gt;""),"S","")),"")</f>
        <v/>
      </c>
      <c r="Z18" s="35"/>
      <c r="AA18" s="35"/>
      <c r="AB18" s="35"/>
      <c r="AC18" s="35"/>
      <c r="AD18" s="35"/>
      <c r="AE18" s="35"/>
      <c r="AF18" s="35"/>
      <c r="AG18" s="35" t="str">
        <f>IFERROR(IF(AG$11=$E18,"x",IF(AND(((AG$11-$E18)/VLOOKUP($D18,#REF!,6,0))=INT(((AG$11-$E18)/VLOOKUP($D18,#REF!,6,0))),$D18&lt;&gt;""),"S","")),"")</f>
        <v/>
      </c>
      <c r="AH18" s="35" t="str">
        <f>IFERROR(IF(AH$11=$E18,"x",IF(AND(((AH$11-$E18)/VLOOKUP($D18,#REF!,6,0))=INT(((AH$11-$E18)/VLOOKUP($D18,#REF!,6,0))),$D18&lt;&gt;""),"S","")),"")</f>
        <v/>
      </c>
      <c r="AI18" s="36" t="str">
        <f>IFERROR(IF(AI$11=$E18,"x",IF(AND(((AI$11-$E18)/VLOOKUP($D18,#REF!,6,0))=INT(((AI$11-$E18)/VLOOKUP($D18,#REF!,6,0))),$D18&lt;&gt;""),"S","")),"")</f>
        <v/>
      </c>
      <c r="AJ18" s="33" t="s">
        <v>12</v>
      </c>
      <c r="AK18" s="4"/>
      <c r="AL18" s="4"/>
      <c r="AM18" s="38">
        <v>1</v>
      </c>
      <c r="AN18" s="38" t="s">
        <v>13</v>
      </c>
      <c r="AO18" s="38" t="s">
        <v>14</v>
      </c>
      <c r="AP18" s="39"/>
      <c r="AQ18" s="4"/>
      <c r="AR18" s="4"/>
      <c r="AS18" s="4"/>
    </row>
    <row r="19" spans="1:45" ht="30" customHeight="1" thickBot="1" x14ac:dyDescent="0.3">
      <c r="A19" s="4"/>
      <c r="B19" s="4"/>
      <c r="C19" s="19"/>
      <c r="D19" s="20"/>
      <c r="E19" s="21">
        <f>IF(ISBLANK(D19),0,VLOOKUP(D19,#REF!,2,0))</f>
        <v>0</v>
      </c>
      <c r="F19" s="22" t="s">
        <v>15</v>
      </c>
      <c r="G19" s="23" t="e">
        <f t="shared" si="3"/>
        <v>#VALUE!</v>
      </c>
      <c r="H19" s="34" t="str">
        <f>IFERROR(IF(H$11=$E19,"x",IF(AND(((H$11-$E19)/VLOOKUP($D19,#REF!,6,0))=INT(((H$11-$E19)/VLOOKUP($D19,#REF!,6,0))),$D19&lt;&gt;""),"S","")),"")</f>
        <v/>
      </c>
      <c r="I19" s="35" t="str">
        <f>IFERROR(IF(I$11=$E19,"x",IF(AND(((I$11-$E19)/VLOOKUP($D19,#REF!,6,0))=INT(((I$11-$E19)/VLOOKUP($D19,#REF!,6,0))),$D19&lt;&gt;""),"S","")),"")</f>
        <v/>
      </c>
      <c r="J19" s="35" t="str">
        <f>IFERROR(IF(J$11=$E19,"x",IF(AND(((J$11-$E19)/VLOOKUP($D19,#REF!,6,0))=INT(((J$11-$E19)/VLOOKUP($D19,#REF!,6,0))),$D19&lt;&gt;""),"S","")),"")</f>
        <v/>
      </c>
      <c r="K19" s="35" t="str">
        <f>IFERROR(IF(K$11=$E19,"x",IF(AND(((K$11-$E19)/VLOOKUP($D19,#REF!,6,0))=INT(((K$11-$E19)/VLOOKUP($D19,#REF!,6,0))),$D19&lt;&gt;""),"S","")),"")</f>
        <v/>
      </c>
      <c r="L19" s="35" t="str">
        <f>IFERROR(IF(L$11=$E19,"x",IF(AND(((L$11-$E19)/VLOOKUP($D19,#REF!,6,0))=INT(((L$11-$E19)/VLOOKUP($D19,#REF!,6,0))),$D19&lt;&gt;""),"S","")),"")</f>
        <v/>
      </c>
      <c r="M19" s="35" t="str">
        <f>IFERROR(IF(M$11=$E19,"x",IF(AND(((M$11-$E19)/VLOOKUP($D19,#REF!,6,0))=INT(((M$11-$E19)/VLOOKUP($D19,#REF!,6,0))),$D19&lt;&gt;""),"S","")),"")</f>
        <v/>
      </c>
      <c r="N19" s="35" t="str">
        <f>IFERROR(IF(N$11=$E19,"x",IF(AND(((N$11-$E19)/VLOOKUP($D19,#REF!,6,0))=INT(((N$11-$E19)/VLOOKUP($D19,#REF!,6,0))),$D19&lt;&gt;""),"S","")),"")</f>
        <v/>
      </c>
      <c r="O19" s="35"/>
      <c r="P19" s="35"/>
      <c r="Q19" s="35"/>
      <c r="R19" s="35"/>
      <c r="S19" s="35"/>
      <c r="T19" s="35"/>
      <c r="U19" s="35"/>
      <c r="V19" s="35"/>
      <c r="W19" s="35" t="str">
        <f>IFERROR(IF(W$11=$E19,"x",IF(AND(((W$11-$E19)/VLOOKUP($D19,#REF!,6,0))=INT(((W$11-$E19)/VLOOKUP($D19,#REF!,6,0))),$D19&lt;&gt;""),"S","")),"")</f>
        <v/>
      </c>
      <c r="X19" s="35" t="str">
        <f>IFERROR(IF(X$11=$E19,"x",IF(AND(((X$11-$E19)/VLOOKUP($D19,#REF!,6,0))=INT(((X$11-$E19)/VLOOKUP($D19,#REF!,6,0))),$D19&lt;&gt;""),"S","")),"")</f>
        <v/>
      </c>
      <c r="Y19" s="35" t="str">
        <f>IFERROR(IF(Y$11=$E19,"x",IF(AND(((Y$11-$E19)/VLOOKUP($D19,#REF!,6,0))=INT(((Y$11-$E19)/VLOOKUP($D19,#REF!,6,0))),$D19&lt;&gt;""),"S","")),"")</f>
        <v/>
      </c>
      <c r="Z19" s="35" t="str">
        <f>IFERROR(IF(Z$11=$E19,"x",IF(AND(((Z$11-$E19)/VLOOKUP($D19,#REF!,6,0))=INT(((Z$11-$E19)/VLOOKUP($D19,#REF!,6,0))),$D19&lt;&gt;""),"S","")),"")</f>
        <v/>
      </c>
      <c r="AA19" s="35" t="str">
        <f>IFERROR(IF(AA$11=$E19,"x",IF(AND(((AA$11-$E19)/VLOOKUP($D19,#REF!,6,0))=INT(((AA$11-$E19)/VLOOKUP($D19,#REF!,6,0))),$D19&lt;&gt;""),"S","")),"")</f>
        <v/>
      </c>
      <c r="AB19" s="35" t="str">
        <f>IFERROR(IF(AB$11=$E19,"x",IF(AND(((AB$11-$E19)/VLOOKUP($D19,#REF!,6,0))=INT(((AB$11-$E19)/VLOOKUP($D19,#REF!,6,0))),$D19&lt;&gt;""),"S","")),"")</f>
        <v/>
      </c>
      <c r="AC19" s="35" t="str">
        <f>IFERROR(IF(AC$11=$E19,"x",IF(AND(((AC$11-$E19)/VLOOKUP($D19,#REF!,6,0))=INT(((AC$11-$E19)/VLOOKUP($D19,#REF!,6,0))),$D19&lt;&gt;""),"S","")),"")</f>
        <v/>
      </c>
      <c r="AD19" s="35" t="str">
        <f>IFERROR(IF(AD$11=$E19,"x",IF(AND(((AD$11-$E19)/VLOOKUP($D19,#REF!,6,0))=INT(((AD$11-$E19)/VLOOKUP($D19,#REF!,6,0))),$D19&lt;&gt;""),"S","")),"")</f>
        <v/>
      </c>
      <c r="AE19" s="35" t="str">
        <f>IFERROR(IF(AE$11=$E19,"x",IF(AND(((AE$11-$E19)/VLOOKUP($D19,#REF!,6,0))=INT(((AE$11-$E19)/VLOOKUP($D19,#REF!,6,0))),$D19&lt;&gt;""),"S","")),"")</f>
        <v/>
      </c>
      <c r="AF19" s="35" t="str">
        <f>IFERROR(IF(AF$11=$E19,"x",IF(AND(((AF$11-$E19)/VLOOKUP($D19,#REF!,6,0))=INT(((AF$11-$E19)/VLOOKUP($D19,#REF!,6,0))),$D19&lt;&gt;""),"S","")),"")</f>
        <v/>
      </c>
      <c r="AG19" s="35" t="str">
        <f>IFERROR(IF(AG$11=$E19,"x",IF(AND(((AG$11-$E19)/VLOOKUP($D19,#REF!,6,0))=INT(((AG$11-$E19)/VLOOKUP($D19,#REF!,6,0))),$D19&lt;&gt;""),"S","")),"")</f>
        <v/>
      </c>
      <c r="AH19" s="35" t="str">
        <f>IFERROR(IF(AH$11=$E19,"x",IF(AND(((AH$11-$E19)/VLOOKUP($D19,#REF!,6,0))=INT(((AH$11-$E19)/VLOOKUP($D19,#REF!,6,0))),$D19&lt;&gt;""),"S","")),"")</f>
        <v/>
      </c>
      <c r="AI19" s="36" t="str">
        <f>IFERROR(IF(AI$11=$E19,"x",IF(AND(((AI$11-$E19)/VLOOKUP($D19,#REF!,6,0))=INT(((AI$11-$E19)/VLOOKUP($D19,#REF!,6,0))),$D19&lt;&gt;""),"S","")),"")</f>
        <v/>
      </c>
      <c r="AJ19" s="27" t="s">
        <v>16</v>
      </c>
      <c r="AK19" s="4"/>
      <c r="AL19" s="4"/>
      <c r="AM19" s="38">
        <v>2</v>
      </c>
      <c r="AN19" s="38" t="s">
        <v>17</v>
      </c>
      <c r="AO19" s="38" t="s">
        <v>18</v>
      </c>
      <c r="AP19" s="39"/>
      <c r="AQ19" s="4"/>
      <c r="AR19" s="4"/>
      <c r="AS19" s="4"/>
    </row>
    <row r="20" spans="1:45" ht="30" customHeight="1" thickBot="1" x14ac:dyDescent="0.3">
      <c r="A20" s="4"/>
      <c r="B20" s="4"/>
      <c r="C20" s="19"/>
      <c r="D20" s="20"/>
      <c r="E20" s="21"/>
      <c r="F20" s="22" t="s">
        <v>19</v>
      </c>
      <c r="G20" s="23" t="e">
        <f t="shared" si="3"/>
        <v>#VALUE!</v>
      </c>
      <c r="H20" s="34" t="str">
        <f>IFERROR(IF(H$11=$E20,"x",IF(AND(((H$11-$E20)/VLOOKUP($D20,#REF!,6,0))=INT(((H$11-$E20)/VLOOKUP($D20,#REF!,6,0))),$D20&lt;&gt;""),"S","")),"")</f>
        <v/>
      </c>
      <c r="I20" s="35" t="str">
        <f>IFERROR(IF(I$11=$E20,"x",IF(AND(((I$11-$E20)/VLOOKUP($D20,#REF!,6,0))=INT(((I$11-$E20)/VLOOKUP($D20,#REF!,6,0))),$D20&lt;&gt;""),"S","")),"")</f>
        <v/>
      </c>
      <c r="J20" s="35" t="str">
        <f>IFERROR(IF(J$11=$E20,"x",IF(AND(((J$11-$E20)/VLOOKUP($D20,#REF!,6,0))=INT(((J$11-$E20)/VLOOKUP($D20,#REF!,6,0))),$D20&lt;&gt;""),"S","")),"")</f>
        <v/>
      </c>
      <c r="K20" s="35" t="str">
        <f>IFERROR(IF(K$11=$E20,"x",IF(AND(((K$11-$E20)/VLOOKUP($D20,#REF!,6,0))=INT(((K$11-$E20)/VLOOKUP($D20,#REF!,6,0))),$D20&lt;&gt;""),"S","")),"")</f>
        <v/>
      </c>
      <c r="L20" s="35" t="str">
        <f>IFERROR(IF(L$11=$E20,"x",IF(AND(((L$11-$E20)/VLOOKUP($D20,#REF!,6,0))=INT(((L$11-$E20)/VLOOKUP($D20,#REF!,6,0))),$D20&lt;&gt;""),"S","")),"")</f>
        <v/>
      </c>
      <c r="M20" s="35" t="str">
        <f>IFERROR(IF(M$11=$E20,"x",IF(AND(((M$11-$E20)/VLOOKUP($D20,#REF!,6,0))=INT(((M$11-$E20)/VLOOKUP($D20,#REF!,6,0))),$D20&lt;&gt;""),"S","")),"")</f>
        <v/>
      </c>
      <c r="N20" s="35" t="str">
        <f>IFERROR(IF(N$11=$E20,"x",IF(AND(((N$11-$E20)/VLOOKUP($D20,#REF!,6,0))=INT(((N$11-$E20)/VLOOKUP($D20,#REF!,6,0))),$D20&lt;&gt;""),"S","")),"")</f>
        <v/>
      </c>
      <c r="O20" s="35"/>
      <c r="P20" s="35"/>
      <c r="Q20" s="35"/>
      <c r="R20" s="35"/>
      <c r="S20" s="35"/>
      <c r="T20" s="35"/>
      <c r="U20" s="35"/>
      <c r="V20" s="35"/>
      <c r="W20" s="35" t="str">
        <f>IFERROR(IF(W$11=$E20,"x",IF(AND(((W$11-$E20)/VLOOKUP($D20,#REF!,6,0))=INT(((W$11-$E20)/VLOOKUP($D20,#REF!,6,0))),$D20&lt;&gt;""),"S","")),"")</f>
        <v/>
      </c>
      <c r="X20" s="35" t="str">
        <f>IFERROR(IF(X$11=$E20,"x",IF(AND(((X$11-$E20)/VLOOKUP($D20,#REF!,6,0))=INT(((X$11-$E20)/VLOOKUP($D20,#REF!,6,0))),$D20&lt;&gt;""),"S","")),"")</f>
        <v/>
      </c>
      <c r="Y20" s="35" t="str">
        <f>IFERROR(IF(Y$11=$E20,"x",IF(AND(((Y$11-$E20)/VLOOKUP($D20,#REF!,6,0))=INT(((Y$11-$E20)/VLOOKUP($D20,#REF!,6,0))),$D20&lt;&gt;""),"S","")),"")</f>
        <v/>
      </c>
      <c r="Z20" s="35" t="str">
        <f>IFERROR(IF(Z$11=$E20,"x",IF(AND(((Z$11-$E20)/VLOOKUP($D20,#REF!,6,0))=INT(((Z$11-$E20)/VLOOKUP($D20,#REF!,6,0))),$D20&lt;&gt;""),"S","")),"")</f>
        <v/>
      </c>
      <c r="AA20" s="35" t="str">
        <f>IFERROR(IF(AA$11=$E20,"x",IF(AND(((AA$11-$E20)/VLOOKUP($D20,#REF!,6,0))=INT(((AA$11-$E20)/VLOOKUP($D20,#REF!,6,0))),$D20&lt;&gt;""),"S","")),"")</f>
        <v/>
      </c>
      <c r="AB20" s="35" t="str">
        <f>IFERROR(IF(AB$11=$E20,"x",IF(AND(((AB$11-$E20)/VLOOKUP($D20,#REF!,6,0))=INT(((AB$11-$E20)/VLOOKUP($D20,#REF!,6,0))),$D20&lt;&gt;""),"S","")),"")</f>
        <v/>
      </c>
      <c r="AC20" s="35" t="str">
        <f>IFERROR(IF(AC$11=$E20,"x",IF(AND(((AC$11-$E20)/VLOOKUP($D20,#REF!,6,0))=INT(((AC$11-$E20)/VLOOKUP($D20,#REF!,6,0))),$D20&lt;&gt;""),"S","")),"")</f>
        <v/>
      </c>
      <c r="AD20" s="35" t="str">
        <f>IFERROR(IF(AD$11=$E20,"x",IF(AND(((AD$11-$E20)/VLOOKUP($D20,#REF!,6,0))=INT(((AD$11-$E20)/VLOOKUP($D20,#REF!,6,0))),$D20&lt;&gt;""),"S","")),"")</f>
        <v/>
      </c>
      <c r="AE20" s="35" t="str">
        <f>IFERROR(IF(AE$11=$E20,"x",IF(AND(((AE$11-$E20)/VLOOKUP($D20,#REF!,6,0))=INT(((AE$11-$E20)/VLOOKUP($D20,#REF!,6,0))),$D20&lt;&gt;""),"S","")),"")</f>
        <v/>
      </c>
      <c r="AF20" s="35" t="str">
        <f>IFERROR(IF(AF$11=$E20,"x",IF(AND(((AF$11-$E20)/VLOOKUP($D20,#REF!,6,0))=INT(((AF$11-$E20)/VLOOKUP($D20,#REF!,6,0))),$D20&lt;&gt;""),"S","")),"")</f>
        <v/>
      </c>
      <c r="AG20" s="35" t="str">
        <f>IFERROR(IF(AG$11=$E20,"x",IF(AND(((AG$11-$E20)/VLOOKUP($D20,#REF!,6,0))=INT(((AG$11-$E20)/VLOOKUP($D20,#REF!,6,0))),$D20&lt;&gt;""),"S","")),"")</f>
        <v/>
      </c>
      <c r="AH20" s="35" t="str">
        <f>IFERROR(IF(AH$11=$E20,"x",IF(AND(((AH$11-$E20)/VLOOKUP($D20,#REF!,6,0))=INT(((AH$11-$E20)/VLOOKUP($D20,#REF!,6,0))),$D20&lt;&gt;""),"S","")),"")</f>
        <v/>
      </c>
      <c r="AI20" s="36" t="str">
        <f>IFERROR(IF(AI$11=$E20,"x",IF(AND(((AI$11-$E20)/VLOOKUP($D20,#REF!,6,0))=INT(((AI$11-$E20)/VLOOKUP($D20,#REF!,6,0))),$D20&lt;&gt;""),"S","")),"")</f>
        <v/>
      </c>
      <c r="AJ20" s="27" t="s">
        <v>20</v>
      </c>
      <c r="AK20" s="4"/>
      <c r="AL20" s="4"/>
      <c r="AM20" s="38">
        <v>3</v>
      </c>
      <c r="AN20" s="38" t="s">
        <v>21</v>
      </c>
      <c r="AO20" s="38" t="s">
        <v>22</v>
      </c>
      <c r="AP20" s="39"/>
      <c r="AQ20" s="4"/>
      <c r="AR20" s="4"/>
      <c r="AS20" s="4"/>
    </row>
    <row r="21" spans="1:45" ht="30" customHeight="1" thickBot="1" x14ac:dyDescent="0.3">
      <c r="A21" s="4"/>
      <c r="B21" s="4"/>
      <c r="C21" s="19"/>
      <c r="D21" s="20"/>
      <c r="E21" s="21">
        <f>IF(ISBLANK(D21),0,VLOOKUP(D21,#REF!,2,0))</f>
        <v>0</v>
      </c>
      <c r="F21" s="40"/>
      <c r="G21" s="41"/>
      <c r="H21" s="34" t="str">
        <f>IFERROR(IF(H$11=$E21,"x",IF(AND(((H$11-$E21)/VLOOKUP($D21,#REF!,6,0))=INT(((H$11-$E21)/VLOOKUP($D21,#REF!,6,0))),$D21&lt;&gt;""),"S","")),"")</f>
        <v/>
      </c>
      <c r="I21" s="35" t="str">
        <f>IFERROR(IF(I$11=$E21,"x",IF(AND(((I$11-$E21)/VLOOKUP($D21,#REF!,6,0))=INT(((I$11-$E21)/VLOOKUP($D21,#REF!,6,0))),$D21&lt;&gt;""),"S","")),"")</f>
        <v/>
      </c>
      <c r="J21" s="35" t="str">
        <f>IFERROR(IF(J$11=$E21,"x",IF(AND(((J$11-$E21)/VLOOKUP($D21,#REF!,6,0))=INT(((J$11-$E21)/VLOOKUP($D21,#REF!,6,0))),$D21&lt;&gt;""),"S","")),"")</f>
        <v/>
      </c>
      <c r="K21" s="35" t="str">
        <f>IFERROR(IF(K$11=$E21,"x",IF(AND(((K$11-$E21)/VLOOKUP($D21,#REF!,6,0))=INT(((K$11-$E21)/VLOOKUP($D21,#REF!,6,0))),$D21&lt;&gt;""),"S","")),"")</f>
        <v/>
      </c>
      <c r="L21" s="35" t="str">
        <f>IFERROR(IF(L$11=$E21,"x",IF(AND(((L$11-$E21)/VLOOKUP($D21,#REF!,6,0))=INT(((L$11-$E21)/VLOOKUP($D21,#REF!,6,0))),$D21&lt;&gt;""),"S","")),"")</f>
        <v/>
      </c>
      <c r="M21" s="35" t="str">
        <f>IFERROR(IF(M$11=$E21,"x",IF(AND(((M$11-$E21)/VLOOKUP($D21,#REF!,6,0))=INT(((M$11-$E21)/VLOOKUP($D21,#REF!,6,0))),$D21&lt;&gt;""),"S","")),"")</f>
        <v/>
      </c>
      <c r="N21" s="35" t="str">
        <f>IFERROR(IF(N$11=$E21,"x",IF(AND(((N$11-$E21)/VLOOKUP($D21,#REF!,6,0))=INT(((N$11-$E21)/VLOOKUP($D21,#REF!,6,0))),$D21&lt;&gt;""),"S","")),"")</f>
        <v/>
      </c>
      <c r="O21" s="35" t="str">
        <f>IFERROR(IF(O$11=$E21,"x",IF(AND(((O$11-$E21)/VLOOKUP($D21,#REF!,6,0))=INT(((O$11-$E21)/VLOOKUP($D21,#REF!,6,0))),$D21&lt;&gt;""),"S","")),"")</f>
        <v/>
      </c>
      <c r="P21" s="35" t="str">
        <f>IFERROR(IF(P$11=$E21,"x",IF(AND(((P$11-$E21)/VLOOKUP($D21,#REF!,6,0))=INT(((P$11-$E21)/VLOOKUP($D21,#REF!,6,0))),$D21&lt;&gt;""),"S","")),"")</f>
        <v/>
      </c>
      <c r="Q21" s="35" t="str">
        <f>IFERROR(IF(Q$11=$E21,"x",IF(AND(((Q$11-$E21)/VLOOKUP($D21,#REF!,6,0))=INT(((Q$11-$E21)/VLOOKUP($D21,#REF!,6,0))),$D21&lt;&gt;""),"S","")),"")</f>
        <v/>
      </c>
      <c r="R21" s="35" t="str">
        <f>IFERROR(IF(R$11=$E21,"x",IF(AND(((R$11-$E21)/VLOOKUP($D21,#REF!,6,0))=INT(((R$11-$E21)/VLOOKUP($D21,#REF!,6,0))),$D21&lt;&gt;""),"S","")),"")</f>
        <v/>
      </c>
      <c r="S21" s="35" t="str">
        <f>IFERROR(IF(S$11=$E21,"x",IF(AND(((S$11-$E21)/VLOOKUP($D21,#REF!,6,0))=INT(((S$11-$E21)/VLOOKUP($D21,#REF!,6,0))),$D21&lt;&gt;""),"S","")),"")</f>
        <v/>
      </c>
      <c r="T21" s="35" t="str">
        <f>IFERROR(IF(T$11=$E21,"x",IF(AND(((T$11-$E21)/VLOOKUP($D21,#REF!,6,0))=INT(((T$11-$E21)/VLOOKUP($D21,#REF!,6,0))),$D21&lt;&gt;""),"S","")),"")</f>
        <v/>
      </c>
      <c r="U21" s="35" t="str">
        <f>IFERROR(IF(U$11=$E21,"x",IF(AND(((U$11-$E21)/VLOOKUP($D21,#REF!,6,0))=INT(((U$11-$E21)/VLOOKUP($D21,#REF!,6,0))),$D21&lt;&gt;""),"S","")),"")</f>
        <v/>
      </c>
      <c r="V21" s="35" t="str">
        <f>IFERROR(IF(V$11=$E21,"x",IF(AND(((V$11-$E21)/VLOOKUP($D21,#REF!,6,0))=INT(((V$11-$E21)/VLOOKUP($D21,#REF!,6,0))),$D21&lt;&gt;""),"S","")),"")</f>
        <v/>
      </c>
      <c r="W21" s="35" t="str">
        <f>IFERROR(IF(W$11=$E21,"x",IF(AND(((W$11-$E21)/VLOOKUP($D21,#REF!,6,0))=INT(((W$11-$E21)/VLOOKUP($D21,#REF!,6,0))),$D21&lt;&gt;""),"S","")),"")</f>
        <v/>
      </c>
      <c r="X21" s="35" t="str">
        <f>IFERROR(IF(X$11=$E21,"x",IF(AND(((X$11-$E21)/VLOOKUP($D21,#REF!,6,0))=INT(((X$11-$E21)/VLOOKUP($D21,#REF!,6,0))),$D21&lt;&gt;""),"S","")),"")</f>
        <v/>
      </c>
      <c r="Y21" s="35" t="str">
        <f>IFERROR(IF(Y$11=$E21,"x",IF(AND(((Y$11-$E21)/VLOOKUP($D21,#REF!,6,0))=INT(((Y$11-$E21)/VLOOKUP($D21,#REF!,6,0))),$D21&lt;&gt;""),"S","")),"")</f>
        <v/>
      </c>
      <c r="Z21" s="35" t="str">
        <f>IFERROR(IF(Z$11=$E21,"x",IF(AND(((Z$11-$E21)/VLOOKUP($D21,#REF!,6,0))=INT(((Z$11-$E21)/VLOOKUP($D21,#REF!,6,0))),$D21&lt;&gt;""),"S","")),"")</f>
        <v/>
      </c>
      <c r="AA21" s="35" t="str">
        <f>IFERROR(IF(AA$11=$E21,"x",IF(AND(((AA$11-$E21)/VLOOKUP($D21,#REF!,6,0))=INT(((AA$11-$E21)/VLOOKUP($D21,#REF!,6,0))),$D21&lt;&gt;""),"S","")),"")</f>
        <v/>
      </c>
      <c r="AB21" s="35" t="str">
        <f>IFERROR(IF(AB$11=$E21,"x",IF(AND(((AB$11-$E21)/VLOOKUP($D21,#REF!,6,0))=INT(((AB$11-$E21)/VLOOKUP($D21,#REF!,6,0))),$D21&lt;&gt;""),"S","")),"")</f>
        <v/>
      </c>
      <c r="AC21" s="35" t="str">
        <f>IFERROR(IF(AC$11=$E21,"x",IF(AND(((AC$11-$E21)/VLOOKUP($D21,#REF!,6,0))=INT(((AC$11-$E21)/VLOOKUP($D21,#REF!,6,0))),$D21&lt;&gt;""),"S","")),"")</f>
        <v/>
      </c>
      <c r="AD21" s="35" t="str">
        <f>IFERROR(IF(AD$11=$E21,"x",IF(AND(((AD$11-$E21)/VLOOKUP($D21,#REF!,6,0))=INT(((AD$11-$E21)/VLOOKUP($D21,#REF!,6,0))),$D21&lt;&gt;""),"S","")),"")</f>
        <v/>
      </c>
      <c r="AE21" s="35" t="str">
        <f>IFERROR(IF(AE$11=$E21,"x",IF(AND(((AE$11-$E21)/VLOOKUP($D21,#REF!,6,0))=INT(((AE$11-$E21)/VLOOKUP($D21,#REF!,6,0))),$D21&lt;&gt;""),"S","")),"")</f>
        <v/>
      </c>
      <c r="AF21" s="35" t="str">
        <f>IFERROR(IF(AF$11=$E21,"x",IF(AND(((AF$11-$E21)/VLOOKUP($D21,#REF!,6,0))=INT(((AF$11-$E21)/VLOOKUP($D21,#REF!,6,0))),$D21&lt;&gt;""),"S","")),"")</f>
        <v/>
      </c>
      <c r="AG21" s="35" t="str">
        <f>IFERROR(IF(AG$11=$E21,"x",IF(AND(((AG$11-$E21)/VLOOKUP($D21,#REF!,6,0))=INT(((AG$11-$E21)/VLOOKUP($D21,#REF!,6,0))),$D21&lt;&gt;""),"S","")),"")</f>
        <v/>
      </c>
      <c r="AH21" s="35" t="str">
        <f>IFERROR(IF(AH$11=$E21,"x",IF(AND(((AH$11-$E21)/VLOOKUP($D21,#REF!,6,0))=INT(((AH$11-$E21)/VLOOKUP($D21,#REF!,6,0))),$D21&lt;&gt;""),"S","")),"")</f>
        <v/>
      </c>
      <c r="AI21" s="36" t="str">
        <f>IFERROR(IF(AI$11=$E21,"x",IF(AND(((AI$11-$E21)/VLOOKUP($D21,#REF!,6,0))=INT(((AI$11-$E21)/VLOOKUP($D21,#REF!,6,0))),$D21&lt;&gt;""),"S","")),"")</f>
        <v/>
      </c>
      <c r="AJ21" s="42"/>
      <c r="AK21" s="4"/>
      <c r="AL21" s="4"/>
      <c r="AM21" s="38">
        <v>4</v>
      </c>
      <c r="AN21" s="38" t="s">
        <v>23</v>
      </c>
      <c r="AO21" s="38" t="s">
        <v>24</v>
      </c>
      <c r="AP21" s="39"/>
      <c r="AQ21" s="4"/>
      <c r="AR21" s="4"/>
      <c r="AS21" s="4"/>
    </row>
    <row r="22" spans="1:45" ht="30" customHeight="1" thickBot="1" x14ac:dyDescent="0.3">
      <c r="A22" s="4"/>
      <c r="B22" s="4"/>
      <c r="C22" s="19"/>
      <c r="D22" s="43"/>
      <c r="E22" s="44">
        <f>IF(ISBLANK(D22),0,VLOOKUP(D22,#REF!,2,0))</f>
        <v>0</v>
      </c>
      <c r="F22" s="40"/>
      <c r="G22" s="41"/>
      <c r="H22" s="45" t="str">
        <f>IFERROR(IF(H$11=$E22,"x",IF(AND(((H$11-$E22)/VLOOKUP($D22,#REF!,6,0))=INT(((H$11-$E22)/VLOOKUP($D22,#REF!,6,0))),$D22&lt;&gt;""),"S","")),"")</f>
        <v/>
      </c>
      <c r="I22" s="46" t="str">
        <f>IFERROR(IF(I$11=$E22,"x",IF(AND(((I$11-$E22)/VLOOKUP($D22,#REF!,6,0))=INT(((I$11-$E22)/VLOOKUP($D22,#REF!,6,0))),$D22&lt;&gt;""),"S","")),"")</f>
        <v/>
      </c>
      <c r="J22" s="46" t="str">
        <f>IFERROR(IF(J$11=$E22,"x",IF(AND(((J$11-$E22)/VLOOKUP($D22,#REF!,6,0))=INT(((J$11-$E22)/VLOOKUP($D22,#REF!,6,0))),$D22&lt;&gt;""),"S","")),"")</f>
        <v/>
      </c>
      <c r="K22" s="46" t="str">
        <f>IFERROR(IF(K$11=$E22,"x",IF(AND(((K$11-$E22)/VLOOKUP($D22,#REF!,6,0))=INT(((K$11-$E22)/VLOOKUP($D22,#REF!,6,0))),$D22&lt;&gt;""),"S","")),"")</f>
        <v/>
      </c>
      <c r="L22" s="46" t="str">
        <f>IFERROR(IF(L$11=$E22,"x",IF(AND(((L$11-$E22)/VLOOKUP($D22,#REF!,6,0))=INT(((L$11-$E22)/VLOOKUP($D22,#REF!,6,0))),$D22&lt;&gt;""),"S","")),"")</f>
        <v/>
      </c>
      <c r="M22" s="46" t="str">
        <f>IFERROR(IF(M$11=$E22,"x",IF(AND(((M$11-$E22)/VLOOKUP($D22,#REF!,6,0))=INT(((M$11-$E22)/VLOOKUP($D22,#REF!,6,0))),$D22&lt;&gt;""),"S","")),"")</f>
        <v/>
      </c>
      <c r="N22" s="46" t="str">
        <f>IFERROR(IF(N$11=$E22,"x",IF(AND(((N$11-$E22)/VLOOKUP($D22,#REF!,6,0))=INT(((N$11-$E22)/VLOOKUP($D22,#REF!,6,0))),$D22&lt;&gt;""),"S","")),"")</f>
        <v/>
      </c>
      <c r="O22" s="46" t="str">
        <f>IFERROR(IF(O$11=$E22,"x",IF(AND(((O$11-$E22)/VLOOKUP($D22,#REF!,6,0))=INT(((O$11-$E22)/VLOOKUP($D22,#REF!,6,0))),$D22&lt;&gt;""),"S","")),"")</f>
        <v/>
      </c>
      <c r="P22" s="46" t="str">
        <f>IFERROR(IF(P$11=$E22,"x",IF(AND(((P$11-$E22)/VLOOKUP($D22,#REF!,6,0))=INT(((P$11-$E22)/VLOOKUP($D22,#REF!,6,0))),$D22&lt;&gt;""),"S","")),"")</f>
        <v/>
      </c>
      <c r="Q22" s="46" t="str">
        <f>IFERROR(IF(Q$11=$E22,"x",IF(AND(((Q$11-$E22)/VLOOKUP($D22,#REF!,6,0))=INT(((Q$11-$E22)/VLOOKUP($D22,#REF!,6,0))),$D22&lt;&gt;""),"S","")),"")</f>
        <v/>
      </c>
      <c r="R22" s="46" t="str">
        <f>IFERROR(IF(R$11=$E22,"x",IF(AND(((R$11-$E22)/VLOOKUP($D22,#REF!,6,0))=INT(((R$11-$E22)/VLOOKUP($D22,#REF!,6,0))),$D22&lt;&gt;""),"S","")),"")</f>
        <v/>
      </c>
      <c r="S22" s="46" t="str">
        <f>IFERROR(IF(S$11=$E22,"x",IF(AND(((S$11-$E22)/VLOOKUP($D22,#REF!,6,0))=INT(((S$11-$E22)/VLOOKUP($D22,#REF!,6,0))),$D22&lt;&gt;""),"S","")),"")</f>
        <v/>
      </c>
      <c r="T22" s="46" t="str">
        <f>IFERROR(IF(T$11=$E22,"x",IF(AND(((T$11-$E22)/VLOOKUP($D22,#REF!,6,0))=INT(((T$11-$E22)/VLOOKUP($D22,#REF!,6,0))),$D22&lt;&gt;""),"S","")),"")</f>
        <v/>
      </c>
      <c r="U22" s="46" t="str">
        <f>IFERROR(IF(U$11=$E22,"x",IF(AND(((U$11-$E22)/VLOOKUP($D22,#REF!,6,0))=INT(((U$11-$E22)/VLOOKUP($D22,#REF!,6,0))),$D22&lt;&gt;""),"S","")),"")</f>
        <v/>
      </c>
      <c r="V22" s="46" t="str">
        <f>IFERROR(IF(V$11=$E22,"x",IF(AND(((V$11-$E22)/VLOOKUP($D22,#REF!,6,0))=INT(((V$11-$E22)/VLOOKUP($D22,#REF!,6,0))),$D22&lt;&gt;""),"S","")),"")</f>
        <v/>
      </c>
      <c r="W22" s="46" t="str">
        <f>IFERROR(IF(W$11=$E22,"x",IF(AND(((W$11-$E22)/VLOOKUP($D22,#REF!,6,0))=INT(((W$11-$E22)/VLOOKUP($D22,#REF!,6,0))),$D22&lt;&gt;""),"S","")),"")</f>
        <v/>
      </c>
      <c r="X22" s="46" t="str">
        <f>IFERROR(IF(X$11=$E22,"x",IF(AND(((X$11-$E22)/VLOOKUP($D22,#REF!,6,0))=INT(((X$11-$E22)/VLOOKUP($D22,#REF!,6,0))),$D22&lt;&gt;""),"S","")),"")</f>
        <v/>
      </c>
      <c r="Y22" s="46" t="str">
        <f>IFERROR(IF(Y$11=$E22,"x",IF(AND(((Y$11-$E22)/VLOOKUP($D22,#REF!,6,0))=INT(((Y$11-$E22)/VLOOKUP($D22,#REF!,6,0))),$D22&lt;&gt;""),"S","")),"")</f>
        <v/>
      </c>
      <c r="Z22" s="46" t="str">
        <f>IFERROR(IF(Z$11=$E22,"x",IF(AND(((Z$11-$E22)/VLOOKUP($D22,#REF!,6,0))=INT(((Z$11-$E22)/VLOOKUP($D22,#REF!,6,0))),$D22&lt;&gt;""),"S","")),"")</f>
        <v/>
      </c>
      <c r="AA22" s="46" t="str">
        <f>IFERROR(IF(AA$11=$E22,"x",IF(AND(((AA$11-$E22)/VLOOKUP($D22,#REF!,6,0))=INT(((AA$11-$E22)/VLOOKUP($D22,#REF!,6,0))),$D22&lt;&gt;""),"S","")),"")</f>
        <v/>
      </c>
      <c r="AB22" s="46" t="str">
        <f>IFERROR(IF(AB$11=$E22,"x",IF(AND(((AB$11-$E22)/VLOOKUP($D22,#REF!,6,0))=INT(((AB$11-$E22)/VLOOKUP($D22,#REF!,6,0))),$D22&lt;&gt;""),"S","")),"")</f>
        <v/>
      </c>
      <c r="AC22" s="46" t="str">
        <f>IFERROR(IF(AC$11=$E22,"x",IF(AND(((AC$11-$E22)/VLOOKUP($D22,#REF!,6,0))=INT(((AC$11-$E22)/VLOOKUP($D22,#REF!,6,0))),$D22&lt;&gt;""),"S","")),"")</f>
        <v/>
      </c>
      <c r="AD22" s="46" t="str">
        <f>IFERROR(IF(AD$11=$E22,"x",IF(AND(((AD$11-$E22)/VLOOKUP($D22,#REF!,6,0))=INT(((AD$11-$E22)/VLOOKUP($D22,#REF!,6,0))),$D22&lt;&gt;""),"S","")),"")</f>
        <v/>
      </c>
      <c r="AE22" s="46" t="str">
        <f>IFERROR(IF(AE$11=$E22,"x",IF(AND(((AE$11-$E22)/VLOOKUP($D22,#REF!,6,0))=INT(((AE$11-$E22)/VLOOKUP($D22,#REF!,6,0))),$D22&lt;&gt;""),"S","")),"")</f>
        <v/>
      </c>
      <c r="AF22" s="46" t="str">
        <f>IFERROR(IF(AF$11=$E22,"x",IF(AND(((AF$11-$E22)/VLOOKUP($D22,#REF!,6,0))=INT(((AF$11-$E22)/VLOOKUP($D22,#REF!,6,0))),$D22&lt;&gt;""),"S","")),"")</f>
        <v/>
      </c>
      <c r="AG22" s="46" t="str">
        <f>IFERROR(IF(AG$11=$E22,"x",IF(AND(((AG$11-$E22)/VLOOKUP($D22,#REF!,6,0))=INT(((AG$11-$E22)/VLOOKUP($D22,#REF!,6,0))),$D22&lt;&gt;""),"S","")),"")</f>
        <v/>
      </c>
      <c r="AH22" s="46" t="str">
        <f>IFERROR(IF(AH$11=$E22,"x",IF(AND(((AH$11-$E22)/VLOOKUP($D22,#REF!,6,0))=INT(((AH$11-$E22)/VLOOKUP($D22,#REF!,6,0))),$D22&lt;&gt;""),"S","")),"")</f>
        <v/>
      </c>
      <c r="AI22" s="47" t="str">
        <f>IFERROR(IF(AI$11=$E22,"x",IF(AND(((AI$11-$E22)/VLOOKUP($D22,#REF!,6,0))=INT(((AI$11-$E22)/VLOOKUP($D22,#REF!,6,0))),$D22&lt;&gt;""),"S","")),"")</f>
        <v/>
      </c>
      <c r="AJ22" s="42"/>
      <c r="AK22" s="4"/>
      <c r="AL22" s="4"/>
      <c r="AM22" s="38">
        <v>5</v>
      </c>
      <c r="AN22" s="38" t="s">
        <v>25</v>
      </c>
      <c r="AO22" s="38" t="s">
        <v>26</v>
      </c>
      <c r="AP22" s="39"/>
      <c r="AQ22" s="4"/>
      <c r="AR22" s="4"/>
      <c r="AS22" s="4"/>
    </row>
    <row r="23" spans="1:45" ht="30" customHeight="1" thickBot="1" x14ac:dyDescent="0.3">
      <c r="A23" s="4"/>
      <c r="B23" s="4"/>
      <c r="C23" s="19"/>
      <c r="D23" s="20"/>
      <c r="E23" s="21">
        <f>IF(ISBLANK(D23),0,VLOOKUP(D23,#REF!,2,0))</f>
        <v>0</v>
      </c>
      <c r="F23" s="40"/>
      <c r="G23" s="41"/>
      <c r="H23" s="34" t="str">
        <f>IFERROR(IF(H$11=$E23,"x",IF(AND(((H$11-$E23)/VLOOKUP($D23,#REF!,6,0))=INT(((H$11-$E23)/VLOOKUP($D23,#REF!,6,0))),$D23&lt;&gt;""),"S","")),"")</f>
        <v/>
      </c>
      <c r="I23" s="35" t="str">
        <f>IFERROR(IF(I$11=$E23,"x",IF(AND(((I$11-$E23)/VLOOKUP($D23,#REF!,6,0))=INT(((I$11-$E23)/VLOOKUP($D23,#REF!,6,0))),$D23&lt;&gt;""),"S","")),"")</f>
        <v/>
      </c>
      <c r="J23" s="35" t="str">
        <f>IFERROR(IF(J$11=$E23,"x",IF(AND(((J$11-$E23)/VLOOKUP($D23,#REF!,6,0))=INT(((J$11-$E23)/VLOOKUP($D23,#REF!,6,0))),$D23&lt;&gt;""),"S","")),"")</f>
        <v/>
      </c>
      <c r="K23" s="35" t="str">
        <f>IFERROR(IF(K$11=$E23,"x",IF(AND(((K$11-$E23)/VLOOKUP($D23,#REF!,6,0))=INT(((K$11-$E23)/VLOOKUP($D23,#REF!,6,0))),$D23&lt;&gt;""),"S","")),"")</f>
        <v/>
      </c>
      <c r="L23" s="35" t="str">
        <f>IFERROR(IF(L$11=$E23,"x",IF(AND(((L$11-$E23)/VLOOKUP($D23,#REF!,6,0))=INT(((L$11-$E23)/VLOOKUP($D23,#REF!,6,0))),$D23&lt;&gt;""),"S","")),"")</f>
        <v/>
      </c>
      <c r="M23" s="35" t="str">
        <f>IFERROR(IF(M$11=$E23,"x",IF(AND(((M$11-$E23)/VLOOKUP($D23,#REF!,6,0))=INT(((M$11-$E23)/VLOOKUP($D23,#REF!,6,0))),$D23&lt;&gt;""),"S","")),"")</f>
        <v/>
      </c>
      <c r="N23" s="35" t="str">
        <f>IFERROR(IF(N$11=$E23,"x",IF(AND(((N$11-$E23)/VLOOKUP($D23,#REF!,6,0))=INT(((N$11-$E23)/VLOOKUP($D23,#REF!,6,0))),$D23&lt;&gt;""),"S","")),"")</f>
        <v/>
      </c>
      <c r="O23" s="35" t="str">
        <f>IFERROR(IF(O$11=$E23,"x",IF(AND(((O$11-$E23)/VLOOKUP($D23,#REF!,6,0))=INT(((O$11-$E23)/VLOOKUP($D23,#REF!,6,0))),$D23&lt;&gt;""),"S","")),"")</f>
        <v/>
      </c>
      <c r="P23" s="35" t="str">
        <f>IFERROR(IF(P$11=$E23,"x",IF(AND(((P$11-$E23)/VLOOKUP($D23,#REF!,6,0))=INT(((P$11-$E23)/VLOOKUP($D23,#REF!,6,0))),$D23&lt;&gt;""),"S","")),"")</f>
        <v/>
      </c>
      <c r="Q23" s="35" t="str">
        <f>IFERROR(IF(Q$11=$E23,"x",IF(AND(((Q$11-$E23)/VLOOKUP($D23,#REF!,6,0))=INT(((Q$11-$E23)/VLOOKUP($D23,#REF!,6,0))),$D23&lt;&gt;""),"S","")),"")</f>
        <v/>
      </c>
      <c r="R23" s="35" t="str">
        <f>IFERROR(IF(R$11=$E23,"x",IF(AND(((R$11-$E23)/VLOOKUP($D23,#REF!,6,0))=INT(((R$11-$E23)/VLOOKUP($D23,#REF!,6,0))),$D23&lt;&gt;""),"S","")),"")</f>
        <v/>
      </c>
      <c r="S23" s="35" t="str">
        <f>IFERROR(IF(S$11=$E23,"x",IF(AND(((S$11-$E23)/VLOOKUP($D23,#REF!,6,0))=INT(((S$11-$E23)/VLOOKUP($D23,#REF!,6,0))),$D23&lt;&gt;""),"S","")),"")</f>
        <v/>
      </c>
      <c r="T23" s="35" t="str">
        <f>IFERROR(IF(T$11=$E23,"x",IF(AND(((T$11-$E23)/VLOOKUP($D23,#REF!,6,0))=INT(((T$11-$E23)/VLOOKUP($D23,#REF!,6,0))),$D23&lt;&gt;""),"S","")),"")</f>
        <v/>
      </c>
      <c r="U23" s="35" t="str">
        <f>IFERROR(IF(U$11=$E23,"x",IF(AND(((U$11-$E23)/VLOOKUP($D23,#REF!,6,0))=INT(((U$11-$E23)/VLOOKUP($D23,#REF!,6,0))),$D23&lt;&gt;""),"S","")),"")</f>
        <v/>
      </c>
      <c r="V23" s="35" t="str">
        <f>IFERROR(IF(V$11=$E23,"x",IF(AND(((V$11-$E23)/VLOOKUP($D23,#REF!,6,0))=INT(((V$11-$E23)/VLOOKUP($D23,#REF!,6,0))),$D23&lt;&gt;""),"S","")),"")</f>
        <v/>
      </c>
      <c r="W23" s="35" t="str">
        <f>IFERROR(IF(W$11=$E23,"x",IF(AND(((W$11-$E23)/VLOOKUP($D23,#REF!,6,0))=INT(((W$11-$E23)/VLOOKUP($D23,#REF!,6,0))),$D23&lt;&gt;""),"S","")),"")</f>
        <v/>
      </c>
      <c r="X23" s="35" t="str">
        <f>IFERROR(IF(X$11=$E23,"x",IF(AND(((X$11-$E23)/VLOOKUP($D23,#REF!,6,0))=INT(((X$11-$E23)/VLOOKUP($D23,#REF!,6,0))),$D23&lt;&gt;""),"S","")),"")</f>
        <v/>
      </c>
      <c r="Y23" s="35" t="str">
        <f>IFERROR(IF(Y$11=$E23,"x",IF(AND(((Y$11-$E23)/VLOOKUP($D23,#REF!,6,0))=INT(((Y$11-$E23)/VLOOKUP($D23,#REF!,6,0))),$D23&lt;&gt;""),"S","")),"")</f>
        <v/>
      </c>
      <c r="Z23" s="35" t="str">
        <f>IFERROR(IF(Z$11=$E23,"x",IF(AND(((Z$11-$E23)/VLOOKUP($D23,#REF!,6,0))=INT(((Z$11-$E23)/VLOOKUP($D23,#REF!,6,0))),$D23&lt;&gt;""),"S","")),"")</f>
        <v/>
      </c>
      <c r="AA23" s="35" t="str">
        <f>IFERROR(IF(AA$11=$E23,"x",IF(AND(((AA$11-$E23)/VLOOKUP($D23,#REF!,6,0))=INT(((AA$11-$E23)/VLOOKUP($D23,#REF!,6,0))),$D23&lt;&gt;""),"S","")),"")</f>
        <v/>
      </c>
      <c r="AB23" s="35" t="str">
        <f>IFERROR(IF(AB$11=$E23,"x",IF(AND(((AB$11-$E23)/VLOOKUP($D23,#REF!,6,0))=INT(((AB$11-$E23)/VLOOKUP($D23,#REF!,6,0))),$D23&lt;&gt;""),"S","")),"")</f>
        <v/>
      </c>
      <c r="AC23" s="35" t="str">
        <f>IFERROR(IF(AC$11=$E23,"x",IF(AND(((AC$11-$E23)/VLOOKUP($D23,#REF!,6,0))=INT(((AC$11-$E23)/VLOOKUP($D23,#REF!,6,0))),$D23&lt;&gt;""),"S","")),"")</f>
        <v/>
      </c>
      <c r="AD23" s="35" t="str">
        <f>IFERROR(IF(AD$11=$E23,"x",IF(AND(((AD$11-$E23)/VLOOKUP($D23,#REF!,6,0))=INT(((AD$11-$E23)/VLOOKUP($D23,#REF!,6,0))),$D23&lt;&gt;""),"S","")),"")</f>
        <v/>
      </c>
      <c r="AE23" s="35" t="str">
        <f>IFERROR(IF(AE$11=$E23,"x",IF(AND(((AE$11-$E23)/VLOOKUP($D23,#REF!,6,0))=INT(((AE$11-$E23)/VLOOKUP($D23,#REF!,6,0))),$D23&lt;&gt;""),"S","")),"")</f>
        <v/>
      </c>
      <c r="AF23" s="35" t="str">
        <f>IFERROR(IF(AF$11=$E23,"x",IF(AND(((AF$11-$E23)/VLOOKUP($D23,#REF!,6,0))=INT(((AF$11-$E23)/VLOOKUP($D23,#REF!,6,0))),$D23&lt;&gt;""),"S","")),"")</f>
        <v/>
      </c>
      <c r="AG23" s="35" t="str">
        <f>IFERROR(IF(AG$11=$E23,"x",IF(AND(((AG$11-$E23)/VLOOKUP($D23,#REF!,6,0))=INT(((AG$11-$E23)/VLOOKUP($D23,#REF!,6,0))),$D23&lt;&gt;""),"S","")),"")</f>
        <v/>
      </c>
      <c r="AH23" s="35" t="str">
        <f>IFERROR(IF(AH$11=$E23,"x",IF(AND(((AH$11-$E23)/VLOOKUP($D23,#REF!,6,0))=INT(((AH$11-$E23)/VLOOKUP($D23,#REF!,6,0))),$D23&lt;&gt;""),"S","")),"")</f>
        <v/>
      </c>
      <c r="AI23" s="36" t="str">
        <f>IFERROR(IF(AI$11=$E23,"x",IF(AND(((AI$11-$E23)/VLOOKUP($D23,#REF!,6,0))=INT(((AI$11-$E23)/VLOOKUP($D23,#REF!,6,0))),$D23&lt;&gt;""),"S","")),"")</f>
        <v/>
      </c>
      <c r="AJ23" s="42"/>
      <c r="AK23" s="4"/>
      <c r="AL23" s="4"/>
      <c r="AM23" s="38">
        <v>6</v>
      </c>
      <c r="AN23" s="38" t="s">
        <v>27</v>
      </c>
      <c r="AO23" s="38" t="s">
        <v>28</v>
      </c>
      <c r="AP23" s="39"/>
      <c r="AQ23" s="4"/>
      <c r="AR23" s="4"/>
      <c r="AS23" s="4"/>
    </row>
    <row r="24" spans="1:45" ht="30" customHeight="1" thickBot="1" x14ac:dyDescent="0.3">
      <c r="A24" s="4"/>
      <c r="B24" s="4"/>
      <c r="C24" s="19"/>
      <c r="D24" s="20"/>
      <c r="E24" s="21">
        <f>IF(ISBLANK(D24),0,VLOOKUP(D24,#REF!,2,0))</f>
        <v>0</v>
      </c>
      <c r="F24" s="40"/>
      <c r="G24" s="41"/>
      <c r="H24" s="34" t="str">
        <f>IFERROR(IF(H$11=$E24,"x",IF(AND(((H$11-$E24)/VLOOKUP($D24,#REF!,6,0))=INT(((H$11-$E24)/VLOOKUP($D24,#REF!,6,0))),$D24&lt;&gt;""),"S","")),"")</f>
        <v/>
      </c>
      <c r="I24" s="35" t="str">
        <f>IFERROR(IF(I$11=$E24,"x",IF(AND(((I$11-$E24)/VLOOKUP($D24,#REF!,6,0))=INT(((I$11-$E24)/VLOOKUP($D24,#REF!,6,0))),$D24&lt;&gt;""),"S","")),"")</f>
        <v/>
      </c>
      <c r="J24" s="35" t="str">
        <f>IFERROR(IF(J$11=$E24,"x",IF(AND(((J$11-$E24)/VLOOKUP($D24,#REF!,6,0))=INT(((J$11-$E24)/VLOOKUP($D24,#REF!,6,0))),$D24&lt;&gt;""),"S","")),"")</f>
        <v/>
      </c>
      <c r="K24" s="35" t="str">
        <f>IFERROR(IF(K$11=$E24,"x",IF(AND(((K$11-$E24)/VLOOKUP($D24,#REF!,6,0))=INT(((K$11-$E24)/VLOOKUP($D24,#REF!,6,0))),$D24&lt;&gt;""),"S","")),"")</f>
        <v/>
      </c>
      <c r="L24" s="35" t="str">
        <f>IFERROR(IF(L$11=$E24,"x",IF(AND(((L$11-$E24)/VLOOKUP($D24,#REF!,6,0))=INT(((L$11-$E24)/VLOOKUP($D24,#REF!,6,0))),$D24&lt;&gt;""),"S","")),"")</f>
        <v/>
      </c>
      <c r="M24" s="35" t="str">
        <f>IFERROR(IF(M$11=$E24,"x",IF(AND(((M$11-$E24)/VLOOKUP($D24,#REF!,6,0))=INT(((M$11-$E24)/VLOOKUP($D24,#REF!,6,0))),$D24&lt;&gt;""),"S","")),"")</f>
        <v/>
      </c>
      <c r="N24" s="35" t="str">
        <f>IFERROR(IF(N$11=$E24,"x",IF(AND(((N$11-$E24)/VLOOKUP($D24,#REF!,6,0))=INT(((N$11-$E24)/VLOOKUP($D24,#REF!,6,0))),$D24&lt;&gt;""),"S","")),"")</f>
        <v/>
      </c>
      <c r="O24" s="35" t="str">
        <f>IFERROR(IF(O$11=$E24,"x",IF(AND(((O$11-$E24)/VLOOKUP($D24,#REF!,6,0))=INT(((O$11-$E24)/VLOOKUP($D24,#REF!,6,0))),$D24&lt;&gt;""),"S","")),"")</f>
        <v/>
      </c>
      <c r="P24" s="35" t="str">
        <f>IFERROR(IF(P$11=$E24,"x",IF(AND(((P$11-$E24)/VLOOKUP($D24,#REF!,6,0))=INT(((P$11-$E24)/VLOOKUP($D24,#REF!,6,0))),$D24&lt;&gt;""),"S","")),"")</f>
        <v/>
      </c>
      <c r="Q24" s="35" t="str">
        <f>IFERROR(IF(Q$11=$E24,"x",IF(AND(((Q$11-$E24)/VLOOKUP($D24,#REF!,6,0))=INT(((Q$11-$E24)/VLOOKUP($D24,#REF!,6,0))),$D24&lt;&gt;""),"S","")),"")</f>
        <v/>
      </c>
      <c r="R24" s="35" t="str">
        <f>IFERROR(IF(R$11=$E24,"x",IF(AND(((R$11-$E24)/VLOOKUP($D24,#REF!,6,0))=INT(((R$11-$E24)/VLOOKUP($D24,#REF!,6,0))),$D24&lt;&gt;""),"S","")),"")</f>
        <v/>
      </c>
      <c r="S24" s="35" t="str">
        <f>IFERROR(IF(S$11=$E24,"x",IF(AND(((S$11-$E24)/VLOOKUP($D24,#REF!,6,0))=INT(((S$11-$E24)/VLOOKUP($D24,#REF!,6,0))),$D24&lt;&gt;""),"S","")),"")</f>
        <v/>
      </c>
      <c r="T24" s="35" t="str">
        <f>IFERROR(IF(T$11=$E24,"x",IF(AND(((T$11-$E24)/VLOOKUP($D24,#REF!,6,0))=INT(((T$11-$E24)/VLOOKUP($D24,#REF!,6,0))),$D24&lt;&gt;""),"S","")),"")</f>
        <v/>
      </c>
      <c r="U24" s="35" t="str">
        <f>IFERROR(IF(U$11=$E24,"x",IF(AND(((U$11-$E24)/VLOOKUP($D24,#REF!,6,0))=INT(((U$11-$E24)/VLOOKUP($D24,#REF!,6,0))),$D24&lt;&gt;""),"S","")),"")</f>
        <v/>
      </c>
      <c r="V24" s="35" t="str">
        <f>IFERROR(IF(V$11=$E24,"x",IF(AND(((V$11-$E24)/VLOOKUP($D24,#REF!,6,0))=INT(((V$11-$E24)/VLOOKUP($D24,#REF!,6,0))),$D24&lt;&gt;""),"S","")),"")</f>
        <v/>
      </c>
      <c r="W24" s="35" t="str">
        <f>IFERROR(IF(W$11=$E24,"x",IF(AND(((W$11-$E24)/VLOOKUP($D24,#REF!,6,0))=INT(((W$11-$E24)/VLOOKUP($D24,#REF!,6,0))),$D24&lt;&gt;""),"S","")),"")</f>
        <v/>
      </c>
      <c r="X24" s="35" t="str">
        <f>IFERROR(IF(X$11=$E24,"x",IF(AND(((X$11-$E24)/VLOOKUP($D24,#REF!,6,0))=INT(((X$11-$E24)/VLOOKUP($D24,#REF!,6,0))),$D24&lt;&gt;""),"S","")),"")</f>
        <v/>
      </c>
      <c r="Y24" s="35" t="str">
        <f>IFERROR(IF(Y$11=$E24,"x",IF(AND(((Y$11-$E24)/VLOOKUP($D24,#REF!,6,0))=INT(((Y$11-$E24)/VLOOKUP($D24,#REF!,6,0))),$D24&lt;&gt;""),"S","")),"")</f>
        <v/>
      </c>
      <c r="Z24" s="35" t="str">
        <f>IFERROR(IF(Z$11=$E24,"x",IF(AND(((Z$11-$E24)/VLOOKUP($D24,#REF!,6,0))=INT(((Z$11-$E24)/VLOOKUP($D24,#REF!,6,0))),$D24&lt;&gt;""),"S","")),"")</f>
        <v/>
      </c>
      <c r="AA24" s="35" t="str">
        <f>IFERROR(IF(AA$11=$E24,"x",IF(AND(((AA$11-$E24)/VLOOKUP($D24,#REF!,6,0))=INT(((AA$11-$E24)/VLOOKUP($D24,#REF!,6,0))),$D24&lt;&gt;""),"S","")),"")</f>
        <v/>
      </c>
      <c r="AB24" s="35" t="str">
        <f>IFERROR(IF(AB$11=$E24,"x",IF(AND(((AB$11-$E24)/VLOOKUP($D24,#REF!,6,0))=INT(((AB$11-$E24)/VLOOKUP($D24,#REF!,6,0))),$D24&lt;&gt;""),"S","")),"")</f>
        <v/>
      </c>
      <c r="AC24" s="35" t="str">
        <f>IFERROR(IF(AC$11=$E24,"x",IF(AND(((AC$11-$E24)/VLOOKUP($D24,#REF!,6,0))=INT(((AC$11-$E24)/VLOOKUP($D24,#REF!,6,0))),$D24&lt;&gt;""),"S","")),"")</f>
        <v/>
      </c>
      <c r="AD24" s="35" t="str">
        <f>IFERROR(IF(AD$11=$E24,"x",IF(AND(((AD$11-$E24)/VLOOKUP($D24,#REF!,6,0))=INT(((AD$11-$E24)/VLOOKUP($D24,#REF!,6,0))),$D24&lt;&gt;""),"S","")),"")</f>
        <v/>
      </c>
      <c r="AE24" s="35" t="str">
        <f>IFERROR(IF(AE$11=$E24,"x",IF(AND(((AE$11-$E24)/VLOOKUP($D24,#REF!,6,0))=INT(((AE$11-$E24)/VLOOKUP($D24,#REF!,6,0))),$D24&lt;&gt;""),"S","")),"")</f>
        <v/>
      </c>
      <c r="AF24" s="35" t="str">
        <f>IFERROR(IF(AF$11=$E24,"x",IF(AND(((AF$11-$E24)/VLOOKUP($D24,#REF!,6,0))=INT(((AF$11-$E24)/VLOOKUP($D24,#REF!,6,0))),$D24&lt;&gt;""),"S","")),"")</f>
        <v/>
      </c>
      <c r="AG24" s="35" t="str">
        <f>IFERROR(IF(AG$11=$E24,"x",IF(AND(((AG$11-$E24)/VLOOKUP($D24,#REF!,6,0))=INT(((AG$11-$E24)/VLOOKUP($D24,#REF!,6,0))),$D24&lt;&gt;""),"S","")),"")</f>
        <v/>
      </c>
      <c r="AH24" s="35" t="str">
        <f>IFERROR(IF(AH$11=$E24,"x",IF(AND(((AH$11-$E24)/VLOOKUP($D24,#REF!,6,0))=INT(((AH$11-$E24)/VLOOKUP($D24,#REF!,6,0))),$D24&lt;&gt;""),"S","")),"")</f>
        <v/>
      </c>
      <c r="AI24" s="36" t="str">
        <f>IFERROR(IF(AI$11=$E24,"x",IF(AND(((AI$11-$E24)/VLOOKUP($D24,#REF!,6,0))=INT(((AI$11-$E24)/VLOOKUP($D24,#REF!,6,0))),$D24&lt;&gt;""),"S","")),"")</f>
        <v/>
      </c>
      <c r="AJ24" s="42"/>
      <c r="AK24" s="4"/>
      <c r="AL24" s="4"/>
      <c r="AM24" s="38">
        <v>7</v>
      </c>
      <c r="AN24" s="38" t="s">
        <v>29</v>
      </c>
      <c r="AO24" s="38" t="s">
        <v>30</v>
      </c>
      <c r="AP24" s="39"/>
      <c r="AQ24" s="4"/>
      <c r="AR24" s="4"/>
      <c r="AS24" s="4"/>
    </row>
    <row r="25" spans="1:45" ht="30" customHeight="1" thickBot="1" x14ac:dyDescent="0.3">
      <c r="A25" s="4"/>
      <c r="B25" s="4"/>
      <c r="C25" s="19"/>
      <c r="D25" s="20"/>
      <c r="E25" s="21">
        <f>IF(ISBLANK(D25),0,VLOOKUP(D25,#REF!,2,0))</f>
        <v>0</v>
      </c>
      <c r="F25" s="40"/>
      <c r="G25" s="41"/>
      <c r="H25" s="34" t="str">
        <f>IFERROR(IF(H$11=$E25,"x",IF(AND(((H$11-$E25)/VLOOKUP($D25,#REF!,6,0))=INT(((H$11-$E25)/VLOOKUP($D25,#REF!,6,0))),$D25&lt;&gt;""),"S","")),"")</f>
        <v/>
      </c>
      <c r="I25" s="35" t="str">
        <f>IFERROR(IF(I$11=$E25,"x",IF(AND(((I$11-$E25)/VLOOKUP($D25,#REF!,6,0))=INT(((I$11-$E25)/VLOOKUP($D25,#REF!,6,0))),$D25&lt;&gt;""),"S","")),"")</f>
        <v/>
      </c>
      <c r="J25" s="35" t="str">
        <f>IFERROR(IF(J$11=$E25,"x",IF(AND(((J$11-$E25)/VLOOKUP($D25,#REF!,6,0))=INT(((J$11-$E25)/VLOOKUP($D25,#REF!,6,0))),$D25&lt;&gt;""),"S","")),"")</f>
        <v/>
      </c>
      <c r="K25" s="35" t="str">
        <f>IFERROR(IF(K$11=$E25,"x",IF(AND(((K$11-$E25)/VLOOKUP($D25,#REF!,6,0))=INT(((K$11-$E25)/VLOOKUP($D25,#REF!,6,0))),$D25&lt;&gt;""),"S","")),"")</f>
        <v/>
      </c>
      <c r="L25" s="35" t="str">
        <f>IFERROR(IF(L$11=$E25,"x",IF(AND(((L$11-$E25)/VLOOKUP($D25,#REF!,6,0))=INT(((L$11-$E25)/VLOOKUP($D25,#REF!,6,0))),$D25&lt;&gt;""),"S","")),"")</f>
        <v/>
      </c>
      <c r="M25" s="35" t="str">
        <f>IFERROR(IF(M$11=$E25,"x",IF(AND(((M$11-$E25)/VLOOKUP($D25,#REF!,6,0))=INT(((M$11-$E25)/VLOOKUP($D25,#REF!,6,0))),$D25&lt;&gt;""),"S","")),"")</f>
        <v/>
      </c>
      <c r="N25" s="35" t="str">
        <f>IFERROR(IF(N$11=$E25,"x",IF(AND(((N$11-$E25)/VLOOKUP($D25,#REF!,6,0))=INT(((N$11-$E25)/VLOOKUP($D25,#REF!,6,0))),$D25&lt;&gt;""),"S","")),"")</f>
        <v/>
      </c>
      <c r="O25" s="35" t="str">
        <f>IFERROR(IF(O$11=$E25,"x",IF(AND(((O$11-$E25)/VLOOKUP($D25,#REF!,6,0))=INT(((O$11-$E25)/VLOOKUP($D25,#REF!,6,0))),$D25&lt;&gt;""),"S","")),"")</f>
        <v/>
      </c>
      <c r="P25" s="35" t="str">
        <f>IFERROR(IF(P$11=$E25,"x",IF(AND(((P$11-$E25)/VLOOKUP($D25,#REF!,6,0))=INT(((P$11-$E25)/VLOOKUP($D25,#REF!,6,0))),$D25&lt;&gt;""),"S","")),"")</f>
        <v/>
      </c>
      <c r="Q25" s="35" t="str">
        <f>IFERROR(IF(Q$11=$E25,"x",IF(AND(((Q$11-$E25)/VLOOKUP($D25,#REF!,6,0))=INT(((Q$11-$E25)/VLOOKUP($D25,#REF!,6,0))),$D25&lt;&gt;""),"S","")),"")</f>
        <v/>
      </c>
      <c r="R25" s="35" t="str">
        <f>IFERROR(IF(R$11=$E25,"x",IF(AND(((R$11-$E25)/VLOOKUP($D25,#REF!,6,0))=INT(((R$11-$E25)/VLOOKUP($D25,#REF!,6,0))),$D25&lt;&gt;""),"S","")),"")</f>
        <v/>
      </c>
      <c r="S25" s="35" t="str">
        <f>IFERROR(IF(S$11=$E25,"x",IF(AND(((S$11-$E25)/VLOOKUP($D25,#REF!,6,0))=INT(((S$11-$E25)/VLOOKUP($D25,#REF!,6,0))),$D25&lt;&gt;""),"S","")),"")</f>
        <v/>
      </c>
      <c r="T25" s="35" t="str">
        <f>IFERROR(IF(T$11=$E25,"x",IF(AND(((T$11-$E25)/VLOOKUP($D25,#REF!,6,0))=INT(((T$11-$E25)/VLOOKUP($D25,#REF!,6,0))),$D25&lt;&gt;""),"S","")),"")</f>
        <v/>
      </c>
      <c r="U25" s="35" t="str">
        <f>IFERROR(IF(U$11=$E25,"x",IF(AND(((U$11-$E25)/VLOOKUP($D25,#REF!,6,0))=INT(((U$11-$E25)/VLOOKUP($D25,#REF!,6,0))),$D25&lt;&gt;""),"S","")),"")</f>
        <v/>
      </c>
      <c r="V25" s="35" t="str">
        <f>IFERROR(IF(V$11=$E25,"x",IF(AND(((V$11-$E25)/VLOOKUP($D25,#REF!,6,0))=INT(((V$11-$E25)/VLOOKUP($D25,#REF!,6,0))),$D25&lt;&gt;""),"S","")),"")</f>
        <v/>
      </c>
      <c r="W25" s="35" t="str">
        <f>IFERROR(IF(W$11=$E25,"x",IF(AND(((W$11-$E25)/VLOOKUP($D25,#REF!,6,0))=INT(((W$11-$E25)/VLOOKUP($D25,#REF!,6,0))),$D25&lt;&gt;""),"S","")),"")</f>
        <v/>
      </c>
      <c r="X25" s="35" t="str">
        <f>IFERROR(IF(X$11=$E25,"x",IF(AND(((X$11-$E25)/VLOOKUP($D25,#REF!,6,0))=INT(((X$11-$E25)/VLOOKUP($D25,#REF!,6,0))),$D25&lt;&gt;""),"S","")),"")</f>
        <v/>
      </c>
      <c r="Y25" s="35" t="str">
        <f>IFERROR(IF(Y$11=$E25,"x",IF(AND(((Y$11-$E25)/VLOOKUP($D25,#REF!,6,0))=INT(((Y$11-$E25)/VLOOKUP($D25,#REF!,6,0))),$D25&lt;&gt;""),"S","")),"")</f>
        <v/>
      </c>
      <c r="Z25" s="35" t="str">
        <f>IFERROR(IF(Z$11=$E25,"x",IF(AND(((Z$11-$E25)/VLOOKUP($D25,#REF!,6,0))=INT(((Z$11-$E25)/VLOOKUP($D25,#REF!,6,0))),$D25&lt;&gt;""),"S","")),"")</f>
        <v/>
      </c>
      <c r="AA25" s="35" t="str">
        <f>IFERROR(IF(AA$11=$E25,"x",IF(AND(((AA$11-$E25)/VLOOKUP($D25,#REF!,6,0))=INT(((AA$11-$E25)/VLOOKUP($D25,#REF!,6,0))),$D25&lt;&gt;""),"S","")),"")</f>
        <v/>
      </c>
      <c r="AB25" s="35" t="str">
        <f>IFERROR(IF(AB$11=$E25,"x",IF(AND(((AB$11-$E25)/VLOOKUP($D25,#REF!,6,0))=INT(((AB$11-$E25)/VLOOKUP($D25,#REF!,6,0))),$D25&lt;&gt;""),"S","")),"")</f>
        <v/>
      </c>
      <c r="AC25" s="35" t="str">
        <f>IFERROR(IF(AC$11=$E25,"x",IF(AND(((AC$11-$E25)/VLOOKUP($D25,#REF!,6,0))=INT(((AC$11-$E25)/VLOOKUP($D25,#REF!,6,0))),$D25&lt;&gt;""),"S","")),"")</f>
        <v/>
      </c>
      <c r="AD25" s="35" t="str">
        <f>IFERROR(IF(AD$11=$E25,"x",IF(AND(((AD$11-$E25)/VLOOKUP($D25,#REF!,6,0))=INT(((AD$11-$E25)/VLOOKUP($D25,#REF!,6,0))),$D25&lt;&gt;""),"S","")),"")</f>
        <v/>
      </c>
      <c r="AE25" s="35" t="str">
        <f>IFERROR(IF(AE$11=$E25,"x",IF(AND(((AE$11-$E25)/VLOOKUP($D25,#REF!,6,0))=INT(((AE$11-$E25)/VLOOKUP($D25,#REF!,6,0))),$D25&lt;&gt;""),"S","")),"")</f>
        <v/>
      </c>
      <c r="AF25" s="35" t="str">
        <f>IFERROR(IF(AF$11=$E25,"x",IF(AND(((AF$11-$E25)/VLOOKUP($D25,#REF!,6,0))=INT(((AF$11-$E25)/VLOOKUP($D25,#REF!,6,0))),$D25&lt;&gt;""),"S","")),"")</f>
        <v/>
      </c>
      <c r="AG25" s="35" t="str">
        <f>IFERROR(IF(AG$11=$E25,"x",IF(AND(((AG$11-$E25)/VLOOKUP($D25,#REF!,6,0))=INT(((AG$11-$E25)/VLOOKUP($D25,#REF!,6,0))),$D25&lt;&gt;""),"S","")),"")</f>
        <v/>
      </c>
      <c r="AH25" s="35" t="str">
        <f>IFERROR(IF(AH$11=$E25,"x",IF(AND(((AH$11-$E25)/VLOOKUP($D25,#REF!,6,0))=INT(((AH$11-$E25)/VLOOKUP($D25,#REF!,6,0))),$D25&lt;&gt;""),"S","")),"")</f>
        <v/>
      </c>
      <c r="AI25" s="36" t="str">
        <f>IFERROR(IF(AI$11=$E25,"x",IF(AND(((AI$11-$E25)/VLOOKUP($D25,#REF!,6,0))=INT(((AI$11-$E25)/VLOOKUP($D25,#REF!,6,0))),$D25&lt;&gt;""),"S","")),"")</f>
        <v/>
      </c>
      <c r="AJ25" s="48"/>
      <c r="AK25" s="4"/>
      <c r="AL25" s="4"/>
      <c r="AM25" s="1"/>
      <c r="AN25" s="1"/>
      <c r="AO25" s="1"/>
      <c r="AP25" s="4"/>
      <c r="AQ25" s="4"/>
      <c r="AR25" s="4"/>
      <c r="AS25" s="4"/>
    </row>
    <row r="26" spans="1:45" x14ac:dyDescent="0.25">
      <c r="A26" s="4"/>
      <c r="B26" s="4"/>
      <c r="C26" s="4"/>
      <c r="E26" s="49" t="str">
        <f>IF(ISBLANK(D26),"",VLOOKUP(D26,#REF!,2,0))</f>
        <v/>
      </c>
      <c r="G26" s="49" t="str">
        <f>IF(ISBLANK(D26),"",E26+F26)</f>
        <v/>
      </c>
      <c r="H26" s="50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4"/>
      <c r="AK26" s="4"/>
      <c r="AL26" s="4"/>
      <c r="AM26" s="4"/>
      <c r="AN26" s="4"/>
      <c r="AO26" s="4"/>
      <c r="AP26" s="4"/>
      <c r="AQ26" s="4"/>
      <c r="AR26" s="4"/>
      <c r="AS26" s="4"/>
    </row>
    <row r="27" spans="1:45" x14ac:dyDescent="0.25">
      <c r="A27" s="4"/>
      <c r="B27" s="4"/>
      <c r="C27" s="4"/>
      <c r="E27" s="49" t="str">
        <f>IF(ISBLANK(D27),"",VLOOKUP(D27,#REF!,2,0))</f>
        <v/>
      </c>
      <c r="G27" s="49" t="str">
        <f>IF(ISBLANK(D27),"",E27+F27)</f>
        <v/>
      </c>
      <c r="H27" s="50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4"/>
      <c r="AK27" s="4"/>
      <c r="AL27" s="4"/>
      <c r="AM27" s="4"/>
      <c r="AN27" s="4"/>
      <c r="AO27" s="4"/>
      <c r="AP27" s="4"/>
      <c r="AQ27" s="4"/>
      <c r="AR27" s="4"/>
      <c r="AS27" s="4"/>
    </row>
    <row r="28" spans="1:45" x14ac:dyDescent="0.25">
      <c r="A28" s="4"/>
      <c r="B28" s="4"/>
      <c r="C28" s="4"/>
      <c r="G28" s="49" t="str">
        <f>IF(ISBLANK(D28),"",E28+F28)</f>
        <v/>
      </c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4"/>
      <c r="AK28" s="4"/>
      <c r="AL28" s="4"/>
      <c r="AM28" s="4"/>
      <c r="AN28" s="4"/>
      <c r="AO28" s="4"/>
      <c r="AP28" s="4"/>
      <c r="AQ28" s="4"/>
      <c r="AR28" s="4"/>
      <c r="AS28" s="4"/>
    </row>
    <row r="29" spans="1:45" x14ac:dyDescent="0.25">
      <c r="A29" s="4"/>
      <c r="B29" s="4"/>
      <c r="C29" s="4"/>
      <c r="G29" s="49" t="str">
        <f>IF(ISBLANK(D29),"",E29+F29)</f>
        <v/>
      </c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4"/>
      <c r="AK29" s="4"/>
      <c r="AL29" s="4"/>
      <c r="AM29" s="4"/>
      <c r="AN29" s="4"/>
      <c r="AO29" s="4"/>
      <c r="AP29" s="4"/>
      <c r="AQ29" s="4"/>
      <c r="AR29" s="4"/>
      <c r="AS29" s="4"/>
    </row>
    <row r="30" spans="1:45" x14ac:dyDescent="0.25"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4"/>
      <c r="AK30" s="4"/>
      <c r="AL30" s="4"/>
      <c r="AM30" s="4"/>
      <c r="AN30" s="4"/>
      <c r="AO30" s="4"/>
      <c r="AP30" s="4"/>
      <c r="AQ30" s="4"/>
      <c r="AR30" s="4"/>
      <c r="AS30" s="4"/>
    </row>
    <row r="31" spans="1:45" x14ac:dyDescent="0.25"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4"/>
      <c r="AK31" s="4"/>
      <c r="AL31" s="4"/>
      <c r="AM31" s="4"/>
      <c r="AN31" s="4"/>
      <c r="AO31" s="4"/>
      <c r="AP31" s="4"/>
      <c r="AQ31" s="4"/>
      <c r="AR31" s="4"/>
      <c r="AS31" s="4"/>
    </row>
    <row r="32" spans="1:45" x14ac:dyDescent="0.25"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4"/>
      <c r="AK32" s="4"/>
      <c r="AL32" s="4"/>
      <c r="AM32" s="4"/>
      <c r="AN32" s="4"/>
      <c r="AO32" s="4"/>
      <c r="AP32" s="4"/>
      <c r="AQ32" s="4"/>
      <c r="AR32" s="4"/>
      <c r="AS32" s="4"/>
    </row>
    <row r="33" spans="8:45" x14ac:dyDescent="0.25"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4"/>
      <c r="AK33" s="4"/>
      <c r="AL33" s="4"/>
      <c r="AM33" s="4"/>
      <c r="AN33" s="4"/>
      <c r="AO33" s="4"/>
      <c r="AP33" s="4"/>
      <c r="AQ33" s="4"/>
      <c r="AR33" s="4"/>
      <c r="AS33" s="4"/>
    </row>
    <row r="34" spans="8:45" x14ac:dyDescent="0.25"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4"/>
      <c r="AK34" s="4"/>
      <c r="AL34" s="4"/>
      <c r="AM34" s="4"/>
      <c r="AN34" s="4"/>
      <c r="AO34" s="4"/>
      <c r="AP34" s="4"/>
      <c r="AQ34" s="4"/>
      <c r="AR34" s="4"/>
      <c r="AS34" s="4"/>
    </row>
    <row r="35" spans="8:45" x14ac:dyDescent="0.25"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4"/>
      <c r="AK35" s="4"/>
      <c r="AL35" s="4"/>
      <c r="AM35" s="4"/>
      <c r="AN35" s="4"/>
      <c r="AO35" s="4"/>
      <c r="AP35" s="4"/>
      <c r="AQ35" s="4"/>
      <c r="AR35" s="4"/>
      <c r="AS35" s="4"/>
    </row>
    <row r="36" spans="8:45" x14ac:dyDescent="0.25"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4"/>
      <c r="AK36" s="4"/>
      <c r="AL36" s="4"/>
      <c r="AM36" s="4"/>
      <c r="AN36" s="4"/>
      <c r="AO36" s="4"/>
      <c r="AP36" s="4"/>
      <c r="AQ36" s="4"/>
      <c r="AR36" s="4"/>
      <c r="AS36" s="4"/>
    </row>
    <row r="37" spans="8:45" x14ac:dyDescent="0.25"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4"/>
      <c r="AK37" s="4"/>
      <c r="AL37" s="4"/>
      <c r="AM37" s="4"/>
      <c r="AN37" s="4"/>
      <c r="AO37" s="4"/>
      <c r="AP37" s="4"/>
      <c r="AQ37" s="4"/>
      <c r="AR37" s="4"/>
      <c r="AS37" s="4"/>
    </row>
    <row r="38" spans="8:45" x14ac:dyDescent="0.25"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4"/>
      <c r="AK38" s="4"/>
      <c r="AL38" s="4"/>
      <c r="AM38" s="4"/>
      <c r="AN38" s="4"/>
      <c r="AO38" s="4"/>
      <c r="AP38" s="4"/>
      <c r="AQ38" s="4"/>
      <c r="AR38" s="4"/>
      <c r="AS38" s="4"/>
    </row>
    <row r="39" spans="8:45" x14ac:dyDescent="0.25"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4"/>
      <c r="AK39" s="4"/>
      <c r="AL39" s="4"/>
      <c r="AM39" s="4"/>
      <c r="AN39" s="4"/>
      <c r="AO39" s="4"/>
      <c r="AP39" s="4"/>
      <c r="AQ39" s="4"/>
      <c r="AR39" s="4"/>
      <c r="AS39" s="4"/>
    </row>
    <row r="40" spans="8:45" x14ac:dyDescent="0.25"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4"/>
      <c r="AK40" s="4"/>
      <c r="AL40" s="4"/>
      <c r="AM40" s="4"/>
      <c r="AN40" s="4"/>
      <c r="AO40" s="4"/>
      <c r="AP40" s="4"/>
      <c r="AQ40" s="4"/>
      <c r="AR40" s="4"/>
      <c r="AS40" s="4"/>
    </row>
    <row r="41" spans="8:45" x14ac:dyDescent="0.25"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4"/>
      <c r="AK41" s="4"/>
      <c r="AL41" s="4"/>
      <c r="AM41" s="4"/>
      <c r="AN41" s="4"/>
      <c r="AO41" s="4"/>
      <c r="AP41" s="4"/>
      <c r="AQ41" s="4"/>
      <c r="AR41" s="4"/>
      <c r="AS41" s="4"/>
    </row>
    <row r="42" spans="8:45" x14ac:dyDescent="0.25"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4"/>
      <c r="AL42" s="4"/>
      <c r="AM42" s="4"/>
      <c r="AN42" s="4"/>
      <c r="AO42" s="4"/>
      <c r="AP42" s="4"/>
      <c r="AQ42" s="4"/>
      <c r="AR42" s="4"/>
      <c r="AS42" s="4"/>
    </row>
    <row r="43" spans="8:45" x14ac:dyDescent="0.25"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4"/>
      <c r="AL43" s="4"/>
      <c r="AM43" s="4"/>
      <c r="AN43" s="4"/>
      <c r="AO43" s="4"/>
      <c r="AP43" s="4"/>
      <c r="AQ43" s="4"/>
      <c r="AR43" s="4"/>
      <c r="AS43" s="4"/>
    </row>
    <row r="44" spans="8:45" x14ac:dyDescent="0.25"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4"/>
      <c r="AL44" s="4"/>
      <c r="AM44" s="4"/>
      <c r="AN44" s="4"/>
      <c r="AO44" s="4"/>
      <c r="AP44" s="4"/>
      <c r="AQ44" s="4"/>
      <c r="AR44" s="4"/>
      <c r="AS44" s="4"/>
    </row>
    <row r="45" spans="8:45" x14ac:dyDescent="0.25"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4"/>
      <c r="AL45" s="4"/>
      <c r="AM45" s="4"/>
      <c r="AN45" s="4"/>
      <c r="AO45" s="4"/>
      <c r="AP45" s="4"/>
      <c r="AQ45" s="4"/>
      <c r="AR45" s="4"/>
      <c r="AS45" s="4"/>
    </row>
    <row r="46" spans="8:45" x14ac:dyDescent="0.25"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K46" s="4"/>
      <c r="AL46" s="4"/>
      <c r="AM46" s="4"/>
      <c r="AN46" s="4"/>
      <c r="AO46" s="4"/>
      <c r="AP46" s="4"/>
      <c r="AQ46" s="4"/>
      <c r="AR46" s="4"/>
      <c r="AS46" s="4"/>
    </row>
    <row r="47" spans="8:45" x14ac:dyDescent="0.25"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K47" s="4"/>
      <c r="AL47" s="4"/>
      <c r="AM47" s="4"/>
      <c r="AN47" s="4"/>
      <c r="AO47" s="4"/>
      <c r="AP47" s="4"/>
      <c r="AQ47" s="4"/>
      <c r="AR47" s="4"/>
      <c r="AS47" s="4"/>
    </row>
    <row r="48" spans="8:45" x14ac:dyDescent="0.25"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K48" s="4"/>
      <c r="AL48" s="4"/>
      <c r="AM48" s="4"/>
      <c r="AN48" s="4"/>
      <c r="AO48" s="4"/>
      <c r="AP48" s="4"/>
      <c r="AQ48" s="4"/>
      <c r="AR48" s="4"/>
      <c r="AS48" s="4"/>
    </row>
    <row r="49" spans="8:45" x14ac:dyDescent="0.25"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K49" s="4"/>
      <c r="AL49" s="4"/>
      <c r="AM49" s="4"/>
      <c r="AN49" s="4"/>
      <c r="AO49" s="4"/>
      <c r="AP49" s="4"/>
      <c r="AQ49" s="4"/>
      <c r="AR49" s="4"/>
      <c r="AS49" s="4"/>
    </row>
    <row r="50" spans="8:45" x14ac:dyDescent="0.25"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K50" s="4"/>
      <c r="AL50" s="4"/>
      <c r="AM50" s="4"/>
      <c r="AN50" s="4"/>
      <c r="AO50" s="4"/>
      <c r="AP50" s="4"/>
      <c r="AQ50" s="4"/>
      <c r="AR50" s="4"/>
      <c r="AS50" s="4"/>
    </row>
    <row r="51" spans="8:45" x14ac:dyDescent="0.25"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K51" s="4"/>
      <c r="AL51" s="4"/>
      <c r="AM51" s="4"/>
      <c r="AN51" s="4"/>
      <c r="AO51" s="4"/>
      <c r="AP51" s="4"/>
      <c r="AQ51" s="4"/>
      <c r="AR51" s="4"/>
      <c r="AS51" s="4"/>
    </row>
    <row r="52" spans="8:45" x14ac:dyDescent="0.25"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K52" s="4"/>
      <c r="AL52" s="4"/>
      <c r="AM52" s="4"/>
      <c r="AN52" s="4"/>
      <c r="AO52" s="4"/>
      <c r="AP52" s="4"/>
      <c r="AQ52" s="4"/>
      <c r="AR52" s="4"/>
      <c r="AS52" s="4"/>
    </row>
    <row r="53" spans="8:45" x14ac:dyDescent="0.25"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K53" s="4"/>
      <c r="AL53" s="4"/>
      <c r="AM53" s="4"/>
      <c r="AN53" s="4"/>
      <c r="AO53" s="4"/>
      <c r="AP53" s="4"/>
      <c r="AQ53" s="4"/>
      <c r="AR53" s="4"/>
      <c r="AS53" s="4"/>
    </row>
    <row r="54" spans="8:45" x14ac:dyDescent="0.25"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K54" s="4"/>
      <c r="AL54" s="4"/>
      <c r="AM54" s="4"/>
      <c r="AN54" s="4"/>
      <c r="AO54" s="4"/>
      <c r="AP54" s="4"/>
      <c r="AQ54" s="4"/>
      <c r="AR54" s="4"/>
      <c r="AS54" s="4"/>
    </row>
    <row r="55" spans="8:45" x14ac:dyDescent="0.25"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K55" s="4"/>
      <c r="AL55" s="4"/>
      <c r="AM55" s="4"/>
      <c r="AN55" s="4"/>
      <c r="AO55" s="4"/>
      <c r="AP55" s="4"/>
      <c r="AQ55" s="4"/>
      <c r="AR55" s="4"/>
      <c r="AS55" s="4"/>
    </row>
    <row r="56" spans="8:45" x14ac:dyDescent="0.25"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K56" s="4"/>
      <c r="AL56" s="4"/>
      <c r="AM56" s="4"/>
      <c r="AN56" s="4"/>
      <c r="AO56" s="4"/>
      <c r="AP56" s="4"/>
      <c r="AQ56" s="4"/>
      <c r="AR56" s="4"/>
      <c r="AS56" s="4"/>
    </row>
    <row r="57" spans="8:45" x14ac:dyDescent="0.25"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K57" s="4"/>
      <c r="AL57" s="4"/>
      <c r="AM57" s="4"/>
      <c r="AN57" s="4"/>
      <c r="AO57" s="4"/>
      <c r="AP57" s="4"/>
      <c r="AQ57" s="4"/>
      <c r="AR57" s="4"/>
      <c r="AS57" s="4"/>
    </row>
    <row r="58" spans="8:45" x14ac:dyDescent="0.25"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K58" s="4"/>
      <c r="AL58" s="4"/>
      <c r="AM58" s="4"/>
      <c r="AN58" s="4"/>
      <c r="AO58" s="4"/>
      <c r="AP58" s="4"/>
      <c r="AQ58" s="4"/>
      <c r="AR58" s="4"/>
      <c r="AS58" s="4"/>
    </row>
    <row r="59" spans="8:45" x14ac:dyDescent="0.25"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K59" s="4"/>
      <c r="AL59" s="4"/>
      <c r="AM59" s="4"/>
      <c r="AN59" s="4"/>
      <c r="AO59" s="4"/>
      <c r="AP59" s="4"/>
      <c r="AQ59" s="4"/>
      <c r="AR59" s="4"/>
      <c r="AS59" s="4"/>
    </row>
    <row r="60" spans="8:45" x14ac:dyDescent="0.25"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K60" s="4"/>
      <c r="AL60" s="4"/>
      <c r="AM60" s="4"/>
      <c r="AN60" s="4"/>
      <c r="AO60" s="4"/>
      <c r="AP60" s="4"/>
      <c r="AQ60" s="4"/>
      <c r="AR60" s="4"/>
      <c r="AS60" s="4"/>
    </row>
    <row r="61" spans="8:45" x14ac:dyDescent="0.25"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K61" s="4"/>
      <c r="AL61" s="4"/>
      <c r="AM61" s="4"/>
      <c r="AN61" s="4"/>
      <c r="AO61" s="4"/>
      <c r="AP61" s="4"/>
      <c r="AQ61" s="4"/>
      <c r="AR61" s="4"/>
      <c r="AS61" s="4"/>
    </row>
    <row r="62" spans="8:45" x14ac:dyDescent="0.25"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K62" s="4"/>
      <c r="AL62" s="4"/>
      <c r="AM62" s="4"/>
      <c r="AN62" s="4"/>
      <c r="AO62" s="4"/>
      <c r="AP62" s="4"/>
      <c r="AQ62" s="4"/>
      <c r="AR62" s="4"/>
      <c r="AS62" s="4"/>
    </row>
    <row r="63" spans="8:45" x14ac:dyDescent="0.25"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K63" s="4"/>
      <c r="AL63" s="4"/>
      <c r="AM63" s="4"/>
      <c r="AN63" s="4"/>
      <c r="AO63" s="4"/>
      <c r="AP63" s="4"/>
      <c r="AQ63" s="4"/>
      <c r="AR63" s="4"/>
      <c r="AS63" s="4"/>
    </row>
    <row r="64" spans="8:45" x14ac:dyDescent="0.25"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K64" s="4"/>
      <c r="AL64" s="4"/>
      <c r="AM64" s="4"/>
      <c r="AN64" s="4"/>
      <c r="AO64" s="4"/>
      <c r="AP64" s="4"/>
      <c r="AQ64" s="4"/>
      <c r="AR64" s="4"/>
      <c r="AS64" s="4"/>
    </row>
    <row r="65" spans="8:45" x14ac:dyDescent="0.25"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K65" s="4"/>
      <c r="AL65" s="4"/>
      <c r="AM65" s="4"/>
      <c r="AN65" s="4"/>
      <c r="AO65" s="4"/>
      <c r="AP65" s="4"/>
      <c r="AQ65" s="4"/>
      <c r="AR65" s="4"/>
      <c r="AS65" s="4"/>
    </row>
    <row r="66" spans="8:45" x14ac:dyDescent="0.25"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K66" s="4"/>
      <c r="AL66" s="4"/>
      <c r="AM66" s="4"/>
      <c r="AN66" s="4"/>
      <c r="AO66" s="4"/>
      <c r="AP66" s="4"/>
      <c r="AQ66" s="4"/>
      <c r="AR66" s="4"/>
      <c r="AS66" s="4"/>
    </row>
    <row r="67" spans="8:45" x14ac:dyDescent="0.25"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K67" s="4"/>
      <c r="AL67" s="4"/>
      <c r="AM67" s="4"/>
      <c r="AN67" s="4"/>
      <c r="AO67" s="4"/>
      <c r="AP67" s="4"/>
      <c r="AQ67" s="4"/>
      <c r="AR67" s="4"/>
      <c r="AS67" s="4"/>
    </row>
    <row r="68" spans="8:45" x14ac:dyDescent="0.25"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K68" s="4"/>
      <c r="AL68" s="4"/>
      <c r="AM68" s="4"/>
      <c r="AN68" s="4"/>
      <c r="AO68" s="4"/>
      <c r="AP68" s="4"/>
      <c r="AQ68" s="4"/>
      <c r="AR68" s="4"/>
      <c r="AS68" s="4"/>
    </row>
    <row r="69" spans="8:45" x14ac:dyDescent="0.25"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K69" s="4"/>
      <c r="AL69" s="4"/>
      <c r="AM69" s="4"/>
      <c r="AN69" s="4"/>
      <c r="AO69" s="4"/>
      <c r="AP69" s="4"/>
      <c r="AQ69" s="4"/>
      <c r="AR69" s="4"/>
      <c r="AS69" s="4"/>
    </row>
    <row r="70" spans="8:45" x14ac:dyDescent="0.25"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K70" s="4"/>
      <c r="AL70" s="4"/>
      <c r="AM70" s="4"/>
      <c r="AN70" s="4"/>
      <c r="AO70" s="4"/>
      <c r="AP70" s="4"/>
      <c r="AQ70" s="4"/>
      <c r="AR70" s="4"/>
      <c r="AS70" s="4"/>
    </row>
    <row r="71" spans="8:45" x14ac:dyDescent="0.25"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K71" s="4"/>
      <c r="AL71" s="4"/>
      <c r="AM71" s="4"/>
      <c r="AN71" s="4"/>
      <c r="AO71" s="4"/>
      <c r="AP71" s="4"/>
      <c r="AQ71" s="4"/>
      <c r="AR71" s="4"/>
      <c r="AS71" s="4"/>
    </row>
    <row r="72" spans="8:45" x14ac:dyDescent="0.25"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K72" s="4"/>
      <c r="AL72" s="4"/>
      <c r="AM72" s="4"/>
      <c r="AN72" s="4"/>
      <c r="AO72" s="4"/>
      <c r="AP72" s="4"/>
      <c r="AQ72" s="4"/>
      <c r="AR72" s="4"/>
      <c r="AS72" s="4"/>
    </row>
    <row r="73" spans="8:45" x14ac:dyDescent="0.25"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K73" s="4"/>
      <c r="AL73" s="4"/>
      <c r="AM73" s="4"/>
      <c r="AN73" s="4"/>
      <c r="AO73" s="4"/>
      <c r="AP73" s="4"/>
      <c r="AQ73" s="4"/>
      <c r="AR73" s="4"/>
      <c r="AS73" s="4"/>
    </row>
    <row r="74" spans="8:45" x14ac:dyDescent="0.25"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K74" s="4"/>
      <c r="AL74" s="4"/>
      <c r="AM74" s="4"/>
      <c r="AN74" s="4"/>
      <c r="AO74" s="4"/>
      <c r="AP74" s="4"/>
      <c r="AQ74" s="4"/>
      <c r="AR74" s="4"/>
      <c r="AS74" s="4"/>
    </row>
    <row r="75" spans="8:45" x14ac:dyDescent="0.25"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K75" s="4"/>
      <c r="AL75" s="4"/>
      <c r="AM75" s="4"/>
      <c r="AN75" s="4"/>
      <c r="AO75" s="4"/>
      <c r="AP75" s="4"/>
      <c r="AQ75" s="4"/>
      <c r="AR75" s="4"/>
      <c r="AS75" s="4"/>
    </row>
    <row r="76" spans="8:45" x14ac:dyDescent="0.25"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K76" s="4"/>
      <c r="AL76" s="4"/>
      <c r="AM76" s="4"/>
      <c r="AN76" s="4"/>
      <c r="AO76" s="4"/>
      <c r="AP76" s="4"/>
      <c r="AQ76" s="4"/>
      <c r="AR76" s="4"/>
      <c r="AS76" s="4"/>
    </row>
    <row r="77" spans="8:45" x14ac:dyDescent="0.25"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K77" s="4"/>
      <c r="AL77" s="4"/>
      <c r="AM77" s="4"/>
      <c r="AN77" s="4"/>
      <c r="AO77" s="4"/>
      <c r="AP77" s="4"/>
      <c r="AQ77" s="4"/>
      <c r="AR77" s="4"/>
      <c r="AS77" s="4"/>
    </row>
    <row r="78" spans="8:45" x14ac:dyDescent="0.25"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K78" s="4"/>
      <c r="AL78" s="4"/>
      <c r="AM78" s="4"/>
      <c r="AN78" s="4"/>
      <c r="AO78" s="4"/>
      <c r="AP78" s="4"/>
      <c r="AQ78" s="4"/>
      <c r="AR78" s="4"/>
      <c r="AS78" s="4"/>
    </row>
    <row r="79" spans="8:45" x14ac:dyDescent="0.25"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K79" s="4"/>
      <c r="AL79" s="4"/>
      <c r="AM79" s="4"/>
      <c r="AN79" s="4"/>
      <c r="AO79" s="4"/>
      <c r="AP79" s="4"/>
      <c r="AQ79" s="4"/>
      <c r="AR79" s="4"/>
      <c r="AS79" s="4"/>
    </row>
    <row r="80" spans="8:45" x14ac:dyDescent="0.25"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K80" s="4"/>
      <c r="AL80" s="4"/>
      <c r="AM80" s="4"/>
      <c r="AN80" s="4"/>
      <c r="AO80" s="4"/>
      <c r="AP80" s="4"/>
      <c r="AQ80" s="4"/>
      <c r="AR80" s="4"/>
      <c r="AS80" s="4"/>
    </row>
    <row r="81" spans="8:45" x14ac:dyDescent="0.25"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K81" s="4"/>
      <c r="AL81" s="4"/>
      <c r="AM81" s="4"/>
      <c r="AN81" s="4"/>
      <c r="AO81" s="4"/>
      <c r="AP81" s="4"/>
      <c r="AQ81" s="4"/>
      <c r="AR81" s="4"/>
      <c r="AS81" s="4"/>
    </row>
    <row r="82" spans="8:45" x14ac:dyDescent="0.25"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K82" s="4"/>
      <c r="AL82" s="4"/>
      <c r="AM82" s="4"/>
      <c r="AN82" s="4"/>
      <c r="AO82" s="4"/>
      <c r="AP82" s="4"/>
      <c r="AQ82" s="4"/>
      <c r="AR82" s="4"/>
      <c r="AS82" s="4"/>
    </row>
    <row r="83" spans="8:45" x14ac:dyDescent="0.25"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K83" s="4"/>
      <c r="AL83" s="4"/>
      <c r="AM83" s="4"/>
      <c r="AN83" s="4"/>
      <c r="AO83" s="4"/>
      <c r="AP83" s="4"/>
      <c r="AQ83" s="4"/>
      <c r="AR83" s="4"/>
      <c r="AS83" s="4"/>
    </row>
    <row r="84" spans="8:45" x14ac:dyDescent="0.25"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K84" s="4"/>
      <c r="AL84" s="4"/>
      <c r="AM84" s="4"/>
      <c r="AN84" s="4"/>
      <c r="AO84" s="4"/>
      <c r="AP84" s="4"/>
      <c r="AQ84" s="4"/>
      <c r="AR84" s="4"/>
      <c r="AS84" s="4"/>
    </row>
    <row r="85" spans="8:45" x14ac:dyDescent="0.25"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K85" s="4"/>
      <c r="AL85" s="4"/>
      <c r="AM85" s="4"/>
      <c r="AN85" s="4"/>
      <c r="AO85" s="4"/>
      <c r="AP85" s="4"/>
      <c r="AQ85" s="4"/>
      <c r="AR85" s="4"/>
      <c r="AS85" s="4"/>
    </row>
    <row r="86" spans="8:45" x14ac:dyDescent="0.25"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</row>
    <row r="87" spans="8:45" x14ac:dyDescent="0.25"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</row>
    <row r="88" spans="8:45" x14ac:dyDescent="0.25"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</row>
    <row r="89" spans="8:45" x14ac:dyDescent="0.25"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</row>
    <row r="90" spans="8:45" x14ac:dyDescent="0.25"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</row>
    <row r="91" spans="8:45" x14ac:dyDescent="0.25"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</row>
    <row r="92" spans="8:45" x14ac:dyDescent="0.25"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</row>
  </sheetData>
  <mergeCells count="14">
    <mergeCell ref="F24:G24"/>
    <mergeCell ref="F25:G25"/>
    <mergeCell ref="F18:G18"/>
    <mergeCell ref="F19:G19"/>
    <mergeCell ref="F20:G20"/>
    <mergeCell ref="F21:G21"/>
    <mergeCell ref="F22:G22"/>
    <mergeCell ref="F23:G23"/>
    <mergeCell ref="F12:G12"/>
    <mergeCell ref="F13:G13"/>
    <mergeCell ref="F14:G14"/>
    <mergeCell ref="F15:G15"/>
    <mergeCell ref="F16:G16"/>
    <mergeCell ref="F17:G17"/>
  </mergeCells>
  <conditionalFormatting sqref="H12:AI12">
    <cfRule type="cellIs" dxfId="1" priority="1" operator="equal">
      <formula>"S"</formula>
    </cfRule>
    <cfRule type="cellIs" dxfId="0" priority="2" operator="equal">
      <formula>"D"</formula>
    </cfRule>
  </conditionalFormatting>
  <dataValidations count="1">
    <dataValidation type="list" allowBlank="1" showInputMessage="1" showErrorMessage="1" sqref="D13:D25">
      <formula1>opérations</formula1>
    </dataValidation>
  </dataValidations>
  <hyperlinks>
    <hyperlink ref="F14:G14" r:id="rId1" display="Maintenance Tête Laser 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ThisWorkbook.Date_du_jour">
                <anchor moveWithCells="1">
                  <from>
                    <xdr:col>6</xdr:col>
                    <xdr:colOff>1666875</xdr:colOff>
                    <xdr:row>10</xdr:row>
                    <xdr:rowOff>371475</xdr:rowOff>
                  </from>
                  <to>
                    <xdr:col>6</xdr:col>
                    <xdr:colOff>1666875</xdr:colOff>
                    <xdr:row>10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Tarburiech</dc:creator>
  <cp:lastModifiedBy>Julie Tarburiech</cp:lastModifiedBy>
  <dcterms:created xsi:type="dcterms:W3CDTF">2016-09-09T09:52:53Z</dcterms:created>
  <dcterms:modified xsi:type="dcterms:W3CDTF">2016-09-09T09:53:36Z</dcterms:modified>
</cp:coreProperties>
</file>