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  <pivotCaches>
    <pivotCache cacheId="8" r:id="rId4"/>
  </pivotCaches>
</workbook>
</file>

<file path=xl/calcChain.xml><?xml version="1.0" encoding="utf-8"?>
<calcChain xmlns="http://schemas.openxmlformats.org/spreadsheetml/2006/main">
  <c r="I7" i="1" l="1"/>
  <c r="J7" i="1" s="1"/>
  <c r="I12" i="1"/>
  <c r="J12" i="1" s="1"/>
  <c r="I11" i="1"/>
  <c r="J11" i="1" s="1"/>
  <c r="I10" i="1"/>
  <c r="J10" i="1" s="1"/>
  <c r="I8" i="1"/>
  <c r="J8" i="1" s="1"/>
  <c r="J6" i="1"/>
  <c r="J9" i="1"/>
  <c r="J5" i="1"/>
  <c r="I5" i="1"/>
</calcChain>
</file>

<file path=xl/sharedStrings.xml><?xml version="1.0" encoding="utf-8"?>
<sst xmlns="http://schemas.openxmlformats.org/spreadsheetml/2006/main" count="43" uniqueCount="23">
  <si>
    <t>Employé</t>
  </si>
  <si>
    <t>Marie</t>
  </si>
  <si>
    <t>Sophie</t>
  </si>
  <si>
    <t>Claire</t>
  </si>
  <si>
    <t>durée</t>
  </si>
  <si>
    <t>Date de début</t>
  </si>
  <si>
    <t>date de fin</t>
  </si>
  <si>
    <t>libellé de l'appel</t>
  </si>
  <si>
    <t>Reçus</t>
  </si>
  <si>
    <t>Emis</t>
  </si>
  <si>
    <t>interne</t>
  </si>
  <si>
    <t>Interne</t>
  </si>
  <si>
    <t>type d'appel</t>
  </si>
  <si>
    <t>Externe</t>
  </si>
  <si>
    <t>0612345678</t>
  </si>
  <si>
    <t>interlocuteur</t>
  </si>
  <si>
    <t>Martin</t>
  </si>
  <si>
    <t>Dupont</t>
  </si>
  <si>
    <t>Lesec</t>
  </si>
  <si>
    <t>Michu</t>
  </si>
  <si>
    <t>Personne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</si>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</sst>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:ss\ dd/mm/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right"/>
    </xf>
    <xf numFmtId="21" fontId="0" fillId="0" borderId="0" xfId="0" applyNumberFormat="1" applyAlignment="1">
      <alignment horizontal="right"/>
    </xf>
    <xf numFmtId="164" fontId="0" fillId="0" borderId="0" xfId="0" applyNumberFormat="1"/>
    <xf numFmtId="20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2647.607835300929" createdVersion="4" refreshedVersion="4" minRefreshableVersion="3" recordCount="8">
  <cacheSource type="worksheet">
    <worksheetSource ref="D4:J12" sheet="Feuil1"/>
  </cacheSource>
  <cacheFields count="7">
    <cacheField name="Employé" numFmtId="0">
      <sharedItems count="4">
        <s v="Marie"/>
        <s v="Personne"/>
        <s v="Claire"/>
        <s v="Sophie"/>
      </sharedItems>
    </cacheField>
    <cacheField name="libellé de l'appel" numFmtId="0">
      <sharedItems count="2">
        <s v="Reçus"/>
        <s v="Emis"/>
      </sharedItems>
    </cacheField>
    <cacheField name="type d'appel" numFmtId="0">
      <sharedItems count="2">
        <s v="interne"/>
        <s v="Externe"/>
      </sharedItems>
    </cacheField>
    <cacheField name="interlocuteur" numFmtId="0">
      <sharedItems count="5">
        <s v="Dupont"/>
        <s v="Martin"/>
        <s v="Lesec"/>
        <s v="Michu"/>
        <s v="0612345678"/>
      </sharedItems>
    </cacheField>
    <cacheField name="Date de début" numFmtId="164">
      <sharedItems containsSemiMixedTypes="0" containsNonDate="0" containsDate="1" containsString="0" minDate="2016-03-12T20:15:12" maxDate="2016-03-19T09:03:44" count="8">
        <d v="2016-03-12T20:15:12"/>
        <d v="2016-03-13T14:36:17"/>
        <d v="2016-03-14T13:12:56"/>
        <d v="2016-03-15T13:45:10"/>
        <d v="2016-03-16T20:56:48"/>
        <d v="2016-03-17T12:06:34"/>
        <d v="2016-03-18T08:15:31"/>
        <d v="2016-03-19T09:03:44"/>
      </sharedItems>
    </cacheField>
    <cacheField name="date de fin" numFmtId="164">
      <sharedItems containsSemiMixedTypes="0" containsNonDate="0" containsDate="1" containsString="0" minDate="2016-03-12T20:22:24" maxDate="2016-03-19T09:25:20" count="8">
        <d v="2016-03-12T20:22:24"/>
        <d v="2016-03-14T14:36:47"/>
        <d v="2016-03-14T13:14:22"/>
        <d v="2016-03-15T13:55:15"/>
        <d v="2016-03-17T20:57:18"/>
        <d v="2016-03-17T12:12:20"/>
        <d v="2016-03-18T08:29:55"/>
        <d v="2016-03-19T09:25:20"/>
      </sharedItems>
    </cacheField>
    <cacheField name="durée" numFmtId="21">
      <sharedItems containsSemiMixedTypes="0" containsNonDate="0" containsDate="1" containsString="0" minDate="1899-12-30T00:01:26" maxDate="1899-12-31T00:00:30" count="7">
        <d v="1899-12-30T00:07:12"/>
        <d v="1899-12-31T00:00:30"/>
        <d v="1899-12-30T00:01:26"/>
        <d v="1899-12-30T00:10:05"/>
        <d v="1899-12-30T00:05:46"/>
        <d v="1899-12-30T00:14:24"/>
        <d v="1899-12-30T00:21:3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x v="0"/>
    <x v="0"/>
    <x v="0"/>
    <x v="0"/>
  </r>
  <r>
    <x v="1"/>
    <x v="0"/>
    <x v="0"/>
    <x v="1"/>
    <x v="1"/>
    <x v="1"/>
    <x v="1"/>
  </r>
  <r>
    <x v="2"/>
    <x v="1"/>
    <x v="0"/>
    <x v="2"/>
    <x v="2"/>
    <x v="2"/>
    <x v="2"/>
  </r>
  <r>
    <x v="3"/>
    <x v="0"/>
    <x v="0"/>
    <x v="3"/>
    <x v="3"/>
    <x v="3"/>
    <x v="3"/>
  </r>
  <r>
    <x v="1"/>
    <x v="0"/>
    <x v="0"/>
    <x v="1"/>
    <x v="4"/>
    <x v="4"/>
    <x v="1"/>
  </r>
  <r>
    <x v="0"/>
    <x v="1"/>
    <x v="1"/>
    <x v="4"/>
    <x v="5"/>
    <x v="5"/>
    <x v="4"/>
  </r>
  <r>
    <x v="2"/>
    <x v="1"/>
    <x v="0"/>
    <x v="3"/>
    <x v="6"/>
    <x v="6"/>
    <x v="5"/>
  </r>
  <r>
    <x v="0"/>
    <x v="0"/>
    <x v="0"/>
    <x v="0"/>
    <x v="7"/>
    <x v="7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16:H19" firstHeaderRow="1" firstDataRow="1" firstDataCol="1"/>
  <pivotFields count="7">
    <pivotField axis="axisRow" showAll="0">
      <items count="5">
        <item sd="0" x="2"/>
        <item sd="0" x="0"/>
        <item x="1"/>
        <item x="3"/>
        <item t="default"/>
      </items>
    </pivotField>
    <pivotField axis="axisRow" showAll="0">
      <items count="3">
        <item sd="0" x="1"/>
        <item x="0"/>
        <item t="default"/>
      </items>
    </pivotField>
    <pivotField axis="axisRow" showAll="0">
      <items count="3">
        <item sd="0" x="1"/>
        <item sd="0" x="0"/>
        <item t="default"/>
      </items>
    </pivotField>
    <pivotField axis="axisRow" showAll="0">
      <items count="6">
        <item sd="0" x="4"/>
        <item x="0"/>
        <item sd="0" x="2"/>
        <item x="1"/>
        <item x="3"/>
        <item t="default"/>
      </items>
    </pivotField>
    <pivotField numFmtId="164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numFmtId="164" showAll="0">
      <items count="9">
        <item x="0"/>
        <item x="2"/>
        <item x="1"/>
        <item x="3"/>
        <item x="5"/>
        <item x="4"/>
        <item x="6"/>
        <item x="7"/>
        <item t="default"/>
      </items>
    </pivotField>
    <pivotField axis="axisRow" numFmtId="21" showAll="0">
      <items count="8">
        <item x="2"/>
        <item x="4"/>
        <item x="0"/>
        <item x="3"/>
        <item x="5"/>
        <item x="6"/>
        <item x="1"/>
        <item t="default"/>
      </items>
    </pivotField>
  </pivotFields>
  <rowFields count="5">
    <field x="2"/>
    <field x="1"/>
    <field x="0"/>
    <field x="3"/>
    <field x="6"/>
  </rowFields>
  <rowItems count="3">
    <i>
      <x/>
    </i>
    <i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M19"/>
  <sheetViews>
    <sheetView tabSelected="1" topLeftCell="C1" workbookViewId="0">
      <selection activeCell="H17" sqref="H17"/>
    </sheetView>
  </sheetViews>
  <sheetFormatPr baseColWidth="10" defaultRowHeight="15" x14ac:dyDescent="0.25"/>
  <cols>
    <col min="4" max="4" width="21" customWidth="1"/>
    <col min="5" max="7" width="15.7109375" customWidth="1"/>
    <col min="8" max="8" width="21" customWidth="1"/>
    <col min="9" max="9" width="29.85546875" customWidth="1"/>
    <col min="10" max="10" width="29" customWidth="1"/>
    <col min="12" max="12" width="16.42578125" bestFit="1" customWidth="1"/>
  </cols>
  <sheetData>
    <row r="3" spans="4:13" x14ac:dyDescent="0.25">
      <c r="D3" s="2"/>
      <c r="E3" s="2"/>
      <c r="F3" s="2"/>
      <c r="G3" s="2"/>
      <c r="H3" s="2"/>
      <c r="I3" s="2"/>
      <c r="J3" s="2"/>
    </row>
    <row r="4" spans="4:13" x14ac:dyDescent="0.25">
      <c r="D4" s="3" t="s">
        <v>0</v>
      </c>
      <c r="E4" s="3" t="s">
        <v>7</v>
      </c>
      <c r="F4" s="3" t="s">
        <v>12</v>
      </c>
      <c r="G4" s="3" t="s">
        <v>15</v>
      </c>
      <c r="H4" s="3" t="s">
        <v>5</v>
      </c>
      <c r="I4" s="3" t="s">
        <v>6</v>
      </c>
      <c r="J4" s="3" t="s">
        <v>4</v>
      </c>
    </row>
    <row r="5" spans="4:13" x14ac:dyDescent="0.25">
      <c r="D5" s="2" t="s">
        <v>1</v>
      </c>
      <c r="E5" s="2" t="s">
        <v>8</v>
      </c>
      <c r="F5" s="2" t="s">
        <v>10</v>
      </c>
      <c r="G5" s="2" t="s">
        <v>17</v>
      </c>
      <c r="H5" s="4">
        <v>42441.843888888892</v>
      </c>
      <c r="I5" s="4">
        <f>H5+0.005</f>
        <v>42441.84888888889</v>
      </c>
      <c r="J5" s="5">
        <f>I5-H5</f>
        <v>4.9999999973806553E-3</v>
      </c>
      <c r="L5" s="6"/>
      <c r="M5" s="7"/>
    </row>
    <row r="6" spans="4:13" x14ac:dyDescent="0.25">
      <c r="D6" s="2" t="s">
        <v>20</v>
      </c>
      <c r="E6" s="2" t="s">
        <v>8</v>
      </c>
      <c r="F6" s="2" t="s">
        <v>10</v>
      </c>
      <c r="G6" s="2" t="s">
        <v>16</v>
      </c>
      <c r="H6" s="4">
        <v>42442.608530092592</v>
      </c>
      <c r="I6" s="4">
        <v>42443.608877314815</v>
      </c>
      <c r="J6" s="5">
        <f t="shared" ref="J6:J12" si="0">I6-H6</f>
        <v>1.000347222223354</v>
      </c>
    </row>
    <row r="7" spans="4:13" x14ac:dyDescent="0.25">
      <c r="D7" s="2" t="s">
        <v>3</v>
      </c>
      <c r="E7" s="2" t="s">
        <v>9</v>
      </c>
      <c r="F7" s="2" t="s">
        <v>11</v>
      </c>
      <c r="G7" s="2" t="s">
        <v>18</v>
      </c>
      <c r="H7" s="4">
        <v>42443.55064814815</v>
      </c>
      <c r="I7" s="4">
        <f>H7+0.001</f>
        <v>42443.551648148146</v>
      </c>
      <c r="J7" s="5">
        <f t="shared" si="0"/>
        <v>9.9999999656574801E-4</v>
      </c>
    </row>
    <row r="8" spans="4:13" x14ac:dyDescent="0.25">
      <c r="D8" s="2" t="s">
        <v>2</v>
      </c>
      <c r="E8" s="2" t="s">
        <v>8</v>
      </c>
      <c r="F8" s="2" t="s">
        <v>10</v>
      </c>
      <c r="G8" s="2" t="s">
        <v>19</v>
      </c>
      <c r="H8" s="4">
        <v>42444.57303240741</v>
      </c>
      <c r="I8" s="4">
        <f>H8+0.007</f>
        <v>42444.580032407408</v>
      </c>
      <c r="J8" s="5">
        <f t="shared" si="0"/>
        <v>6.9999999977881089E-3</v>
      </c>
    </row>
    <row r="9" spans="4:13" x14ac:dyDescent="0.25">
      <c r="D9" s="2" t="s">
        <v>20</v>
      </c>
      <c r="E9" s="2" t="s">
        <v>8</v>
      </c>
      <c r="F9" s="2" t="s">
        <v>10</v>
      </c>
      <c r="G9" s="2" t="s">
        <v>16</v>
      </c>
      <c r="H9" s="4">
        <v>42445.872777777775</v>
      </c>
      <c r="I9" s="4">
        <v>42446.873124999998</v>
      </c>
      <c r="J9" s="5">
        <f t="shared" si="0"/>
        <v>1.000347222223354</v>
      </c>
    </row>
    <row r="10" spans="4:13" x14ac:dyDescent="0.25">
      <c r="D10" s="2" t="s">
        <v>1</v>
      </c>
      <c r="E10" s="2" t="s">
        <v>9</v>
      </c>
      <c r="F10" s="2" t="s">
        <v>13</v>
      </c>
      <c r="G10" s="1" t="s">
        <v>14</v>
      </c>
      <c r="H10" s="4">
        <v>42446.504560185182</v>
      </c>
      <c r="I10" s="4">
        <f>H10+0.004</f>
        <v>42446.508560185182</v>
      </c>
      <c r="J10" s="5">
        <f t="shared" si="0"/>
        <v>4.0000000008149073E-3</v>
      </c>
    </row>
    <row r="11" spans="4:13" x14ac:dyDescent="0.25">
      <c r="D11" s="2" t="s">
        <v>3</v>
      </c>
      <c r="E11" s="2" t="s">
        <v>9</v>
      </c>
      <c r="F11" s="2" t="s">
        <v>10</v>
      </c>
      <c r="G11" s="2" t="s">
        <v>19</v>
      </c>
      <c r="H11" s="4">
        <v>42447.344108796293</v>
      </c>
      <c r="I11" s="4">
        <f>H11+0.01</f>
        <v>42447.354108796295</v>
      </c>
      <c r="J11" s="5">
        <f t="shared" si="0"/>
        <v>1.0000000002037268E-2</v>
      </c>
    </row>
    <row r="12" spans="4:13" x14ac:dyDescent="0.25">
      <c r="D12" s="2" t="s">
        <v>1</v>
      </c>
      <c r="E12" s="2" t="s">
        <v>8</v>
      </c>
      <c r="F12" s="2" t="s">
        <v>10</v>
      </c>
      <c r="G12" s="2" t="s">
        <v>17</v>
      </c>
      <c r="H12" s="4">
        <v>42448.377592592595</v>
      </c>
      <c r="I12" s="4">
        <f>H12+0.015</f>
        <v>42448.392592592594</v>
      </c>
      <c r="J12" s="5">
        <f t="shared" si="0"/>
        <v>1.4999999999417923E-2</v>
      </c>
    </row>
    <row r="13" spans="4:13" x14ac:dyDescent="0.25">
      <c r="D13" s="2"/>
      <c r="E13" s="2"/>
      <c r="F13" s="2"/>
      <c r="G13" s="2"/>
      <c r="H13" s="2"/>
      <c r="I13" s="2"/>
      <c r="J13" s="2"/>
    </row>
    <row r="14" spans="4:13" x14ac:dyDescent="0.25">
      <c r="D14" s="2"/>
      <c r="E14" s="2"/>
      <c r="F14" s="2"/>
      <c r="G14" s="2"/>
      <c r="H14" s="2"/>
      <c r="I14" s="2"/>
      <c r="J14" s="2"/>
    </row>
    <row r="16" spans="4:13" x14ac:dyDescent="0.25">
      <c r="H16" s="8" t="s">
        <v>21</v>
      </c>
    </row>
    <row r="17" spans="8:8" x14ac:dyDescent="0.25">
      <c r="H17" s="3" t="s">
        <v>13</v>
      </c>
    </row>
    <row r="18" spans="8:8" x14ac:dyDescent="0.25">
      <c r="H18" s="3" t="s">
        <v>10</v>
      </c>
    </row>
    <row r="19" spans="8:8" x14ac:dyDescent="0.25">
      <c r="H19" s="3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2016-10-04T12:14:51Z</dcterms:created>
  <dcterms:modified xsi:type="dcterms:W3CDTF">2016-10-04T12:37:13Z</dcterms:modified>
</cp:coreProperties>
</file>