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Affichage" sheetId="1" r:id="rId1"/>
    <sheet name="Data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B5" i="1"/>
  <c r="AC4" i="1" l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  <c r="D4" i="1"/>
  <c r="C4" i="1"/>
  <c r="B4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  <c r="AC3" i="2"/>
  <c r="AB3" i="2"/>
  <c r="AB2" i="2" s="1"/>
  <c r="AA3" i="2"/>
  <c r="AA2" i="2" s="1"/>
  <c r="Z3" i="2"/>
  <c r="Z2" i="2" s="1"/>
  <c r="Y3" i="2"/>
  <c r="X3" i="2"/>
  <c r="X2" i="2" s="1"/>
  <c r="W3" i="2"/>
  <c r="V3" i="2"/>
  <c r="V2" i="2" s="1"/>
  <c r="U3" i="2"/>
  <c r="T3" i="2"/>
  <c r="T2" i="2" s="1"/>
  <c r="S3" i="2"/>
  <c r="S2" i="2" s="1"/>
  <c r="R3" i="2"/>
  <c r="R2" i="2" s="1"/>
  <c r="Q3" i="2"/>
  <c r="P3" i="2"/>
  <c r="P2" i="2" s="1"/>
  <c r="O3" i="2"/>
  <c r="N3" i="2"/>
  <c r="N2" i="2" s="1"/>
  <c r="M3" i="2"/>
  <c r="L3" i="2"/>
  <c r="L2" i="2" s="1"/>
  <c r="K3" i="2"/>
  <c r="K2" i="2" s="1"/>
  <c r="J3" i="2"/>
  <c r="J2" i="2" s="1"/>
  <c r="I3" i="2"/>
  <c r="H3" i="2"/>
  <c r="H2" i="2" s="1"/>
  <c r="G3" i="2"/>
  <c r="F3" i="2"/>
  <c r="F2" i="2" s="1"/>
  <c r="E3" i="2"/>
  <c r="D3" i="2"/>
  <c r="D2" i="2" s="1"/>
  <c r="C3" i="2"/>
  <c r="C2" i="2" s="1"/>
  <c r="B3" i="2"/>
  <c r="B2" i="2" s="1"/>
  <c r="AC2" i="2"/>
  <c r="Y2" i="2"/>
  <c r="W2" i="2"/>
  <c r="U2" i="2"/>
  <c r="Q2" i="2"/>
  <c r="O2" i="2"/>
  <c r="M2" i="2"/>
  <c r="I2" i="2"/>
  <c r="G2" i="2"/>
  <c r="E2" i="2"/>
</calcChain>
</file>

<file path=xl/sharedStrings.xml><?xml version="1.0" encoding="utf-8"?>
<sst xmlns="http://schemas.openxmlformats.org/spreadsheetml/2006/main" count="38" uniqueCount="10">
  <si>
    <t>Récupération de cellule non vide d'une autre feuille</t>
  </si>
  <si>
    <t>GS</t>
  </si>
  <si>
    <t>VP</t>
  </si>
  <si>
    <t>CG</t>
  </si>
  <si>
    <t>RJ</t>
  </si>
  <si>
    <t>Projet 1</t>
  </si>
  <si>
    <t>Projet 2</t>
  </si>
  <si>
    <t>Projet 3</t>
  </si>
  <si>
    <t>Projet 4</t>
  </si>
  <si>
    <t>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</si>
</sst>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color rgb="FF92D050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color rgb="FF92D05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position%20Nouveau%20Suivi%20activit&#233;%202017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TCD"/>
      <sheetName val="CONGES"/>
      <sheetName val="STATS"/>
      <sheetName val="PLANNING"/>
      <sheetName val="Param"/>
      <sheetName val="Feuil1"/>
    </sheetNames>
    <sheetDataSet>
      <sheetData sheetId="0"/>
      <sheetData sheetId="1"/>
      <sheetData sheetId="2"/>
      <sheetData sheetId="3"/>
      <sheetData sheetId="4"/>
      <sheetData sheetId="5">
        <row r="3">
          <cell r="G3">
            <v>42795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workbookViewId="0">
      <selection activeCell="W13" sqref="W13"/>
    </sheetView>
  </sheetViews>
  <sheetFormatPr baseColWidth="10" defaultRowHeight="15" x14ac:dyDescent="0.25"/>
  <cols>
    <col min="1" max="1" width="12" customWidth="1"/>
    <col min="2" max="29" width="7.140625" style="3" customWidth="1"/>
  </cols>
  <sheetData>
    <row r="1" spans="1:29" x14ac:dyDescent="0.25">
      <c r="A1" t="s">
        <v>0</v>
      </c>
    </row>
    <row r="3" spans="1:29" x14ac:dyDescent="0.25">
      <c r="B3" s="4">
        <f t="shared" ref="B3:AC3" si="0">B4</f>
        <v>42795</v>
      </c>
      <c r="C3" s="4">
        <f t="shared" si="0"/>
        <v>42796</v>
      </c>
      <c r="D3" s="4">
        <f t="shared" si="0"/>
        <v>42797</v>
      </c>
      <c r="E3" s="4">
        <f t="shared" si="0"/>
        <v>42798</v>
      </c>
      <c r="F3" s="4">
        <f t="shared" si="0"/>
        <v>42799</v>
      </c>
      <c r="G3" s="4">
        <f t="shared" si="0"/>
        <v>42800</v>
      </c>
      <c r="H3" s="4">
        <f t="shared" si="0"/>
        <v>42801</v>
      </c>
      <c r="I3" s="4">
        <f t="shared" si="0"/>
        <v>42802</v>
      </c>
      <c r="J3" s="4">
        <f t="shared" si="0"/>
        <v>42803</v>
      </c>
      <c r="K3" s="4">
        <f t="shared" si="0"/>
        <v>42804</v>
      </c>
      <c r="L3" s="4">
        <f t="shared" si="0"/>
        <v>42805</v>
      </c>
      <c r="M3" s="4">
        <f t="shared" si="0"/>
        <v>42806</v>
      </c>
      <c r="N3" s="4">
        <f t="shared" si="0"/>
        <v>42807</v>
      </c>
      <c r="O3" s="4">
        <f t="shared" si="0"/>
        <v>42808</v>
      </c>
      <c r="P3" s="4">
        <f t="shared" si="0"/>
        <v>42809</v>
      </c>
      <c r="Q3" s="4">
        <f t="shared" si="0"/>
        <v>42810</v>
      </c>
      <c r="R3" s="4">
        <f t="shared" si="0"/>
        <v>42811</v>
      </c>
      <c r="S3" s="4">
        <f t="shared" si="0"/>
        <v>42812</v>
      </c>
      <c r="T3" s="4">
        <f t="shared" si="0"/>
        <v>42813</v>
      </c>
      <c r="U3" s="4">
        <f t="shared" si="0"/>
        <v>42814</v>
      </c>
      <c r="V3" s="4">
        <f t="shared" si="0"/>
        <v>42815</v>
      </c>
      <c r="W3" s="4">
        <f t="shared" si="0"/>
        <v>42816</v>
      </c>
      <c r="X3" s="4">
        <f t="shared" si="0"/>
        <v>42817</v>
      </c>
      <c r="Y3" s="4">
        <f t="shared" si="0"/>
        <v>42818</v>
      </c>
      <c r="Z3" s="4">
        <f t="shared" si="0"/>
        <v>42819</v>
      </c>
      <c r="AA3" s="4">
        <f t="shared" si="0"/>
        <v>42820</v>
      </c>
      <c r="AB3" s="4">
        <f t="shared" si="0"/>
        <v>42821</v>
      </c>
      <c r="AC3" s="4">
        <f t="shared" si="0"/>
        <v>42822</v>
      </c>
    </row>
    <row r="4" spans="1:29" x14ac:dyDescent="0.25">
      <c r="B4" s="5">
        <f>[1]Param!$G$3</f>
        <v>42795</v>
      </c>
      <c r="C4" s="5">
        <f>[1]Param!$G$3+1</f>
        <v>42796</v>
      </c>
      <c r="D4" s="5">
        <f>[1]Param!$G$3+2</f>
        <v>42797</v>
      </c>
      <c r="E4" s="5">
        <f>[1]Param!$G$3+3</f>
        <v>42798</v>
      </c>
      <c r="F4" s="5">
        <f>[1]Param!$G$3+4</f>
        <v>42799</v>
      </c>
      <c r="G4" s="5">
        <f>[1]Param!$G$3+5</f>
        <v>42800</v>
      </c>
      <c r="H4" s="5">
        <f>[1]Param!$G$3+6</f>
        <v>42801</v>
      </c>
      <c r="I4" s="5">
        <f>[1]Param!$G$3+7</f>
        <v>42802</v>
      </c>
      <c r="J4" s="5">
        <f>[1]Param!$G$3+8</f>
        <v>42803</v>
      </c>
      <c r="K4" s="5">
        <f>[1]Param!$G$3+9</f>
        <v>42804</v>
      </c>
      <c r="L4" s="5">
        <f>[1]Param!$G$3+10</f>
        <v>42805</v>
      </c>
      <c r="M4" s="5">
        <f>[1]Param!$G$3+11</f>
        <v>42806</v>
      </c>
      <c r="N4" s="5">
        <f>[1]Param!$G$3+12</f>
        <v>42807</v>
      </c>
      <c r="O4" s="5">
        <f>[1]Param!$G$3+13</f>
        <v>42808</v>
      </c>
      <c r="P4" s="5">
        <f>[1]Param!$G$3+14</f>
        <v>42809</v>
      </c>
      <c r="Q4" s="5">
        <f>[1]Param!$G$3+15</f>
        <v>42810</v>
      </c>
      <c r="R4" s="5">
        <f>[1]Param!$G$3+16</f>
        <v>42811</v>
      </c>
      <c r="S4" s="5">
        <f>[1]Param!$G$3+17</f>
        <v>42812</v>
      </c>
      <c r="T4" s="5">
        <f>[1]Param!$G$3+18</f>
        <v>42813</v>
      </c>
      <c r="U4" s="5">
        <f>[1]Param!$G$3+19</f>
        <v>42814</v>
      </c>
      <c r="V4" s="5">
        <f>[1]Param!$G$3+20</f>
        <v>42815</v>
      </c>
      <c r="W4" s="5">
        <f>[1]Param!$G$3+21</f>
        <v>42816</v>
      </c>
      <c r="X4" s="5">
        <f>[1]Param!$G$3+22</f>
        <v>42817</v>
      </c>
      <c r="Y4" s="5">
        <f>[1]Param!$G$3+23</f>
        <v>42818</v>
      </c>
      <c r="Z4" s="5">
        <f>[1]Param!$G$3+24</f>
        <v>42819</v>
      </c>
      <c r="AA4" s="5">
        <f>[1]Param!$G$3+25</f>
        <v>42820</v>
      </c>
      <c r="AB4" s="5">
        <f>[1]Param!$G$3+26</f>
        <v>42821</v>
      </c>
      <c r="AC4" s="5">
        <f>[1]Param!$G$3+27</f>
        <v>42822</v>
      </c>
    </row>
    <row r="5" spans="1:29" x14ac:dyDescent="0.25">
      <c r="A5" t="s">
        <v>9</v>
      </c>
      <c r="B5" s="6" t="str">
        <f>CONCATENATE(IF(Data!B5&lt;&gt;"",Data!B5&amp;";",""),IF(Data!B6&lt;&gt;"",Data!B6&amp;";",""),IF(Data!B7&lt;&gt;"",Data!B7&amp;";",""),IF(Data!B8&lt;&gt;"",Data!B8&amp;";",""),)</f>
        <v/>
      </c>
      <c r="C5" s="6" t="str">
        <f>CONCATENATE(IF(Data!C5&lt;&gt;"",Data!C5&amp;";",""),IF(Data!C6&lt;&gt;"",Data!C6&amp;";",""),IF(Data!C7&lt;&gt;"",Data!C7&amp;";",""),IF(Data!C8&lt;&gt;"",Data!C8&amp;";",""),)</f>
        <v>GS;</v>
      </c>
      <c r="D5" s="6" t="str">
        <f>CONCATENATE(IF(Data!D5&lt;&gt;"",Data!D5&amp;";",""),IF(Data!D6&lt;&gt;"",Data!D6&amp;";",""),IF(Data!D7&lt;&gt;"",Data!D7&amp;";",""),IF(Data!D8&lt;&gt;"",Data!D8&amp;";",""),)</f>
        <v>GS;</v>
      </c>
      <c r="E5" s="6" t="str">
        <f>CONCATENATE(IF(Data!E5&lt;&gt;"",Data!E5&amp;";",""),IF(Data!E6&lt;&gt;"",Data!E6&amp;";",""),IF(Data!E7&lt;&gt;"",Data!E7&amp;";",""),IF(Data!E8&lt;&gt;"",Data!E8&amp;";",""),)</f>
        <v>GS;</v>
      </c>
      <c r="F5" s="6" t="str">
        <f>CONCATENATE(IF(Data!F5&lt;&gt;"",Data!F5&amp;";",""),IF(Data!F6&lt;&gt;"",Data!F6&amp;";",""),IF(Data!F7&lt;&gt;"",Data!F7&amp;";",""),IF(Data!F8&lt;&gt;"",Data!F8&amp;";",""),)</f>
        <v>GS;</v>
      </c>
      <c r="G5" s="6" t="str">
        <f>CONCATENATE(IF(Data!G5&lt;&gt;"",Data!G5&amp;";",""),IF(Data!G6&lt;&gt;"",Data!G6&amp;";",""),IF(Data!G7&lt;&gt;"",Data!G7&amp;";",""),IF(Data!G8&lt;&gt;"",Data!G8&amp;";",""),)</f>
        <v>GS;</v>
      </c>
      <c r="H5" s="6" t="str">
        <f>CONCATENATE(IF(Data!H5&lt;&gt;"",Data!H5&amp;";",""),IF(Data!H6&lt;&gt;"",Data!H6&amp;";",""),IF(Data!H7&lt;&gt;"",Data!H7&amp;";",""),IF(Data!H8&lt;&gt;"",Data!H8&amp;";",""),)</f>
        <v>GS;VP;</v>
      </c>
      <c r="I5" s="6" t="str">
        <f>CONCATENATE(IF(Data!I5&lt;&gt;"",Data!I5&amp;";",""),IF(Data!I6&lt;&gt;"",Data!I6&amp;";",""),IF(Data!I7&lt;&gt;"",Data!I7&amp;";",""),IF(Data!I8&lt;&gt;"",Data!I8&amp;";",""),)</f>
        <v>GS;</v>
      </c>
      <c r="J5" s="6" t="str">
        <f>CONCATENATE(IF(Data!J5&lt;&gt;"",Data!J5&amp;";",""),IF(Data!J6&lt;&gt;"",Data!J6&amp;";",""),IF(Data!J7&lt;&gt;"",Data!J7&amp;";",""),IF(Data!J8&lt;&gt;"",Data!J8&amp;";",""),)</f>
        <v/>
      </c>
      <c r="K5" s="6" t="str">
        <f>CONCATENATE(IF(Data!K5&lt;&gt;"",Data!K5&amp;";",""),IF(Data!K6&lt;&gt;"",Data!K6&amp;";",""),IF(Data!K7&lt;&gt;"",Data!K7&amp;";",""),IF(Data!K8&lt;&gt;"",Data!K8&amp;";",""),)</f>
        <v/>
      </c>
      <c r="L5" s="6" t="str">
        <f>CONCATENATE(IF(Data!L5&lt;&gt;"",Data!L5&amp;";",""),IF(Data!L6&lt;&gt;"",Data!L6&amp;";",""),IF(Data!L7&lt;&gt;"",Data!L7&amp;";",""),IF(Data!L8&lt;&gt;"",Data!L8&amp;";",""),)</f>
        <v>CG;RJ;</v>
      </c>
      <c r="M5" s="6" t="str">
        <f>CONCATENATE(IF(Data!M5&lt;&gt;"",Data!M5&amp;";",""),IF(Data!M6&lt;&gt;"",Data!M6&amp;";",""),IF(Data!M7&lt;&gt;"",Data!M7&amp;";",""),IF(Data!M8&lt;&gt;"",Data!M8&amp;";",""),)</f>
        <v>CG;RJ;</v>
      </c>
      <c r="N5" s="6" t="str">
        <f>CONCATENATE(IF(Data!N5&lt;&gt;"",Data!N5&amp;";",""),IF(Data!N6&lt;&gt;"",Data!N6&amp;";",""),IF(Data!N7&lt;&gt;"",Data!N7&amp;";",""),IF(Data!N8&lt;&gt;"",Data!N8&amp;";",""),)</f>
        <v>CG;RJ;</v>
      </c>
      <c r="O5" s="6" t="str">
        <f>CONCATENATE(IF(Data!O5&lt;&gt;"",Data!O5&amp;";",""),IF(Data!O6&lt;&gt;"",Data!O6&amp;";",""),IF(Data!O7&lt;&gt;"",Data!O7&amp;";",""),IF(Data!O8&lt;&gt;"",Data!O8&amp;";",""),)</f>
        <v>CG;RJ;</v>
      </c>
      <c r="P5" s="6" t="str">
        <f>CONCATENATE(IF(Data!P5&lt;&gt;"",Data!P5&amp;";",""),IF(Data!P6&lt;&gt;"",Data!P6&amp;";",""),IF(Data!P7&lt;&gt;"",Data!P7&amp;";",""),IF(Data!P8&lt;&gt;"",Data!P8&amp;";",""),)</f>
        <v>CG;RJ;</v>
      </c>
      <c r="Q5" s="6" t="str">
        <f>CONCATENATE(IF(Data!Q5&lt;&gt;"",Data!Q5&amp;";",""),IF(Data!Q6&lt;&gt;"",Data!Q6&amp;";",""),IF(Data!Q7&lt;&gt;"",Data!Q7&amp;";",""),IF(Data!Q8&lt;&gt;"",Data!Q8&amp;";",""),)</f>
        <v>CG;RJ;</v>
      </c>
      <c r="R5" s="6" t="str">
        <f>CONCATENATE(IF(Data!R5&lt;&gt;"",Data!R5&amp;";",""),IF(Data!R6&lt;&gt;"",Data!R6&amp;";",""),IF(Data!R7&lt;&gt;"",Data!R7&amp;";",""),IF(Data!R8&lt;&gt;"",Data!R8&amp;";",""),)</f>
        <v>CG;RJ;</v>
      </c>
      <c r="S5" s="6" t="str">
        <f>CONCATENATE(IF(Data!S5&lt;&gt;"",Data!S5&amp;";",""),IF(Data!S6&lt;&gt;"",Data!S6&amp;";",""),IF(Data!S7&lt;&gt;"",Data!S7&amp;";",""),IF(Data!S8&lt;&gt;"",Data!S8&amp;";",""),)</f>
        <v>CG;RJ;</v>
      </c>
      <c r="T5" s="6" t="str">
        <f>CONCATENATE(IF(Data!T5&lt;&gt;"",Data!T5&amp;";",""),IF(Data!T6&lt;&gt;"",Data!T6&amp;";",""),IF(Data!T7&lt;&gt;"",Data!T7&amp;";",""),IF(Data!T8&lt;&gt;"",Data!T8&amp;";",""),)</f>
        <v>CG;RJ;</v>
      </c>
      <c r="U5" s="6" t="str">
        <f>CONCATENATE(IF(Data!U5&lt;&gt;"",Data!U5&amp;";",""),IF(Data!U6&lt;&gt;"",Data!U6&amp;";",""),IF(Data!U7&lt;&gt;"",Data!U7&amp;";",""),IF(Data!U8&lt;&gt;"",Data!U8&amp;";",""),)</f>
        <v>VP;</v>
      </c>
      <c r="V5" s="6" t="str">
        <f>CONCATENATE(IF(Data!V5&lt;&gt;"",Data!V5&amp;";",""),IF(Data!V6&lt;&gt;"",Data!V6&amp;";",""),IF(Data!V7&lt;&gt;"",Data!V7&amp;";",""),IF(Data!V8&lt;&gt;"",Data!V8&amp;";",""),)</f>
        <v>VP;</v>
      </c>
      <c r="W5" s="6" t="str">
        <f>CONCATENATE(IF(Data!W5&lt;&gt;"",Data!W5&amp;";",""),IF(Data!W6&lt;&gt;"",Data!W6&amp;";",""),IF(Data!W7&lt;&gt;"",Data!W7&amp;";",""),IF(Data!W8&lt;&gt;"",Data!W8&amp;";",""),)</f>
        <v/>
      </c>
      <c r="X5" s="6" t="str">
        <f>CONCATENATE(IF(Data!X5&lt;&gt;"",Data!X5&amp;";",""),IF(Data!X6&lt;&gt;"",Data!X6&amp;";",""),IF(Data!X7&lt;&gt;"",Data!X7&amp;";",""),IF(Data!X8&lt;&gt;"",Data!X8&amp;";",""),)</f>
        <v/>
      </c>
      <c r="Y5" s="6" t="str">
        <f>CONCATENATE(IF(Data!Y5&lt;&gt;"",Data!Y5&amp;";",""),IF(Data!Y6&lt;&gt;"",Data!Y6&amp;";",""),IF(Data!Y7&lt;&gt;"",Data!Y7&amp;";",""),IF(Data!Y8&lt;&gt;"",Data!Y8&amp;";",""),)</f>
        <v/>
      </c>
      <c r="Z5" s="6" t="str">
        <f>CONCATENATE(IF(Data!Z5&lt;&gt;"",Data!Z5&amp;";",""),IF(Data!Z6&lt;&gt;"",Data!Z6&amp;";",""),IF(Data!Z7&lt;&gt;"",Data!Z7&amp;";",""),IF(Data!Z8&lt;&gt;"",Data!Z8&amp;";",""),)</f>
        <v/>
      </c>
      <c r="AA5" s="6" t="str">
        <f>CONCATENATE(IF(Data!AA5&lt;&gt;"",Data!AA5&amp;";",""),IF(Data!AA6&lt;&gt;"",Data!AA6&amp;";",""),IF(Data!AA7&lt;&gt;"",Data!AA7&amp;";",""),IF(Data!AA8&lt;&gt;"",Data!AA8&amp;";",""),)</f>
        <v/>
      </c>
      <c r="AB5" s="6" t="str">
        <f>CONCATENATE(IF(Data!AB5&lt;&gt;"",Data!AB5&amp;";",""),IF(Data!AB6&lt;&gt;"",Data!AB6&amp;";",""),IF(Data!AB7&lt;&gt;"",Data!AB7&amp;";",""),IF(Data!AB8&lt;&gt;"",Data!AB8&amp;";",""),)</f>
        <v/>
      </c>
      <c r="AC5" s="6" t="str">
        <f>CONCATENATE(IF(Data!AC5&lt;&gt;"",Data!AC5&amp;";",""),IF(Data!AC6&lt;&gt;"",Data!AC6&amp;";",""),IF(Data!AC7&lt;&gt;"",Data!AC7&amp;";",""),IF(Data!AC8&lt;&gt;"",Data!AC8&amp;";",""),)</f>
        <v/>
      </c>
    </row>
    <row r="6" spans="1:29" x14ac:dyDescent="0.25">
      <c r="A6" t="s">
        <v>5</v>
      </c>
      <c r="B6" s="7"/>
      <c r="C6" s="7"/>
      <c r="D6" s="7"/>
      <c r="E6" s="7"/>
      <c r="F6" s="7"/>
      <c r="G6" s="8"/>
      <c r="H6" s="8"/>
      <c r="I6" s="8"/>
      <c r="J6" s="8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25">
      <c r="A7" t="s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8"/>
      <c r="O7" s="8"/>
      <c r="P7" s="8"/>
      <c r="Q7" s="8"/>
      <c r="R7" s="8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1:29" x14ac:dyDescent="0.25">
      <c r="A8" t="s">
        <v>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</row>
    <row r="9" spans="1:29" x14ac:dyDescent="0.25">
      <c r="A9" t="s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7"/>
      <c r="AA9" s="7"/>
      <c r="AB9" s="7"/>
      <c r="AC9" s="7"/>
    </row>
  </sheetData>
  <conditionalFormatting sqref="B3:AC4">
    <cfRule type="cellIs" dxfId="5" priority="1" operator="equal">
      <formula>"x"</formula>
    </cfRule>
  </conditionalFormatting>
  <conditionalFormatting sqref="B3:AC4">
    <cfRule type="expression" dxfId="4" priority="3">
      <formula>B$3</formula>
    </cfRule>
  </conditionalFormatting>
  <conditionalFormatting sqref="B3:AC4">
    <cfRule type="expression" dxfId="3" priority="2">
      <formula>OR(WEEKDAY(B$3)=1,WEEKDAY(B$3)=7)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8"/>
  <sheetViews>
    <sheetView workbookViewId="0">
      <selection activeCell="H6" sqref="H6"/>
    </sheetView>
  </sheetViews>
  <sheetFormatPr baseColWidth="10" defaultRowHeight="15" x14ac:dyDescent="0.25"/>
  <cols>
    <col min="2" max="29" width="5.7109375" customWidth="1"/>
  </cols>
  <sheetData>
    <row r="2" spans="1:29" x14ac:dyDescent="0.25">
      <c r="B2" s="1">
        <f t="shared" ref="B2:AC2" si="0">B3</f>
        <v>42795</v>
      </c>
      <c r="C2" s="1">
        <f t="shared" si="0"/>
        <v>42796</v>
      </c>
      <c r="D2" s="1">
        <f t="shared" si="0"/>
        <v>42797</v>
      </c>
      <c r="E2" s="1">
        <f t="shared" si="0"/>
        <v>42798</v>
      </c>
      <c r="F2" s="1">
        <f t="shared" si="0"/>
        <v>42799</v>
      </c>
      <c r="G2" s="1">
        <f t="shared" si="0"/>
        <v>42800</v>
      </c>
      <c r="H2" s="1">
        <f t="shared" si="0"/>
        <v>42801</v>
      </c>
      <c r="I2" s="1">
        <f t="shared" si="0"/>
        <v>42802</v>
      </c>
      <c r="J2" s="1">
        <f t="shared" si="0"/>
        <v>42803</v>
      </c>
      <c r="K2" s="1">
        <f t="shared" si="0"/>
        <v>42804</v>
      </c>
      <c r="L2" s="1">
        <f t="shared" si="0"/>
        <v>42805</v>
      </c>
      <c r="M2" s="1">
        <f t="shared" si="0"/>
        <v>42806</v>
      </c>
      <c r="N2" s="1">
        <f t="shared" si="0"/>
        <v>42807</v>
      </c>
      <c r="O2" s="1">
        <f t="shared" si="0"/>
        <v>42808</v>
      </c>
      <c r="P2" s="1">
        <f t="shared" si="0"/>
        <v>42809</v>
      </c>
      <c r="Q2" s="1">
        <f t="shared" si="0"/>
        <v>42810</v>
      </c>
      <c r="R2" s="1">
        <f t="shared" si="0"/>
        <v>42811</v>
      </c>
      <c r="S2" s="1">
        <f t="shared" si="0"/>
        <v>42812</v>
      </c>
      <c r="T2" s="1">
        <f t="shared" si="0"/>
        <v>42813</v>
      </c>
      <c r="U2" s="1">
        <f t="shared" si="0"/>
        <v>42814</v>
      </c>
      <c r="V2" s="1">
        <f t="shared" si="0"/>
        <v>42815</v>
      </c>
      <c r="W2" s="1">
        <f t="shared" si="0"/>
        <v>42816</v>
      </c>
      <c r="X2" s="1">
        <f t="shared" si="0"/>
        <v>42817</v>
      </c>
      <c r="Y2" s="1">
        <f t="shared" si="0"/>
        <v>42818</v>
      </c>
      <c r="Z2" s="1">
        <f t="shared" si="0"/>
        <v>42819</v>
      </c>
      <c r="AA2" s="1">
        <f t="shared" si="0"/>
        <v>42820</v>
      </c>
      <c r="AB2" s="1">
        <f t="shared" si="0"/>
        <v>42821</v>
      </c>
      <c r="AC2" s="1">
        <f t="shared" si="0"/>
        <v>42822</v>
      </c>
    </row>
    <row r="3" spans="1:29" x14ac:dyDescent="0.25">
      <c r="B3" s="2">
        <f>[1]Param!$G$3</f>
        <v>42795</v>
      </c>
      <c r="C3" s="2">
        <f>[1]Param!$G$3+1</f>
        <v>42796</v>
      </c>
      <c r="D3" s="2">
        <f>[1]Param!$G$3+2</f>
        <v>42797</v>
      </c>
      <c r="E3" s="2">
        <f>[1]Param!$G$3+3</f>
        <v>42798</v>
      </c>
      <c r="F3" s="2">
        <f>[1]Param!$G$3+4</f>
        <v>42799</v>
      </c>
      <c r="G3" s="2">
        <f>[1]Param!$G$3+5</f>
        <v>42800</v>
      </c>
      <c r="H3" s="2">
        <f>[1]Param!$G$3+6</f>
        <v>42801</v>
      </c>
      <c r="I3" s="2">
        <f>[1]Param!$G$3+7</f>
        <v>42802</v>
      </c>
      <c r="J3" s="2">
        <f>[1]Param!$G$3+8</f>
        <v>42803</v>
      </c>
      <c r="K3" s="2">
        <f>[1]Param!$G$3+9</f>
        <v>42804</v>
      </c>
      <c r="L3" s="2">
        <f>[1]Param!$G$3+10</f>
        <v>42805</v>
      </c>
      <c r="M3" s="2">
        <f>[1]Param!$G$3+11</f>
        <v>42806</v>
      </c>
      <c r="N3" s="2">
        <f>[1]Param!$G$3+12</f>
        <v>42807</v>
      </c>
      <c r="O3" s="2">
        <f>[1]Param!$G$3+13</f>
        <v>42808</v>
      </c>
      <c r="P3" s="2">
        <f>[1]Param!$G$3+14</f>
        <v>42809</v>
      </c>
      <c r="Q3" s="2">
        <f>[1]Param!$G$3+15</f>
        <v>42810</v>
      </c>
      <c r="R3" s="2">
        <f>[1]Param!$G$3+16</f>
        <v>42811</v>
      </c>
      <c r="S3" s="2">
        <f>[1]Param!$G$3+17</f>
        <v>42812</v>
      </c>
      <c r="T3" s="2">
        <f>[1]Param!$G$3+18</f>
        <v>42813</v>
      </c>
      <c r="U3" s="2">
        <f>[1]Param!$G$3+19</f>
        <v>42814</v>
      </c>
      <c r="V3" s="2">
        <f>[1]Param!$G$3+20</f>
        <v>42815</v>
      </c>
      <c r="W3" s="2">
        <f>[1]Param!$G$3+21</f>
        <v>42816</v>
      </c>
      <c r="X3" s="2">
        <f>[1]Param!$G$3+22</f>
        <v>42817</v>
      </c>
      <c r="Y3" s="2">
        <f>[1]Param!$G$3+23</f>
        <v>42818</v>
      </c>
      <c r="Z3" s="2">
        <f>[1]Param!$G$3+24</f>
        <v>42819</v>
      </c>
      <c r="AA3" s="2">
        <f>[1]Param!$G$3+25</f>
        <v>42820</v>
      </c>
      <c r="AB3" s="2">
        <f>[1]Param!$G$3+26</f>
        <v>42821</v>
      </c>
      <c r="AC3" s="2">
        <f>[1]Param!$G$3+27</f>
        <v>42822</v>
      </c>
    </row>
    <row r="5" spans="1:29" x14ac:dyDescent="0.25">
      <c r="A5" t="s">
        <v>1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</row>
    <row r="6" spans="1:29" x14ac:dyDescent="0.25">
      <c r="A6" t="s">
        <v>2</v>
      </c>
      <c r="H6" t="s">
        <v>2</v>
      </c>
      <c r="U6" t="s">
        <v>2</v>
      </c>
      <c r="V6" t="s">
        <v>2</v>
      </c>
    </row>
    <row r="7" spans="1:29" x14ac:dyDescent="0.25">
      <c r="A7" t="s">
        <v>3</v>
      </c>
      <c r="L7" t="s">
        <v>3</v>
      </c>
      <c r="M7" t="s">
        <v>3</v>
      </c>
      <c r="N7" t="s">
        <v>3</v>
      </c>
      <c r="O7" t="s">
        <v>3</v>
      </c>
      <c r="P7" t="s">
        <v>3</v>
      </c>
      <c r="Q7" t="s">
        <v>3</v>
      </c>
      <c r="R7" t="s">
        <v>3</v>
      </c>
      <c r="S7" t="s">
        <v>3</v>
      </c>
      <c r="T7" t="s">
        <v>3</v>
      </c>
    </row>
    <row r="8" spans="1:29" x14ac:dyDescent="0.25">
      <c r="A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 t="s">
        <v>4</v>
      </c>
      <c r="R8" t="s">
        <v>4</v>
      </c>
      <c r="S8" t="s">
        <v>4</v>
      </c>
      <c r="T8" t="s">
        <v>4</v>
      </c>
    </row>
  </sheetData>
  <conditionalFormatting sqref="B2:AC3">
    <cfRule type="cellIs" dxfId="2" priority="1" operator="equal">
      <formula>"x"</formula>
    </cfRule>
  </conditionalFormatting>
  <conditionalFormatting sqref="B2:AC3">
    <cfRule type="expression" dxfId="1" priority="3">
      <formula>B$3</formula>
    </cfRule>
  </conditionalFormatting>
  <conditionalFormatting sqref="B2:AC3">
    <cfRule type="expression" dxfId="0" priority="2">
      <formula>OR(WEEKDAY(B$3)=1,WEEKDAY(B$3)=7)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Affichage</vt:lpstr>
      <vt:lpstr>Data</vt:lpstr>
    </vt:vector>
  </TitlesOfParts>
  <Company>Fnac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JANDET-EXT Romain</dc:creator>
  <cp:lastModifiedBy>PFBS0977</cp:lastModifiedBy>
  <dcterms:created xsi:type="dcterms:W3CDTF">2017-03-17T10:30:43Z</dcterms:created>
  <dcterms:modified xsi:type="dcterms:W3CDTF">2017-03-17T10:52:27Z</dcterms:modified>
</cp:coreProperties>
</file>