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60" windowWidth="23040" windowHeight="8415"/>
  </bookViews>
  <sheets>
    <sheet name="Feuil1" sheetId="1" r:id="rId1"/>
  </sheets>
  <calcPr calcId="145621"/>
  <pivotCaches>
    <pivotCache cacheId="5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8" i="1" l="1"/>
  <c r="D19" i="1"/>
  <c r="D20" i="1"/>
  <c r="D21" i="1"/>
  <c r="D22" i="1"/>
  <c r="D23" i="1"/>
  <c r="D24" i="1"/>
  <c r="D25" i="1"/>
  <c r="D17" i="1"/>
  <c r="C18" i="1"/>
  <c r="C19" i="1"/>
  <c r="C20" i="1"/>
  <c r="C21" i="1"/>
  <c r="C22" i="1"/>
  <c r="C23" i="1"/>
  <c r="C24" i="1"/>
  <c r="C25" i="1"/>
  <c r="C17" i="1"/>
  <c r="B17" i="1"/>
  <c r="B18" i="1"/>
  <c r="B19" i="1"/>
  <c r="B20" i="1"/>
  <c r="B21" i="1"/>
  <c r="B22" i="1"/>
  <c r="B23" i="1"/>
  <c r="B24" i="1"/>
  <c r="B25" i="1"/>
</calcChain>
</file>

<file path=xl/sharedStrings.xml><?xml version="1.0" encoding="utf-8"?>
<sst xmlns="http://schemas.openxmlformats.org/spreadsheetml/2006/main" count="30" uniqueCount="25">
  <si>
    <t>FNAC</t>
  </si>
  <si>
    <t>IKEA</t>
  </si>
  <si>
    <t>BOULANGER</t>
  </si>
  <si>
    <t>Montant Facture</t>
  </si>
  <si>
    <t>Je souhaite pouvoir trier les factures par fournisseur et par date pour connaitre le cumul de chaque fournisseur</t>
  </si>
  <si>
    <t>FNAC FC1258 01/2016</t>
  </si>
  <si>
    <t>BOULANGER B2568 02/2016</t>
  </si>
  <si>
    <t>FNAC FC1457 02/2016</t>
  </si>
  <si>
    <t>IKEA IK6589 01/2016</t>
  </si>
  <si>
    <t>FNAC FC1459 01/2016</t>
  </si>
  <si>
    <t>FNAC FC 1548 03/2016</t>
  </si>
  <si>
    <t>BOULANGER B2599 03/2016</t>
  </si>
  <si>
    <t>IKEA IK6652 04/2016</t>
  </si>
  <si>
    <t>FNAC FC1458 05/2016</t>
  </si>
  <si>
    <t>Date</t>
  </si>
  <si>
    <t>Fournisseur</t>
  </si>
  <si>
    <t>Montant</t>
  </si>
  <si>
    <t>Étiquettes de lignes</t>
  </si>
  <si>
    <t>01/2016</t>
  </si>
  <si>
    <t>02/2016</t>
  </si>
  <si>
    <t>03/2016</t>
  </si>
  <si>
    <t>04/2016</t>
  </si>
  <si>
    <t>05/2016</t>
  </si>
  <si>
    <t>Total général</t>
  </si>
  <si>
    <t>Somme de Montant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</si>
</sst>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8">
    <xf numFmtId="0" fontId="0" fillId="0" borderId="0" xfId="0"/>
    <xf numFmtId="44" fontId="0" fillId="0" borderId="0" xfId="1" applyFont="1"/>
    <xf numFmtId="14" fontId="0" fillId="0" borderId="0" xfId="0" applyNumberFormat="1"/>
    <xf numFmtId="4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NumberFormat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Utilisateur Windows" refreshedDate="42641.436375231482" createdVersion="4" refreshedVersion="4" minRefreshableVersion="3" recordCount="9">
  <cacheSource type="worksheet">
    <worksheetSource ref="B16:D25" sheet="Feuil1"/>
  </cacheSource>
  <cacheFields count="3">
    <cacheField name="Date" numFmtId="14">
      <sharedItems count="5">
        <s v="01/2016"/>
        <s v="02/2016"/>
        <s v="03/2016"/>
        <s v="04/2016"/>
        <s v="05/2016"/>
      </sharedItems>
    </cacheField>
    <cacheField name="Fournisseur" numFmtId="14">
      <sharedItems count="3">
        <s v="FNAC"/>
        <s v="BOULANGER"/>
        <s v="IKEA"/>
      </sharedItems>
    </cacheField>
    <cacheField name="Montant" numFmtId="44">
      <sharedItems containsSemiMixedTypes="0" containsString="0" containsNumber="1" containsInteger="1" minValue="452" maxValue="14777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">
  <r>
    <x v="0"/>
    <x v="0"/>
    <n v="1225"/>
  </r>
  <r>
    <x v="1"/>
    <x v="1"/>
    <n v="12244"/>
  </r>
  <r>
    <x v="1"/>
    <x v="0"/>
    <n v="14777"/>
  </r>
  <r>
    <x v="0"/>
    <x v="2"/>
    <n v="452"/>
  </r>
  <r>
    <x v="0"/>
    <x v="0"/>
    <n v="2145"/>
  </r>
  <r>
    <x v="2"/>
    <x v="0"/>
    <n v="12447"/>
  </r>
  <r>
    <x v="2"/>
    <x v="1"/>
    <n v="1427"/>
  </r>
  <r>
    <x v="3"/>
    <x v="2"/>
    <n v="4447"/>
  </r>
  <r>
    <x v="4"/>
    <x v="0"/>
    <n v="145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5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G16:H30" firstHeaderRow="1" firstDataRow="1" firstDataCol="1"/>
  <pivotFields count="3">
    <pivotField axis="axisRow" showAll="0">
      <items count="6">
        <item x="0"/>
        <item x="1"/>
        <item x="2"/>
        <item x="3"/>
        <item x="4"/>
        <item t="default"/>
      </items>
    </pivotField>
    <pivotField axis="axisRow" showAll="0" defaultSubtotal="0">
      <items count="3">
        <item x="1"/>
        <item x="0"/>
        <item x="2"/>
      </items>
    </pivotField>
    <pivotField dataField="1" numFmtId="44" showAll="0"/>
  </pivotFields>
  <rowFields count="2">
    <field x="0"/>
    <field x="1"/>
  </rowFields>
  <rowItems count="14">
    <i>
      <x/>
    </i>
    <i r="1">
      <x v="1"/>
    </i>
    <i r="1">
      <x v="2"/>
    </i>
    <i>
      <x v="1"/>
    </i>
    <i r="1">
      <x/>
    </i>
    <i r="1">
      <x v="1"/>
    </i>
    <i>
      <x v="2"/>
    </i>
    <i r="1">
      <x/>
    </i>
    <i r="1">
      <x v="1"/>
    </i>
    <i>
      <x v="3"/>
    </i>
    <i r="1">
      <x v="2"/>
    </i>
    <i>
      <x v="4"/>
    </i>
    <i r="1">
      <x v="1"/>
    </i>
    <i t="grand">
      <x/>
    </i>
  </rowItems>
  <colItems count="1">
    <i/>
  </colItems>
  <dataFields count="1">
    <dataField name="Somme de Montant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30"/>
  <sheetViews>
    <sheetView tabSelected="1" workbookViewId="0">
      <selection activeCell="G8" sqref="G8"/>
    </sheetView>
  </sheetViews>
  <sheetFormatPr baseColWidth="10" defaultRowHeight="15" x14ac:dyDescent="0.25"/>
  <cols>
    <col min="2" max="2" width="43.7109375" customWidth="1"/>
    <col min="3" max="3" width="21.7109375" customWidth="1"/>
    <col min="4" max="4" width="13.85546875" customWidth="1"/>
    <col min="7" max="7" width="21" bestFit="1" customWidth="1"/>
    <col min="8" max="8" width="18.7109375" bestFit="1" customWidth="1"/>
  </cols>
  <sheetData>
    <row r="2" spans="2:8" x14ac:dyDescent="0.3">
      <c r="C2" t="s">
        <v>3</v>
      </c>
    </row>
    <row r="3" spans="2:8" x14ac:dyDescent="0.3">
      <c r="B3" t="s">
        <v>5</v>
      </c>
      <c r="C3" s="1">
        <v>1225</v>
      </c>
    </row>
    <row r="4" spans="2:8" x14ac:dyDescent="0.3">
      <c r="B4" t="s">
        <v>6</v>
      </c>
      <c r="C4" s="1">
        <v>12244</v>
      </c>
    </row>
    <row r="5" spans="2:8" x14ac:dyDescent="0.3">
      <c r="B5" t="s">
        <v>7</v>
      </c>
      <c r="C5" s="1">
        <v>14777</v>
      </c>
    </row>
    <row r="6" spans="2:8" x14ac:dyDescent="0.3">
      <c r="B6" t="s">
        <v>8</v>
      </c>
      <c r="C6" s="1">
        <v>452</v>
      </c>
    </row>
    <row r="7" spans="2:8" x14ac:dyDescent="0.3">
      <c r="B7" t="s">
        <v>9</v>
      </c>
      <c r="C7" s="1">
        <v>2145</v>
      </c>
    </row>
    <row r="8" spans="2:8" x14ac:dyDescent="0.3">
      <c r="B8" t="s">
        <v>10</v>
      </c>
      <c r="C8" s="1">
        <v>12447</v>
      </c>
    </row>
    <row r="9" spans="2:8" x14ac:dyDescent="0.3">
      <c r="B9" t="s">
        <v>11</v>
      </c>
      <c r="C9" s="1">
        <v>1427</v>
      </c>
    </row>
    <row r="10" spans="2:8" x14ac:dyDescent="0.3">
      <c r="B10" t="s">
        <v>12</v>
      </c>
      <c r="C10" s="1">
        <v>4447</v>
      </c>
    </row>
    <row r="11" spans="2:8" x14ac:dyDescent="0.3">
      <c r="B11" t="s">
        <v>13</v>
      </c>
      <c r="C11" s="1">
        <v>1454</v>
      </c>
    </row>
    <row r="13" spans="2:8" x14ac:dyDescent="0.3">
      <c r="D13" t="s">
        <v>4</v>
      </c>
    </row>
    <row r="16" spans="2:8" x14ac:dyDescent="0.25">
      <c r="B16" t="s">
        <v>14</v>
      </c>
      <c r="C16" t="s">
        <v>15</v>
      </c>
      <c r="D16" t="s">
        <v>16</v>
      </c>
      <c r="G16" s="4" t="s">
        <v>17</v>
      </c>
      <c r="H16" t="s">
        <v>24</v>
      </c>
    </row>
    <row r="17" spans="2:8" x14ac:dyDescent="0.25">
      <c r="B17" s="2" t="str">
        <f>RIGHT(B3,7)</f>
        <v>01/2016</v>
      </c>
      <c r="C17" s="2" t="str">
        <f>LEFT(B3,FIND(" ",B3)-1)</f>
        <v>FNAC</v>
      </c>
      <c r="D17" s="3">
        <f>C3</f>
        <v>1225</v>
      </c>
      <c r="G17" s="5" t="s">
        <v>18</v>
      </c>
      <c r="H17" s="7">
        <v>3822</v>
      </c>
    </row>
    <row r="18" spans="2:8" x14ac:dyDescent="0.25">
      <c r="B18" s="2" t="str">
        <f t="shared" ref="B18:B25" si="0">RIGHT(B4,7)</f>
        <v>02/2016</v>
      </c>
      <c r="C18" s="2" t="str">
        <f t="shared" ref="C18:C25" si="1">LEFT(B4,FIND(" ",B4)-1)</f>
        <v>BOULANGER</v>
      </c>
      <c r="D18" s="3">
        <f t="shared" ref="D18:D25" si="2">C4</f>
        <v>12244</v>
      </c>
      <c r="G18" s="6" t="s">
        <v>0</v>
      </c>
      <c r="H18" s="7">
        <v>3370</v>
      </c>
    </row>
    <row r="19" spans="2:8" x14ac:dyDescent="0.25">
      <c r="B19" s="2" t="str">
        <f t="shared" si="0"/>
        <v>02/2016</v>
      </c>
      <c r="C19" s="2" t="str">
        <f t="shared" si="1"/>
        <v>FNAC</v>
      </c>
      <c r="D19" s="3">
        <f t="shared" si="2"/>
        <v>14777</v>
      </c>
      <c r="G19" s="6" t="s">
        <v>1</v>
      </c>
      <c r="H19" s="7">
        <v>452</v>
      </c>
    </row>
    <row r="20" spans="2:8" x14ac:dyDescent="0.25">
      <c r="B20" s="2" t="str">
        <f t="shared" si="0"/>
        <v>01/2016</v>
      </c>
      <c r="C20" s="2" t="str">
        <f t="shared" si="1"/>
        <v>IKEA</v>
      </c>
      <c r="D20" s="3">
        <f t="shared" si="2"/>
        <v>452</v>
      </c>
      <c r="G20" s="5" t="s">
        <v>19</v>
      </c>
      <c r="H20" s="7">
        <v>27021</v>
      </c>
    </row>
    <row r="21" spans="2:8" x14ac:dyDescent="0.25">
      <c r="B21" s="2" t="str">
        <f t="shared" si="0"/>
        <v>01/2016</v>
      </c>
      <c r="C21" s="2" t="str">
        <f t="shared" si="1"/>
        <v>FNAC</v>
      </c>
      <c r="D21" s="3">
        <f t="shared" si="2"/>
        <v>2145</v>
      </c>
      <c r="G21" s="6" t="s">
        <v>2</v>
      </c>
      <c r="H21" s="7">
        <v>12244</v>
      </c>
    </row>
    <row r="22" spans="2:8" x14ac:dyDescent="0.25">
      <c r="B22" s="2" t="str">
        <f t="shared" si="0"/>
        <v>03/2016</v>
      </c>
      <c r="C22" s="2" t="str">
        <f t="shared" si="1"/>
        <v>FNAC</v>
      </c>
      <c r="D22" s="3">
        <f t="shared" si="2"/>
        <v>12447</v>
      </c>
      <c r="G22" s="6" t="s">
        <v>0</v>
      </c>
      <c r="H22" s="7">
        <v>14777</v>
      </c>
    </row>
    <row r="23" spans="2:8" x14ac:dyDescent="0.25">
      <c r="B23" s="2" t="str">
        <f t="shared" si="0"/>
        <v>03/2016</v>
      </c>
      <c r="C23" s="2" t="str">
        <f t="shared" si="1"/>
        <v>BOULANGER</v>
      </c>
      <c r="D23" s="3">
        <f t="shared" si="2"/>
        <v>1427</v>
      </c>
      <c r="G23" s="5" t="s">
        <v>20</v>
      </c>
      <c r="H23" s="7">
        <v>13874</v>
      </c>
    </row>
    <row r="24" spans="2:8" x14ac:dyDescent="0.25">
      <c r="B24" s="2" t="str">
        <f t="shared" si="0"/>
        <v>04/2016</v>
      </c>
      <c r="C24" s="2" t="str">
        <f t="shared" si="1"/>
        <v>IKEA</v>
      </c>
      <c r="D24" s="3">
        <f t="shared" si="2"/>
        <v>4447</v>
      </c>
      <c r="G24" s="6" t="s">
        <v>2</v>
      </c>
      <c r="H24" s="7">
        <v>1427</v>
      </c>
    </row>
    <row r="25" spans="2:8" x14ac:dyDescent="0.25">
      <c r="B25" s="2" t="str">
        <f t="shared" si="0"/>
        <v>05/2016</v>
      </c>
      <c r="C25" s="2" t="str">
        <f t="shared" si="1"/>
        <v>FNAC</v>
      </c>
      <c r="D25" s="3">
        <f t="shared" si="2"/>
        <v>1454</v>
      </c>
      <c r="G25" s="6" t="s">
        <v>0</v>
      </c>
      <c r="H25" s="7">
        <v>12447</v>
      </c>
    </row>
    <row r="26" spans="2:8" x14ac:dyDescent="0.25">
      <c r="G26" s="5" t="s">
        <v>21</v>
      </c>
      <c r="H26" s="7">
        <v>4447</v>
      </c>
    </row>
    <row r="27" spans="2:8" x14ac:dyDescent="0.25">
      <c r="G27" s="6" t="s">
        <v>1</v>
      </c>
      <c r="H27" s="7">
        <v>4447</v>
      </c>
    </row>
    <row r="28" spans="2:8" x14ac:dyDescent="0.25">
      <c r="G28" s="5" t="s">
        <v>22</v>
      </c>
      <c r="H28" s="7">
        <v>1454</v>
      </c>
    </row>
    <row r="29" spans="2:8" x14ac:dyDescent="0.25">
      <c r="G29" s="6" t="s">
        <v>0</v>
      </c>
      <c r="H29" s="7">
        <v>1454</v>
      </c>
    </row>
    <row r="30" spans="2:8" x14ac:dyDescent="0.25">
      <c r="G30" s="5" t="s">
        <v>23</v>
      </c>
      <c r="H30" s="7">
        <v>50618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 bretigny</dc:creator>
  <cp:lastModifiedBy>Utilisateur Windows</cp:lastModifiedBy>
  <dcterms:created xsi:type="dcterms:W3CDTF">2016-09-28T07:46:24Z</dcterms:created>
  <dcterms:modified xsi:type="dcterms:W3CDTF">2016-09-28T08:29:21Z</dcterms:modified>
</cp:coreProperties>
</file>