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U:\Documentation\1.Données Décryptées\25ème IMAGE\"/>
    </mc:Choice>
  </mc:AlternateContent>
  <xr:revisionPtr revIDLastSave="0" documentId="13_ncr:1_{8623D2E4-EC9A-495C-A86B-C361FB1CD2E2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Pré-inscription" sheetId="2" r:id="rId1"/>
    <sheet name="Gestion des salles" sheetId="3" r:id="rId2"/>
  </sheets>
  <definedNames>
    <definedName name="_15Oct19">'Gestion des salles'!$E$2:$E$5</definedName>
    <definedName name="_16Oct19">'Gestion des salles'!$F$2:$F$4</definedName>
    <definedName name="_17Oct19">'Gestion des salles'!$G$2:$G$6</definedName>
    <definedName name="_xlnm._FilterDatabase" localSheetId="0" hidden="1">'Gestion des salles'!$E$1:$G$5</definedName>
  </definedNames>
  <calcPr calcId="191029"/>
  <pivotCaches>
    <pivotCache cacheId="44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18" i="2" l="1"/>
  <c r="G18" i="2"/>
  <c r="G17" i="2"/>
  <c r="H17" i="2"/>
  <c r="G15" i="2"/>
  <c r="H15" i="2"/>
  <c r="G13" i="2"/>
  <c r="H13" i="2"/>
  <c r="G11" i="2"/>
  <c r="H11" i="2"/>
  <c r="G9" i="2"/>
  <c r="H9" i="2"/>
  <c r="G7" i="2"/>
  <c r="H7" i="2"/>
  <c r="G5" i="2"/>
  <c r="H5" i="2"/>
  <c r="G3" i="2"/>
  <c r="H3" i="2"/>
  <c r="H2" i="2" l="1"/>
  <c r="H4" i="2"/>
  <c r="H6" i="2"/>
  <c r="H8" i="2"/>
  <c r="H10" i="2"/>
  <c r="H12" i="2"/>
  <c r="H14" i="2"/>
  <c r="H16" i="2"/>
  <c r="G2" i="2"/>
  <c r="G4" i="2"/>
  <c r="G6" i="2"/>
  <c r="G8" i="2"/>
  <c r="G10" i="2"/>
  <c r="G12" i="2"/>
  <c r="G14" i="2"/>
  <c r="G16" i="2"/>
  <c r="C7" i="3" l="1"/>
  <c r="C6" i="3"/>
  <c r="C5" i="3"/>
  <c r="C4" i="3"/>
  <c r="C3" i="3"/>
  <c r="C2" i="3"/>
</calcChain>
</file>

<file path=xl/sharedStrings.xml><?xml version="1.0" encoding="utf-8"?>
<sst xmlns="http://schemas.openxmlformats.org/spreadsheetml/2006/main" count="141" uniqueCount="37">
  <si>
    <t>Date</t>
  </si>
  <si>
    <t>Ecole</t>
  </si>
  <si>
    <t>Groupe</t>
  </si>
  <si>
    <t>Matin</t>
  </si>
  <si>
    <t>Après-midi</t>
  </si>
  <si>
    <t>Commentaire</t>
  </si>
  <si>
    <t>Jour d'inscription</t>
  </si>
  <si>
    <t>Lilas</t>
  </si>
  <si>
    <t>Orchidée</t>
  </si>
  <si>
    <t>Myosotis</t>
  </si>
  <si>
    <t>Jacinthe</t>
  </si>
  <si>
    <t>Salle du 15</t>
  </si>
  <si>
    <t>Salles du 16</t>
  </si>
  <si>
    <t xml:space="preserve"> Salle du 17</t>
  </si>
  <si>
    <t>_15Oct19</t>
  </si>
  <si>
    <t>_16Oct19</t>
  </si>
  <si>
    <t>_17Oct19</t>
  </si>
  <si>
    <t>Salle proposée</t>
  </si>
  <si>
    <t>Nom Salle</t>
  </si>
  <si>
    <t>Nb Place tot.</t>
  </si>
  <si>
    <t>Journée</t>
  </si>
  <si>
    <t>Amplitude</t>
  </si>
  <si>
    <t>Statut</t>
  </si>
  <si>
    <t>Étudiant</t>
  </si>
  <si>
    <t>Formateur</t>
  </si>
  <si>
    <t>Nombre</t>
  </si>
  <si>
    <t>Étiquettes de colonnes</t>
  </si>
  <si>
    <t>Matin.</t>
  </si>
  <si>
    <t>Après-midi.</t>
  </si>
  <si>
    <t>Rose</t>
  </si>
  <si>
    <t>A</t>
  </si>
  <si>
    <t>B</t>
  </si>
  <si>
    <t>b</t>
  </si>
  <si>
    <t>C</t>
  </si>
  <si>
    <t>Nb Place max.</t>
  </si>
  <si>
    <t>D</t>
  </si>
  <si>
    <t>Rhododendron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</si>
</sst>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8">
    <border>
      <left/>
      <right/>
      <top/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0" fillId="0" borderId="0" xfId="0" applyNumberFormat="1"/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left" indent="1"/>
    </xf>
    <xf numFmtId="0" fontId="0" fillId="0" borderId="0" xfId="0" applyAlignment="1">
      <alignment horizontal="left"/>
    </xf>
    <xf numFmtId="0" fontId="2" fillId="2" borderId="1" xfId="0" applyFont="1" applyFill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0" xfId="0" applyAlignment="1">
      <alignment horizontal="left" indent="2"/>
    </xf>
  </cellXfs>
  <cellStyles count="1">
    <cellStyle name="Normal" xfId="0" builtinId="0"/>
  </cellStyles>
  <dxfs count="4">
    <dxf>
      <numFmt numFmtId="0" formatCode="General"/>
    </dxf>
    <dxf>
      <numFmt numFmtId="0" formatCode="General"/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[Inscription_Anonym_Forum.xlsm]Pré-inscription!TCD</c:name>
    <c:fmtId val="11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'Pré-inscription'!$M$1:$M$2</c:f>
              <c:strCache>
                <c:ptCount val="1"/>
                <c:pt idx="0">
                  <c:v>Étudiant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'Pré-inscription'!$L$3:$L$20</c:f>
              <c:multiLvlStrCache>
                <c:ptCount val="10"/>
                <c:lvl>
                  <c:pt idx="0">
                    <c:v>Matin.</c:v>
                  </c:pt>
                  <c:pt idx="1">
                    <c:v>Après-midi.</c:v>
                  </c:pt>
                  <c:pt idx="2">
                    <c:v>Matin.</c:v>
                  </c:pt>
                  <c:pt idx="3">
                    <c:v>Après-midi.</c:v>
                  </c:pt>
                  <c:pt idx="4">
                    <c:v>Matin.</c:v>
                  </c:pt>
                  <c:pt idx="5">
                    <c:v>Après-midi.</c:v>
                  </c:pt>
                  <c:pt idx="6">
                    <c:v>Matin.</c:v>
                  </c:pt>
                  <c:pt idx="7">
                    <c:v>Après-midi.</c:v>
                  </c:pt>
                  <c:pt idx="8">
                    <c:v>Matin.</c:v>
                  </c:pt>
                  <c:pt idx="9">
                    <c:v>Après-midi.</c:v>
                  </c:pt>
                </c:lvl>
                <c:lvl>
                  <c:pt idx="0">
                    <c:v>Lilas</c:v>
                  </c:pt>
                  <c:pt idx="2">
                    <c:v>Orchidée</c:v>
                  </c:pt>
                  <c:pt idx="4">
                    <c:v>Myosotis</c:v>
                  </c:pt>
                  <c:pt idx="6">
                    <c:v>Jacinthe</c:v>
                  </c:pt>
                  <c:pt idx="8">
                    <c:v>Myosotis</c:v>
                  </c:pt>
                </c:lvl>
                <c:lvl>
                  <c:pt idx="0">
                    <c:v>_15Oct19</c:v>
                  </c:pt>
                  <c:pt idx="4">
                    <c:v>_16Oct19</c:v>
                  </c:pt>
                  <c:pt idx="6">
                    <c:v>_17Oct19</c:v>
                  </c:pt>
                </c:lvl>
              </c:multiLvlStrCache>
            </c:multiLvlStrRef>
          </c:cat>
          <c:val>
            <c:numRef>
              <c:f>'Pré-inscription'!$M$3:$M$20</c:f>
              <c:numCache>
                <c:formatCode>General</c:formatCode>
                <c:ptCount val="10"/>
                <c:pt idx="0">
                  <c:v>45</c:v>
                </c:pt>
                <c:pt idx="1">
                  <c:v>45</c:v>
                </c:pt>
                <c:pt idx="2">
                  <c:v>28</c:v>
                </c:pt>
                <c:pt idx="3">
                  <c:v>28</c:v>
                </c:pt>
                <c:pt idx="4">
                  <c:v>39</c:v>
                </c:pt>
                <c:pt idx="5">
                  <c:v>0</c:v>
                </c:pt>
                <c:pt idx="6">
                  <c:v>62</c:v>
                </c:pt>
                <c:pt idx="7">
                  <c:v>62</c:v>
                </c:pt>
                <c:pt idx="8">
                  <c:v>20</c:v>
                </c:pt>
                <c:pt idx="9">
                  <c:v>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830-461D-8AD4-6C6CB8DF8588}"/>
            </c:ext>
          </c:extLst>
        </c:ser>
        <c:ser>
          <c:idx val="1"/>
          <c:order val="1"/>
          <c:tx>
            <c:strRef>
              <c:f>'Pré-inscription'!$N$1:$N$2</c:f>
              <c:strCache>
                <c:ptCount val="1"/>
                <c:pt idx="0">
                  <c:v>Formateur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'Pré-inscription'!$L$3:$L$20</c:f>
              <c:multiLvlStrCache>
                <c:ptCount val="10"/>
                <c:lvl>
                  <c:pt idx="0">
                    <c:v>Matin.</c:v>
                  </c:pt>
                  <c:pt idx="1">
                    <c:v>Après-midi.</c:v>
                  </c:pt>
                  <c:pt idx="2">
                    <c:v>Matin.</c:v>
                  </c:pt>
                  <c:pt idx="3">
                    <c:v>Après-midi.</c:v>
                  </c:pt>
                  <c:pt idx="4">
                    <c:v>Matin.</c:v>
                  </c:pt>
                  <c:pt idx="5">
                    <c:v>Après-midi.</c:v>
                  </c:pt>
                  <c:pt idx="6">
                    <c:v>Matin.</c:v>
                  </c:pt>
                  <c:pt idx="7">
                    <c:v>Après-midi.</c:v>
                  </c:pt>
                  <c:pt idx="8">
                    <c:v>Matin.</c:v>
                  </c:pt>
                  <c:pt idx="9">
                    <c:v>Après-midi.</c:v>
                  </c:pt>
                </c:lvl>
                <c:lvl>
                  <c:pt idx="0">
                    <c:v>Lilas</c:v>
                  </c:pt>
                  <c:pt idx="2">
                    <c:v>Orchidée</c:v>
                  </c:pt>
                  <c:pt idx="4">
                    <c:v>Myosotis</c:v>
                  </c:pt>
                  <c:pt idx="6">
                    <c:v>Jacinthe</c:v>
                  </c:pt>
                  <c:pt idx="8">
                    <c:v>Myosotis</c:v>
                  </c:pt>
                </c:lvl>
                <c:lvl>
                  <c:pt idx="0">
                    <c:v>_15Oct19</c:v>
                  </c:pt>
                  <c:pt idx="4">
                    <c:v>_16Oct19</c:v>
                  </c:pt>
                  <c:pt idx="6">
                    <c:v>_17Oct19</c:v>
                  </c:pt>
                </c:lvl>
              </c:multiLvlStrCache>
            </c:multiLvlStrRef>
          </c:cat>
          <c:val>
            <c:numRef>
              <c:f>'Pré-inscription'!$N$3:$N$20</c:f>
              <c:numCache>
                <c:formatCode>General</c:formatCode>
                <c:ptCount val="10"/>
                <c:pt idx="0">
                  <c:v>1</c:v>
                </c:pt>
                <c:pt idx="1">
                  <c:v>1</c:v>
                </c:pt>
                <c:pt idx="2">
                  <c:v>2</c:v>
                </c:pt>
                <c:pt idx="3">
                  <c:v>2</c:v>
                </c:pt>
                <c:pt idx="4">
                  <c:v>1</c:v>
                </c:pt>
                <c:pt idx="5">
                  <c:v>0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A830-461D-8AD4-6C6CB8DF858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581854976"/>
        <c:axId val="581857600"/>
      </c:barChart>
      <c:catAx>
        <c:axId val="581854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2340000" spcFirstLastPara="1" vertOverflow="ellipsis" wrap="square" anchor="t" anchorCtr="0"/>
          <a:lstStyle/>
          <a:p>
            <a:pPr>
              <a:defRPr sz="900" b="0" i="0" u="none" strike="noStrike" kern="1200" baseline="0">
                <a:ln>
                  <a:noFill/>
                </a:ln>
                <a:solidFill>
                  <a:schemeClr val="tx1">
                    <a:lumMod val="65000"/>
                    <a:lumOff val="35000"/>
                  </a:schemeClr>
                </a:solidFill>
                <a:effectLst>
                  <a:glow rad="127000">
                    <a:schemeClr val="bg1"/>
                  </a:glow>
                  <a:outerShdw blurRad="50800" dist="50800" dir="5400000" algn="ctr" rotWithShape="0">
                    <a:schemeClr val="bg1"/>
                  </a:outerShdw>
                </a:effectLst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1857600"/>
        <c:crosses val="autoZero"/>
        <c:auto val="1"/>
        <c:lblAlgn val="ctr"/>
        <c:lblOffset val="100"/>
        <c:noMultiLvlLbl val="0"/>
      </c:catAx>
      <c:valAx>
        <c:axId val="581857600"/>
        <c:scaling>
          <c:orientation val="minMax"/>
          <c:max val="1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185497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238125</xdr:colOff>
      <xdr:row>0</xdr:row>
      <xdr:rowOff>9524</xdr:rowOff>
    </xdr:from>
    <xdr:to>
      <xdr:col>25</xdr:col>
      <xdr:colOff>9525</xdr:colOff>
      <xdr:row>25</xdr:row>
      <xdr:rowOff>95249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13D8C3E4-31C5-428B-8A60-720378CC2C3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bibliotheque" refreshedDate="43635.646059722225" createdVersion="5" refreshedVersion="6" minRefreshableVersion="3" recordCount="18" xr:uid="{00000000-000A-0000-FFFF-FFFF37010000}">
  <cacheSource type="worksheet">
    <worksheetSource name="InscriptionGrp"/>
  </cacheSource>
  <cacheFields count="10">
    <cacheField name="Ecole" numFmtId="0">
      <sharedItems containsBlank="1"/>
    </cacheField>
    <cacheField name="Groupe" numFmtId="0">
      <sharedItems containsString="0" containsBlank="1" containsNumber="1" containsInteger="1" minValue="1" maxValue="6"/>
    </cacheField>
    <cacheField name="Statut" numFmtId="0">
      <sharedItems containsBlank="1" count="3">
        <s v="Étudiant"/>
        <s v="Formateur"/>
        <m/>
      </sharedItems>
    </cacheField>
    <cacheField name="Nombre" numFmtId="0">
      <sharedItems containsString="0" containsBlank="1" containsNumber="1" containsInteger="1" minValue="1" maxValue="62"/>
    </cacheField>
    <cacheField name="Date" numFmtId="0">
      <sharedItems containsDate="1" containsBlank="1" containsMixedTypes="1" minDate="2019-10-15T00:00:00" maxDate="2019-10-18T00:00:00" count="12">
        <s v="_15Oct19"/>
        <s v="_16Oct19"/>
        <s v="_17Oct19"/>
        <m/>
        <s v="_15Oct20" u="1"/>
        <d v="2019-10-16T00:00:00" u="1"/>
        <s v="_15Oct24" u="1"/>
        <s v="_15Oct23" u="1"/>
        <s v="_15Oct22" u="1"/>
        <d v="2019-10-17T00:00:00" u="1"/>
        <d v="2019-10-15T00:00:00" u="1"/>
        <s v="_15Oct21" u="1"/>
      </sharedItems>
    </cacheField>
    <cacheField name="Amplitude" numFmtId="0">
      <sharedItems containsBlank="1"/>
    </cacheField>
    <cacheField name="Matin" numFmtId="0">
      <sharedItems containsString="0" containsBlank="1" containsNumber="1" containsInteger="1" minValue="0" maxValue="62"/>
    </cacheField>
    <cacheField name="Après-midi" numFmtId="0">
      <sharedItems containsString="0" containsBlank="1" containsNumber="1" containsInteger="1" minValue="0" maxValue="62"/>
    </cacheField>
    <cacheField name="Salle proposée" numFmtId="0">
      <sharedItems containsBlank="1" count="9">
        <s v="Lilas"/>
        <s v="Myosotis"/>
        <s v="Orchidée"/>
        <s v="Rose"/>
        <s v="Rhododendron"/>
        <s v="Jacinthe"/>
        <m/>
        <s v="Condorcet1" u="1"/>
        <s v="Condorcet2" u="1"/>
      </sharedItems>
    </cacheField>
    <cacheField name="Commentaire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8">
  <r>
    <s v="A"/>
    <n v="1"/>
    <x v="0"/>
    <n v="45"/>
    <x v="0"/>
    <s v="Journée"/>
    <n v="45"/>
    <n v="45"/>
    <x v="0"/>
    <m/>
  </r>
  <r>
    <s v="A"/>
    <n v="1"/>
    <x v="1"/>
    <n v="1"/>
    <x v="0"/>
    <s v="Journée"/>
    <n v="1"/>
    <n v="1"/>
    <x v="0"/>
    <m/>
  </r>
  <r>
    <s v="A"/>
    <n v="2"/>
    <x v="0"/>
    <n v="39"/>
    <x v="1"/>
    <s v="Matin"/>
    <n v="39"/>
    <n v="0"/>
    <x v="1"/>
    <m/>
  </r>
  <r>
    <s v="A"/>
    <n v="2"/>
    <x v="1"/>
    <n v="1"/>
    <x v="1"/>
    <s v="Matin"/>
    <n v="1"/>
    <n v="0"/>
    <x v="1"/>
    <m/>
  </r>
  <r>
    <s v="B"/>
    <n v="3"/>
    <x v="0"/>
    <n v="28"/>
    <x v="0"/>
    <s v="Journée"/>
    <n v="28"/>
    <n v="28"/>
    <x v="2"/>
    <m/>
  </r>
  <r>
    <s v="B"/>
    <n v="3"/>
    <x v="1"/>
    <n v="2"/>
    <x v="0"/>
    <s v="Journée"/>
    <n v="2"/>
    <n v="2"/>
    <x v="2"/>
    <m/>
  </r>
  <r>
    <s v="B"/>
    <n v="4"/>
    <x v="0"/>
    <n v="40"/>
    <x v="1"/>
    <s v="Journée"/>
    <n v="40"/>
    <n v="40"/>
    <x v="3"/>
    <m/>
  </r>
  <r>
    <s v="B"/>
    <n v="4"/>
    <x v="1"/>
    <n v="1"/>
    <x v="1"/>
    <s v="Journée"/>
    <n v="1"/>
    <n v="1"/>
    <x v="3"/>
    <m/>
  </r>
  <r>
    <s v="B"/>
    <n v="5"/>
    <x v="0"/>
    <n v="25"/>
    <x v="0"/>
    <s v="Journée"/>
    <n v="25"/>
    <n v="25"/>
    <x v="4"/>
    <m/>
  </r>
  <r>
    <s v="B"/>
    <n v="5"/>
    <x v="1"/>
    <n v="1"/>
    <x v="0"/>
    <s v="Journée"/>
    <n v="1"/>
    <n v="1"/>
    <x v="4"/>
    <m/>
  </r>
  <r>
    <s v="B"/>
    <n v="2"/>
    <x v="0"/>
    <n v="62"/>
    <x v="2"/>
    <s v="Journée"/>
    <n v="62"/>
    <n v="62"/>
    <x v="5"/>
    <m/>
  </r>
  <r>
    <s v="B"/>
    <n v="2"/>
    <x v="1"/>
    <n v="1"/>
    <x v="2"/>
    <s v="Journée"/>
    <n v="1"/>
    <n v="1"/>
    <x v="5"/>
    <m/>
  </r>
  <r>
    <s v="C"/>
    <n v="1"/>
    <x v="0"/>
    <n v="30"/>
    <x v="2"/>
    <s v="Après-midi"/>
    <n v="0"/>
    <n v="30"/>
    <x v="1"/>
    <m/>
  </r>
  <r>
    <s v="C"/>
    <n v="1"/>
    <x v="1"/>
    <n v="1"/>
    <x v="2"/>
    <s v="Après-midi"/>
    <n v="0"/>
    <n v="1"/>
    <x v="1"/>
    <m/>
  </r>
  <r>
    <s v="C"/>
    <n v="2"/>
    <x v="0"/>
    <n v="20"/>
    <x v="2"/>
    <s v="Journée"/>
    <n v="20"/>
    <n v="20"/>
    <x v="1"/>
    <m/>
  </r>
  <r>
    <s v="C"/>
    <n v="2"/>
    <x v="1"/>
    <n v="1"/>
    <x v="2"/>
    <s v="Journée"/>
    <n v="1"/>
    <n v="1"/>
    <x v="1"/>
    <m/>
  </r>
  <r>
    <s v="D"/>
    <n v="6"/>
    <x v="1"/>
    <n v="10"/>
    <x v="2"/>
    <s v="Après-midi"/>
    <n v="0"/>
    <n v="10"/>
    <x v="3"/>
    <m/>
  </r>
  <r>
    <m/>
    <m/>
    <x v="2"/>
    <m/>
    <x v="3"/>
    <m/>
    <m/>
    <m/>
    <x v="6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TCD" cacheId="44" dataOnRows="1" applyNumberFormats="0" applyBorderFormats="0" applyFontFormats="0" applyPatternFormats="0" applyAlignmentFormats="0" applyWidthHeightFormats="1" dataCaption="Valeurs" showMissing="0" updatedVersion="6" minRefreshableVersion="3" useAutoFormatting="1" rowGrandTotals="0" colGrandTotals="0" itemPrintTitles="1" createdVersion="5" indent="0" outline="1" outlineData="1" multipleFieldFilters="0" chartFormat="12" rowHeaderCaption="Jour d'inscription">
  <location ref="L1:N20" firstHeaderRow="1" firstDataRow="2" firstDataCol="1"/>
  <pivotFields count="10">
    <pivotField showAll="0"/>
    <pivotField showAll="0"/>
    <pivotField axis="axisCol" showAll="0">
      <items count="4">
        <item x="0"/>
        <item x="1"/>
        <item x="2"/>
        <item t="default"/>
      </items>
    </pivotField>
    <pivotField showAll="0"/>
    <pivotField axis="axisRow" showAll="0" defaultSubtotal="0">
      <items count="12">
        <item m="1" x="10"/>
        <item m="1" x="5"/>
        <item m="1" x="9"/>
        <item x="0"/>
        <item m="1" x="4"/>
        <item m="1" x="11"/>
        <item m="1" x="8"/>
        <item m="1" x="7"/>
        <item m="1" x="6"/>
        <item x="1"/>
        <item x="2"/>
        <item x="3"/>
      </items>
    </pivotField>
    <pivotField showAll="0"/>
    <pivotField dataField="1" showAll="0"/>
    <pivotField dataField="1" showAll="0"/>
    <pivotField axis="axisRow" showAll="0">
      <items count="10">
        <item x="5"/>
        <item x="0"/>
        <item x="1"/>
        <item x="2"/>
        <item h="1" x="6"/>
        <item m="1" x="8"/>
        <item m="1" x="7"/>
        <item h="1" x="3"/>
        <item h="1" x="4"/>
        <item t="default"/>
      </items>
    </pivotField>
    <pivotField showAll="0"/>
  </pivotFields>
  <rowFields count="3">
    <field x="4"/>
    <field x="8"/>
    <field x="-2"/>
  </rowFields>
  <rowItems count="18">
    <i>
      <x v="3"/>
    </i>
    <i r="1">
      <x v="1"/>
    </i>
    <i r="2">
      <x/>
    </i>
    <i r="2" i="1">
      <x v="1"/>
    </i>
    <i r="1">
      <x v="3"/>
    </i>
    <i r="2">
      <x/>
    </i>
    <i r="2" i="1">
      <x v="1"/>
    </i>
    <i>
      <x v="9"/>
    </i>
    <i r="1">
      <x v="2"/>
    </i>
    <i r="2">
      <x/>
    </i>
    <i r="2" i="1">
      <x v="1"/>
    </i>
    <i>
      <x v="10"/>
    </i>
    <i r="1">
      <x/>
    </i>
    <i r="2">
      <x/>
    </i>
    <i r="2" i="1">
      <x v="1"/>
    </i>
    <i r="1">
      <x v="2"/>
    </i>
    <i r="2">
      <x/>
    </i>
    <i r="2" i="1">
      <x v="1"/>
    </i>
  </rowItems>
  <colFields count="1">
    <field x="2"/>
  </colFields>
  <colItems count="2">
    <i>
      <x/>
    </i>
    <i>
      <x v="1"/>
    </i>
  </colItems>
  <dataFields count="2">
    <dataField name="Matin." fld="6" baseField="8" baseItem="1"/>
    <dataField name="Après-midi." fld="7" baseField="8" baseItem="1"/>
  </dataFields>
  <chartFormats count="43">
    <chartFormat chart="11" format="7" series="1">
      <pivotArea type="data" outline="0" fieldPosition="0">
        <references count="1">
          <reference field="2" count="1" selected="0">
            <x v="1"/>
          </reference>
        </references>
      </pivotArea>
    </chartFormat>
    <chartFormat chart="11" format="8" series="1">
      <pivotArea type="data" outline="0" fieldPosition="0">
        <references count="1">
          <reference field="2" count="1" selected="0">
            <x v="0"/>
          </reference>
        </references>
      </pivotArea>
    </chartFormat>
    <chartFormat chart="11" format="9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11" format="10" series="1">
      <pivotArea type="data" outline="0" fieldPosition="0">
        <references count="2">
          <reference field="4294967294" count="1" selected="0">
            <x v="1"/>
          </reference>
          <reference field="2" count="1" selected="0">
            <x v="1"/>
          </reference>
        </references>
      </pivotArea>
    </chartFormat>
    <chartFormat chart="11" format="1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1" format="12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1" format="13" series="1">
      <pivotArea type="data" outline="0" fieldPosition="0">
        <references count="2">
          <reference field="4294967294" count="1" selected="0">
            <x v="0"/>
          </reference>
          <reference field="8" count="1" selected="0">
            <x v="2"/>
          </reference>
        </references>
      </pivotArea>
    </chartFormat>
    <chartFormat chart="11" format="14" series="1">
      <pivotArea type="data" outline="0" fieldPosition="0">
        <references count="2">
          <reference field="4294967294" count="1" selected="0">
            <x v="0"/>
          </reference>
          <reference field="8" count="1" selected="0">
            <x v="3"/>
          </reference>
        </references>
      </pivotArea>
    </chartFormat>
    <chartFormat chart="11" format="15" series="1">
      <pivotArea type="data" outline="0" fieldPosition="0">
        <references count="2">
          <reference field="4294967294" count="1" selected="0">
            <x v="0"/>
          </reference>
          <reference field="8" count="1" selected="0">
            <x v="5"/>
          </reference>
        </references>
      </pivotArea>
    </chartFormat>
    <chartFormat chart="11" format="16" series="1">
      <pivotArea type="data" outline="0" fieldPosition="0">
        <references count="2">
          <reference field="4294967294" count="1" selected="0">
            <x v="0"/>
          </reference>
          <reference field="8" count="1" selected="0">
            <x v="6"/>
          </reference>
        </references>
      </pivotArea>
    </chartFormat>
    <chartFormat chart="11" format="17" series="1">
      <pivotArea type="data" outline="0" fieldPosition="0">
        <references count="2">
          <reference field="4294967294" count="1" selected="0">
            <x v="1"/>
          </reference>
          <reference field="8" count="1" selected="0">
            <x v="0"/>
          </reference>
        </references>
      </pivotArea>
    </chartFormat>
    <chartFormat chart="11" format="18" series="1">
      <pivotArea type="data" outline="0" fieldPosition="0">
        <references count="2">
          <reference field="4294967294" count="1" selected="0">
            <x v="1"/>
          </reference>
          <reference field="8" count="1" selected="0">
            <x v="1"/>
          </reference>
        </references>
      </pivotArea>
    </chartFormat>
    <chartFormat chart="11" format="19" series="1">
      <pivotArea type="data" outline="0" fieldPosition="0">
        <references count="2">
          <reference field="4294967294" count="1" selected="0">
            <x v="1"/>
          </reference>
          <reference field="8" count="1" selected="0">
            <x v="2"/>
          </reference>
        </references>
      </pivotArea>
    </chartFormat>
    <chartFormat chart="11" format="20" series="1">
      <pivotArea type="data" outline="0" fieldPosition="0">
        <references count="2">
          <reference field="4294967294" count="1" selected="0">
            <x v="1"/>
          </reference>
          <reference field="8" count="1" selected="0">
            <x v="3"/>
          </reference>
        </references>
      </pivotArea>
    </chartFormat>
    <chartFormat chart="11" format="21" series="1">
      <pivotArea type="data" outline="0" fieldPosition="0">
        <references count="2">
          <reference field="4294967294" count="1" selected="0">
            <x v="1"/>
          </reference>
          <reference field="8" count="1" selected="0">
            <x v="5"/>
          </reference>
        </references>
      </pivotArea>
    </chartFormat>
    <chartFormat chart="11" format="22" series="1">
      <pivotArea type="data" outline="0" fieldPosition="0">
        <references count="2">
          <reference field="4294967294" count="1" selected="0">
            <x v="1"/>
          </reference>
          <reference field="8" count="1" selected="0">
            <x v="6"/>
          </reference>
        </references>
      </pivotArea>
    </chartFormat>
    <chartFormat chart="11" format="23" series="1">
      <pivotArea type="data" outline="0" fieldPosition="0">
        <references count="3">
          <reference field="4294967294" count="1" selected="0">
            <x v="0"/>
          </reference>
          <reference field="2" count="1" selected="0">
            <x v="0"/>
          </reference>
          <reference field="8" count="1" selected="0">
            <x v="3"/>
          </reference>
        </references>
      </pivotArea>
    </chartFormat>
    <chartFormat chart="11" format="24" series="1">
      <pivotArea type="data" outline="0" fieldPosition="0">
        <references count="3">
          <reference field="4294967294" count="1" selected="0">
            <x v="0"/>
          </reference>
          <reference field="2" count="1" selected="0">
            <x v="1"/>
          </reference>
          <reference field="8" count="1" selected="0">
            <x v="3"/>
          </reference>
        </references>
      </pivotArea>
    </chartFormat>
    <chartFormat chart="11" format="25" series="1">
      <pivotArea type="data" outline="0" fieldPosition="0">
        <references count="3">
          <reference field="4294967294" count="1" selected="0">
            <x v="1"/>
          </reference>
          <reference field="2" count="1" selected="0">
            <x v="0"/>
          </reference>
          <reference field="8" count="1" selected="0">
            <x v="3"/>
          </reference>
        </references>
      </pivotArea>
    </chartFormat>
    <chartFormat chart="11" format="26" series="1">
      <pivotArea type="data" outline="0" fieldPosition="0">
        <references count="3">
          <reference field="4294967294" count="1" selected="0">
            <x v="1"/>
          </reference>
          <reference field="2" count="1" selected="0">
            <x v="1"/>
          </reference>
          <reference field="8" count="1" selected="0">
            <x v="3"/>
          </reference>
        </references>
      </pivotArea>
    </chartFormat>
    <chartFormat chart="11" format="27" series="1">
      <pivotArea type="data" outline="0" fieldPosition="0">
        <references count="3">
          <reference field="4294967294" count="1" selected="0">
            <x v="0"/>
          </reference>
          <reference field="2" count="1" selected="0">
            <x v="0"/>
          </reference>
          <reference field="8" count="1" selected="0">
            <x v="5"/>
          </reference>
        </references>
      </pivotArea>
    </chartFormat>
    <chartFormat chart="11" format="28" series="1">
      <pivotArea type="data" outline="0" fieldPosition="0">
        <references count="3">
          <reference field="4294967294" count="1" selected="0">
            <x v="0"/>
          </reference>
          <reference field="2" count="1" selected="0">
            <x v="1"/>
          </reference>
          <reference field="8" count="1" selected="0">
            <x v="5"/>
          </reference>
        </references>
      </pivotArea>
    </chartFormat>
    <chartFormat chart="11" format="29" series="1">
      <pivotArea type="data" outline="0" fieldPosition="0">
        <references count="3">
          <reference field="4294967294" count="1" selected="0">
            <x v="1"/>
          </reference>
          <reference field="2" count="1" selected="0">
            <x v="0"/>
          </reference>
          <reference field="8" count="1" selected="0">
            <x v="5"/>
          </reference>
        </references>
      </pivotArea>
    </chartFormat>
    <chartFormat chart="11" format="30" series="1">
      <pivotArea type="data" outline="0" fieldPosition="0">
        <references count="3">
          <reference field="4294967294" count="1" selected="0">
            <x v="1"/>
          </reference>
          <reference field="2" count="1" selected="0">
            <x v="1"/>
          </reference>
          <reference field="8" count="1" selected="0">
            <x v="5"/>
          </reference>
        </references>
      </pivotArea>
    </chartFormat>
    <chartFormat chart="11" format="31" series="1">
      <pivotArea type="data" outline="0" fieldPosition="0">
        <references count="3">
          <reference field="4294967294" count="1" selected="0">
            <x v="0"/>
          </reference>
          <reference field="2" count="1" selected="0">
            <x v="0"/>
          </reference>
          <reference field="8" count="1" selected="0">
            <x v="6"/>
          </reference>
        </references>
      </pivotArea>
    </chartFormat>
    <chartFormat chart="11" format="32" series="1">
      <pivotArea type="data" outline="0" fieldPosition="0">
        <references count="3">
          <reference field="4294967294" count="1" selected="0">
            <x v="0"/>
          </reference>
          <reference field="2" count="1" selected="0">
            <x v="1"/>
          </reference>
          <reference field="8" count="1" selected="0">
            <x v="6"/>
          </reference>
        </references>
      </pivotArea>
    </chartFormat>
    <chartFormat chart="11" format="33" series="1">
      <pivotArea type="data" outline="0" fieldPosition="0">
        <references count="3">
          <reference field="4294967294" count="1" selected="0">
            <x v="1"/>
          </reference>
          <reference field="2" count="1" selected="0">
            <x v="0"/>
          </reference>
          <reference field="8" count="1" selected="0">
            <x v="6"/>
          </reference>
        </references>
      </pivotArea>
    </chartFormat>
    <chartFormat chart="11" format="34" series="1">
      <pivotArea type="data" outline="0" fieldPosition="0">
        <references count="3">
          <reference field="4294967294" count="1" selected="0">
            <x v="1"/>
          </reference>
          <reference field="2" count="1" selected="0">
            <x v="1"/>
          </reference>
          <reference field="8" count="1" selected="0">
            <x v="6"/>
          </reference>
        </references>
      </pivotArea>
    </chartFormat>
    <chartFormat chart="11" format="35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9"/>
          </reference>
        </references>
      </pivotArea>
    </chartFormat>
    <chartFormat chart="11" format="36" series="1">
      <pivotArea type="data" outline="0" fieldPosition="0">
        <references count="2">
          <reference field="4294967294" count="1" selected="0">
            <x v="1"/>
          </reference>
          <reference field="4" count="1" selected="0">
            <x v="9"/>
          </reference>
        </references>
      </pivotArea>
    </chartFormat>
    <chartFormat chart="11" format="37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10"/>
          </reference>
        </references>
      </pivotArea>
    </chartFormat>
    <chartFormat chart="11" format="38" series="1">
      <pivotArea type="data" outline="0" fieldPosition="0">
        <references count="2">
          <reference field="4294967294" count="1" selected="0">
            <x v="1"/>
          </reference>
          <reference field="4" count="1" selected="0">
            <x v="10"/>
          </reference>
        </references>
      </pivotArea>
    </chartFormat>
    <chartFormat chart="11" format="39" series="1">
      <pivotArea type="data" outline="0" fieldPosition="0">
        <references count="3">
          <reference field="4294967294" count="1" selected="0">
            <x v="0"/>
          </reference>
          <reference field="4" count="1" selected="0">
            <x v="9"/>
          </reference>
          <reference field="8" count="1" selected="0">
            <x v="2"/>
          </reference>
        </references>
      </pivotArea>
    </chartFormat>
    <chartFormat chart="11" format="40" series="1">
      <pivotArea type="data" outline="0" fieldPosition="0">
        <references count="3">
          <reference field="4294967294" count="1" selected="0">
            <x v="0"/>
          </reference>
          <reference field="4" count="1" selected="0">
            <x v="9"/>
          </reference>
          <reference field="8" count="1" selected="0">
            <x v="5"/>
          </reference>
        </references>
      </pivotArea>
    </chartFormat>
    <chartFormat chart="11" format="41" series="1">
      <pivotArea type="data" outline="0" fieldPosition="0">
        <references count="3">
          <reference field="4294967294" count="1" selected="0">
            <x v="0"/>
          </reference>
          <reference field="4" count="1" selected="0">
            <x v="10"/>
          </reference>
          <reference field="8" count="1" selected="0">
            <x v="0"/>
          </reference>
        </references>
      </pivotArea>
    </chartFormat>
    <chartFormat chart="11" format="42" series="1">
      <pivotArea type="data" outline="0" fieldPosition="0">
        <references count="3">
          <reference field="4294967294" count="1" selected="0">
            <x v="0"/>
          </reference>
          <reference field="4" count="1" selected="0">
            <x v="10"/>
          </reference>
          <reference field="8" count="1" selected="0">
            <x v="2"/>
          </reference>
        </references>
      </pivotArea>
    </chartFormat>
    <chartFormat chart="11" format="43" series="1">
      <pivotArea type="data" outline="0" fieldPosition="0">
        <references count="4">
          <reference field="4294967294" count="1" selected="0">
            <x v="0"/>
          </reference>
          <reference field="2" count="1" selected="0">
            <x v="1"/>
          </reference>
          <reference field="4" count="1" selected="0">
            <x v="9"/>
          </reference>
          <reference field="8" count="1" selected="0">
            <x v="2"/>
          </reference>
        </references>
      </pivotArea>
    </chartFormat>
    <chartFormat chart="11" format="44" series="1">
      <pivotArea type="data" outline="0" fieldPosition="0">
        <references count="4">
          <reference field="4294967294" count="1" selected="0">
            <x v="0"/>
          </reference>
          <reference field="2" count="1" selected="0">
            <x v="0"/>
          </reference>
          <reference field="4" count="1" selected="0">
            <x v="9"/>
          </reference>
          <reference field="8" count="1" selected="0">
            <x v="5"/>
          </reference>
        </references>
      </pivotArea>
    </chartFormat>
    <chartFormat chart="11" format="45" series="1">
      <pivotArea type="data" outline="0" fieldPosition="0">
        <references count="4">
          <reference field="4294967294" count="1" selected="0">
            <x v="0"/>
          </reference>
          <reference field="2" count="1" selected="0">
            <x v="1"/>
          </reference>
          <reference field="4" count="1" selected="0">
            <x v="9"/>
          </reference>
          <reference field="8" count="1" selected="0">
            <x v="5"/>
          </reference>
        </references>
      </pivotArea>
    </chartFormat>
    <chartFormat chart="11" format="46" series="1">
      <pivotArea type="data" outline="0" fieldPosition="0">
        <references count="4">
          <reference field="4294967294" count="1" selected="0">
            <x v="0"/>
          </reference>
          <reference field="2" count="1" selected="0">
            <x v="0"/>
          </reference>
          <reference field="4" count="1" selected="0">
            <x v="10"/>
          </reference>
          <reference field="8" count="1" selected="0">
            <x v="0"/>
          </reference>
        </references>
      </pivotArea>
    </chartFormat>
    <chartFormat chart="11" format="47" series="1">
      <pivotArea type="data" outline="0" fieldPosition="0">
        <references count="4">
          <reference field="4294967294" count="1" selected="0">
            <x v="0"/>
          </reference>
          <reference field="2" count="1" selected="0">
            <x v="1"/>
          </reference>
          <reference field="4" count="1" selected="0">
            <x v="10"/>
          </reference>
          <reference field="8" count="1" selected="0">
            <x v="0"/>
          </reference>
        </references>
      </pivotArea>
    </chartFormat>
    <chartFormat chart="11" format="48" series="1">
      <pivotArea type="data" outline="0" fieldPosition="0">
        <references count="4">
          <reference field="4294967294" count="1" selected="0">
            <x v="0"/>
          </reference>
          <reference field="2" count="1" selected="0">
            <x v="0"/>
          </reference>
          <reference field="4" count="1" selected="0">
            <x v="10"/>
          </reference>
          <reference field="8" count="1" selected="0">
            <x v="2"/>
          </reference>
        </references>
      </pivotArea>
    </chartFormat>
    <chartFormat chart="11" format="49" series="1">
      <pivotArea type="data" outline="0" fieldPosition="0">
        <references count="4">
          <reference field="4294967294" count="1" selected="0">
            <x v="0"/>
          </reference>
          <reference field="2" count="1" selected="0">
            <x v="1"/>
          </reference>
          <reference field="4" count="1" selected="0">
            <x v="10"/>
          </reference>
          <reference field="8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InscriptionGrp" displayName="InscriptionGrp" ref="A1:J19" totalsRowShown="0" headerRowDxfId="3">
  <autoFilter ref="A1:J19" xr:uid="{00000000-0009-0000-0100-000002000000}"/>
  <sortState ref="A2:J16">
    <sortCondition ref="A1:A16"/>
  </sortState>
  <tableColumns count="10">
    <tableColumn id="6" xr3:uid="{00000000-0010-0000-0100-000006000000}" name="Ecole"/>
    <tableColumn id="5" xr3:uid="{00000000-0010-0000-0100-000005000000}" name="Groupe"/>
    <tableColumn id="17" xr3:uid="{F60B3DD4-5458-4AF6-898A-54DDEF471C79}" name="Statut"/>
    <tableColumn id="2" xr3:uid="{00000000-0010-0000-0100-000002000000}" name="Nombre"/>
    <tableColumn id="4" xr3:uid="{00000000-0010-0000-0100-000004000000}" name="Date"/>
    <tableColumn id="7" xr3:uid="{00000000-0010-0000-0100-000007000000}" name="Amplitude"/>
    <tableColumn id="11" xr3:uid="{00000000-0010-0000-0100-00000B000000}" name="Matin" dataDxfId="2">
      <calculatedColumnFormula>IF(OR(InscriptionGrp[[#This Row],[Amplitude]]="Journée",InscriptionGrp[[#This Row],[Amplitude]]="Matin"),InscriptionGrp[[#This Row],[Nombre]],0)</calculatedColumnFormula>
    </tableColumn>
    <tableColumn id="10" xr3:uid="{00000000-0010-0000-0100-00000A000000}" name="Après-midi" dataDxfId="1">
      <calculatedColumnFormula>IF(OR(InscriptionGrp[[#This Row],[Amplitude]]="Journée",InscriptionGrp[[#This Row],[Amplitude]]="Après-midi"),InscriptionGrp[[#This Row],[Nombre]],0)</calculatedColumnFormula>
    </tableColumn>
    <tableColumn id="12" xr3:uid="{00000000-0010-0000-0100-00000C000000}" name="Salle proposée"/>
    <tableColumn id="9" xr3:uid="{00000000-0010-0000-0100-000009000000}" name="Commentair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Salles" displayName="Salles" ref="A1:C7" totalsRowShown="0">
  <autoFilter ref="A1:C7" xr:uid="{00000000-0009-0000-0100-000004000000}"/>
  <tableColumns count="3">
    <tableColumn id="1" xr3:uid="{00000000-0010-0000-0200-000001000000}" name="Nom Salle"/>
    <tableColumn id="2" xr3:uid="{00000000-0010-0000-0200-000002000000}" name="Nb Place tot."/>
    <tableColumn id="4" xr3:uid="{00000000-0010-0000-0200-000004000000}" name="Nb Place max." dataDxfId="0">
      <calculatedColumnFormula>ROUNDUP(80%*Salles[[#This Row],[Nb Place tot.]],0)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N20"/>
  <sheetViews>
    <sheetView tabSelected="1" workbookViewId="0">
      <selection activeCell="M29" sqref="M29"/>
    </sheetView>
  </sheetViews>
  <sheetFormatPr baseColWidth="10" defaultRowHeight="15" x14ac:dyDescent="0.25"/>
  <cols>
    <col min="1" max="1" width="8" bestFit="1" customWidth="1"/>
    <col min="2" max="2" width="10" bestFit="1" customWidth="1"/>
    <col min="3" max="3" width="10" customWidth="1"/>
    <col min="4" max="4" width="9.7109375" bestFit="1" customWidth="1"/>
    <col min="5" max="5" width="10.7109375" bestFit="1" customWidth="1"/>
    <col min="6" max="6" width="12.7109375" bestFit="1" customWidth="1"/>
    <col min="7" max="7" width="9.5703125" customWidth="1"/>
    <col min="8" max="8" width="13.7109375" customWidth="1"/>
    <col min="9" max="9" width="16.42578125" bestFit="1" customWidth="1"/>
    <col min="10" max="10" width="26.140625" bestFit="1" customWidth="1"/>
    <col min="12" max="12" width="18.7109375" bestFit="1" customWidth="1"/>
    <col min="13" max="13" width="23.85546875" bestFit="1" customWidth="1"/>
    <col min="14" max="14" width="10.28515625" bestFit="1" customWidth="1"/>
    <col min="15" max="15" width="10.85546875" bestFit="1" customWidth="1"/>
    <col min="16" max="16" width="10.28515625" bestFit="1" customWidth="1"/>
    <col min="17" max="17" width="10.85546875" bestFit="1" customWidth="1"/>
    <col min="18" max="18" width="10.28515625" bestFit="1" customWidth="1"/>
    <col min="19" max="19" width="11.140625" bestFit="1" customWidth="1"/>
    <col min="20" max="20" width="15.140625" bestFit="1" customWidth="1"/>
    <col min="21" max="21" width="10.85546875" bestFit="1" customWidth="1"/>
    <col min="22" max="22" width="11.140625" bestFit="1" customWidth="1"/>
    <col min="23" max="23" width="13.28515625" bestFit="1" customWidth="1"/>
    <col min="24" max="24" width="12.140625" bestFit="1" customWidth="1"/>
    <col min="25" max="25" width="11.140625" bestFit="1" customWidth="1"/>
    <col min="26" max="26" width="15.140625" bestFit="1" customWidth="1"/>
    <col min="27" max="27" width="10.85546875" bestFit="1" customWidth="1"/>
    <col min="28" max="28" width="9.140625" bestFit="1" customWidth="1"/>
    <col min="29" max="29" width="13.28515625" bestFit="1" customWidth="1"/>
    <col min="30" max="30" width="12.140625" bestFit="1" customWidth="1"/>
    <col min="31" max="31" width="9.140625" bestFit="1" customWidth="1"/>
    <col min="32" max="32" width="15.140625" bestFit="1" customWidth="1"/>
    <col min="33" max="33" width="14" bestFit="1" customWidth="1"/>
    <col min="34" max="34" width="10.28515625" bestFit="1" customWidth="1"/>
    <col min="35" max="35" width="25" bestFit="1" customWidth="1"/>
    <col min="36" max="36" width="29.7109375" bestFit="1" customWidth="1"/>
    <col min="37" max="37" width="16.28515625" bestFit="1" customWidth="1"/>
    <col min="38" max="38" width="10.28515625" bestFit="1" customWidth="1"/>
    <col min="39" max="39" width="20.85546875" bestFit="1" customWidth="1"/>
    <col min="40" max="40" width="10.28515625" bestFit="1" customWidth="1"/>
    <col min="41" max="41" width="27.140625" bestFit="1" customWidth="1"/>
    <col min="42" max="42" width="31.85546875" bestFit="1" customWidth="1"/>
    <col min="43" max="43" width="16.28515625" bestFit="1" customWidth="1"/>
    <col min="44" max="44" width="10.28515625" bestFit="1" customWidth="1"/>
    <col min="45" max="45" width="20.85546875" bestFit="1" customWidth="1"/>
    <col min="46" max="46" width="10.28515625" bestFit="1" customWidth="1"/>
    <col min="47" max="47" width="27.140625" bestFit="1" customWidth="1"/>
    <col min="48" max="48" width="31.85546875" bestFit="1" customWidth="1"/>
  </cols>
  <sheetData>
    <row r="1" spans="1:14" x14ac:dyDescent="0.25">
      <c r="A1" s="1" t="s">
        <v>1</v>
      </c>
      <c r="B1" s="1" t="s">
        <v>2</v>
      </c>
      <c r="C1" s="1" t="s">
        <v>22</v>
      </c>
      <c r="D1" s="1" t="s">
        <v>25</v>
      </c>
      <c r="E1" s="1" t="s">
        <v>0</v>
      </c>
      <c r="F1" s="1" t="s">
        <v>21</v>
      </c>
      <c r="G1" s="1" t="s">
        <v>3</v>
      </c>
      <c r="H1" s="1" t="s">
        <v>4</v>
      </c>
      <c r="I1" s="1" t="s">
        <v>17</v>
      </c>
      <c r="J1" s="1" t="s">
        <v>5</v>
      </c>
      <c r="M1" s="4" t="s">
        <v>26</v>
      </c>
    </row>
    <row r="2" spans="1:14" x14ac:dyDescent="0.25">
      <c r="A2" t="s">
        <v>30</v>
      </c>
      <c r="B2">
        <v>1</v>
      </c>
      <c r="C2" t="s">
        <v>23</v>
      </c>
      <c r="D2">
        <v>45</v>
      </c>
      <c r="E2" s="3" t="s">
        <v>14</v>
      </c>
      <c r="F2" t="s">
        <v>20</v>
      </c>
      <c r="G2">
        <f>IF(OR(InscriptionGrp[[#This Row],[Amplitude]]="Journée",InscriptionGrp[[#This Row],[Amplitude]]="Matin"),InscriptionGrp[[#This Row],[Nombre]],0)</f>
        <v>45</v>
      </c>
      <c r="H2">
        <f>IF(OR(InscriptionGrp[[#This Row],[Amplitude]]="Journée",InscriptionGrp[[#This Row],[Amplitude]]="Après-midi"),InscriptionGrp[[#This Row],[Nombre]],0)</f>
        <v>45</v>
      </c>
      <c r="I2" t="s">
        <v>7</v>
      </c>
      <c r="L2" s="4" t="s">
        <v>6</v>
      </c>
      <c r="M2" t="s">
        <v>23</v>
      </c>
      <c r="N2" t="s">
        <v>24</v>
      </c>
    </row>
    <row r="3" spans="1:14" x14ac:dyDescent="0.25">
      <c r="A3" t="s">
        <v>30</v>
      </c>
      <c r="B3">
        <v>1</v>
      </c>
      <c r="C3" t="s">
        <v>24</v>
      </c>
      <c r="D3">
        <v>1</v>
      </c>
      <c r="E3" s="3" t="s">
        <v>14</v>
      </c>
      <c r="F3" t="s">
        <v>20</v>
      </c>
      <c r="G3">
        <f>IF(OR(InscriptionGrp[[#This Row],[Amplitude]]="Journée",InscriptionGrp[[#This Row],[Amplitude]]="Matin"),InscriptionGrp[[#This Row],[Nombre]],0)</f>
        <v>1</v>
      </c>
      <c r="H3">
        <f>IF(OR(InscriptionGrp[[#This Row],[Amplitude]]="Journée",InscriptionGrp[[#This Row],[Amplitude]]="Après-midi"),InscriptionGrp[[#This Row],[Nombre]],0)</f>
        <v>1</v>
      </c>
      <c r="I3" t="s">
        <v>7</v>
      </c>
      <c r="L3" s="6" t="s">
        <v>14</v>
      </c>
      <c r="M3" s="2"/>
      <c r="N3" s="2"/>
    </row>
    <row r="4" spans="1:14" x14ac:dyDescent="0.25">
      <c r="A4" t="s">
        <v>30</v>
      </c>
      <c r="B4">
        <v>2</v>
      </c>
      <c r="C4" t="s">
        <v>23</v>
      </c>
      <c r="D4">
        <v>39</v>
      </c>
      <c r="E4" s="3" t="s">
        <v>15</v>
      </c>
      <c r="F4" t="s">
        <v>3</v>
      </c>
      <c r="G4">
        <f>IF(OR(InscriptionGrp[[#This Row],[Amplitude]]="Journée",InscriptionGrp[[#This Row],[Amplitude]]="Matin"),InscriptionGrp[[#This Row],[Nombre]],0)</f>
        <v>39</v>
      </c>
      <c r="H4">
        <f>IF(OR(InscriptionGrp[[#This Row],[Amplitude]]="Journée",InscriptionGrp[[#This Row],[Amplitude]]="Après-midi"),InscriptionGrp[[#This Row],[Nombre]],0)</f>
        <v>0</v>
      </c>
      <c r="I4" t="s">
        <v>9</v>
      </c>
      <c r="L4" s="5" t="s">
        <v>7</v>
      </c>
      <c r="M4" s="2"/>
      <c r="N4" s="2"/>
    </row>
    <row r="5" spans="1:14" x14ac:dyDescent="0.25">
      <c r="A5" t="s">
        <v>30</v>
      </c>
      <c r="B5">
        <v>2</v>
      </c>
      <c r="C5" t="s">
        <v>24</v>
      </c>
      <c r="D5">
        <v>1</v>
      </c>
      <c r="E5" s="3" t="s">
        <v>15</v>
      </c>
      <c r="F5" t="s">
        <v>3</v>
      </c>
      <c r="G5">
        <f>IF(OR(InscriptionGrp[[#This Row],[Amplitude]]="Journée",InscriptionGrp[[#This Row],[Amplitude]]="Matin"),InscriptionGrp[[#This Row],[Nombre]],0)</f>
        <v>1</v>
      </c>
      <c r="H5">
        <f>IF(OR(InscriptionGrp[[#This Row],[Amplitude]]="Journée",InscriptionGrp[[#This Row],[Amplitude]]="Après-midi"),InscriptionGrp[[#This Row],[Nombre]],0)</f>
        <v>0</v>
      </c>
      <c r="I5" t="s">
        <v>9</v>
      </c>
      <c r="L5" s="14" t="s">
        <v>27</v>
      </c>
      <c r="M5" s="2">
        <v>45</v>
      </c>
      <c r="N5" s="2">
        <v>1</v>
      </c>
    </row>
    <row r="6" spans="1:14" x14ac:dyDescent="0.25">
      <c r="A6" t="s">
        <v>31</v>
      </c>
      <c r="B6">
        <v>3</v>
      </c>
      <c r="C6" t="s">
        <v>23</v>
      </c>
      <c r="D6">
        <v>28</v>
      </c>
      <c r="E6" s="3" t="s">
        <v>14</v>
      </c>
      <c r="F6" t="s">
        <v>20</v>
      </c>
      <c r="G6">
        <f>IF(OR(InscriptionGrp[[#This Row],[Amplitude]]="Journée",InscriptionGrp[[#This Row],[Amplitude]]="Matin"),InscriptionGrp[[#This Row],[Nombre]],0)</f>
        <v>28</v>
      </c>
      <c r="H6">
        <f>IF(OR(InscriptionGrp[[#This Row],[Amplitude]]="Journée",InscriptionGrp[[#This Row],[Amplitude]]="Après-midi"),InscriptionGrp[[#This Row],[Nombre]],0)</f>
        <v>28</v>
      </c>
      <c r="I6" t="s">
        <v>8</v>
      </c>
      <c r="L6" s="14" t="s">
        <v>28</v>
      </c>
      <c r="M6" s="2">
        <v>45</v>
      </c>
      <c r="N6" s="2">
        <v>1</v>
      </c>
    </row>
    <row r="7" spans="1:14" x14ac:dyDescent="0.25">
      <c r="A7" t="s">
        <v>31</v>
      </c>
      <c r="B7">
        <v>3</v>
      </c>
      <c r="C7" t="s">
        <v>24</v>
      </c>
      <c r="D7">
        <v>2</v>
      </c>
      <c r="E7" s="3" t="s">
        <v>14</v>
      </c>
      <c r="F7" t="s">
        <v>20</v>
      </c>
      <c r="G7">
        <f>IF(OR(InscriptionGrp[[#This Row],[Amplitude]]="Journée",InscriptionGrp[[#This Row],[Amplitude]]="Matin"),InscriptionGrp[[#This Row],[Nombre]],0)</f>
        <v>2</v>
      </c>
      <c r="H7">
        <f>IF(OR(InscriptionGrp[[#This Row],[Amplitude]]="Journée",InscriptionGrp[[#This Row],[Amplitude]]="Après-midi"),InscriptionGrp[[#This Row],[Nombre]],0)</f>
        <v>2</v>
      </c>
      <c r="I7" t="s">
        <v>8</v>
      </c>
      <c r="L7" s="5" t="s">
        <v>8</v>
      </c>
      <c r="M7" s="2"/>
      <c r="N7" s="2"/>
    </row>
    <row r="8" spans="1:14" x14ac:dyDescent="0.25">
      <c r="A8" t="s">
        <v>31</v>
      </c>
      <c r="B8">
        <v>4</v>
      </c>
      <c r="C8" t="s">
        <v>23</v>
      </c>
      <c r="D8">
        <v>40</v>
      </c>
      <c r="E8" s="3" t="s">
        <v>15</v>
      </c>
      <c r="F8" t="s">
        <v>20</v>
      </c>
      <c r="G8" s="2">
        <f>IF(OR(InscriptionGrp[[#This Row],[Amplitude]]="Journée",InscriptionGrp[[#This Row],[Amplitude]]="Matin"),InscriptionGrp[[#This Row],[Nombre]],0)</f>
        <v>40</v>
      </c>
      <c r="H8" s="2">
        <f>IF(OR(InscriptionGrp[[#This Row],[Amplitude]]="Journée",InscriptionGrp[[#This Row],[Amplitude]]="Après-midi"),InscriptionGrp[[#This Row],[Nombre]],0)</f>
        <v>40</v>
      </c>
      <c r="I8" t="s">
        <v>29</v>
      </c>
      <c r="L8" s="14" t="s">
        <v>27</v>
      </c>
      <c r="M8" s="2">
        <v>28</v>
      </c>
      <c r="N8" s="2">
        <v>2</v>
      </c>
    </row>
    <row r="9" spans="1:14" x14ac:dyDescent="0.25">
      <c r="A9" t="s">
        <v>31</v>
      </c>
      <c r="B9">
        <v>4</v>
      </c>
      <c r="C9" t="s">
        <v>24</v>
      </c>
      <c r="D9">
        <v>1</v>
      </c>
      <c r="E9" s="3" t="s">
        <v>15</v>
      </c>
      <c r="F9" t="s">
        <v>20</v>
      </c>
      <c r="G9" s="2">
        <f>IF(OR(InscriptionGrp[[#This Row],[Amplitude]]="Journée",InscriptionGrp[[#This Row],[Amplitude]]="Matin"),InscriptionGrp[[#This Row],[Nombre]],0)</f>
        <v>1</v>
      </c>
      <c r="H9" s="2">
        <f>IF(OR(InscriptionGrp[[#This Row],[Amplitude]]="Journée",InscriptionGrp[[#This Row],[Amplitude]]="Après-midi"),InscriptionGrp[[#This Row],[Nombre]],0)</f>
        <v>1</v>
      </c>
      <c r="I9" t="s">
        <v>29</v>
      </c>
      <c r="L9" s="14" t="s">
        <v>28</v>
      </c>
      <c r="M9" s="2">
        <v>28</v>
      </c>
      <c r="N9" s="2">
        <v>2</v>
      </c>
    </row>
    <row r="10" spans="1:14" x14ac:dyDescent="0.25">
      <c r="A10" t="s">
        <v>31</v>
      </c>
      <c r="B10">
        <v>5</v>
      </c>
      <c r="C10" t="s">
        <v>23</v>
      </c>
      <c r="D10">
        <v>25</v>
      </c>
      <c r="E10" s="3" t="s">
        <v>14</v>
      </c>
      <c r="F10" t="s">
        <v>20</v>
      </c>
      <c r="G10" s="2">
        <f>IF(OR(InscriptionGrp[[#This Row],[Amplitude]]="Journée",InscriptionGrp[[#This Row],[Amplitude]]="Matin"),InscriptionGrp[[#This Row],[Nombre]],0)</f>
        <v>25</v>
      </c>
      <c r="H10" s="2">
        <f>IF(OR(InscriptionGrp[[#This Row],[Amplitude]]="Journée",InscriptionGrp[[#This Row],[Amplitude]]="Après-midi"),InscriptionGrp[[#This Row],[Nombre]],0)</f>
        <v>25</v>
      </c>
      <c r="I10" t="s">
        <v>36</v>
      </c>
      <c r="L10" s="6" t="s">
        <v>15</v>
      </c>
      <c r="M10" s="2"/>
      <c r="N10" s="2"/>
    </row>
    <row r="11" spans="1:14" x14ac:dyDescent="0.25">
      <c r="A11" t="s">
        <v>31</v>
      </c>
      <c r="B11">
        <v>5</v>
      </c>
      <c r="C11" t="s">
        <v>24</v>
      </c>
      <c r="D11">
        <v>1</v>
      </c>
      <c r="E11" s="3" t="s">
        <v>14</v>
      </c>
      <c r="F11" t="s">
        <v>20</v>
      </c>
      <c r="G11" s="2">
        <f>IF(OR(InscriptionGrp[[#This Row],[Amplitude]]="Journée",InscriptionGrp[[#This Row],[Amplitude]]="Matin"),InscriptionGrp[[#This Row],[Nombre]],0)</f>
        <v>1</v>
      </c>
      <c r="H11" s="2">
        <f>IF(OR(InscriptionGrp[[#This Row],[Amplitude]]="Journée",InscriptionGrp[[#This Row],[Amplitude]]="Après-midi"),InscriptionGrp[[#This Row],[Nombre]],0)</f>
        <v>1</v>
      </c>
      <c r="I11" t="s">
        <v>36</v>
      </c>
      <c r="L11" s="5" t="s">
        <v>9</v>
      </c>
      <c r="M11" s="2"/>
      <c r="N11" s="2"/>
    </row>
    <row r="12" spans="1:14" x14ac:dyDescent="0.25">
      <c r="A12" t="s">
        <v>32</v>
      </c>
      <c r="B12">
        <v>2</v>
      </c>
      <c r="C12" t="s">
        <v>23</v>
      </c>
      <c r="D12">
        <v>62</v>
      </c>
      <c r="E12" s="3" t="s">
        <v>16</v>
      </c>
      <c r="F12" t="s">
        <v>20</v>
      </c>
      <c r="G12" s="2">
        <f>IF(OR(InscriptionGrp[[#This Row],[Amplitude]]="Journée",InscriptionGrp[[#This Row],[Amplitude]]="Matin"),InscriptionGrp[[#This Row],[Nombre]],0)</f>
        <v>62</v>
      </c>
      <c r="H12" s="2">
        <f>IF(OR(InscriptionGrp[[#This Row],[Amplitude]]="Journée",InscriptionGrp[[#This Row],[Amplitude]]="Après-midi"),InscriptionGrp[[#This Row],[Nombre]],0)</f>
        <v>62</v>
      </c>
      <c r="I12" t="s">
        <v>10</v>
      </c>
      <c r="L12" s="14" t="s">
        <v>27</v>
      </c>
      <c r="M12" s="2">
        <v>39</v>
      </c>
      <c r="N12" s="2">
        <v>1</v>
      </c>
    </row>
    <row r="13" spans="1:14" x14ac:dyDescent="0.25">
      <c r="A13" t="s">
        <v>31</v>
      </c>
      <c r="B13">
        <v>2</v>
      </c>
      <c r="C13" t="s">
        <v>24</v>
      </c>
      <c r="D13">
        <v>1</v>
      </c>
      <c r="E13" s="3" t="s">
        <v>16</v>
      </c>
      <c r="F13" t="s">
        <v>20</v>
      </c>
      <c r="G13" s="2">
        <f>IF(OR(InscriptionGrp[[#This Row],[Amplitude]]="Journée",InscriptionGrp[[#This Row],[Amplitude]]="Matin"),InscriptionGrp[[#This Row],[Nombre]],0)</f>
        <v>1</v>
      </c>
      <c r="H13" s="2">
        <f>IF(OR(InscriptionGrp[[#This Row],[Amplitude]]="Journée",InscriptionGrp[[#This Row],[Amplitude]]="Après-midi"),InscriptionGrp[[#This Row],[Nombre]],0)</f>
        <v>1</v>
      </c>
      <c r="I13" t="s">
        <v>10</v>
      </c>
      <c r="L13" s="14" t="s">
        <v>28</v>
      </c>
      <c r="M13" s="2">
        <v>0</v>
      </c>
      <c r="N13" s="2">
        <v>0</v>
      </c>
    </row>
    <row r="14" spans="1:14" x14ac:dyDescent="0.25">
      <c r="A14" t="s">
        <v>33</v>
      </c>
      <c r="B14">
        <v>1</v>
      </c>
      <c r="C14" t="s">
        <v>23</v>
      </c>
      <c r="D14">
        <v>30</v>
      </c>
      <c r="E14" s="3" t="s">
        <v>16</v>
      </c>
      <c r="F14" t="s">
        <v>4</v>
      </c>
      <c r="G14">
        <f>IF(OR(InscriptionGrp[[#This Row],[Amplitude]]="Journée",InscriptionGrp[[#This Row],[Amplitude]]="Matin"),InscriptionGrp[[#This Row],[Nombre]],0)</f>
        <v>0</v>
      </c>
      <c r="H14">
        <f>IF(OR(InscriptionGrp[[#This Row],[Amplitude]]="Journée",InscriptionGrp[[#This Row],[Amplitude]]="Après-midi"),InscriptionGrp[[#This Row],[Nombre]],0)</f>
        <v>30</v>
      </c>
      <c r="I14" t="s">
        <v>9</v>
      </c>
      <c r="L14" s="6" t="s">
        <v>16</v>
      </c>
      <c r="M14" s="2"/>
      <c r="N14" s="2"/>
    </row>
    <row r="15" spans="1:14" x14ac:dyDescent="0.25">
      <c r="A15" t="s">
        <v>33</v>
      </c>
      <c r="B15">
        <v>1</v>
      </c>
      <c r="C15" t="s">
        <v>24</v>
      </c>
      <c r="D15">
        <v>1</v>
      </c>
      <c r="E15" s="3" t="s">
        <v>16</v>
      </c>
      <c r="F15" t="s">
        <v>4</v>
      </c>
      <c r="G15">
        <f>IF(OR(InscriptionGrp[[#This Row],[Amplitude]]="Journée",InscriptionGrp[[#This Row],[Amplitude]]="Matin"),InscriptionGrp[[#This Row],[Nombre]],0)</f>
        <v>0</v>
      </c>
      <c r="H15">
        <f>IF(OR(InscriptionGrp[[#This Row],[Amplitude]]="Journée",InscriptionGrp[[#This Row],[Amplitude]]="Après-midi"),InscriptionGrp[[#This Row],[Nombre]],0)</f>
        <v>1</v>
      </c>
      <c r="I15" t="s">
        <v>9</v>
      </c>
      <c r="L15" s="5" t="s">
        <v>10</v>
      </c>
      <c r="M15" s="2"/>
      <c r="N15" s="2"/>
    </row>
    <row r="16" spans="1:14" x14ac:dyDescent="0.25">
      <c r="A16" t="s">
        <v>33</v>
      </c>
      <c r="B16">
        <v>2</v>
      </c>
      <c r="C16" t="s">
        <v>23</v>
      </c>
      <c r="D16">
        <v>20</v>
      </c>
      <c r="E16" s="3" t="s">
        <v>16</v>
      </c>
      <c r="F16" t="s">
        <v>20</v>
      </c>
      <c r="G16">
        <f>IF(OR(InscriptionGrp[[#This Row],[Amplitude]]="Journée",InscriptionGrp[[#This Row],[Amplitude]]="Matin"),InscriptionGrp[[#This Row],[Nombre]],0)</f>
        <v>20</v>
      </c>
      <c r="H16">
        <f>IF(OR(InscriptionGrp[[#This Row],[Amplitude]]="Journée",InscriptionGrp[[#This Row],[Amplitude]]="Après-midi"),InscriptionGrp[[#This Row],[Nombre]],0)</f>
        <v>20</v>
      </c>
      <c r="I16" t="s">
        <v>9</v>
      </c>
      <c r="L16" s="14" t="s">
        <v>27</v>
      </c>
      <c r="M16" s="2">
        <v>62</v>
      </c>
      <c r="N16" s="2">
        <v>1</v>
      </c>
    </row>
    <row r="17" spans="1:14" x14ac:dyDescent="0.25">
      <c r="A17" t="s">
        <v>33</v>
      </c>
      <c r="B17">
        <v>2</v>
      </c>
      <c r="C17" t="s">
        <v>24</v>
      </c>
      <c r="D17">
        <v>1</v>
      </c>
      <c r="E17" s="3" t="s">
        <v>16</v>
      </c>
      <c r="F17" t="s">
        <v>20</v>
      </c>
      <c r="G17">
        <f>IF(OR(InscriptionGrp[[#This Row],[Amplitude]]="Journée",InscriptionGrp[[#This Row],[Amplitude]]="Matin"),InscriptionGrp[[#This Row],[Nombre]],0)</f>
        <v>1</v>
      </c>
      <c r="H17">
        <f>IF(OR(InscriptionGrp[[#This Row],[Amplitude]]="Journée",InscriptionGrp[[#This Row],[Amplitude]]="Après-midi"),InscriptionGrp[[#This Row],[Nombre]],0)</f>
        <v>1</v>
      </c>
      <c r="I17" t="s">
        <v>9</v>
      </c>
      <c r="L17" s="14" t="s">
        <v>28</v>
      </c>
      <c r="M17" s="2">
        <v>62</v>
      </c>
      <c r="N17" s="2">
        <v>1</v>
      </c>
    </row>
    <row r="18" spans="1:14" x14ac:dyDescent="0.25">
      <c r="A18" t="s">
        <v>35</v>
      </c>
      <c r="B18">
        <v>6</v>
      </c>
      <c r="C18" t="s">
        <v>24</v>
      </c>
      <c r="D18">
        <v>10</v>
      </c>
      <c r="E18" t="s">
        <v>16</v>
      </c>
      <c r="F18" t="s">
        <v>4</v>
      </c>
      <c r="G18">
        <f>IF(OR(InscriptionGrp[[#This Row],[Amplitude]]="Journée",InscriptionGrp[[#This Row],[Amplitude]]="Matin"),InscriptionGrp[[#This Row],[Nombre]],0)</f>
        <v>0</v>
      </c>
      <c r="H18">
        <f>IF(OR(InscriptionGrp[[#This Row],[Amplitude]]="Journée",InscriptionGrp[[#This Row],[Amplitude]]="Après-midi"),InscriptionGrp[[#This Row],[Nombre]],0)</f>
        <v>10</v>
      </c>
      <c r="I18" t="s">
        <v>29</v>
      </c>
      <c r="L18" s="5" t="s">
        <v>9</v>
      </c>
      <c r="M18" s="2"/>
      <c r="N18" s="2"/>
    </row>
    <row r="19" spans="1:14" x14ac:dyDescent="0.25">
      <c r="G19" s="2"/>
      <c r="H19" s="2"/>
      <c r="L19" s="14" t="s">
        <v>27</v>
      </c>
      <c r="M19" s="2">
        <v>20</v>
      </c>
      <c r="N19" s="2">
        <v>1</v>
      </c>
    </row>
    <row r="20" spans="1:14" x14ac:dyDescent="0.25">
      <c r="G20" s="2"/>
      <c r="H20" s="2"/>
      <c r="L20" s="14" t="s">
        <v>28</v>
      </c>
      <c r="M20" s="2">
        <v>50</v>
      </c>
      <c r="N20" s="2">
        <v>2</v>
      </c>
    </row>
  </sheetData>
  <dataConsolidate link="1"/>
  <dataValidations count="5">
    <dataValidation type="list" allowBlank="1" showInputMessage="1" showErrorMessage="1" sqref="F19:F20" xr:uid="{00000000-0002-0000-0100-000000000000}">
      <formula1>"OUI,NON,"</formula1>
    </dataValidation>
    <dataValidation type="list" allowBlank="1" showInputMessage="1" showErrorMessage="1" sqref="F2:F18" xr:uid="{2097C21B-1551-412C-A224-4B3651A8AB1B}">
      <formula1>"Matin,Après-midi,Journée"</formula1>
    </dataValidation>
    <dataValidation type="list" allowBlank="1" showInputMessage="1" showErrorMessage="1" sqref="E2:E19" xr:uid="{00000000-0002-0000-0100-000001000000}">
      <formula1>"_15Oct19,_16Oct19,_17Oct19"</formula1>
    </dataValidation>
    <dataValidation type="list" allowBlank="1" showInputMessage="1" showErrorMessage="1" sqref="I2:I19" xr:uid="{00000000-0002-0000-0100-000002000000}">
      <formula1>INDIRECT($E2)</formula1>
    </dataValidation>
    <dataValidation type="list" allowBlank="1" showInputMessage="1" showErrorMessage="1" sqref="C2:C19" xr:uid="{90DDEE2D-48F3-4634-A001-2150696B81FD}">
      <formula1>"Formateur,Étudiant"</formula1>
    </dataValidation>
  </dataValidations>
  <pageMargins left="0.7" right="0.7" top="0.75" bottom="0.75" header="0.3" footer="0.3"/>
  <pageSetup paperSize="9" orientation="portrait" r:id="rId2"/>
  <drawing r:id="rId3"/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DA68B3-BFAD-4040-8625-1B2A110A459C}">
  <sheetPr codeName="Feuil3"/>
  <dimension ref="A1:G7"/>
  <sheetViews>
    <sheetView workbookViewId="0">
      <selection activeCell="F10" sqref="F10"/>
    </sheetView>
  </sheetViews>
  <sheetFormatPr baseColWidth="10" defaultRowHeight="15" x14ac:dyDescent="0.25"/>
  <cols>
    <col min="1" max="1" width="13.140625" bestFit="1" customWidth="1"/>
    <col min="2" max="2" width="14.5703125" bestFit="1" customWidth="1"/>
    <col min="3" max="3" width="15" bestFit="1" customWidth="1"/>
    <col min="4" max="4" width="11" customWidth="1"/>
    <col min="5" max="5" width="14.28515625" bestFit="1" customWidth="1"/>
    <col min="6" max="6" width="11.28515625" bestFit="1" customWidth="1"/>
    <col min="7" max="7" width="10.85546875" bestFit="1" customWidth="1"/>
  </cols>
  <sheetData>
    <row r="1" spans="1:7" ht="15.75" thickBot="1" x14ac:dyDescent="0.3">
      <c r="A1" t="s">
        <v>18</v>
      </c>
      <c r="B1" t="s">
        <v>19</v>
      </c>
      <c r="C1" t="s">
        <v>34</v>
      </c>
      <c r="E1" s="7" t="s">
        <v>11</v>
      </c>
      <c r="F1" s="7" t="s">
        <v>12</v>
      </c>
      <c r="G1" s="7" t="s">
        <v>13</v>
      </c>
    </row>
    <row r="2" spans="1:7" x14ac:dyDescent="0.25">
      <c r="A2" t="s">
        <v>7</v>
      </c>
      <c r="B2">
        <v>80</v>
      </c>
      <c r="C2">
        <f>ROUNDUP(80%*Salles[[#This Row],[Nb Place tot.]],0)</f>
        <v>64</v>
      </c>
      <c r="E2" s="8" t="s">
        <v>7</v>
      </c>
      <c r="F2" s="11" t="s">
        <v>9</v>
      </c>
      <c r="G2" s="8" t="s">
        <v>8</v>
      </c>
    </row>
    <row r="3" spans="1:7" x14ac:dyDescent="0.25">
      <c r="A3" t="s">
        <v>8</v>
      </c>
      <c r="B3">
        <v>50</v>
      </c>
      <c r="C3">
        <f>ROUNDUP(80%*Salles[[#This Row],[Nb Place tot.]],0)</f>
        <v>40</v>
      </c>
      <c r="E3" s="9" t="s">
        <v>8</v>
      </c>
      <c r="F3" s="13" t="s">
        <v>29</v>
      </c>
      <c r="G3" s="9" t="s">
        <v>9</v>
      </c>
    </row>
    <row r="4" spans="1:7" ht="15.75" thickBot="1" x14ac:dyDescent="0.3">
      <c r="A4" t="s">
        <v>9</v>
      </c>
      <c r="B4">
        <v>45</v>
      </c>
      <c r="C4">
        <f>ROUNDUP(80%*Salles[[#This Row],[Nb Place tot.]],0)</f>
        <v>36</v>
      </c>
      <c r="E4" s="9" t="s">
        <v>36</v>
      </c>
      <c r="F4" s="12" t="s">
        <v>7</v>
      </c>
      <c r="G4" s="9" t="s">
        <v>7</v>
      </c>
    </row>
    <row r="5" spans="1:7" ht="15.75" thickBot="1" x14ac:dyDescent="0.3">
      <c r="A5" t="s">
        <v>10</v>
      </c>
      <c r="B5">
        <v>100</v>
      </c>
      <c r="C5">
        <f>ROUNDUP(80%*Salles[[#This Row],[Nb Place tot.]],0)</f>
        <v>80</v>
      </c>
      <c r="E5" s="10" t="s">
        <v>10</v>
      </c>
      <c r="G5" s="9" t="s">
        <v>29</v>
      </c>
    </row>
    <row r="6" spans="1:7" ht="15.75" thickBot="1" x14ac:dyDescent="0.3">
      <c r="A6" t="s">
        <v>36</v>
      </c>
      <c r="B6">
        <v>150</v>
      </c>
      <c r="C6" s="2">
        <f>ROUNDUP(80%*Salles[[#This Row],[Nb Place tot.]],0)</f>
        <v>120</v>
      </c>
      <c r="G6" s="10" t="s">
        <v>10</v>
      </c>
    </row>
    <row r="7" spans="1:7" x14ac:dyDescent="0.25">
      <c r="A7" t="s">
        <v>29</v>
      </c>
      <c r="B7">
        <v>250</v>
      </c>
      <c r="C7" s="2">
        <f>ROUNDUP(80%*Salles[[#This Row],[Nb Place tot.]],0)</f>
        <v>200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Pré-inscription</vt:lpstr>
      <vt:lpstr>Gestion des salles</vt:lpstr>
      <vt:lpstr>_15Oct19</vt:lpstr>
      <vt:lpstr>_16Oct19</vt:lpstr>
      <vt:lpstr>_17Oct19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bibliotheque</dc:creator>
  <cp:lastModifiedBy>bibliotheque</cp:lastModifiedBy>
  <dcterms:created xsi:type="dcterms:W3CDTF">2019-06-05T13:24:31Z</dcterms:created>
  <dcterms:modified xsi:type="dcterms:W3CDTF">2019-06-19T13:30:46Z</dcterms:modified>
</cp:coreProperties>
</file>