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5440" windowHeight="11835"/>
  </bookViews>
  <sheets>
    <sheet name="Feuil1" sheetId="1" r:id="rId1"/>
  </sheets>
  <definedNames>
    <definedName name="_xlnm._FilterDatabase" localSheetId="0" hidden="1">Feuil1!$G$26:$Q$46</definedName>
    <definedName name="_xlnm.Criteria" localSheetId="0">Feuil1!$H$4:$O$4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4" i="1"/>
</calcChain>
</file>

<file path=xl/sharedStrings.xml><?xml version="1.0" encoding="utf-8"?>
<sst xmlns="http://schemas.openxmlformats.org/spreadsheetml/2006/main" count="6" uniqueCount="6">
  <si>
    <t>Nbre de réf</t>
  </si>
  <si>
    <t>Qté</t>
  </si>
  <si>
    <t>Primes C3</t>
  </si>
  <si>
    <t>Code client</t>
  </si>
  <si>
    <t>Qté/u</t>
  </si>
  <si>
    <t>Qté/douz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</si>
</sst>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7C80"/>
      <color rgb="FFFF0066"/>
      <color rgb="FFCC0066"/>
      <color rgb="FFD60093"/>
      <color rgb="FF993366"/>
      <color rgb="FFCC0099"/>
      <color rgb="FF9933FF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647700</xdr:colOff>
      <xdr:row>23</xdr:row>
      <xdr:rowOff>95250</xdr:rowOff>
    </xdr:from>
    <xdr:to>
      <xdr:col>12</xdr:col>
      <xdr:colOff>685224</xdr:colOff>
      <xdr:row>35</xdr:row>
      <xdr:rowOff>28298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24550" y="4476750"/>
          <a:ext cx="4609524" cy="22190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topLeftCell="C1" workbookViewId="0">
      <selection activeCell="G3" sqref="G3:G23"/>
    </sheetView>
  </sheetViews>
  <sheetFormatPr baseColWidth="10" defaultRowHeight="15" x14ac:dyDescent="0.25"/>
  <cols>
    <col min="2" max="4" width="22.5703125" style="6" customWidth="1"/>
    <col min="5" max="6" width="11.42578125" style="6" customWidth="1"/>
    <col min="7" max="14" width="11.42578125" customWidth="1"/>
  </cols>
  <sheetData>
    <row r="1" spans="1:14" s="3" customFormat="1" x14ac:dyDescent="0.25">
      <c r="A1" s="1" t="s">
        <v>3</v>
      </c>
      <c r="B1" s="2" t="s">
        <v>0</v>
      </c>
      <c r="C1" s="2" t="s">
        <v>1</v>
      </c>
      <c r="D1" s="2" t="s">
        <v>2</v>
      </c>
      <c r="E1" s="9"/>
      <c r="F1" s="9"/>
    </row>
    <row r="2" spans="1:14" x14ac:dyDescent="0.25">
      <c r="A2" s="4">
        <v>2007844</v>
      </c>
      <c r="B2" s="5">
        <v>7</v>
      </c>
      <c r="C2" s="5">
        <v>240</v>
      </c>
      <c r="D2" s="5">
        <f>HLOOKUP(B2,$H$3:$O$23,C2/12+1,FALSE)</f>
        <v>29</v>
      </c>
      <c r="E2" s="10"/>
      <c r="F2" s="10"/>
    </row>
    <row r="3" spans="1:14" x14ac:dyDescent="0.25">
      <c r="A3" s="4">
        <v>2120846</v>
      </c>
      <c r="B3" s="5">
        <v>7</v>
      </c>
      <c r="C3" s="5">
        <v>240</v>
      </c>
      <c r="D3" s="5">
        <f>HLOOKUP(B3,$H$3:$O$23,C3/12+1,FALSE)</f>
        <v>29</v>
      </c>
      <c r="E3" s="10"/>
      <c r="F3" s="7" t="s">
        <v>4</v>
      </c>
      <c r="G3" s="7" t="s">
        <v>5</v>
      </c>
      <c r="H3">
        <v>1</v>
      </c>
      <c r="I3">
        <v>2</v>
      </c>
      <c r="J3">
        <v>3</v>
      </c>
      <c r="K3">
        <v>4</v>
      </c>
      <c r="L3">
        <v>5</v>
      </c>
      <c r="M3">
        <v>6</v>
      </c>
      <c r="N3">
        <v>7</v>
      </c>
    </row>
    <row r="4" spans="1:14" x14ac:dyDescent="0.25">
      <c r="A4" s="4">
        <v>2070455</v>
      </c>
      <c r="B4" s="5">
        <v>7</v>
      </c>
      <c r="C4" s="5">
        <v>240</v>
      </c>
      <c r="D4" s="5">
        <f>HLOOKUP(B4,$H$3:$O$23,C4/12+1,FALSE)</f>
        <v>29</v>
      </c>
      <c r="E4" s="10"/>
      <c r="F4">
        <f>G4*12</f>
        <v>12</v>
      </c>
      <c r="G4">
        <v>1</v>
      </c>
      <c r="H4" s="8">
        <v>5</v>
      </c>
      <c r="I4" s="8">
        <v>5</v>
      </c>
      <c r="J4" s="8">
        <v>5</v>
      </c>
      <c r="K4" s="8">
        <v>5</v>
      </c>
      <c r="L4" s="8">
        <v>5</v>
      </c>
      <c r="M4" s="8">
        <v>0</v>
      </c>
      <c r="N4" s="8">
        <v>0</v>
      </c>
    </row>
    <row r="5" spans="1:14" x14ac:dyDescent="0.25">
      <c r="A5" s="4">
        <v>2211629</v>
      </c>
      <c r="B5" s="5">
        <v>7</v>
      </c>
      <c r="C5" s="5">
        <v>156</v>
      </c>
      <c r="D5" s="5">
        <f>HLOOKUP(B5,$H$3:$O$23,C5/12+1,FALSE)</f>
        <v>24</v>
      </c>
      <c r="E5" s="10"/>
      <c r="F5">
        <f>G5*12</f>
        <v>24</v>
      </c>
      <c r="G5">
        <v>2</v>
      </c>
      <c r="H5" s="8">
        <v>5</v>
      </c>
      <c r="I5" s="8">
        <v>5</v>
      </c>
      <c r="J5" s="8">
        <v>5</v>
      </c>
      <c r="K5" s="8">
        <v>5</v>
      </c>
      <c r="L5" s="8">
        <v>5</v>
      </c>
      <c r="M5" s="8">
        <v>0</v>
      </c>
      <c r="N5" s="8">
        <v>0</v>
      </c>
    </row>
    <row r="6" spans="1:14" x14ac:dyDescent="0.25">
      <c r="A6" s="4">
        <v>2249097</v>
      </c>
      <c r="B6" s="5">
        <v>7</v>
      </c>
      <c r="C6" s="5">
        <v>144</v>
      </c>
      <c r="D6" s="5">
        <f>HLOOKUP(B6,$H$3:$O$23,C6/12+1,FALSE)</f>
        <v>24</v>
      </c>
      <c r="E6" s="10"/>
      <c r="F6">
        <f>G6*12</f>
        <v>36</v>
      </c>
      <c r="G6">
        <v>3</v>
      </c>
      <c r="H6" s="8">
        <v>5</v>
      </c>
      <c r="I6" s="8">
        <v>5</v>
      </c>
      <c r="J6" s="8">
        <v>5</v>
      </c>
      <c r="K6" s="8">
        <v>5</v>
      </c>
      <c r="L6" s="8">
        <v>5</v>
      </c>
      <c r="M6" s="8">
        <v>0</v>
      </c>
      <c r="N6" s="8">
        <v>0</v>
      </c>
    </row>
    <row r="7" spans="1:14" x14ac:dyDescent="0.25">
      <c r="A7" s="4">
        <v>2283908</v>
      </c>
      <c r="B7" s="5">
        <v>7</v>
      </c>
      <c r="C7" s="5">
        <v>144</v>
      </c>
      <c r="D7" s="5">
        <f>HLOOKUP(B7,$H$3:$O$23,C7/12+1,FALSE)</f>
        <v>24</v>
      </c>
      <c r="E7" s="10"/>
      <c r="F7">
        <f>G7*12</f>
        <v>48</v>
      </c>
      <c r="G7">
        <v>4</v>
      </c>
      <c r="H7" s="8">
        <v>5</v>
      </c>
      <c r="I7" s="8">
        <v>5</v>
      </c>
      <c r="J7" s="8">
        <v>5</v>
      </c>
      <c r="K7" s="8">
        <v>5</v>
      </c>
      <c r="L7" s="8">
        <v>5</v>
      </c>
      <c r="M7" s="8">
        <v>0</v>
      </c>
      <c r="N7" s="8">
        <v>0</v>
      </c>
    </row>
    <row r="8" spans="1:14" x14ac:dyDescent="0.25">
      <c r="A8" s="4">
        <v>2209321</v>
      </c>
      <c r="B8" s="5">
        <v>7</v>
      </c>
      <c r="C8" s="5">
        <v>144</v>
      </c>
      <c r="D8" s="5">
        <f>HLOOKUP(B8,$H$3:$O$23,C8/12+1,FALSE)</f>
        <v>24</v>
      </c>
      <c r="E8" s="10"/>
      <c r="F8">
        <f>G8*12</f>
        <v>60</v>
      </c>
      <c r="G8">
        <v>5</v>
      </c>
      <c r="H8" s="8">
        <v>10</v>
      </c>
      <c r="I8" s="8">
        <v>10</v>
      </c>
      <c r="J8" s="8">
        <v>10</v>
      </c>
      <c r="K8" s="8">
        <v>10</v>
      </c>
      <c r="L8" s="8">
        <v>10</v>
      </c>
      <c r="M8" s="8">
        <v>12</v>
      </c>
      <c r="N8" s="8">
        <v>14</v>
      </c>
    </row>
    <row r="9" spans="1:14" x14ac:dyDescent="0.25">
      <c r="A9" s="4">
        <v>2074423</v>
      </c>
      <c r="B9" s="5">
        <v>7</v>
      </c>
      <c r="C9" s="5">
        <v>144</v>
      </c>
      <c r="D9" s="5">
        <f>HLOOKUP(B9,$H$3:$O$23,C9/12+1,FALSE)</f>
        <v>24</v>
      </c>
      <c r="E9" s="10"/>
      <c r="F9">
        <f>G9*12</f>
        <v>72</v>
      </c>
      <c r="G9">
        <v>6</v>
      </c>
      <c r="H9" s="8">
        <v>10</v>
      </c>
      <c r="I9" s="8">
        <v>10</v>
      </c>
      <c r="J9" s="8">
        <v>10</v>
      </c>
      <c r="K9" s="8">
        <v>10</v>
      </c>
      <c r="L9" s="8">
        <v>10</v>
      </c>
      <c r="M9" s="8">
        <v>12</v>
      </c>
      <c r="N9" s="8">
        <v>14</v>
      </c>
    </row>
    <row r="10" spans="1:14" x14ac:dyDescent="0.25">
      <c r="A10" s="4">
        <v>2260346</v>
      </c>
      <c r="B10" s="5">
        <v>7</v>
      </c>
      <c r="C10" s="5">
        <v>96</v>
      </c>
      <c r="D10" s="5">
        <f>HLOOKUP(B10,$H$3:$O$23,C10/12+1,FALSE)</f>
        <v>19</v>
      </c>
      <c r="E10" s="10"/>
      <c r="F10">
        <f>G10*12</f>
        <v>84</v>
      </c>
      <c r="G10">
        <v>7</v>
      </c>
      <c r="H10" s="8">
        <v>10</v>
      </c>
      <c r="I10" s="8">
        <v>10</v>
      </c>
      <c r="J10" s="8">
        <v>10</v>
      </c>
      <c r="K10" s="8">
        <v>10</v>
      </c>
      <c r="L10" s="8">
        <v>10</v>
      </c>
      <c r="M10" s="8">
        <v>12</v>
      </c>
      <c r="N10" s="8">
        <v>14</v>
      </c>
    </row>
    <row r="11" spans="1:14" x14ac:dyDescent="0.25">
      <c r="A11" s="4">
        <v>2154812</v>
      </c>
      <c r="B11" s="5">
        <v>7</v>
      </c>
      <c r="C11" s="5">
        <v>96</v>
      </c>
      <c r="D11" s="5">
        <f>HLOOKUP(B11,$H$3:$O$23,C11/12+1,FALSE)</f>
        <v>19</v>
      </c>
      <c r="E11" s="10"/>
      <c r="F11">
        <f>G11*12</f>
        <v>96</v>
      </c>
      <c r="G11">
        <v>8</v>
      </c>
      <c r="H11" s="8">
        <v>15</v>
      </c>
      <c r="I11" s="8">
        <v>15</v>
      </c>
      <c r="J11" s="8">
        <v>15</v>
      </c>
      <c r="K11" s="8">
        <v>15</v>
      </c>
      <c r="L11" s="8">
        <v>15</v>
      </c>
      <c r="M11" s="8">
        <v>17</v>
      </c>
      <c r="N11" s="8">
        <v>19</v>
      </c>
    </row>
    <row r="12" spans="1:14" x14ac:dyDescent="0.25">
      <c r="A12" s="4">
        <v>2053183</v>
      </c>
      <c r="B12" s="5">
        <v>7</v>
      </c>
      <c r="C12" s="5">
        <v>96</v>
      </c>
      <c r="D12" s="5">
        <f>HLOOKUP(B12,$H$3:$O$23,C12/12+1,FALSE)</f>
        <v>19</v>
      </c>
      <c r="E12" s="10"/>
      <c r="F12">
        <f>G12*12</f>
        <v>108</v>
      </c>
      <c r="G12">
        <v>9</v>
      </c>
      <c r="H12" s="8">
        <v>15</v>
      </c>
      <c r="I12" s="8">
        <v>15</v>
      </c>
      <c r="J12" s="8">
        <v>15</v>
      </c>
      <c r="K12" s="8">
        <v>15</v>
      </c>
      <c r="L12" s="8">
        <v>15</v>
      </c>
      <c r="M12" s="8">
        <v>17</v>
      </c>
      <c r="N12" s="8">
        <v>19</v>
      </c>
    </row>
    <row r="13" spans="1:14" x14ac:dyDescent="0.25">
      <c r="A13" s="4">
        <v>2132165</v>
      </c>
      <c r="B13" s="5">
        <v>7</v>
      </c>
      <c r="C13" s="5">
        <v>96</v>
      </c>
      <c r="D13" s="5">
        <f>HLOOKUP(B13,$H$3:$O$23,C13/12+1,FALSE)</f>
        <v>19</v>
      </c>
      <c r="E13" s="10"/>
      <c r="F13">
        <f>G13*12</f>
        <v>120</v>
      </c>
      <c r="G13">
        <v>10</v>
      </c>
      <c r="H13" s="8">
        <v>15</v>
      </c>
      <c r="I13" s="8">
        <v>15</v>
      </c>
      <c r="J13" s="8">
        <v>15</v>
      </c>
      <c r="K13" s="8">
        <v>15</v>
      </c>
      <c r="L13" s="8">
        <v>15</v>
      </c>
      <c r="M13" s="8">
        <v>17</v>
      </c>
      <c r="N13" s="8">
        <v>19</v>
      </c>
    </row>
    <row r="14" spans="1:14" x14ac:dyDescent="0.25">
      <c r="A14" s="4">
        <v>2014778</v>
      </c>
      <c r="B14" s="5">
        <v>7</v>
      </c>
      <c r="C14" s="5">
        <v>96</v>
      </c>
      <c r="D14" s="5">
        <f>HLOOKUP(B14,$H$3:$O$23,C14/12+1,FALSE)</f>
        <v>19</v>
      </c>
      <c r="E14" s="10"/>
      <c r="F14">
        <f>G14*12</f>
        <v>132</v>
      </c>
      <c r="G14">
        <v>11</v>
      </c>
      <c r="H14" s="8">
        <v>15</v>
      </c>
      <c r="I14" s="8">
        <v>15</v>
      </c>
      <c r="J14" s="8">
        <v>15</v>
      </c>
      <c r="K14" s="8">
        <v>15</v>
      </c>
      <c r="L14" s="8">
        <v>15</v>
      </c>
      <c r="M14" s="8">
        <v>17</v>
      </c>
      <c r="N14" s="8">
        <v>19</v>
      </c>
    </row>
    <row r="15" spans="1:14" x14ac:dyDescent="0.25">
      <c r="A15" s="4">
        <v>2154194</v>
      </c>
      <c r="B15" s="5">
        <v>7</v>
      </c>
      <c r="C15" s="5">
        <v>96</v>
      </c>
      <c r="D15" s="5">
        <f>HLOOKUP(B15,$H$3:$O$23,C15/12+1,FALSE)</f>
        <v>19</v>
      </c>
      <c r="E15" s="10"/>
      <c r="F15">
        <f>G15*12</f>
        <v>144</v>
      </c>
      <c r="G15">
        <v>12</v>
      </c>
      <c r="H15" s="8">
        <v>20</v>
      </c>
      <c r="I15" s="8">
        <v>20</v>
      </c>
      <c r="J15" s="8">
        <v>20</v>
      </c>
      <c r="K15" s="8">
        <v>20</v>
      </c>
      <c r="L15" s="8">
        <v>20</v>
      </c>
      <c r="M15" s="8">
        <v>22</v>
      </c>
      <c r="N15" s="8">
        <v>24</v>
      </c>
    </row>
    <row r="16" spans="1:14" x14ac:dyDescent="0.25">
      <c r="A16" s="4">
        <v>2235613</v>
      </c>
      <c r="B16" s="5">
        <v>1</v>
      </c>
      <c r="C16" s="5">
        <v>60</v>
      </c>
      <c r="D16" s="5">
        <f>HLOOKUP(B16,$H$3:$O$23,C16/12+1,FALSE)</f>
        <v>10</v>
      </c>
      <c r="E16" s="10"/>
      <c r="F16">
        <f>G16*12</f>
        <v>156</v>
      </c>
      <c r="G16">
        <v>13</v>
      </c>
      <c r="H16" s="8">
        <v>20</v>
      </c>
      <c r="I16" s="8">
        <v>20</v>
      </c>
      <c r="J16" s="8">
        <v>20</v>
      </c>
      <c r="K16" s="8">
        <v>20</v>
      </c>
      <c r="L16" s="8">
        <v>20</v>
      </c>
      <c r="M16" s="8">
        <v>22</v>
      </c>
      <c r="N16" s="8">
        <v>24</v>
      </c>
    </row>
    <row r="17" spans="1:14" x14ac:dyDescent="0.25">
      <c r="A17" s="4">
        <v>2168888</v>
      </c>
      <c r="B17" s="5">
        <v>4</v>
      </c>
      <c r="C17" s="5">
        <v>66</v>
      </c>
      <c r="D17" s="5">
        <f>HLOOKUP(B17,$H$3:$O$23,C17/12+1,FALSE)</f>
        <v>10</v>
      </c>
      <c r="E17" s="10"/>
      <c r="F17">
        <f>G17*12</f>
        <v>168</v>
      </c>
      <c r="G17">
        <v>14</v>
      </c>
      <c r="H17" s="8">
        <v>20</v>
      </c>
      <c r="I17" s="8">
        <v>20</v>
      </c>
      <c r="J17" s="8">
        <v>20</v>
      </c>
      <c r="K17" s="8">
        <v>20</v>
      </c>
      <c r="L17" s="8">
        <v>20</v>
      </c>
      <c r="M17" s="8">
        <v>22</v>
      </c>
      <c r="N17" s="8">
        <v>24</v>
      </c>
    </row>
    <row r="18" spans="1:14" x14ac:dyDescent="0.25">
      <c r="A18" s="4">
        <v>2001223</v>
      </c>
      <c r="B18" s="5">
        <v>5</v>
      </c>
      <c r="C18" s="5">
        <v>66</v>
      </c>
      <c r="D18" s="5">
        <f>HLOOKUP(B18,$H$3:$O$23,C18/12+1,FALSE)</f>
        <v>10</v>
      </c>
      <c r="E18" s="10"/>
      <c r="F18">
        <f>G18*12</f>
        <v>180</v>
      </c>
      <c r="G18">
        <v>15</v>
      </c>
      <c r="H18" s="8">
        <v>20</v>
      </c>
      <c r="I18" s="8">
        <v>20</v>
      </c>
      <c r="J18" s="8">
        <v>20</v>
      </c>
      <c r="K18" s="8">
        <v>20</v>
      </c>
      <c r="L18" s="8">
        <v>20</v>
      </c>
      <c r="M18" s="8">
        <v>22</v>
      </c>
      <c r="N18" s="8">
        <v>24</v>
      </c>
    </row>
    <row r="19" spans="1:14" x14ac:dyDescent="0.25">
      <c r="A19" s="4">
        <v>2021261</v>
      </c>
      <c r="B19" s="5">
        <v>2</v>
      </c>
      <c r="C19" s="5">
        <v>60</v>
      </c>
      <c r="D19" s="5">
        <f>HLOOKUP(B19,$H$3:$O$23,C19/12+1,FALSE)</f>
        <v>10</v>
      </c>
      <c r="E19" s="10"/>
      <c r="F19">
        <f>G19*12</f>
        <v>192</v>
      </c>
      <c r="G19">
        <v>16</v>
      </c>
      <c r="H19" s="8">
        <v>20</v>
      </c>
      <c r="I19" s="8">
        <v>20</v>
      </c>
      <c r="J19" s="8">
        <v>20</v>
      </c>
      <c r="K19" s="8">
        <v>20</v>
      </c>
      <c r="L19" s="8">
        <v>20</v>
      </c>
      <c r="M19" s="8">
        <v>22</v>
      </c>
      <c r="N19" s="8">
        <v>24</v>
      </c>
    </row>
    <row r="20" spans="1:14" x14ac:dyDescent="0.25">
      <c r="A20" s="4">
        <v>2022600</v>
      </c>
      <c r="B20" s="5">
        <v>2</v>
      </c>
      <c r="C20" s="5">
        <v>60</v>
      </c>
      <c r="D20" s="5">
        <f>HLOOKUP(B20,$H$3:$O$23,C20/12+1,FALSE)</f>
        <v>10</v>
      </c>
      <c r="E20" s="10"/>
      <c r="F20">
        <f>G20*12</f>
        <v>204</v>
      </c>
      <c r="G20">
        <v>17</v>
      </c>
      <c r="H20" s="8">
        <v>20</v>
      </c>
      <c r="I20" s="8">
        <v>20</v>
      </c>
      <c r="J20" s="8">
        <v>20</v>
      </c>
      <c r="K20" s="8">
        <v>20</v>
      </c>
      <c r="L20" s="8">
        <v>20</v>
      </c>
      <c r="M20" s="8">
        <v>22</v>
      </c>
      <c r="N20" s="8">
        <v>24</v>
      </c>
    </row>
    <row r="21" spans="1:14" x14ac:dyDescent="0.25">
      <c r="A21" s="4">
        <v>2281324</v>
      </c>
      <c r="B21" s="5">
        <v>2</v>
      </c>
      <c r="C21" s="5">
        <v>60</v>
      </c>
      <c r="D21" s="5">
        <f>HLOOKUP(B21,$H$3:$O$23,C21/12+1,FALSE)</f>
        <v>10</v>
      </c>
      <c r="E21" s="10"/>
      <c r="F21">
        <f>G21*12</f>
        <v>216</v>
      </c>
      <c r="G21">
        <v>18</v>
      </c>
      <c r="H21" s="8">
        <v>20</v>
      </c>
      <c r="I21" s="8">
        <v>20</v>
      </c>
      <c r="J21" s="8">
        <v>20</v>
      </c>
      <c r="K21" s="8">
        <v>20</v>
      </c>
      <c r="L21" s="8">
        <v>20</v>
      </c>
      <c r="M21" s="8">
        <v>22</v>
      </c>
      <c r="N21" s="8">
        <v>24</v>
      </c>
    </row>
    <row r="22" spans="1:14" x14ac:dyDescent="0.25">
      <c r="A22" s="4">
        <v>2162818</v>
      </c>
      <c r="B22" s="5">
        <v>5</v>
      </c>
      <c r="C22" s="5">
        <v>60</v>
      </c>
      <c r="D22" s="5">
        <f>HLOOKUP(B22,$H$3:$O$23,C22/12+1,FALSE)</f>
        <v>10</v>
      </c>
      <c r="E22" s="10"/>
      <c r="F22">
        <f>G22*12</f>
        <v>228</v>
      </c>
      <c r="G22">
        <v>19</v>
      </c>
      <c r="H22" s="8">
        <v>20</v>
      </c>
      <c r="I22" s="8">
        <v>20</v>
      </c>
      <c r="J22" s="8">
        <v>20</v>
      </c>
      <c r="K22" s="8">
        <v>20</v>
      </c>
      <c r="L22" s="8">
        <v>20</v>
      </c>
      <c r="M22" s="8">
        <v>22</v>
      </c>
      <c r="N22" s="8">
        <v>24</v>
      </c>
    </row>
    <row r="23" spans="1:14" x14ac:dyDescent="0.25">
      <c r="A23" s="4">
        <v>2147297</v>
      </c>
      <c r="B23" s="5">
        <v>5</v>
      </c>
      <c r="C23" s="5">
        <v>60</v>
      </c>
      <c r="D23" s="5">
        <f>HLOOKUP(B23,$H$3:$O$23,C23/12+1,FALSE)</f>
        <v>10</v>
      </c>
      <c r="E23" s="10"/>
      <c r="F23">
        <f>G23*12</f>
        <v>240</v>
      </c>
      <c r="G23">
        <v>20</v>
      </c>
      <c r="H23" s="8">
        <v>25</v>
      </c>
      <c r="I23" s="8">
        <v>25</v>
      </c>
      <c r="J23" s="8">
        <v>25</v>
      </c>
      <c r="K23" s="8">
        <v>25</v>
      </c>
      <c r="L23" s="8">
        <v>25</v>
      </c>
      <c r="M23" s="8">
        <v>27</v>
      </c>
      <c r="N23" s="8">
        <v>29</v>
      </c>
    </row>
    <row r="24" spans="1:14" x14ac:dyDescent="0.25">
      <c r="A24" s="4">
        <v>2153026</v>
      </c>
      <c r="B24" s="5">
        <v>6</v>
      </c>
      <c r="C24" s="5">
        <v>48</v>
      </c>
      <c r="D24" s="5">
        <f>HLOOKUP(B24,$H$3:$O$23,C24/12+1,FALSE)</f>
        <v>0</v>
      </c>
      <c r="E24" s="10"/>
      <c r="F24" s="10"/>
    </row>
    <row r="25" spans="1:14" x14ac:dyDescent="0.25">
      <c r="A25" s="4">
        <v>2002378</v>
      </c>
      <c r="B25" s="5">
        <v>3</v>
      </c>
      <c r="C25" s="5">
        <v>60</v>
      </c>
      <c r="D25" s="5">
        <f>HLOOKUP(B25,$H$3:$O$23,C25/12+1,FALSE)</f>
        <v>10</v>
      </c>
      <c r="E25" s="10"/>
      <c r="F25" s="10"/>
    </row>
  </sheetData>
  <sortState columnSort="1" ref="F3:N23">
    <sortCondition ref="E3:M3"/>
  </sortState>
  <conditionalFormatting sqref="H4:N23">
    <cfRule type="colorScale" priority="1">
      <colorScale>
        <cfvo type="min"/>
        <cfvo type="max"/>
        <color rgb="FFFCFCFF"/>
        <color rgb="FF63BE7B"/>
      </colorScale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Feuil1!Criteres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Berreur</dc:creator>
  <cp:lastModifiedBy>Utilisateur Windows</cp:lastModifiedBy>
  <dcterms:created xsi:type="dcterms:W3CDTF">2016-10-04T07:57:54Z</dcterms:created>
  <dcterms:modified xsi:type="dcterms:W3CDTF">2016-10-04T12:11:41Z</dcterms:modified>
</cp:coreProperties>
</file>