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outer.SEGOLF\Documents\"/>
    </mc:Choice>
  </mc:AlternateContent>
  <bookViews>
    <workbookView xWindow="0" yWindow="0" windowWidth="20160" windowHeight="84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L11" i="1"/>
  <c r="I11" i="1"/>
  <c r="F11" i="1"/>
  <c r="C11" i="1"/>
  <c r="A11" i="1"/>
  <c r="E8" i="1"/>
  <c r="E30" i="1" l="1"/>
  <c r="E31" i="1" s="1"/>
  <c r="E32" i="1" s="1"/>
  <c r="D11" i="1"/>
  <c r="H8" i="1" l="1"/>
  <c r="G29" i="1" l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l="1"/>
  <c r="H30" i="1" s="1"/>
  <c r="H31" i="1" s="1"/>
  <c r="H32" i="1" s="1"/>
  <c r="G11" i="1"/>
  <c r="K8" i="1" l="1"/>
  <c r="J28" i="1" l="1"/>
  <c r="K28" i="1" s="1"/>
  <c r="J27" i="1"/>
  <c r="K27" i="1" s="1"/>
  <c r="J26" i="1"/>
  <c r="K26" i="1" s="1"/>
  <c r="J20" i="1"/>
  <c r="K20" i="1" s="1"/>
  <c r="J17" i="1"/>
  <c r="K17" i="1" s="1"/>
  <c r="J16" i="1"/>
  <c r="K16" i="1" s="1"/>
  <c r="J15" i="1"/>
  <c r="K15" i="1" s="1"/>
  <c r="J25" i="1"/>
  <c r="K25" i="1" s="1"/>
  <c r="J24" i="1"/>
  <c r="K24" i="1" s="1"/>
  <c r="J23" i="1"/>
  <c r="K23" i="1" s="1"/>
  <c r="J21" i="1"/>
  <c r="K21" i="1" s="1"/>
  <c r="J19" i="1"/>
  <c r="K19" i="1" s="1"/>
  <c r="J18" i="1"/>
  <c r="K18" i="1" s="1"/>
  <c r="J12" i="1"/>
  <c r="J29" i="1"/>
  <c r="K29" i="1" s="1"/>
  <c r="J22" i="1"/>
  <c r="K22" i="1" s="1"/>
  <c r="J14" i="1"/>
  <c r="K14" i="1" s="1"/>
  <c r="J13" i="1"/>
  <c r="K13" i="1" s="1"/>
  <c r="K12" i="1" l="1"/>
  <c r="K30" i="1" s="1"/>
  <c r="K31" i="1" s="1"/>
  <c r="K32" i="1" s="1"/>
  <c r="J11" i="1"/>
  <c r="N8" i="1" l="1"/>
  <c r="M29" i="1" l="1"/>
  <c r="N29" i="1" s="1"/>
  <c r="M28" i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l="1"/>
  <c r="N30" i="1" s="1"/>
  <c r="N31" i="1" s="1"/>
  <c r="N32" i="1" s="1"/>
  <c r="N6" i="1" s="1"/>
  <c r="M11" i="1"/>
</calcChain>
</file>

<file path=xl/sharedStrings.xml><?xml version="1.0" encoding="utf-8"?>
<sst xmlns="http://schemas.openxmlformats.org/spreadsheetml/2006/main" count="36" uniqueCount="24">
  <si>
    <t>CR:</t>
  </si>
  <si>
    <t>CBA 1er tour:</t>
  </si>
  <si>
    <t>CBA 2ème tour:</t>
  </si>
  <si>
    <t>SR:</t>
  </si>
  <si>
    <t>CBA 3ème tour:</t>
  </si>
  <si>
    <t>CBA 4ème tour:</t>
  </si>
  <si>
    <t>HCP</t>
  </si>
  <si>
    <t>New Handicap:</t>
  </si>
  <si>
    <t>Par</t>
  </si>
  <si>
    <t>Stroke index</t>
  </si>
  <si>
    <t>Playing Hcp</t>
  </si>
  <si>
    <t>1st</t>
  </si>
  <si>
    <t>2nd</t>
  </si>
  <si>
    <t>3rd</t>
  </si>
  <si>
    <t>4th</t>
  </si>
  <si>
    <t>B</t>
  </si>
  <si>
    <t>N</t>
  </si>
  <si>
    <t>S</t>
  </si>
  <si>
    <t>Stableford net</t>
  </si>
  <si>
    <t>Correction CBA</t>
  </si>
  <si>
    <t>Modification HCP</t>
  </si>
  <si>
    <t>B=Bruto</t>
  </si>
  <si>
    <t>N=Netto</t>
  </si>
  <si>
    <t>S=Stableford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</si>
</sst>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2" borderId="2" xfId="0" applyFont="1" applyFill="1" applyBorder="1"/>
    <xf numFmtId="0" fontId="2" fillId="3" borderId="3" xfId="0" applyFont="1" applyFill="1" applyBorder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2" borderId="0" xfId="0" applyFont="1" applyFill="1" applyBorder="1"/>
    <xf numFmtId="0" fontId="2" fillId="3" borderId="5" xfId="0" applyFont="1" applyFill="1" applyBorder="1"/>
    <xf numFmtId="0" fontId="2" fillId="2" borderId="4" xfId="0" applyFont="1" applyFill="1" applyBorder="1"/>
    <xf numFmtId="0" fontId="2" fillId="3" borderId="0" xfId="0" applyFont="1" applyFill="1" applyBorder="1"/>
    <xf numFmtId="0" fontId="1" fillId="0" borderId="0" xfId="0" applyFont="1" applyFill="1" applyAlignment="1">
      <alignment horizontal="center"/>
    </xf>
    <xf numFmtId="0" fontId="2" fillId="4" borderId="6" xfId="0" applyFont="1" applyFill="1" applyBorder="1"/>
    <xf numFmtId="0" fontId="2" fillId="4" borderId="7" xfId="0" applyFont="1" applyFill="1" applyBorder="1"/>
    <xf numFmtId="0" fontId="2" fillId="2" borderId="7" xfId="0" applyFont="1" applyFill="1" applyBorder="1"/>
    <xf numFmtId="0" fontId="2" fillId="3" borderId="8" xfId="0" applyFont="1" applyFill="1" applyBorder="1"/>
    <xf numFmtId="0" fontId="2" fillId="5" borderId="9" xfId="0" applyFont="1" applyFill="1" applyBorder="1"/>
    <xf numFmtId="0" fontId="2" fillId="6" borderId="10" xfId="0" applyFont="1" applyFill="1" applyBorder="1"/>
    <xf numFmtId="0" fontId="2" fillId="0" borderId="11" xfId="0" applyFont="1" applyBorder="1"/>
    <xf numFmtId="0" fontId="2" fillId="0" borderId="6" xfId="0" applyFont="1" applyFill="1" applyBorder="1"/>
    <xf numFmtId="1" fontId="2" fillId="0" borderId="7" xfId="0" applyNumberFormat="1" applyFont="1" applyFill="1" applyBorder="1"/>
    <xf numFmtId="1" fontId="2" fillId="0" borderId="0" xfId="0" applyNumberFormat="1" applyFont="1"/>
    <xf numFmtId="1" fontId="4" fillId="7" borderId="9" xfId="0" applyNumberFormat="1" applyFont="1" applyFill="1" applyBorder="1"/>
    <xf numFmtId="1" fontId="4" fillId="7" borderId="10" xfId="0" applyNumberFormat="1" applyFont="1" applyFill="1" applyBorder="1"/>
    <xf numFmtId="164" fontId="2" fillId="3" borderId="11" xfId="0" applyNumberFormat="1" applyFont="1" applyFill="1" applyBorder="1"/>
    <xf numFmtId="0" fontId="2" fillId="8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wrapText="1"/>
    </xf>
    <xf numFmtId="0" fontId="2" fillId="10" borderId="9" xfId="0" applyFont="1" applyFill="1" applyBorder="1" applyAlignment="1">
      <alignment horizontal="left"/>
    </xf>
    <xf numFmtId="0" fontId="2" fillId="10" borderId="10" xfId="0" applyFont="1" applyFill="1" applyBorder="1" applyAlignment="1">
      <alignment horizontal="left"/>
    </xf>
    <xf numFmtId="1" fontId="5" fillId="3" borderId="11" xfId="0" applyNumberFormat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1" borderId="9" xfId="0" applyFont="1" applyFill="1" applyBorder="1"/>
    <xf numFmtId="0" fontId="2" fillId="12" borderId="10" xfId="0" applyFont="1" applyFill="1" applyBorder="1"/>
    <xf numFmtId="0" fontId="2" fillId="8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11" borderId="4" xfId="0" applyFont="1" applyFill="1" applyBorder="1"/>
    <xf numFmtId="0" fontId="2" fillId="12" borderId="0" xfId="0" applyFont="1" applyFill="1" applyBorder="1"/>
    <xf numFmtId="0" fontId="2" fillId="0" borderId="5" xfId="0" applyFont="1" applyBorder="1"/>
    <xf numFmtId="0" fontId="2" fillId="11" borderId="6" xfId="0" applyFont="1" applyFill="1" applyBorder="1"/>
    <xf numFmtId="0" fontId="2" fillId="0" borderId="8" xfId="0" applyFont="1" applyBorder="1"/>
    <xf numFmtId="0" fontId="4" fillId="13" borderId="4" xfId="0" applyFont="1" applyFill="1" applyBorder="1"/>
    <xf numFmtId="0" fontId="4" fillId="13" borderId="5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14" borderId="6" xfId="0" applyFont="1" applyFill="1" applyBorder="1"/>
    <xf numFmtId="0" fontId="2" fillId="14" borderId="8" xfId="0" applyFont="1" applyFill="1" applyBorder="1"/>
    <xf numFmtId="0" fontId="2" fillId="0" borderId="7" xfId="0" applyFont="1" applyFill="1" applyBorder="1"/>
    <xf numFmtId="0" fontId="2" fillId="15" borderId="12" xfId="0" applyFont="1" applyFill="1" applyBorder="1"/>
    <xf numFmtId="0" fontId="2" fillId="0" borderId="7" xfId="0" applyFont="1" applyBorder="1"/>
    <xf numFmtId="0" fontId="2" fillId="15" borderId="13" xfId="0" applyFont="1" applyFill="1" applyBorder="1"/>
    <xf numFmtId="0" fontId="6" fillId="16" borderId="9" xfId="0" applyFont="1" applyFill="1" applyBorder="1"/>
    <xf numFmtId="0" fontId="6" fillId="16" borderId="11" xfId="0" applyFont="1" applyFill="1" applyBorder="1"/>
    <xf numFmtId="0" fontId="2" fillId="16" borderId="14" xfId="0" applyFont="1" applyFill="1" applyBorder="1"/>
    <xf numFmtId="0" fontId="4" fillId="17" borderId="4" xfId="0" applyFont="1" applyFill="1" applyBorder="1" applyAlignment="1">
      <alignment horizontal="center"/>
    </xf>
    <xf numFmtId="0" fontId="4" fillId="17" borderId="0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0" fontId="4" fillId="17" borderId="7" xfId="0" applyFont="1" applyFill="1" applyBorder="1" applyAlignment="1">
      <alignment horizontal="center"/>
    </xf>
    <xf numFmtId="0" fontId="4" fillId="17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4"/>
  <sheetViews>
    <sheetView tabSelected="1" zoomScale="80" zoomScaleNormal="80" workbookViewId="0">
      <selection activeCell="S26" sqref="S26"/>
    </sheetView>
  </sheetViews>
  <sheetFormatPr baseColWidth="10" defaultRowHeight="14.4" x14ac:dyDescent="0.3"/>
  <cols>
    <col min="1" max="1" width="6.44140625" customWidth="1"/>
    <col min="2" max="2" width="6.6640625" customWidth="1"/>
    <col min="3" max="13" width="4.77734375" customWidth="1"/>
    <col min="14" max="14" width="4.88671875" customWidth="1"/>
  </cols>
  <sheetData>
    <row r="1" spans="1:14" x14ac:dyDescent="0.3">
      <c r="A1" s="1"/>
      <c r="B1" s="1"/>
      <c r="C1" s="2" t="s">
        <v>0</v>
      </c>
      <c r="D1" s="3">
        <v>72</v>
      </c>
      <c r="E1" s="4"/>
      <c r="F1" s="5" t="s">
        <v>1</v>
      </c>
      <c r="G1" s="5"/>
      <c r="H1" s="5"/>
      <c r="I1" s="6">
        <v>1</v>
      </c>
      <c r="J1" s="1"/>
      <c r="K1" s="7"/>
      <c r="L1" s="8"/>
      <c r="M1" s="8"/>
      <c r="N1" s="8"/>
    </row>
    <row r="2" spans="1:14" x14ac:dyDescent="0.3">
      <c r="A2" s="1"/>
      <c r="B2" s="1"/>
      <c r="C2" s="9"/>
      <c r="D2" s="10"/>
      <c r="E2" s="10"/>
      <c r="F2" s="11" t="s">
        <v>2</v>
      </c>
      <c r="G2" s="11"/>
      <c r="H2" s="11"/>
      <c r="I2" s="12">
        <v>-1</v>
      </c>
      <c r="J2" s="1"/>
      <c r="K2" s="7"/>
      <c r="L2" s="8"/>
      <c r="M2" s="8"/>
      <c r="N2" s="8"/>
    </row>
    <row r="3" spans="1:14" x14ac:dyDescent="0.3">
      <c r="A3" s="1"/>
      <c r="B3" s="1"/>
      <c r="C3" s="13" t="s">
        <v>3</v>
      </c>
      <c r="D3" s="14">
        <v>113</v>
      </c>
      <c r="E3" s="10"/>
      <c r="F3" s="11" t="s">
        <v>4</v>
      </c>
      <c r="G3" s="11"/>
      <c r="H3" s="11"/>
      <c r="I3" s="12">
        <v>0</v>
      </c>
      <c r="J3" s="7"/>
      <c r="K3" s="7"/>
      <c r="L3" s="15"/>
      <c r="M3" s="15"/>
      <c r="N3" s="15"/>
    </row>
    <row r="4" spans="1:14" x14ac:dyDescent="0.3">
      <c r="A4" s="1"/>
      <c r="B4" s="1"/>
      <c r="C4" s="16"/>
      <c r="D4" s="17"/>
      <c r="E4" s="17"/>
      <c r="F4" s="18" t="s">
        <v>5</v>
      </c>
      <c r="G4" s="18"/>
      <c r="H4" s="18"/>
      <c r="I4" s="19">
        <v>2</v>
      </c>
      <c r="J4" s="1"/>
      <c r="K4" s="1"/>
      <c r="L4" s="1"/>
      <c r="M4" s="1"/>
      <c r="N4" s="1"/>
    </row>
    <row r="5" spans="1:14" x14ac:dyDescent="0.3">
      <c r="A5" s="1"/>
      <c r="B5" s="1"/>
      <c r="C5" s="1"/>
      <c r="D5" s="7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20" t="s">
        <v>6</v>
      </c>
      <c r="D6" s="21">
        <v>3</v>
      </c>
      <c r="E6" s="22"/>
      <c r="F6" s="23"/>
      <c r="G6" s="24"/>
      <c r="H6" s="1"/>
      <c r="I6" s="25"/>
      <c r="J6" s="25"/>
      <c r="K6" s="26" t="s">
        <v>7</v>
      </c>
      <c r="L6" s="27"/>
      <c r="M6" s="27"/>
      <c r="N6" s="28">
        <f>SUM(D6+E32+H32+K32+N32)</f>
        <v>1.9999999999999996</v>
      </c>
    </row>
    <row r="7" spans="1:14" x14ac:dyDescent="0.3">
      <c r="A7" s="29" t="s">
        <v>8</v>
      </c>
      <c r="B7" s="30" t="s">
        <v>9</v>
      </c>
      <c r="C7" s="31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</row>
    <row r="8" spans="1:14" x14ac:dyDescent="0.3">
      <c r="A8" s="34"/>
      <c r="B8" s="35"/>
      <c r="C8" s="36" t="s">
        <v>10</v>
      </c>
      <c r="D8" s="37"/>
      <c r="E8" s="38">
        <f>IF(D6=" "," ",D6*($D$3/113)+($D$1-$A$11))</f>
        <v>3</v>
      </c>
      <c r="F8" s="36" t="s">
        <v>10</v>
      </c>
      <c r="G8" s="37"/>
      <c r="H8" s="38">
        <f>IF(D6=" "," ",(D6+E32)*($D$3/113)+($D$1-$A$11))</f>
        <v>2.8</v>
      </c>
      <c r="I8" s="36" t="s">
        <v>10</v>
      </c>
      <c r="J8" s="37"/>
      <c r="K8" s="38">
        <f>IF(G6=" "," ",(D6+E32+H32)*($D$3/113)+($D$1-$A$11))</f>
        <v>2.4</v>
      </c>
      <c r="L8" s="36" t="s">
        <v>10</v>
      </c>
      <c r="M8" s="37"/>
      <c r="N8" s="38">
        <f>IF(J6=" "," ",(D6+E32+H32+K32)*($D$3/113)+($D$1-$A$11))</f>
        <v>2.0999999999999996</v>
      </c>
    </row>
    <row r="9" spans="1:14" x14ac:dyDescent="0.3">
      <c r="A9" s="34"/>
      <c r="B9" s="35"/>
      <c r="C9" s="31" t="s">
        <v>11</v>
      </c>
      <c r="D9" s="32"/>
      <c r="E9" s="33"/>
      <c r="F9" s="31" t="s">
        <v>12</v>
      </c>
      <c r="G9" s="32"/>
      <c r="H9" s="33"/>
      <c r="I9" s="31" t="s">
        <v>13</v>
      </c>
      <c r="J9" s="32"/>
      <c r="K9" s="33"/>
      <c r="L9" s="31" t="s">
        <v>14</v>
      </c>
      <c r="M9" s="32"/>
      <c r="N9" s="33"/>
    </row>
    <row r="10" spans="1:14" x14ac:dyDescent="0.3">
      <c r="A10" s="34"/>
      <c r="B10" s="35"/>
      <c r="C10" s="39" t="s">
        <v>15</v>
      </c>
      <c r="D10" s="40" t="s">
        <v>16</v>
      </c>
      <c r="E10" s="41" t="s">
        <v>17</v>
      </c>
      <c r="F10" s="39" t="s">
        <v>15</v>
      </c>
      <c r="G10" s="40" t="s">
        <v>16</v>
      </c>
      <c r="H10" s="41" t="s">
        <v>17</v>
      </c>
      <c r="I10" s="39" t="s">
        <v>15</v>
      </c>
      <c r="J10" s="40" t="s">
        <v>16</v>
      </c>
      <c r="K10" s="41" t="s">
        <v>17</v>
      </c>
      <c r="L10" s="39" t="s">
        <v>15</v>
      </c>
      <c r="M10" s="40" t="s">
        <v>16</v>
      </c>
      <c r="N10" s="41" t="s">
        <v>17</v>
      </c>
    </row>
    <row r="11" spans="1:14" x14ac:dyDescent="0.3">
      <c r="A11" s="42">
        <f>SUM(A12:A29)</f>
        <v>72</v>
      </c>
      <c r="B11" s="43"/>
      <c r="C11" s="44">
        <f>SUM(C12:C29)</f>
        <v>72</v>
      </c>
      <c r="D11" s="45">
        <f>SUM(D12:D29)</f>
        <v>69</v>
      </c>
      <c r="E11" s="22"/>
      <c r="F11" s="44">
        <f>SUM(F12:F29)</f>
        <v>72</v>
      </c>
      <c r="G11" s="45">
        <f>SUM(G12:G29)</f>
        <v>69</v>
      </c>
      <c r="H11" s="22"/>
      <c r="I11" s="44">
        <f>SUM(I12:I29)</f>
        <v>72</v>
      </c>
      <c r="J11" s="45">
        <f>SUM(J12:J29)</f>
        <v>69</v>
      </c>
      <c r="K11" s="22"/>
      <c r="L11" s="44">
        <f>SUM(L12:L29)</f>
        <v>72</v>
      </c>
      <c r="M11" s="45">
        <f>SUM(M12:M29)</f>
        <v>69</v>
      </c>
      <c r="N11" s="22"/>
    </row>
    <row r="12" spans="1:14" x14ac:dyDescent="0.3">
      <c r="A12" s="46">
        <v>5</v>
      </c>
      <c r="B12" s="47">
        <v>13</v>
      </c>
      <c r="C12" s="48">
        <v>5</v>
      </c>
      <c r="D12" s="49">
        <f>IF(C12=0," ",IF($B12&lt;(E$8+1),C12-1,IF($B12-19&gt;(E$8-1),C12+1,C12)))</f>
        <v>5</v>
      </c>
      <c r="E12" s="50">
        <f>IF(C12=0," ",IF(D12&lt;($A12-2),5,IF(D12=($A12-2),4,IF(D12=($A12-1),3,IF(D12=$A12,2,IF(D12=($A12+1),1,0))))))</f>
        <v>2</v>
      </c>
      <c r="F12" s="48">
        <v>5</v>
      </c>
      <c r="G12" s="49">
        <f t="shared" ref="G12:G29" si="0">IF(F12=0," ",IF($B12&lt;(H$8+1),F12-1,IF($B12-19&gt;(H$8-1),F12+1,F12)))</f>
        <v>5</v>
      </c>
      <c r="H12" s="50">
        <f t="shared" ref="H12:H29" si="1">IF(G12=0," ",IF(G12&lt;($A12-2),5,IF(G12=($A12-2),4,IF(G12=($A12-1),3,IF(G12=$A12,2,IF(G12=($A12+1),1,0))))))</f>
        <v>2</v>
      </c>
      <c r="I12" s="48">
        <v>5</v>
      </c>
      <c r="J12" s="49">
        <f t="shared" ref="J12:J29" si="2">IF(I12=0," ",IF($B12&lt;(K$8+1),I12-1,IF($B12-19&gt;(K$8-1),I12+1,I12)))</f>
        <v>5</v>
      </c>
      <c r="K12" s="50">
        <f t="shared" ref="K12:K29" si="3">IF(J12=0," ",IF(J12&lt;($A12-2),5,IF(J12=($A12-2),4,IF(J12=($A12-1),3,IF(J12=$A12,2,IF(J12=($A12+1),1,0))))))</f>
        <v>2</v>
      </c>
      <c r="L12" s="48">
        <v>5</v>
      </c>
      <c r="M12" s="49">
        <f t="shared" ref="M12:M29" si="4">IF(L12=0," ",IF($B12&lt;(N$8+1),L12-1,IF($B12-19&gt;(N$8-1),L12+1,L12)))</f>
        <v>5</v>
      </c>
      <c r="N12" s="50">
        <f t="shared" ref="N12:N29" si="5">IF(M12=0," ",IF(M12&lt;($A12-2),5,IF(M12=($A12-2),4,IF(M12=($A12-1),3,IF(M12=$A12,2,IF(M12=($A12+1),1,0))))))</f>
        <v>2</v>
      </c>
    </row>
    <row r="13" spans="1:14" x14ac:dyDescent="0.3">
      <c r="A13" s="46">
        <v>4</v>
      </c>
      <c r="B13" s="47">
        <v>7</v>
      </c>
      <c r="C13" s="48">
        <v>4</v>
      </c>
      <c r="D13" s="49">
        <f t="shared" ref="D13:D29" si="6">IF(C13=0," ",IF($B13&lt;(E$8+1),C13-1,IF($B13-19&gt;(E$8-1),C13+1,C13)))</f>
        <v>4</v>
      </c>
      <c r="E13" s="50">
        <f t="shared" ref="E13:E29" si="7">IF(C13=0," ",IF(D13&lt;($A13-2),5,IF(D13=($A13-2),4,IF(D13=($A13-1),3,IF(D13=$A13,2,IF(D13=($A13+1),1,0))))))</f>
        <v>2</v>
      </c>
      <c r="F13" s="48">
        <v>4</v>
      </c>
      <c r="G13" s="49">
        <f t="shared" si="0"/>
        <v>4</v>
      </c>
      <c r="H13" s="50">
        <f t="shared" si="1"/>
        <v>2</v>
      </c>
      <c r="I13" s="48">
        <v>4</v>
      </c>
      <c r="J13" s="49">
        <f t="shared" si="2"/>
        <v>4</v>
      </c>
      <c r="K13" s="50">
        <f t="shared" si="3"/>
        <v>2</v>
      </c>
      <c r="L13" s="48">
        <v>4</v>
      </c>
      <c r="M13" s="49">
        <f t="shared" si="4"/>
        <v>4</v>
      </c>
      <c r="N13" s="50">
        <f t="shared" si="5"/>
        <v>2</v>
      </c>
    </row>
    <row r="14" spans="1:14" x14ac:dyDescent="0.3">
      <c r="A14" s="46">
        <v>3</v>
      </c>
      <c r="B14" s="47">
        <v>15</v>
      </c>
      <c r="C14" s="48">
        <v>3</v>
      </c>
      <c r="D14" s="49">
        <f t="shared" si="6"/>
        <v>3</v>
      </c>
      <c r="E14" s="50">
        <f t="shared" si="7"/>
        <v>2</v>
      </c>
      <c r="F14" s="48">
        <v>3</v>
      </c>
      <c r="G14" s="49">
        <f t="shared" si="0"/>
        <v>3</v>
      </c>
      <c r="H14" s="50">
        <f t="shared" si="1"/>
        <v>2</v>
      </c>
      <c r="I14" s="48">
        <v>3</v>
      </c>
      <c r="J14" s="49">
        <f t="shared" si="2"/>
        <v>3</v>
      </c>
      <c r="K14" s="50">
        <f t="shared" si="3"/>
        <v>2</v>
      </c>
      <c r="L14" s="48">
        <v>3</v>
      </c>
      <c r="M14" s="49">
        <f t="shared" si="4"/>
        <v>3</v>
      </c>
      <c r="N14" s="50">
        <f t="shared" si="5"/>
        <v>2</v>
      </c>
    </row>
    <row r="15" spans="1:14" x14ac:dyDescent="0.3">
      <c r="A15" s="46">
        <v>5</v>
      </c>
      <c r="B15" s="47">
        <v>9</v>
      </c>
      <c r="C15" s="48">
        <v>5</v>
      </c>
      <c r="D15" s="49">
        <f t="shared" si="6"/>
        <v>5</v>
      </c>
      <c r="E15" s="50">
        <f t="shared" si="7"/>
        <v>2</v>
      </c>
      <c r="F15" s="48">
        <v>5</v>
      </c>
      <c r="G15" s="49">
        <f t="shared" si="0"/>
        <v>5</v>
      </c>
      <c r="H15" s="50">
        <f t="shared" si="1"/>
        <v>2</v>
      </c>
      <c r="I15" s="48">
        <v>5</v>
      </c>
      <c r="J15" s="49">
        <f t="shared" si="2"/>
        <v>5</v>
      </c>
      <c r="K15" s="50">
        <f t="shared" si="3"/>
        <v>2</v>
      </c>
      <c r="L15" s="48">
        <v>5</v>
      </c>
      <c r="M15" s="49">
        <f t="shared" si="4"/>
        <v>5</v>
      </c>
      <c r="N15" s="50">
        <f t="shared" si="5"/>
        <v>2</v>
      </c>
    </row>
    <row r="16" spans="1:14" x14ac:dyDescent="0.3">
      <c r="A16" s="46">
        <v>4</v>
      </c>
      <c r="B16" s="47">
        <v>11</v>
      </c>
      <c r="C16" s="48">
        <v>4</v>
      </c>
      <c r="D16" s="49">
        <f t="shared" si="6"/>
        <v>4</v>
      </c>
      <c r="E16" s="50">
        <f t="shared" si="7"/>
        <v>2</v>
      </c>
      <c r="F16" s="48">
        <v>4</v>
      </c>
      <c r="G16" s="49">
        <f t="shared" si="0"/>
        <v>4</v>
      </c>
      <c r="H16" s="50">
        <f t="shared" si="1"/>
        <v>2</v>
      </c>
      <c r="I16" s="48">
        <v>4</v>
      </c>
      <c r="J16" s="49">
        <f t="shared" si="2"/>
        <v>4</v>
      </c>
      <c r="K16" s="50">
        <f t="shared" si="3"/>
        <v>2</v>
      </c>
      <c r="L16" s="48">
        <v>4</v>
      </c>
      <c r="M16" s="49">
        <f t="shared" si="4"/>
        <v>4</v>
      </c>
      <c r="N16" s="50">
        <f t="shared" si="5"/>
        <v>2</v>
      </c>
    </row>
    <row r="17" spans="1:14" x14ac:dyDescent="0.3">
      <c r="A17" s="46">
        <v>3</v>
      </c>
      <c r="B17" s="47">
        <v>5</v>
      </c>
      <c r="C17" s="48">
        <v>3</v>
      </c>
      <c r="D17" s="49">
        <f t="shared" si="6"/>
        <v>3</v>
      </c>
      <c r="E17" s="50">
        <f t="shared" si="7"/>
        <v>2</v>
      </c>
      <c r="F17" s="48">
        <v>3</v>
      </c>
      <c r="G17" s="49">
        <f t="shared" si="0"/>
        <v>3</v>
      </c>
      <c r="H17" s="50">
        <f t="shared" si="1"/>
        <v>2</v>
      </c>
      <c r="I17" s="48">
        <v>3</v>
      </c>
      <c r="J17" s="49">
        <f t="shared" si="2"/>
        <v>3</v>
      </c>
      <c r="K17" s="50">
        <f t="shared" si="3"/>
        <v>2</v>
      </c>
      <c r="L17" s="48">
        <v>3</v>
      </c>
      <c r="M17" s="49">
        <f t="shared" si="4"/>
        <v>3</v>
      </c>
      <c r="N17" s="50">
        <f t="shared" si="5"/>
        <v>2</v>
      </c>
    </row>
    <row r="18" spans="1:14" x14ac:dyDescent="0.3">
      <c r="A18" s="46">
        <v>4</v>
      </c>
      <c r="B18" s="47">
        <v>17</v>
      </c>
      <c r="C18" s="48">
        <v>4</v>
      </c>
      <c r="D18" s="49">
        <f t="shared" si="6"/>
        <v>4</v>
      </c>
      <c r="E18" s="50">
        <f t="shared" si="7"/>
        <v>2</v>
      </c>
      <c r="F18" s="48">
        <v>4</v>
      </c>
      <c r="G18" s="49">
        <f t="shared" si="0"/>
        <v>4</v>
      </c>
      <c r="H18" s="50">
        <f t="shared" si="1"/>
        <v>2</v>
      </c>
      <c r="I18" s="48">
        <v>4</v>
      </c>
      <c r="J18" s="49">
        <f t="shared" si="2"/>
        <v>4</v>
      </c>
      <c r="K18" s="50">
        <f t="shared" si="3"/>
        <v>2</v>
      </c>
      <c r="L18" s="48">
        <v>4</v>
      </c>
      <c r="M18" s="49">
        <f t="shared" si="4"/>
        <v>4</v>
      </c>
      <c r="N18" s="50">
        <f t="shared" si="5"/>
        <v>2</v>
      </c>
    </row>
    <row r="19" spans="1:14" x14ac:dyDescent="0.3">
      <c r="A19" s="46">
        <v>4</v>
      </c>
      <c r="B19" s="47">
        <v>1</v>
      </c>
      <c r="C19" s="48">
        <v>4</v>
      </c>
      <c r="D19" s="49">
        <f t="shared" si="6"/>
        <v>3</v>
      </c>
      <c r="E19" s="50">
        <f t="shared" si="7"/>
        <v>3</v>
      </c>
      <c r="F19" s="48">
        <v>4</v>
      </c>
      <c r="G19" s="49">
        <f t="shared" si="0"/>
        <v>3</v>
      </c>
      <c r="H19" s="50">
        <f t="shared" si="1"/>
        <v>3</v>
      </c>
      <c r="I19" s="48">
        <v>4</v>
      </c>
      <c r="J19" s="49">
        <f t="shared" si="2"/>
        <v>3</v>
      </c>
      <c r="K19" s="50">
        <f t="shared" si="3"/>
        <v>3</v>
      </c>
      <c r="L19" s="48">
        <v>4</v>
      </c>
      <c r="M19" s="49">
        <f t="shared" si="4"/>
        <v>3</v>
      </c>
      <c r="N19" s="50">
        <f t="shared" si="5"/>
        <v>3</v>
      </c>
    </row>
    <row r="20" spans="1:14" x14ac:dyDescent="0.3">
      <c r="A20" s="42">
        <v>4</v>
      </c>
      <c r="B20" s="43">
        <v>3</v>
      </c>
      <c r="C20" s="51">
        <v>4</v>
      </c>
      <c r="D20" s="49">
        <f t="shared" si="6"/>
        <v>3</v>
      </c>
      <c r="E20" s="50">
        <f t="shared" si="7"/>
        <v>3</v>
      </c>
      <c r="F20" s="51">
        <v>4</v>
      </c>
      <c r="G20" s="49">
        <f t="shared" si="0"/>
        <v>3</v>
      </c>
      <c r="H20" s="52">
        <f t="shared" si="1"/>
        <v>3</v>
      </c>
      <c r="I20" s="51">
        <v>4</v>
      </c>
      <c r="J20" s="49">
        <f t="shared" si="2"/>
        <v>3</v>
      </c>
      <c r="K20" s="52">
        <f t="shared" si="3"/>
        <v>3</v>
      </c>
      <c r="L20" s="51">
        <v>4</v>
      </c>
      <c r="M20" s="49">
        <f t="shared" si="4"/>
        <v>3</v>
      </c>
      <c r="N20" s="52">
        <f t="shared" si="5"/>
        <v>3</v>
      </c>
    </row>
    <row r="21" spans="1:14" x14ac:dyDescent="0.3">
      <c r="A21" s="46">
        <v>4</v>
      </c>
      <c r="B21" s="47">
        <v>12</v>
      </c>
      <c r="C21" s="48">
        <v>4</v>
      </c>
      <c r="D21" s="49">
        <f t="shared" si="6"/>
        <v>4</v>
      </c>
      <c r="E21" s="50">
        <f t="shared" si="7"/>
        <v>2</v>
      </c>
      <c r="F21" s="48">
        <v>4</v>
      </c>
      <c r="G21" s="49">
        <f t="shared" si="0"/>
        <v>4</v>
      </c>
      <c r="H21" s="50">
        <f t="shared" si="1"/>
        <v>2</v>
      </c>
      <c r="I21" s="48">
        <v>4</v>
      </c>
      <c r="J21" s="49">
        <f t="shared" si="2"/>
        <v>4</v>
      </c>
      <c r="K21" s="50">
        <f t="shared" si="3"/>
        <v>2</v>
      </c>
      <c r="L21" s="48">
        <v>4</v>
      </c>
      <c r="M21" s="49">
        <f t="shared" si="4"/>
        <v>4</v>
      </c>
      <c r="N21" s="50">
        <f t="shared" si="5"/>
        <v>2</v>
      </c>
    </row>
    <row r="22" spans="1:14" x14ac:dyDescent="0.3">
      <c r="A22" s="46">
        <v>5</v>
      </c>
      <c r="B22" s="47">
        <v>16</v>
      </c>
      <c r="C22" s="48">
        <v>5</v>
      </c>
      <c r="D22" s="49">
        <f t="shared" si="6"/>
        <v>5</v>
      </c>
      <c r="E22" s="50">
        <f t="shared" si="7"/>
        <v>2</v>
      </c>
      <c r="F22" s="48">
        <v>5</v>
      </c>
      <c r="G22" s="49">
        <f t="shared" si="0"/>
        <v>5</v>
      </c>
      <c r="H22" s="50">
        <f t="shared" si="1"/>
        <v>2</v>
      </c>
      <c r="I22" s="48">
        <v>5</v>
      </c>
      <c r="J22" s="49">
        <f t="shared" si="2"/>
        <v>5</v>
      </c>
      <c r="K22" s="50">
        <f t="shared" si="3"/>
        <v>2</v>
      </c>
      <c r="L22" s="48">
        <v>5</v>
      </c>
      <c r="M22" s="49">
        <f t="shared" si="4"/>
        <v>5</v>
      </c>
      <c r="N22" s="50">
        <f t="shared" si="5"/>
        <v>2</v>
      </c>
    </row>
    <row r="23" spans="1:14" x14ac:dyDescent="0.3">
      <c r="A23" s="46">
        <v>4</v>
      </c>
      <c r="B23" s="47">
        <v>14</v>
      </c>
      <c r="C23" s="48">
        <v>4</v>
      </c>
      <c r="D23" s="49">
        <f t="shared" si="6"/>
        <v>4</v>
      </c>
      <c r="E23" s="50">
        <f t="shared" si="7"/>
        <v>2</v>
      </c>
      <c r="F23" s="48">
        <v>4</v>
      </c>
      <c r="G23" s="49">
        <f t="shared" si="0"/>
        <v>4</v>
      </c>
      <c r="H23" s="50">
        <f t="shared" si="1"/>
        <v>2</v>
      </c>
      <c r="I23" s="48">
        <v>4</v>
      </c>
      <c r="J23" s="49">
        <f t="shared" si="2"/>
        <v>4</v>
      </c>
      <c r="K23" s="50">
        <f t="shared" si="3"/>
        <v>2</v>
      </c>
      <c r="L23" s="48">
        <v>4</v>
      </c>
      <c r="M23" s="49">
        <f t="shared" si="4"/>
        <v>4</v>
      </c>
      <c r="N23" s="50">
        <f t="shared" si="5"/>
        <v>2</v>
      </c>
    </row>
    <row r="24" spans="1:14" x14ac:dyDescent="0.3">
      <c r="A24" s="46">
        <v>4</v>
      </c>
      <c r="B24" s="47">
        <v>10</v>
      </c>
      <c r="C24" s="48">
        <v>4</v>
      </c>
      <c r="D24" s="49">
        <f t="shared" si="6"/>
        <v>4</v>
      </c>
      <c r="E24" s="50">
        <f t="shared" si="7"/>
        <v>2</v>
      </c>
      <c r="F24" s="48">
        <v>4</v>
      </c>
      <c r="G24" s="49">
        <f t="shared" si="0"/>
        <v>4</v>
      </c>
      <c r="H24" s="50">
        <f t="shared" si="1"/>
        <v>2</v>
      </c>
      <c r="I24" s="48">
        <v>4</v>
      </c>
      <c r="J24" s="49">
        <f t="shared" si="2"/>
        <v>4</v>
      </c>
      <c r="K24" s="50">
        <f t="shared" si="3"/>
        <v>2</v>
      </c>
      <c r="L24" s="48">
        <v>4</v>
      </c>
      <c r="M24" s="49">
        <f t="shared" si="4"/>
        <v>4</v>
      </c>
      <c r="N24" s="50">
        <f t="shared" si="5"/>
        <v>2</v>
      </c>
    </row>
    <row r="25" spans="1:14" x14ac:dyDescent="0.3">
      <c r="A25" s="46">
        <v>3</v>
      </c>
      <c r="B25" s="47">
        <v>18</v>
      </c>
      <c r="C25" s="48">
        <v>3</v>
      </c>
      <c r="D25" s="49">
        <f t="shared" si="6"/>
        <v>3</v>
      </c>
      <c r="E25" s="50">
        <f t="shared" si="7"/>
        <v>2</v>
      </c>
      <c r="F25" s="48">
        <v>3</v>
      </c>
      <c r="G25" s="49">
        <f t="shared" si="0"/>
        <v>3</v>
      </c>
      <c r="H25" s="50">
        <f t="shared" si="1"/>
        <v>2</v>
      </c>
      <c r="I25" s="48">
        <v>3</v>
      </c>
      <c r="J25" s="49">
        <f t="shared" si="2"/>
        <v>3</v>
      </c>
      <c r="K25" s="50">
        <f t="shared" si="3"/>
        <v>2</v>
      </c>
      <c r="L25" s="48">
        <v>3</v>
      </c>
      <c r="M25" s="49">
        <f t="shared" si="4"/>
        <v>3</v>
      </c>
      <c r="N25" s="50">
        <f t="shared" si="5"/>
        <v>2</v>
      </c>
    </row>
    <row r="26" spans="1:14" x14ac:dyDescent="0.3">
      <c r="A26" s="46">
        <v>5</v>
      </c>
      <c r="B26" s="47">
        <v>8</v>
      </c>
      <c r="C26" s="48">
        <v>5</v>
      </c>
      <c r="D26" s="49">
        <f t="shared" si="6"/>
        <v>5</v>
      </c>
      <c r="E26" s="50">
        <f t="shared" si="7"/>
        <v>2</v>
      </c>
      <c r="F26" s="48">
        <v>5</v>
      </c>
      <c r="G26" s="49">
        <f t="shared" si="0"/>
        <v>5</v>
      </c>
      <c r="H26" s="50">
        <f t="shared" si="1"/>
        <v>2</v>
      </c>
      <c r="I26" s="48">
        <v>5</v>
      </c>
      <c r="J26" s="49">
        <f t="shared" si="2"/>
        <v>5</v>
      </c>
      <c r="K26" s="50">
        <f t="shared" si="3"/>
        <v>2</v>
      </c>
      <c r="L26" s="48">
        <v>5</v>
      </c>
      <c r="M26" s="49">
        <f t="shared" si="4"/>
        <v>5</v>
      </c>
      <c r="N26" s="50">
        <f t="shared" si="5"/>
        <v>2</v>
      </c>
    </row>
    <row r="27" spans="1:14" x14ac:dyDescent="0.3">
      <c r="A27" s="46">
        <v>3</v>
      </c>
      <c r="B27" s="47">
        <v>6</v>
      </c>
      <c r="C27" s="48">
        <v>3</v>
      </c>
      <c r="D27" s="49">
        <f t="shared" si="6"/>
        <v>3</v>
      </c>
      <c r="E27" s="50">
        <f t="shared" si="7"/>
        <v>2</v>
      </c>
      <c r="F27" s="48">
        <v>3</v>
      </c>
      <c r="G27" s="49">
        <f t="shared" si="0"/>
        <v>3</v>
      </c>
      <c r="H27" s="50">
        <f t="shared" si="1"/>
        <v>2</v>
      </c>
      <c r="I27" s="48">
        <v>3</v>
      </c>
      <c r="J27" s="49">
        <f t="shared" si="2"/>
        <v>3</v>
      </c>
      <c r="K27" s="50">
        <f t="shared" si="3"/>
        <v>2</v>
      </c>
      <c r="L27" s="48">
        <v>3</v>
      </c>
      <c r="M27" s="49">
        <f t="shared" si="4"/>
        <v>3</v>
      </c>
      <c r="N27" s="50">
        <f t="shared" si="5"/>
        <v>2</v>
      </c>
    </row>
    <row r="28" spans="1:14" x14ac:dyDescent="0.3">
      <c r="A28" s="46">
        <v>4</v>
      </c>
      <c r="B28" s="47">
        <v>2</v>
      </c>
      <c r="C28" s="48">
        <v>4</v>
      </c>
      <c r="D28" s="49">
        <f t="shared" si="6"/>
        <v>3</v>
      </c>
      <c r="E28" s="50">
        <f t="shared" si="7"/>
        <v>3</v>
      </c>
      <c r="F28" s="48">
        <v>4</v>
      </c>
      <c r="G28" s="49">
        <f t="shared" si="0"/>
        <v>3</v>
      </c>
      <c r="H28" s="50">
        <f t="shared" si="1"/>
        <v>3</v>
      </c>
      <c r="I28" s="48">
        <v>4</v>
      </c>
      <c r="J28" s="49">
        <f t="shared" si="2"/>
        <v>3</v>
      </c>
      <c r="K28" s="50">
        <f t="shared" si="3"/>
        <v>3</v>
      </c>
      <c r="L28" s="48">
        <v>4</v>
      </c>
      <c r="M28" s="49">
        <f t="shared" si="4"/>
        <v>3</v>
      </c>
      <c r="N28" s="50">
        <f t="shared" si="5"/>
        <v>3</v>
      </c>
    </row>
    <row r="29" spans="1:14" x14ac:dyDescent="0.3">
      <c r="A29" s="46">
        <v>4</v>
      </c>
      <c r="B29" s="47">
        <v>4</v>
      </c>
      <c r="C29" s="51">
        <v>4</v>
      </c>
      <c r="D29" s="49">
        <f t="shared" si="6"/>
        <v>4</v>
      </c>
      <c r="E29" s="50">
        <f t="shared" si="7"/>
        <v>2</v>
      </c>
      <c r="F29" s="51">
        <v>4</v>
      </c>
      <c r="G29" s="49">
        <f t="shared" si="0"/>
        <v>4</v>
      </c>
      <c r="H29" s="52">
        <f t="shared" si="1"/>
        <v>2</v>
      </c>
      <c r="I29" s="51">
        <v>4</v>
      </c>
      <c r="J29" s="49">
        <f t="shared" si="2"/>
        <v>4</v>
      </c>
      <c r="K29" s="52">
        <f t="shared" si="3"/>
        <v>2</v>
      </c>
      <c r="L29" s="51">
        <v>4</v>
      </c>
      <c r="M29" s="49">
        <f t="shared" si="4"/>
        <v>4</v>
      </c>
      <c r="N29" s="52">
        <f t="shared" si="5"/>
        <v>2</v>
      </c>
    </row>
    <row r="30" spans="1:14" ht="15" thickBot="1" x14ac:dyDescent="0.35">
      <c r="A30" s="53" t="s">
        <v>18</v>
      </c>
      <c r="B30" s="54"/>
      <c r="C30" s="55"/>
      <c r="D30" s="56"/>
      <c r="E30" s="56">
        <f>SUM(E12:E29)</f>
        <v>39</v>
      </c>
      <c r="F30" s="56"/>
      <c r="G30" s="56"/>
      <c r="H30" s="56">
        <f>SUM(H12:H29)</f>
        <v>39</v>
      </c>
      <c r="I30" s="56"/>
      <c r="J30" s="56"/>
      <c r="K30" s="56">
        <f>SUM(K12:K29)</f>
        <v>39</v>
      </c>
      <c r="L30" s="56"/>
      <c r="M30" s="56"/>
      <c r="N30" s="56">
        <f>SUM(N12:N29)</f>
        <v>39</v>
      </c>
    </row>
    <row r="31" spans="1:14" x14ac:dyDescent="0.3">
      <c r="A31" s="57" t="s">
        <v>19</v>
      </c>
      <c r="B31" s="58"/>
      <c r="C31" s="23"/>
      <c r="D31" s="59"/>
      <c r="E31" s="60">
        <f>IF(E30=0," ",E30+($I$1*-1))</f>
        <v>38</v>
      </c>
      <c r="F31" s="61"/>
      <c r="G31" s="61"/>
      <c r="H31" s="60">
        <f>IF(H30=0," ",H30+($I$2*-1))</f>
        <v>40</v>
      </c>
      <c r="I31" s="61"/>
      <c r="J31" s="61"/>
      <c r="K31" s="60">
        <f>IF(K30=0," ",K30+($I$3*-1))</f>
        <v>39</v>
      </c>
      <c r="L31" s="61"/>
      <c r="M31" s="61"/>
      <c r="N31" s="62">
        <f>IF(N30=0," ",N30+($I$4*-1))</f>
        <v>37</v>
      </c>
    </row>
    <row r="32" spans="1:14" x14ac:dyDescent="0.3">
      <c r="A32" s="63" t="s">
        <v>20</v>
      </c>
      <c r="B32" s="64"/>
      <c r="C32" s="1"/>
      <c r="D32" s="1"/>
      <c r="E32" s="65">
        <f>IF(C11=0,0,IF(E31&lt;35,0.1,IF(E31&gt;36,(E31-36)*-0.1,0)))</f>
        <v>-0.2</v>
      </c>
      <c r="F32" s="1"/>
      <c r="G32" s="1"/>
      <c r="H32" s="65">
        <f>IF(F11=0,0,IF(H31&lt;35,0.1,IF(H31&gt;36,(H31-36)*-0.1,0)))</f>
        <v>-0.4</v>
      </c>
      <c r="I32" s="1"/>
      <c r="J32" s="1"/>
      <c r="K32" s="65">
        <f>IF(I11=0,0,IF(K31&lt;35,0.1,IF(K31&gt;36,(K31-36)*-0.1,0)))</f>
        <v>-0.30000000000000004</v>
      </c>
      <c r="L32" s="1"/>
      <c r="M32" s="1"/>
      <c r="N32" s="65">
        <f>IF(L11=0,0,IF(N31&lt;35,0.1,IF(N31&gt;36,(N31-36)*-0.1,0)))</f>
        <v>-0.1</v>
      </c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3">
      <c r="A34" s="1"/>
      <c r="B34" s="1"/>
      <c r="C34" s="66" t="s">
        <v>21</v>
      </c>
      <c r="D34" s="67"/>
      <c r="E34" s="67"/>
      <c r="F34" s="1"/>
      <c r="G34" s="66" t="s">
        <v>22</v>
      </c>
      <c r="H34" s="67"/>
      <c r="I34" s="68"/>
      <c r="J34" s="1"/>
      <c r="K34" s="69" t="s">
        <v>23</v>
      </c>
      <c r="L34" s="70"/>
      <c r="M34" s="71"/>
      <c r="N34" s="1"/>
    </row>
  </sheetData>
  <mergeCells count="16">
    <mergeCell ref="F9:H9"/>
    <mergeCell ref="I9:K9"/>
    <mergeCell ref="L9:N9"/>
    <mergeCell ref="C34:E34"/>
    <mergeCell ref="G34:I34"/>
    <mergeCell ref="K34:M34"/>
    <mergeCell ref="L1:N2"/>
    <mergeCell ref="L3:N3"/>
    <mergeCell ref="A7:A10"/>
    <mergeCell ref="B7:B10"/>
    <mergeCell ref="C7:N7"/>
    <mergeCell ref="C8:D8"/>
    <mergeCell ref="F8:G8"/>
    <mergeCell ref="I8:J8"/>
    <mergeCell ref="L8:M8"/>
    <mergeCell ref="C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Pijl</dc:creator>
  <cp:lastModifiedBy>Wouter Pijl</cp:lastModifiedBy>
  <dcterms:created xsi:type="dcterms:W3CDTF">2016-09-07T15:09:56Z</dcterms:created>
  <dcterms:modified xsi:type="dcterms:W3CDTF">2016-09-07T15:11:13Z</dcterms:modified>
</cp:coreProperties>
</file>