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 activeTab="2"/>
  </bookViews>
  <sheets>
    <sheet name="tableau accueil" sheetId="1" r:id="rId1"/>
    <sheet name="modèle" sheetId="2" r:id="rId2"/>
    <sheet name="5" sheetId="3" r:id="rId3"/>
    <sheet name="Feuil1" sheetId="4" r:id="rId4"/>
  </sheets>
  <calcPr calcId="124519"/>
</workbook>
</file>

<file path=xl/calcChain.xml><?xml version="1.0" encoding="utf-8"?>
<calcChain xmlns="http://schemas.openxmlformats.org/spreadsheetml/2006/main">
  <c r="I6" i="3"/>
  <c r="I6" i="2"/>
  <c r="I8"/>
  <c r="I12"/>
  <c r="I11"/>
  <c r="I10"/>
  <c r="J9"/>
  <c r="I9"/>
  <c r="J8"/>
  <c r="J7"/>
  <c r="I7"/>
  <c r="R6"/>
  <c r="R5"/>
  <c r="R7" s="1"/>
  <c r="I5"/>
  <c r="I12" i="4"/>
  <c r="I11"/>
  <c r="I10"/>
  <c r="I9"/>
  <c r="I8"/>
  <c r="I7"/>
  <c r="I6"/>
  <c r="I5"/>
  <c r="J9"/>
  <c r="J8"/>
  <c r="J7"/>
  <c r="R6" i="3"/>
  <c r="R5"/>
  <c r="I12"/>
  <c r="I11"/>
  <c r="I10"/>
  <c r="I9"/>
  <c r="I8"/>
  <c r="I7"/>
  <c r="I5"/>
  <c r="J9"/>
  <c r="J8"/>
  <c r="J7"/>
  <c r="R6" i="4" l="1"/>
  <c r="R5"/>
  <c r="R7" s="1"/>
  <c r="R7" i="3"/>
</calcChain>
</file>

<file path=xl/sharedStrings.xml><?xml version="1.0" encoding="utf-8"?>
<sst xmlns="http://schemas.openxmlformats.org/spreadsheetml/2006/main" count="72" uniqueCount="35">
  <si>
    <t>age</t>
  </si>
  <si>
    <t>N°</t>
  </si>
  <si>
    <t>Nom</t>
  </si>
  <si>
    <t>Prénom</t>
  </si>
  <si>
    <t>redoublement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</si>
  <si>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trimestre</t>
    </r>
  </si>
  <si>
    <r>
      <t>2</t>
    </r>
    <r>
      <rPr>
        <vertAlign val="superscript"/>
        <sz val="11"/>
        <color theme="1"/>
        <rFont val="Calibri"/>
        <family val="2"/>
        <scheme val="minor"/>
      </rPr>
      <t>ième</t>
    </r>
    <r>
      <rPr>
        <sz val="11"/>
        <color theme="1"/>
        <rFont val="Calibri"/>
        <family val="2"/>
        <scheme val="minor"/>
      </rPr>
      <t xml:space="preserve"> trimestre</t>
    </r>
  </si>
  <si>
    <r>
      <t>3</t>
    </r>
    <r>
      <rPr>
        <vertAlign val="superscript"/>
        <sz val="11"/>
        <color theme="1"/>
        <rFont val="Calibri"/>
        <family val="2"/>
        <scheme val="minor"/>
      </rPr>
      <t>ième</t>
    </r>
    <r>
      <rPr>
        <sz val="11"/>
        <color theme="1"/>
        <rFont val="Calibri"/>
        <family val="2"/>
        <scheme val="minor"/>
      </rPr>
      <t xml:space="preserve"> trimestre</t>
    </r>
  </si>
  <si>
    <t>Fabrice</t>
  </si>
  <si>
    <t>Willy</t>
  </si>
  <si>
    <t>Jonathan</t>
  </si>
  <si>
    <t>Jacques</t>
  </si>
  <si>
    <t>Melissa</t>
  </si>
  <si>
    <t>mention</t>
  </si>
  <si>
    <t>Âge</t>
  </si>
  <si>
    <t>Mention</t>
  </si>
  <si>
    <t xml:space="preserve">Année Bac </t>
  </si>
  <si>
    <t>PALUTI</t>
  </si>
  <si>
    <t>N'GOMA</t>
  </si>
  <si>
    <t>SCOROVA</t>
  </si>
  <si>
    <t>JONES</t>
  </si>
  <si>
    <t>ABADI</t>
  </si>
  <si>
    <t>AB</t>
  </si>
  <si>
    <t>TB</t>
  </si>
  <si>
    <t>B</t>
  </si>
  <si>
    <t>prénom</t>
  </si>
  <si>
    <t>NOM</t>
  </si>
  <si>
    <t>moyenne</t>
  </si>
  <si>
    <t>écartype</t>
  </si>
  <si>
    <t>intérêt</t>
  </si>
  <si>
    <t>NUMERO</t>
  </si>
  <si>
    <t>?</t>
  </si>
  <si>
    <t>RETOUR TABLEAU ACCUEIL</t>
  </si>
  <si>
    <t>NOM=INDEX('tableau accueil'!F3:F42;EQUIV(B3;'tableau accueil'!C3:C42;0))</t>
  </si>
  <si>
    <t>PALUTI=INDEX('tableau accueil'!F3:F42;EQUIV(B3;'tableau accueil'!C3:C42;0))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</si>
</sst>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theme="1"/>
      <name val="Calibri"/>
      <family val="2"/>
      <scheme val="minor"/>
    </font>
    <font>
      <u/>
      <sz val="18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C000"/>
      </left>
      <right/>
      <top style="thick">
        <color rgb="FFFFC000"/>
      </top>
      <bottom/>
      <diagonal/>
    </border>
    <border>
      <left/>
      <right/>
      <top style="thick">
        <color rgb="FFFFC000"/>
      </top>
      <bottom/>
      <diagonal/>
    </border>
    <border>
      <left/>
      <right style="thick">
        <color rgb="FFFFC000"/>
      </right>
      <top style="thick">
        <color rgb="FFFFC000"/>
      </top>
      <bottom/>
      <diagonal/>
    </border>
    <border>
      <left style="thick">
        <color rgb="FFFFC000"/>
      </left>
      <right/>
      <top/>
      <bottom/>
      <diagonal/>
    </border>
    <border>
      <left/>
      <right style="thick">
        <color rgb="FFFFC000"/>
      </right>
      <top/>
      <bottom/>
      <diagonal/>
    </border>
    <border>
      <left style="thick">
        <color rgb="FFFFC000"/>
      </left>
      <right/>
      <top/>
      <bottom style="thick">
        <color rgb="FFFFC000"/>
      </bottom>
      <diagonal/>
    </border>
    <border>
      <left/>
      <right/>
      <top/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0" fillId="0" borderId="2" xfId="0" applyBorder="1"/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2" borderId="10" xfId="0" applyFill="1" applyBorder="1"/>
    <xf numFmtId="0" fontId="0" fillId="2" borderId="11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1" xfId="0" applyFill="1" applyBorder="1"/>
    <xf numFmtId="0" fontId="0" fillId="0" borderId="23" xfId="0" applyBorder="1"/>
    <xf numFmtId="0" fontId="3" fillId="0" borderId="0" xfId="0" applyFont="1" applyBorder="1" applyAlignment="1">
      <alignment horizontal="center"/>
    </xf>
    <xf numFmtId="0" fontId="0" fillId="3" borderId="1" xfId="0" applyFill="1" applyBorder="1"/>
    <xf numFmtId="0" fontId="0" fillId="0" borderId="24" xfId="0" applyBorder="1"/>
    <xf numFmtId="0" fontId="0" fillId="3" borderId="25" xfId="0" applyFill="1" applyBorder="1"/>
    <xf numFmtId="0" fontId="0" fillId="0" borderId="26" xfId="0" applyBorder="1"/>
    <xf numFmtId="0" fontId="0" fillId="0" borderId="27" xfId="0" applyBorder="1"/>
    <xf numFmtId="0" fontId="0" fillId="0" borderId="25" xfId="0" applyBorder="1"/>
    <xf numFmtId="0" fontId="0" fillId="3" borderId="27" xfId="0" applyFill="1" applyBorder="1"/>
    <xf numFmtId="0" fontId="0" fillId="3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15" xfId="0" applyFill="1" applyBorder="1" applyAlignment="1">
      <alignment horizontal="left"/>
    </xf>
    <xf numFmtId="0" fontId="0" fillId="0" borderId="29" xfId="0" applyBorder="1"/>
    <xf numFmtId="0" fontId="0" fillId="0" borderId="28" xfId="0" applyBorder="1" applyAlignment="1">
      <alignment horizontal="left"/>
    </xf>
    <xf numFmtId="0" fontId="0" fillId="3" borderId="31" xfId="0" applyFill="1" applyBorder="1" applyAlignment="1">
      <alignment horizontal="left"/>
    </xf>
    <xf numFmtId="0" fontId="0" fillId="3" borderId="32" xfId="0" applyFill="1" applyBorder="1"/>
    <xf numFmtId="0" fontId="1" fillId="3" borderId="30" xfId="0" applyFont="1" applyFill="1" applyBorder="1"/>
    <xf numFmtId="0" fontId="4" fillId="2" borderId="1" xfId="1" applyFill="1" applyBorder="1" applyAlignment="1" applyProtection="1"/>
    <xf numFmtId="0" fontId="5" fillId="0" borderId="0" xfId="0" applyFont="1" applyBorder="1" applyAlignment="1">
      <alignment horizontal="center"/>
    </xf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6" fillId="4" borderId="36" xfId="1" applyFont="1" applyFill="1" applyBorder="1" applyAlignment="1" applyProtection="1"/>
    <xf numFmtId="0" fontId="0" fillId="4" borderId="0" xfId="0" applyFill="1" applyBorder="1"/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5" fillId="0" borderId="6" xfId="0" applyFont="1" applyBorder="1"/>
    <xf numFmtId="0" fontId="5" fillId="0" borderId="5" xfId="0" applyFont="1" applyBorder="1" applyAlignment="1">
      <alignment horizontal="center"/>
    </xf>
    <xf numFmtId="0" fontId="0" fillId="0" borderId="0" xfId="0" applyAlignment="1">
      <alignment wrapText="1"/>
    </xf>
    <xf numFmtId="0" fontId="5" fillId="0" borderId="6" xfId="0" applyFont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workbookViewId="0"/>
  </sheetViews>
  <sheetFormatPr baseColWidth="10" defaultRowHeight="15"/>
  <cols>
    <col min="1" max="1" width="11.42578125" style="2"/>
    <col min="7" max="8" width="11.42578125" style="2"/>
  </cols>
  <sheetData>
    <row r="1" spans="1:11" ht="15.75" thickBot="1">
      <c r="A1" s="6"/>
      <c r="B1" s="4"/>
      <c r="C1" s="4"/>
      <c r="D1" s="4"/>
      <c r="E1" s="4"/>
      <c r="F1" s="4"/>
      <c r="G1" s="6"/>
      <c r="H1" s="6"/>
    </row>
    <row r="2" spans="1:11" ht="18" thickBot="1">
      <c r="B2" s="23" t="s">
        <v>16</v>
      </c>
      <c r="C2" s="24" t="s">
        <v>1</v>
      </c>
      <c r="D2" s="24" t="s">
        <v>14</v>
      </c>
      <c r="E2" s="24" t="s">
        <v>3</v>
      </c>
      <c r="F2" s="25" t="s">
        <v>2</v>
      </c>
      <c r="G2" s="26" t="s">
        <v>15</v>
      </c>
      <c r="H2" s="26" t="s">
        <v>4</v>
      </c>
      <c r="I2" s="24" t="s">
        <v>5</v>
      </c>
      <c r="J2" s="24" t="s">
        <v>6</v>
      </c>
      <c r="K2" s="27" t="s">
        <v>7</v>
      </c>
    </row>
    <row r="3" spans="1:11">
      <c r="B3" s="20">
        <v>2016</v>
      </c>
      <c r="C3" s="21">
        <v>1</v>
      </c>
      <c r="D3" s="21">
        <v>18</v>
      </c>
      <c r="E3" s="21" t="s">
        <v>8</v>
      </c>
      <c r="F3" s="21" t="s">
        <v>21</v>
      </c>
      <c r="G3" s="21" t="s">
        <v>22</v>
      </c>
      <c r="H3" s="21">
        <v>0</v>
      </c>
      <c r="I3" s="21">
        <v>12.5</v>
      </c>
      <c r="J3" s="21">
        <v>10.5</v>
      </c>
      <c r="K3" s="22">
        <v>12.8</v>
      </c>
    </row>
    <row r="4" spans="1:11">
      <c r="B4" s="11">
        <v>2016</v>
      </c>
      <c r="C4" s="3">
        <v>2</v>
      </c>
      <c r="D4" s="3">
        <v>18</v>
      </c>
      <c r="E4" s="3" t="s">
        <v>9</v>
      </c>
      <c r="F4" s="16" t="s">
        <v>20</v>
      </c>
      <c r="G4" s="3" t="s">
        <v>22</v>
      </c>
      <c r="H4" s="3">
        <v>0</v>
      </c>
      <c r="I4" s="3">
        <v>13</v>
      </c>
      <c r="J4" s="3">
        <v>11.8</v>
      </c>
      <c r="K4" s="12">
        <v>13.2</v>
      </c>
    </row>
    <row r="5" spans="1:11">
      <c r="B5" s="18">
        <v>2016</v>
      </c>
      <c r="C5" s="10">
        <v>3</v>
      </c>
      <c r="D5" s="10">
        <v>18</v>
      </c>
      <c r="E5" s="10" t="s">
        <v>10</v>
      </c>
      <c r="F5" s="10" t="s">
        <v>19</v>
      </c>
      <c r="G5" s="10" t="s">
        <v>23</v>
      </c>
      <c r="H5" s="10">
        <v>0</v>
      </c>
      <c r="I5" s="10">
        <v>16.5</v>
      </c>
      <c r="J5" s="10">
        <v>16.2</v>
      </c>
      <c r="K5" s="19">
        <v>16.899999999999999</v>
      </c>
    </row>
    <row r="6" spans="1:11">
      <c r="B6" s="11">
        <v>2016</v>
      </c>
      <c r="C6" s="3">
        <v>4</v>
      </c>
      <c r="D6" s="3">
        <v>17</v>
      </c>
      <c r="E6" s="3" t="s">
        <v>11</v>
      </c>
      <c r="F6" s="16" t="s">
        <v>18</v>
      </c>
      <c r="G6" s="3" t="s">
        <v>23</v>
      </c>
      <c r="H6" s="3">
        <v>0</v>
      </c>
      <c r="I6" s="3">
        <v>18.7</v>
      </c>
      <c r="J6" s="3">
        <v>19.2</v>
      </c>
      <c r="K6" s="12">
        <v>19.7</v>
      </c>
    </row>
    <row r="7" spans="1:11">
      <c r="B7" s="18">
        <v>2016</v>
      </c>
      <c r="C7" s="44">
        <v>5</v>
      </c>
      <c r="D7" s="10">
        <v>18</v>
      </c>
      <c r="E7" s="10" t="s">
        <v>12</v>
      </c>
      <c r="F7" s="10" t="s">
        <v>17</v>
      </c>
      <c r="G7" s="10" t="s">
        <v>24</v>
      </c>
      <c r="H7" s="10">
        <v>0</v>
      </c>
      <c r="I7" s="10">
        <v>15</v>
      </c>
      <c r="J7" s="10">
        <v>15.6</v>
      </c>
      <c r="K7" s="19">
        <v>14.3</v>
      </c>
    </row>
    <row r="8" spans="1:11">
      <c r="B8" s="11"/>
      <c r="C8" s="3"/>
      <c r="D8" s="3"/>
      <c r="E8" s="3"/>
      <c r="F8" s="16"/>
      <c r="G8" s="3"/>
      <c r="H8" s="3"/>
      <c r="I8" s="3"/>
      <c r="J8" s="3"/>
      <c r="K8" s="12"/>
    </row>
    <row r="9" spans="1:11">
      <c r="B9" s="18"/>
      <c r="C9" s="10"/>
      <c r="D9" s="10"/>
      <c r="E9" s="10"/>
      <c r="F9" s="10"/>
      <c r="G9" s="10"/>
      <c r="H9" s="10"/>
      <c r="I9" s="10"/>
      <c r="J9" s="10"/>
      <c r="K9" s="19"/>
    </row>
    <row r="10" spans="1:11">
      <c r="B10" s="11"/>
      <c r="C10" s="3"/>
      <c r="D10" s="3"/>
      <c r="E10" s="3"/>
      <c r="F10" s="16"/>
      <c r="G10" s="3"/>
      <c r="H10" s="3"/>
      <c r="I10" s="3"/>
      <c r="J10" s="3"/>
      <c r="K10" s="12"/>
    </row>
    <row r="11" spans="1:11">
      <c r="B11" s="18"/>
      <c r="C11" s="10"/>
      <c r="D11" s="10"/>
      <c r="E11" s="10"/>
      <c r="F11" s="10"/>
      <c r="G11" s="10"/>
      <c r="H11" s="10"/>
      <c r="I11" s="10"/>
      <c r="J11" s="10"/>
      <c r="K11" s="19"/>
    </row>
    <row r="12" spans="1:11">
      <c r="B12" s="11"/>
      <c r="C12" s="3"/>
      <c r="D12" s="3"/>
      <c r="E12" s="3"/>
      <c r="F12" s="16"/>
      <c r="G12" s="3"/>
      <c r="H12" s="3"/>
      <c r="I12" s="3"/>
      <c r="J12" s="3"/>
      <c r="K12" s="12"/>
    </row>
    <row r="13" spans="1:11">
      <c r="B13" s="18"/>
      <c r="C13" s="10"/>
      <c r="D13" s="10"/>
      <c r="E13" s="10"/>
      <c r="F13" s="10"/>
      <c r="G13" s="10"/>
      <c r="H13" s="10"/>
      <c r="I13" s="10"/>
      <c r="J13" s="10"/>
      <c r="K13" s="19"/>
    </row>
    <row r="14" spans="1:11">
      <c r="B14" s="11"/>
      <c r="C14" s="3"/>
      <c r="D14" s="3"/>
      <c r="E14" s="3"/>
      <c r="F14" s="16"/>
      <c r="G14" s="3"/>
      <c r="H14" s="3"/>
      <c r="I14" s="3"/>
      <c r="J14" s="3"/>
      <c r="K14" s="12"/>
    </row>
    <row r="15" spans="1:11">
      <c r="B15" s="18"/>
      <c r="C15" s="10"/>
      <c r="D15" s="10"/>
      <c r="E15" s="10"/>
      <c r="F15" s="10"/>
      <c r="G15" s="10"/>
      <c r="H15" s="10"/>
      <c r="I15" s="10"/>
      <c r="J15" s="10"/>
      <c r="K15" s="19"/>
    </row>
    <row r="16" spans="1:11">
      <c r="B16" s="11"/>
      <c r="C16" s="3"/>
      <c r="D16" s="3"/>
      <c r="E16" s="3"/>
      <c r="F16" s="16"/>
      <c r="G16" s="3"/>
      <c r="H16" s="3"/>
      <c r="I16" s="3"/>
      <c r="J16" s="3"/>
      <c r="K16" s="12"/>
    </row>
    <row r="17" spans="2:11">
      <c r="B17" s="18"/>
      <c r="C17" s="10"/>
      <c r="D17" s="10"/>
      <c r="E17" s="10"/>
      <c r="F17" s="10"/>
      <c r="G17" s="10"/>
      <c r="H17" s="10"/>
      <c r="I17" s="10"/>
      <c r="J17" s="10"/>
      <c r="K17" s="19"/>
    </row>
    <row r="18" spans="2:11">
      <c r="B18" s="11"/>
      <c r="C18" s="3"/>
      <c r="D18" s="3"/>
      <c r="E18" s="3"/>
      <c r="F18" s="16"/>
      <c r="G18" s="3"/>
      <c r="H18" s="3"/>
      <c r="I18" s="3"/>
      <c r="J18" s="3"/>
      <c r="K18" s="12"/>
    </row>
    <row r="19" spans="2:11">
      <c r="B19" s="18"/>
      <c r="C19" s="10"/>
      <c r="D19" s="10"/>
      <c r="E19" s="10"/>
      <c r="F19" s="10"/>
      <c r="G19" s="10"/>
      <c r="H19" s="10"/>
      <c r="I19" s="10"/>
      <c r="J19" s="10"/>
      <c r="K19" s="19"/>
    </row>
    <row r="20" spans="2:11">
      <c r="B20" s="11"/>
      <c r="C20" s="3"/>
      <c r="D20" s="3"/>
      <c r="E20" s="3"/>
      <c r="F20" s="16"/>
      <c r="G20" s="3"/>
      <c r="H20" s="3"/>
      <c r="I20" s="3"/>
      <c r="J20" s="3"/>
      <c r="K20" s="12"/>
    </row>
    <row r="21" spans="2:11">
      <c r="B21" s="18"/>
      <c r="C21" s="10"/>
      <c r="D21" s="10"/>
      <c r="E21" s="10"/>
      <c r="F21" s="10"/>
      <c r="G21" s="10"/>
      <c r="H21" s="10"/>
      <c r="I21" s="10"/>
      <c r="J21" s="10"/>
      <c r="K21" s="19"/>
    </row>
    <row r="22" spans="2:11">
      <c r="B22" s="11"/>
      <c r="C22" s="3"/>
      <c r="D22" s="3"/>
      <c r="E22" s="3"/>
      <c r="F22" s="16"/>
      <c r="G22" s="3"/>
      <c r="H22" s="3"/>
      <c r="I22" s="3"/>
      <c r="J22" s="3"/>
      <c r="K22" s="12"/>
    </row>
    <row r="23" spans="2:11">
      <c r="B23" s="18"/>
      <c r="C23" s="10"/>
      <c r="D23" s="10"/>
      <c r="E23" s="10"/>
      <c r="F23" s="10"/>
      <c r="G23" s="10"/>
      <c r="H23" s="10"/>
      <c r="I23" s="10"/>
      <c r="J23" s="10"/>
      <c r="K23" s="19"/>
    </row>
    <row r="24" spans="2:11">
      <c r="B24" s="11"/>
      <c r="C24" s="3"/>
      <c r="D24" s="3"/>
      <c r="E24" s="3"/>
      <c r="F24" s="16"/>
      <c r="G24" s="3"/>
      <c r="H24" s="3"/>
      <c r="I24" s="3"/>
      <c r="J24" s="3"/>
      <c r="K24" s="12"/>
    </row>
    <row r="25" spans="2:11">
      <c r="B25" s="18"/>
      <c r="C25" s="10"/>
      <c r="D25" s="10"/>
      <c r="E25" s="10"/>
      <c r="F25" s="10"/>
      <c r="G25" s="10"/>
      <c r="H25" s="10"/>
      <c r="I25" s="10"/>
      <c r="J25" s="10"/>
      <c r="K25" s="19"/>
    </row>
    <row r="26" spans="2:11">
      <c r="B26" s="11"/>
      <c r="C26" s="3"/>
      <c r="D26" s="3"/>
      <c r="E26" s="3"/>
      <c r="F26" s="16"/>
      <c r="G26" s="3"/>
      <c r="H26" s="3"/>
      <c r="I26" s="3"/>
      <c r="J26" s="3"/>
      <c r="K26" s="12"/>
    </row>
    <row r="27" spans="2:11">
      <c r="B27" s="18"/>
      <c r="C27" s="10"/>
      <c r="D27" s="10"/>
      <c r="E27" s="10"/>
      <c r="F27" s="10"/>
      <c r="G27" s="10"/>
      <c r="H27" s="10"/>
      <c r="I27" s="10"/>
      <c r="J27" s="10"/>
      <c r="K27" s="19"/>
    </row>
    <row r="28" spans="2:11">
      <c r="B28" s="11"/>
      <c r="C28" s="3"/>
      <c r="D28" s="3"/>
      <c r="E28" s="3"/>
      <c r="F28" s="16"/>
      <c r="G28" s="3"/>
      <c r="H28" s="3"/>
      <c r="I28" s="3"/>
      <c r="J28" s="3"/>
      <c r="K28" s="12"/>
    </row>
    <row r="29" spans="2:11">
      <c r="B29" s="18"/>
      <c r="C29" s="10"/>
      <c r="D29" s="10"/>
      <c r="E29" s="10"/>
      <c r="F29" s="10"/>
      <c r="G29" s="10"/>
      <c r="H29" s="10"/>
      <c r="I29" s="10"/>
      <c r="J29" s="10"/>
      <c r="K29" s="19"/>
    </row>
    <row r="30" spans="2:11">
      <c r="B30" s="11"/>
      <c r="C30" s="3"/>
      <c r="D30" s="3"/>
      <c r="E30" s="3"/>
      <c r="F30" s="16"/>
      <c r="G30" s="3"/>
      <c r="H30" s="3"/>
      <c r="I30" s="3"/>
      <c r="J30" s="3"/>
      <c r="K30" s="12"/>
    </row>
    <row r="31" spans="2:11">
      <c r="B31" s="18"/>
      <c r="C31" s="10"/>
      <c r="D31" s="10"/>
      <c r="E31" s="10"/>
      <c r="F31" s="10"/>
      <c r="G31" s="10"/>
      <c r="H31" s="10"/>
      <c r="I31" s="10"/>
      <c r="J31" s="10"/>
      <c r="K31" s="19"/>
    </row>
    <row r="32" spans="2:11">
      <c r="B32" s="11"/>
      <c r="C32" s="3"/>
      <c r="D32" s="3"/>
      <c r="E32" s="3"/>
      <c r="F32" s="16"/>
      <c r="G32" s="3"/>
      <c r="H32" s="3"/>
      <c r="I32" s="3"/>
      <c r="J32" s="3"/>
      <c r="K32" s="12"/>
    </row>
    <row r="33" spans="2:11">
      <c r="B33" s="18"/>
      <c r="C33" s="10"/>
      <c r="D33" s="10"/>
      <c r="E33" s="10"/>
      <c r="F33" s="10"/>
      <c r="G33" s="10"/>
      <c r="H33" s="10"/>
      <c r="I33" s="10"/>
      <c r="J33" s="10"/>
      <c r="K33" s="19"/>
    </row>
    <row r="34" spans="2:11">
      <c r="B34" s="11"/>
      <c r="C34" s="3"/>
      <c r="D34" s="3"/>
      <c r="E34" s="3"/>
      <c r="F34" s="16"/>
      <c r="G34" s="3"/>
      <c r="H34" s="3"/>
      <c r="I34" s="3"/>
      <c r="J34" s="3"/>
      <c r="K34" s="12"/>
    </row>
    <row r="35" spans="2:11">
      <c r="B35" s="18"/>
      <c r="C35" s="10"/>
      <c r="D35" s="10"/>
      <c r="E35" s="10"/>
      <c r="F35" s="10"/>
      <c r="G35" s="10"/>
      <c r="H35" s="10"/>
      <c r="I35" s="10"/>
      <c r="J35" s="10"/>
      <c r="K35" s="19"/>
    </row>
    <row r="36" spans="2:11">
      <c r="B36" s="11"/>
      <c r="C36" s="3"/>
      <c r="D36" s="3"/>
      <c r="E36" s="3"/>
      <c r="F36" s="16"/>
      <c r="G36" s="3"/>
      <c r="H36" s="3"/>
      <c r="I36" s="3"/>
      <c r="J36" s="3"/>
      <c r="K36" s="12"/>
    </row>
    <row r="37" spans="2:11">
      <c r="B37" s="18"/>
      <c r="C37" s="10"/>
      <c r="D37" s="10"/>
      <c r="E37" s="10"/>
      <c r="F37" s="10"/>
      <c r="G37" s="10"/>
      <c r="H37" s="10"/>
      <c r="I37" s="10"/>
      <c r="J37" s="10"/>
      <c r="K37" s="19"/>
    </row>
    <row r="38" spans="2:11">
      <c r="B38" s="11"/>
      <c r="C38" s="3"/>
      <c r="D38" s="3"/>
      <c r="E38" s="3"/>
      <c r="F38" s="16"/>
      <c r="G38" s="3"/>
      <c r="H38" s="3"/>
      <c r="I38" s="3"/>
      <c r="J38" s="3"/>
      <c r="K38" s="12"/>
    </row>
    <row r="39" spans="2:11">
      <c r="B39" s="18"/>
      <c r="C39" s="10"/>
      <c r="D39" s="10"/>
      <c r="E39" s="10"/>
      <c r="F39" s="10"/>
      <c r="G39" s="10"/>
      <c r="H39" s="10"/>
      <c r="I39" s="10"/>
      <c r="J39" s="10"/>
      <c r="K39" s="19"/>
    </row>
    <row r="40" spans="2:11">
      <c r="B40" s="11"/>
      <c r="C40" s="3"/>
      <c r="D40" s="3"/>
      <c r="E40" s="3"/>
      <c r="F40" s="16"/>
      <c r="G40" s="3"/>
      <c r="H40" s="3"/>
      <c r="I40" s="3"/>
      <c r="J40" s="3"/>
      <c r="K40" s="12"/>
    </row>
    <row r="41" spans="2:11">
      <c r="B41" s="18"/>
      <c r="C41" s="10"/>
      <c r="D41" s="10"/>
      <c r="E41" s="10"/>
      <c r="F41" s="10"/>
      <c r="G41" s="10"/>
      <c r="H41" s="10"/>
      <c r="I41" s="10"/>
      <c r="J41" s="10"/>
      <c r="K41" s="19"/>
    </row>
    <row r="42" spans="2:11" ht="15.75" thickBot="1">
      <c r="B42" s="13"/>
      <c r="C42" s="14"/>
      <c r="D42" s="14"/>
      <c r="E42" s="14"/>
      <c r="F42" s="17"/>
      <c r="G42" s="14"/>
      <c r="H42" s="14"/>
      <c r="I42" s="14"/>
      <c r="J42" s="14"/>
      <c r="K42" s="15"/>
    </row>
  </sheetData>
  <hyperlinks>
    <hyperlink ref="C7" location="'5'!A1" display="'5'!A1"/>
  </hyperlink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S18"/>
  <sheetViews>
    <sheetView workbookViewId="0">
      <selection activeCell="E9" sqref="E9"/>
    </sheetView>
  </sheetViews>
  <sheetFormatPr baseColWidth="10" defaultRowHeight="15"/>
  <cols>
    <col min="1" max="16384" width="11.42578125" style="2"/>
  </cols>
  <sheetData>
    <row r="1" spans="2:19" ht="15.75" thickBot="1"/>
    <row r="2" spans="2:19">
      <c r="B2" s="1"/>
      <c r="C2" s="4"/>
      <c r="D2" s="5"/>
    </row>
    <row r="3" spans="2:19" ht="23.25">
      <c r="B3" s="45" t="s">
        <v>30</v>
      </c>
      <c r="C3" s="45"/>
      <c r="D3" s="58" t="s">
        <v>33</v>
      </c>
    </row>
    <row r="4" spans="2:19" ht="15.75" thickBot="1">
      <c r="B4" s="7"/>
      <c r="C4" s="8"/>
      <c r="D4" s="9"/>
      <c r="J4" s="30"/>
      <c r="K4" s="30"/>
      <c r="L4" s="30"/>
      <c r="M4" s="30"/>
      <c r="N4" s="30"/>
      <c r="S4" s="30"/>
    </row>
    <row r="5" spans="2:19">
      <c r="H5" s="3" t="s">
        <v>25</v>
      </c>
      <c r="I5" s="37" t="e">
        <f>INDEX('tableau accueil'!E3:E42,MATCH(B3,'tableau accueil'!C3:C42,0))</f>
        <v>#N/A</v>
      </c>
      <c r="J5" s="33"/>
      <c r="K5" s="33"/>
      <c r="L5" s="33"/>
      <c r="M5" s="33"/>
      <c r="N5" s="34"/>
      <c r="Q5" s="29" t="s">
        <v>27</v>
      </c>
      <c r="R5" s="38" t="str">
        <f>IF(ISERROR(ROUND(AVERAGE(I10:I12),1))=FALSE,ROUND(AVERAGE(I10:I12),1),"")</f>
        <v/>
      </c>
      <c r="S5" s="31"/>
    </row>
    <row r="6" spans="2:19" ht="15.75" thickBot="1">
      <c r="F6" s="57"/>
      <c r="H6" s="29" t="s">
        <v>26</v>
      </c>
      <c r="I6" s="36" t="e">
        <f>INDEX('tableau accueil'!F3:F42,MATCH(B3,'tableau accueil'!C3:C42,0))</f>
        <v>#N/A</v>
      </c>
      <c r="J6" s="35"/>
      <c r="K6" s="35"/>
      <c r="L6" s="35"/>
      <c r="M6" s="35"/>
      <c r="N6" s="31"/>
      <c r="Q6" s="39" t="s">
        <v>28</v>
      </c>
      <c r="R6" s="40" t="str">
        <f>IF(ISERROR(ROUND(STDEV(I10:I12),1))=FALSE,ROUND(STDEV(I10:I12),1),"")</f>
        <v/>
      </c>
      <c r="S6" s="32"/>
    </row>
    <row r="7" spans="2:19" ht="16.5" thickTop="1" thickBot="1">
      <c r="H7" s="3" t="s">
        <v>0</v>
      </c>
      <c r="I7" s="37" t="e">
        <f>INDEX('tableau accueil'!D3:D42,MATCH(B3,'tableau accueil'!C3:C42,0))</f>
        <v>#N/A</v>
      </c>
      <c r="J7" s="33" t="str">
        <f>"=&gt;"</f>
        <v>=&gt;</v>
      </c>
      <c r="K7" s="33" t="s">
        <v>31</v>
      </c>
      <c r="L7" s="33"/>
      <c r="M7" s="33"/>
      <c r="N7" s="34"/>
      <c r="Q7" s="43" t="s">
        <v>29</v>
      </c>
      <c r="R7" s="41" t="e">
        <f>(K7+K8-K9+R5-R6)/27</f>
        <v>#VALUE!</v>
      </c>
      <c r="S7" s="42"/>
    </row>
    <row r="8" spans="2:19" ht="15.75" thickTop="1">
      <c r="H8" s="29" t="s">
        <v>13</v>
      </c>
      <c r="I8" s="36" t="e">
        <f>INDEX('tableau accueil'!G3:G42,MATCH(B3,'tableau accueil'!C3:C42,0))</f>
        <v>#N/A</v>
      </c>
      <c r="J8" s="35" t="str">
        <f>"=&gt;"</f>
        <v>=&gt;</v>
      </c>
      <c r="K8" s="35" t="s">
        <v>31</v>
      </c>
      <c r="L8" s="35"/>
      <c r="M8" s="35"/>
      <c r="N8" s="31"/>
    </row>
    <row r="9" spans="2:19">
      <c r="H9" s="3" t="s">
        <v>4</v>
      </c>
      <c r="I9" s="37" t="e">
        <f>INDEX('tableau accueil'!H3:H42,MATCH(B3,'tableau accueil'!C3:C42,0))</f>
        <v>#N/A</v>
      </c>
      <c r="J9" s="33" t="str">
        <f>"=&gt;"</f>
        <v>=&gt;</v>
      </c>
      <c r="K9" s="33" t="s">
        <v>31</v>
      </c>
      <c r="L9" s="33"/>
      <c r="M9" s="33"/>
      <c r="N9" s="34"/>
    </row>
    <row r="10" spans="2:19" ht="17.25">
      <c r="H10" s="29" t="s">
        <v>5</v>
      </c>
      <c r="I10" s="36" t="e">
        <f>INDEX('tableau accueil'!$I$3:$I$42,MATCH(B3,'tableau accueil'!$C$3:$C$42,0))</f>
        <v>#N/A</v>
      </c>
      <c r="J10" s="35"/>
      <c r="K10" s="35"/>
      <c r="L10" s="35"/>
      <c r="M10" s="35"/>
      <c r="N10" s="31"/>
    </row>
    <row r="11" spans="2:19" ht="17.25">
      <c r="H11" s="3" t="s">
        <v>6</v>
      </c>
      <c r="I11" s="37" t="e">
        <f>INDEX('tableau accueil'!$J$3:$J$42,MATCH(B3,'tableau accueil'!$C$3:$C$42,0))</f>
        <v>#N/A</v>
      </c>
      <c r="J11" s="33"/>
      <c r="K11" s="33"/>
      <c r="L11" s="33"/>
      <c r="M11" s="33"/>
      <c r="N11" s="34"/>
    </row>
    <row r="12" spans="2:19" ht="17.25">
      <c r="H12" s="29" t="s">
        <v>7</v>
      </c>
      <c r="I12" s="36" t="e">
        <f>INDEX('tableau accueil'!$K$3:$K$42,MATCH(B3,'tableau accueil'!$C$3:$C$42,0))</f>
        <v>#N/A</v>
      </c>
      <c r="J12" s="35"/>
      <c r="K12" s="35"/>
      <c r="L12" s="35"/>
      <c r="M12" s="35"/>
      <c r="N12" s="31"/>
    </row>
    <row r="14" spans="2:19" ht="15.75" thickBot="1"/>
    <row r="15" spans="2:19" ht="15.75" thickTop="1">
      <c r="B15" s="46"/>
      <c r="C15" s="47"/>
      <c r="D15" s="47"/>
      <c r="E15" s="48"/>
    </row>
    <row r="16" spans="2:19" ht="23.25">
      <c r="B16" s="49" t="s">
        <v>32</v>
      </c>
      <c r="C16" s="50"/>
      <c r="D16" s="50"/>
      <c r="E16" s="51"/>
    </row>
    <row r="17" spans="2:5" ht="15.75" thickBot="1">
      <c r="B17" s="52"/>
      <c r="C17" s="53"/>
      <c r="D17" s="53"/>
      <c r="E17" s="54"/>
    </row>
    <row r="18" spans="2:5" ht="15.75" thickTop="1"/>
  </sheetData>
  <hyperlinks>
    <hyperlink ref="B16" location="'tableau accueil'!A1" display="RETOUR TABLEAU ACCUEIL"/>
  </hyperlink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S18"/>
  <sheetViews>
    <sheetView tabSelected="1" workbookViewId="0">
      <selection activeCell="F9" sqref="F9"/>
    </sheetView>
  </sheetViews>
  <sheetFormatPr baseColWidth="10" defaultRowHeight="15"/>
  <cols>
    <col min="1" max="16384" width="11.42578125" style="2"/>
  </cols>
  <sheetData>
    <row r="1" spans="2:19" ht="15.75" thickBot="1"/>
    <row r="2" spans="2:19">
      <c r="B2" s="1"/>
      <c r="C2" s="4"/>
      <c r="D2" s="5"/>
    </row>
    <row r="3" spans="2:19" ht="23.25">
      <c r="B3" s="56">
        <v>5</v>
      </c>
      <c r="C3" s="28"/>
      <c r="D3" s="55" t="s">
        <v>34</v>
      </c>
    </row>
    <row r="4" spans="2:19" ht="15.75" thickBot="1">
      <c r="B4" s="7"/>
      <c r="C4" s="8"/>
      <c r="D4" s="9"/>
      <c r="J4" s="30"/>
      <c r="K4" s="30"/>
      <c r="L4" s="30"/>
      <c r="M4" s="30"/>
      <c r="N4" s="30"/>
      <c r="S4" s="30"/>
    </row>
    <row r="5" spans="2:19">
      <c r="H5" s="3" t="s">
        <v>25</v>
      </c>
      <c r="I5" s="37" t="str">
        <f>INDEX('tableau accueil'!E3:E42,MATCH(B3,'tableau accueil'!C3:C42,0))</f>
        <v>Melissa</v>
      </c>
      <c r="J5" s="33"/>
      <c r="K5" s="33"/>
      <c r="L5" s="33"/>
      <c r="M5" s="33"/>
      <c r="N5" s="34"/>
      <c r="Q5" s="29" t="s">
        <v>27</v>
      </c>
      <c r="R5" s="38">
        <f>IF(ISERROR(ROUND(AVERAGE(I10:I12),1))=FALSE,ROUND(AVERAGE(I10:I12),1),"")</f>
        <v>15</v>
      </c>
      <c r="S5" s="31"/>
    </row>
    <row r="6" spans="2:19" ht="15.75" thickBot="1">
      <c r="H6" s="29" t="s">
        <v>26</v>
      </c>
      <c r="I6" s="36" t="str">
        <f>INDEX('tableau accueil'!F3:F42,MATCH(B3,'tableau accueil'!C3:C42,0))</f>
        <v>PALUTI</v>
      </c>
      <c r="J6" s="35"/>
      <c r="K6" s="35"/>
      <c r="L6" s="35"/>
      <c r="M6" s="35"/>
      <c r="N6" s="31"/>
      <c r="Q6" s="39" t="s">
        <v>28</v>
      </c>
      <c r="R6" s="40">
        <f>IF(ISERROR(ROUND(STDEV(I10:I12),1))=FALSE,ROUND(STDEV(I10:I12),1),"")</f>
        <v>0.7</v>
      </c>
      <c r="S6" s="32"/>
    </row>
    <row r="7" spans="2:19" ht="16.5" thickTop="1" thickBot="1">
      <c r="H7" s="3" t="s">
        <v>0</v>
      </c>
      <c r="I7" s="37">
        <f>INDEX('tableau accueil'!D3:D42,MATCH(B3,'tableau accueil'!C3:C42,0))</f>
        <v>18</v>
      </c>
      <c r="J7" s="33" t="str">
        <f>"=&gt;"</f>
        <v>=&gt;</v>
      </c>
      <c r="K7" s="33">
        <v>0</v>
      </c>
      <c r="L7" s="33"/>
      <c r="M7" s="33"/>
      <c r="N7" s="34"/>
      <c r="Q7" s="43" t="s">
        <v>29</v>
      </c>
      <c r="R7" s="41">
        <f>(K7+K8-K9+R5-R6)/27</f>
        <v>0.67777777777777781</v>
      </c>
      <c r="S7" s="42"/>
    </row>
    <row r="8" spans="2:19" ht="15.75" thickTop="1">
      <c r="H8" s="29" t="s">
        <v>13</v>
      </c>
      <c r="I8" s="36" t="str">
        <f>INDEX('tableau accueil'!G3:G42,MATCH(B3,'tableau accueil'!C3:C42,0))</f>
        <v>B</v>
      </c>
      <c r="J8" s="35" t="str">
        <f>"=&gt;"</f>
        <v>=&gt;</v>
      </c>
      <c r="K8" s="35">
        <v>4</v>
      </c>
      <c r="L8" s="35"/>
      <c r="M8" s="35"/>
      <c r="N8" s="31"/>
    </row>
    <row r="9" spans="2:19">
      <c r="H9" s="3" t="s">
        <v>4</v>
      </c>
      <c r="I9" s="37">
        <f>INDEX('tableau accueil'!H3:H42,MATCH(B3,'tableau accueil'!C3:C42,0))</f>
        <v>0</v>
      </c>
      <c r="J9" s="33" t="str">
        <f>"=&gt;"</f>
        <v>=&gt;</v>
      </c>
      <c r="K9" s="33">
        <v>0</v>
      </c>
      <c r="L9" s="33"/>
      <c r="M9" s="33"/>
      <c r="N9" s="34"/>
    </row>
    <row r="10" spans="2:19" ht="17.25">
      <c r="H10" s="29" t="s">
        <v>5</v>
      </c>
      <c r="I10" s="36">
        <f>INDEX('tableau accueil'!$I$3:$I$42,MATCH(B3,'tableau accueil'!$C$3:$C$42,0))</f>
        <v>15</v>
      </c>
      <c r="J10" s="35"/>
      <c r="K10" s="35"/>
      <c r="L10" s="35"/>
      <c r="M10" s="35"/>
      <c r="N10" s="31"/>
    </row>
    <row r="11" spans="2:19" ht="17.25">
      <c r="H11" s="3" t="s">
        <v>6</v>
      </c>
      <c r="I11" s="37">
        <f>INDEX('tableau accueil'!$J$3:$J$42,MATCH(B3,'tableau accueil'!$C$3:$C$42,0))</f>
        <v>15.6</v>
      </c>
      <c r="J11" s="33"/>
      <c r="K11" s="33"/>
      <c r="L11" s="33"/>
      <c r="M11" s="33"/>
      <c r="N11" s="34"/>
    </row>
    <row r="12" spans="2:19" ht="17.25">
      <c r="H12" s="29" t="s">
        <v>7</v>
      </c>
      <c r="I12" s="36">
        <f>INDEX('tableau accueil'!$K$3:$K$42,MATCH(B3,'tableau accueil'!$C$3:$C$42,0))</f>
        <v>14.3</v>
      </c>
      <c r="J12" s="35"/>
      <c r="K12" s="35"/>
      <c r="L12" s="35"/>
      <c r="M12" s="35"/>
      <c r="N12" s="31"/>
    </row>
    <row r="14" spans="2:19" ht="15.75" thickBot="1"/>
    <row r="15" spans="2:19" ht="15.75" thickTop="1">
      <c r="B15" s="46"/>
      <c r="C15" s="47"/>
      <c r="D15" s="47"/>
      <c r="E15" s="48"/>
    </row>
    <row r="16" spans="2:19" ht="23.25">
      <c r="B16" s="49" t="s">
        <v>32</v>
      </c>
      <c r="C16" s="50"/>
      <c r="D16" s="50"/>
      <c r="E16" s="51"/>
    </row>
    <row r="17" spans="2:5" ht="15.75" thickBot="1">
      <c r="B17" s="52"/>
      <c r="C17" s="53"/>
      <c r="D17" s="53"/>
      <c r="E17" s="54"/>
    </row>
    <row r="18" spans="2:5" ht="15.75" thickTop="1"/>
  </sheetData>
  <hyperlinks>
    <hyperlink ref="B16" location="'tableau accueil'!A1" display="RETOUR TABLEAU ACCUEI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S18"/>
  <sheetViews>
    <sheetView workbookViewId="0">
      <selection sqref="A1:XFD1048576"/>
    </sheetView>
  </sheetViews>
  <sheetFormatPr baseColWidth="10" defaultRowHeight="15"/>
  <cols>
    <col min="1" max="16384" width="11.42578125" style="2"/>
  </cols>
  <sheetData>
    <row r="1" spans="2:19" ht="15.75" thickBot="1"/>
    <row r="2" spans="2:19">
      <c r="B2" s="1"/>
      <c r="C2" s="4"/>
      <c r="D2" s="5"/>
    </row>
    <row r="3" spans="2:19" ht="23.25">
      <c r="B3" s="45" t="s">
        <v>30</v>
      </c>
      <c r="C3" s="45"/>
      <c r="D3" s="55" t="s">
        <v>26</v>
      </c>
    </row>
    <row r="4" spans="2:19" ht="15.75" thickBot="1">
      <c r="B4" s="7"/>
      <c r="C4" s="8"/>
      <c r="D4" s="9"/>
      <c r="J4" s="30"/>
      <c r="K4" s="30"/>
      <c r="L4" s="30"/>
      <c r="M4" s="30"/>
      <c r="N4" s="30"/>
      <c r="S4" s="30"/>
    </row>
    <row r="5" spans="2:19">
      <c r="H5" s="3" t="s">
        <v>25</v>
      </c>
      <c r="I5" s="37" t="e">
        <f>INDEX('tableau accueil'!E3:E42,MATCH(B3,'tableau accueil'!C3:C42,0))</f>
        <v>#N/A</v>
      </c>
      <c r="J5" s="33"/>
      <c r="K5" s="33"/>
      <c r="L5" s="33"/>
      <c r="M5" s="33"/>
      <c r="N5" s="34"/>
      <c r="Q5" s="29" t="s">
        <v>27</v>
      </c>
      <c r="R5" s="38" t="str">
        <f>IF(ISERROR(ROUND(AVERAGE(I10:I12),1))=FALSE,ROUND(AVERAGE(I10:I12),1),"")</f>
        <v/>
      </c>
      <c r="S5" s="31"/>
    </row>
    <row r="6" spans="2:19" ht="15.75" thickBot="1">
      <c r="H6" s="29" t="s">
        <v>26</v>
      </c>
      <c r="I6" s="36" t="e">
        <f>INDEX('tableau accueil'!F3:F42,MATCH(B3,'tableau accueil'!C3:C42,0))</f>
        <v>#N/A</v>
      </c>
      <c r="J6" s="35"/>
      <c r="K6" s="35"/>
      <c r="L6" s="35"/>
      <c r="M6" s="35"/>
      <c r="N6" s="31"/>
      <c r="Q6" s="39" t="s">
        <v>28</v>
      </c>
      <c r="R6" s="40" t="str">
        <f>IF(ISERROR(ROUND(STDEV(I10:I12),1))=FALSE,ROUND(STDEV(I10:I12),1),"")</f>
        <v/>
      </c>
      <c r="S6" s="32"/>
    </row>
    <row r="7" spans="2:19" ht="16.5" thickTop="1" thickBot="1">
      <c r="H7" s="3" t="s">
        <v>0</v>
      </c>
      <c r="I7" s="37" t="e">
        <f>INDEX('tableau accueil'!D3:D42,MATCH(B3,'tableau accueil'!C3:C42,0))</f>
        <v>#N/A</v>
      </c>
      <c r="J7" s="33" t="str">
        <f>"=&gt;"</f>
        <v>=&gt;</v>
      </c>
      <c r="K7" s="33" t="s">
        <v>31</v>
      </c>
      <c r="L7" s="33"/>
      <c r="M7" s="33"/>
      <c r="N7" s="34"/>
      <c r="Q7" s="43" t="s">
        <v>29</v>
      </c>
      <c r="R7" s="41" t="e">
        <f>(K7+K8-K9+R5-R6)/27</f>
        <v>#VALUE!</v>
      </c>
      <c r="S7" s="42"/>
    </row>
    <row r="8" spans="2:19" ht="15.75" thickTop="1">
      <c r="H8" s="29" t="s">
        <v>13</v>
      </c>
      <c r="I8" s="36" t="e">
        <f>INDEX('tableau accueil'!G3:G42,MATCH(B3,'tableau accueil'!C3:C42,0))</f>
        <v>#N/A</v>
      </c>
      <c r="J8" s="35" t="str">
        <f>"=&gt;"</f>
        <v>=&gt;</v>
      </c>
      <c r="K8" s="35" t="s">
        <v>31</v>
      </c>
      <c r="L8" s="35"/>
      <c r="M8" s="35"/>
      <c r="N8" s="31"/>
    </row>
    <row r="9" spans="2:19">
      <c r="H9" s="3" t="s">
        <v>4</v>
      </c>
      <c r="I9" s="37" t="e">
        <f>INDEX('tableau accueil'!H3:H42,MATCH(B3,'tableau accueil'!C3:C42,0))</f>
        <v>#N/A</v>
      </c>
      <c r="J9" s="33" t="str">
        <f>"=&gt;"</f>
        <v>=&gt;</v>
      </c>
      <c r="K9" s="33" t="s">
        <v>31</v>
      </c>
      <c r="L9" s="33"/>
      <c r="M9" s="33"/>
      <c r="N9" s="34"/>
    </row>
    <row r="10" spans="2:19" ht="17.25">
      <c r="H10" s="29" t="s">
        <v>5</v>
      </c>
      <c r="I10" s="36" t="e">
        <f>INDEX('tableau accueil'!$I$3:$I$42,MATCH(B3,'tableau accueil'!$C$3:$C$42,0))</f>
        <v>#N/A</v>
      </c>
      <c r="J10" s="35"/>
      <c r="K10" s="35"/>
      <c r="L10" s="35"/>
      <c r="M10" s="35"/>
      <c r="N10" s="31"/>
    </row>
    <row r="11" spans="2:19" ht="17.25">
      <c r="H11" s="3" t="s">
        <v>6</v>
      </c>
      <c r="I11" s="37" t="e">
        <f>INDEX('tableau accueil'!$J$3:$J$42,MATCH(B3,'tableau accueil'!$C$3:$C$42,0))</f>
        <v>#N/A</v>
      </c>
      <c r="J11" s="33"/>
      <c r="K11" s="33"/>
      <c r="L11" s="33"/>
      <c r="M11" s="33"/>
      <c r="N11" s="34"/>
    </row>
    <row r="12" spans="2:19" ht="17.25">
      <c r="H12" s="29" t="s">
        <v>7</v>
      </c>
      <c r="I12" s="36" t="e">
        <f>INDEX('tableau accueil'!$K$3:$K$42,MATCH(B3,'tableau accueil'!$C$3:$C$42,0))</f>
        <v>#N/A</v>
      </c>
      <c r="J12" s="35"/>
      <c r="K12" s="35"/>
      <c r="L12" s="35"/>
      <c r="M12" s="35"/>
      <c r="N12" s="31"/>
    </row>
    <row r="14" spans="2:19" ht="15.75" thickBot="1"/>
    <row r="15" spans="2:19" ht="15.75" thickTop="1">
      <c r="B15" s="46"/>
      <c r="C15" s="47"/>
      <c r="D15" s="47"/>
      <c r="E15" s="48"/>
    </row>
    <row r="16" spans="2:19" ht="23.25">
      <c r="B16" s="49" t="s">
        <v>32</v>
      </c>
      <c r="C16" s="50"/>
      <c r="D16" s="50"/>
      <c r="E16" s="51"/>
    </row>
    <row r="17" spans="2:5" ht="15.75" thickBot="1">
      <c r="B17" s="52"/>
      <c r="C17" s="53"/>
      <c r="D17" s="53"/>
      <c r="E17" s="54"/>
    </row>
    <row r="18" spans="2:5" ht="15.75" thickTop="1"/>
  </sheetData>
  <hyperlinks>
    <hyperlink ref="B16" location="'tableau accueil'!A1" display="RETOUR TABLEAU ACCUEI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accueil</vt:lpstr>
      <vt:lpstr>modèle</vt:lpstr>
      <vt:lpstr>5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computer</cp:lastModifiedBy>
  <dcterms:created xsi:type="dcterms:W3CDTF">2016-09-12T16:01:06Z</dcterms:created>
  <dcterms:modified xsi:type="dcterms:W3CDTF">2016-09-12T20:36:53Z</dcterms:modified>
</cp:coreProperties>
</file>