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acques\Desktop\test Annie\"/>
    </mc:Choice>
  </mc:AlternateContent>
  <bookViews>
    <workbookView xWindow="0" yWindow="0" windowWidth="20490" windowHeight="7755" activeTab="1"/>
  </bookViews>
  <sheets>
    <sheet name="Accueil" sheetId="2" r:id="rId1"/>
    <sheet name="Factures" sheetId="4" r:id="rId2"/>
    <sheet name="Clients" sheetId="1" r:id="rId3"/>
    <sheet name="Prestations" sheetId="3" r:id="rId4"/>
  </sheets>
  <externalReferences>
    <externalReference r:id="rId5"/>
  </externalReferences>
  <definedNames>
    <definedName name="Identifiants">Clients!#REF!</definedName>
    <definedName name="Lieux">[1]Prestations!$Y$2:$Y$5</definedName>
    <definedName name="References">[1]Prestations!$A:$A</definedName>
    <definedName name="_xlnm.Print_Area" localSheetId="1">Factures!$A$1:$H$44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4" l="1"/>
  <c r="F17" i="4"/>
  <c r="F18" i="4"/>
  <c r="F19" i="4"/>
  <c r="F20" i="4"/>
  <c r="F21" i="4"/>
  <c r="F22" i="4"/>
  <c r="F23" i="4"/>
  <c r="F24" i="4"/>
  <c r="F25" i="4"/>
  <c r="F26" i="4"/>
  <c r="F27" i="4"/>
  <c r="F15" i="4"/>
  <c r="A16" i="4" l="1"/>
  <c r="A17" i="4"/>
  <c r="A18" i="4"/>
  <c r="A19" i="4"/>
  <c r="A20" i="4"/>
  <c r="A21" i="4"/>
  <c r="A22" i="4"/>
  <c r="A23" i="4"/>
  <c r="A24" i="4"/>
  <c r="A25" i="4"/>
  <c r="A26" i="4"/>
  <c r="A27" i="4"/>
  <c r="A15" i="4"/>
  <c r="E5" i="4" l="1"/>
  <c r="E4" i="4"/>
  <c r="E3" i="4"/>
  <c r="G21" i="4" l="1"/>
  <c r="G22" i="4"/>
  <c r="G23" i="4"/>
  <c r="G24" i="4"/>
  <c r="G25" i="4"/>
  <c r="G26" i="4"/>
  <c r="G27" i="4"/>
  <c r="E16" i="4"/>
  <c r="E17" i="4"/>
  <c r="G17" i="4" s="1"/>
  <c r="E18" i="4"/>
  <c r="G18" i="4" s="1"/>
  <c r="E19" i="4"/>
  <c r="G19" i="4" s="1"/>
  <c r="E20" i="4"/>
  <c r="G20" i="4" s="1"/>
  <c r="E21" i="4"/>
  <c r="E22" i="4"/>
  <c r="E23" i="4"/>
  <c r="E24" i="4"/>
  <c r="E25" i="4"/>
  <c r="E26" i="4"/>
  <c r="E27" i="4"/>
  <c r="E15" i="4"/>
  <c r="G15" i="4" s="1"/>
  <c r="G16" i="4" l="1"/>
  <c r="X1" i="4"/>
  <c r="F1" i="4"/>
  <c r="G28" i="4" l="1"/>
  <c r="G30" i="4" s="1"/>
</calcChain>
</file>

<file path=xl/sharedStrings.xml><?xml version="1.0" encoding="utf-8"?>
<sst xmlns="http://schemas.openxmlformats.org/spreadsheetml/2006/main" count="47" uniqueCount="45">
  <si>
    <t>Adresse</t>
  </si>
  <si>
    <t>Code Postal</t>
  </si>
  <si>
    <t>Ville</t>
  </si>
  <si>
    <t>Tél Portable</t>
  </si>
  <si>
    <t>Tél Fixe</t>
  </si>
  <si>
    <t/>
  </si>
  <si>
    <t>Désignations</t>
  </si>
  <si>
    <t>Références</t>
  </si>
  <si>
    <t>Prix</t>
  </si>
  <si>
    <t>Réparation 01</t>
  </si>
  <si>
    <t>Réparation 03</t>
  </si>
  <si>
    <t>Réf_0001</t>
  </si>
  <si>
    <t>Réparation 02</t>
  </si>
  <si>
    <t>Réf_0002</t>
  </si>
  <si>
    <t>Réf_0003</t>
  </si>
  <si>
    <t>Réf_0004</t>
  </si>
  <si>
    <t>Réparation 04</t>
  </si>
  <si>
    <t xml:space="preserve">Mr et Mme PASCOUALLE Jean Louis
163 Rue Alphonse Daudet
40180 NARROSSE
Tél : 05.58.74.45.32 ou  06.74.36.87.21
</t>
  </si>
  <si>
    <t>Narrosse,</t>
  </si>
  <si>
    <t>Client:</t>
  </si>
  <si>
    <t>N° de FACTURE :</t>
  </si>
  <si>
    <t>Lieu:</t>
  </si>
  <si>
    <t>SEJOUR du :</t>
  </si>
  <si>
    <t>au</t>
  </si>
  <si>
    <t>Designation</t>
  </si>
  <si>
    <t>Prix Unitaire</t>
  </si>
  <si>
    <t>Quantité</t>
  </si>
  <si>
    <t xml:space="preserve">Total </t>
  </si>
  <si>
    <t xml:space="preserve"> TOTAL </t>
  </si>
  <si>
    <t>Arrhes versées</t>
  </si>
  <si>
    <t>Net à payer</t>
  </si>
  <si>
    <t>Lieux:</t>
  </si>
  <si>
    <t>Biarritz</t>
  </si>
  <si>
    <t>DaxBas</t>
  </si>
  <si>
    <t>DaxHaut</t>
  </si>
  <si>
    <t>Narrosse</t>
  </si>
  <si>
    <t>E.MAIL</t>
  </si>
  <si>
    <t>Nom   Prénom</t>
  </si>
  <si>
    <t>Réf:</t>
  </si>
  <si>
    <t>Jean Louis</t>
  </si>
  <si>
    <t>LILLE</t>
  </si>
  <si>
    <t>01.02</t>
  </si>
  <si>
    <t>59000</t>
  </si>
  <si>
    <t>06.03</t>
  </si>
  <si>
    <t>2, Avenue 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</si>
</sst>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165" fontId="0" fillId="0" borderId="0" xfId="0" applyNumberFormat="1" applyAlignment="1">
      <alignment horizontal="right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Border="1"/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14" fontId="0" fillId="0" borderId="1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4" fillId="2" borderId="12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164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right" vertical="center"/>
    </xf>
    <xf numFmtId="164" fontId="8" fillId="0" borderId="15" xfId="0" applyNumberFormat="1" applyFont="1" applyFill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3" borderId="0" xfId="0" applyFont="1" applyFill="1" applyBorder="1" applyAlignment="1">
      <alignment horizontal="center"/>
    </xf>
    <xf numFmtId="0" fontId="2" fillId="3" borderId="0" xfId="0" applyNumberFormat="1" applyFont="1" applyFill="1" applyBorder="1" applyAlignment="1">
      <alignment horizontal="center"/>
    </xf>
    <xf numFmtId="0" fontId="0" fillId="3" borderId="0" xfId="0" applyFill="1"/>
    <xf numFmtId="0" fontId="0" fillId="4" borderId="0" xfId="0" applyFill="1"/>
    <xf numFmtId="0" fontId="12" fillId="0" borderId="0" xfId="0" applyFont="1" applyAlignment="1">
      <alignment vertical="top"/>
    </xf>
    <xf numFmtId="0" fontId="1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13" xfId="0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right" vertical="center"/>
    </xf>
    <xf numFmtId="0" fontId="4" fillId="0" borderId="16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4" fillId="2" borderId="1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1" fillId="0" borderId="1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/>
    </xf>
    <xf numFmtId="0" fontId="1" fillId="0" borderId="3" xfId="0" applyFont="1" applyFill="1" applyBorder="1" applyAlignment="1">
      <alignment horizontal="left" vertical="top"/>
    </xf>
    <xf numFmtId="14" fontId="0" fillId="0" borderId="0" xfId="0" applyNumberForma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5" borderId="0" xfId="0" applyFont="1" applyFill="1" applyBorder="1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Clients!A1"/><Relationship Id="rId2" Type="http://schemas.openxmlformats.org/officeDocument/2006/relationships/hyperlink" Target="../../../../Locations" TargetMode="External"/><Relationship Id="rId1" Type="http://schemas.openxmlformats.org/officeDocument/2006/relationships/hyperlink" Target="#Factures!A1"/><Relationship Id="rId4" Type="http://schemas.openxmlformats.org/officeDocument/2006/relationships/hyperlink" Target="#Prestation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Factures!A1"/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Factures!A1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571499</xdr:colOff>
      <xdr:row>4</xdr:row>
      <xdr:rowOff>47625</xdr:rowOff>
    </xdr:from>
    <xdr:to>
      <xdr:col>3</xdr:col>
      <xdr:colOff>390524</xdr:colOff>
      <xdr:row>15</xdr:row>
      <xdr:rowOff>9525</xdr:rowOff>
    </xdr:to>
    <xdr:sp macro="" textlink="">
      <xdr:nvSpPr>
        <xdr:cNvPr id="6" name="Rectangle à coins arrondis 5"/>
        <xdr:cNvSpPr/>
      </xdr:nvSpPr>
      <xdr:spPr>
        <a:xfrm>
          <a:off x="571499" y="809625"/>
          <a:ext cx="2105025" cy="2057400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2</xdr:row>
      <xdr:rowOff>0</xdr:rowOff>
    </xdr:from>
    <xdr:to>
      <xdr:col>3</xdr:col>
      <xdr:colOff>409575</xdr:colOff>
      <xdr:row>3</xdr:row>
      <xdr:rowOff>180976</xdr:rowOff>
    </xdr:to>
    <xdr:sp macro="" textlink="">
      <xdr:nvSpPr>
        <xdr:cNvPr id="2" name="Rectangle à coins arrondis 1"/>
        <xdr:cNvSpPr/>
      </xdr:nvSpPr>
      <xdr:spPr>
        <a:xfrm>
          <a:off x="561975" y="381000"/>
          <a:ext cx="2133600" cy="371476"/>
        </a:xfrm>
        <a:prstGeom prst="roundRect">
          <a:avLst/>
        </a:prstGeom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FACTURES ET ARRHES</a:t>
          </a:r>
        </a:p>
      </xdr:txBody>
    </xdr:sp>
    <xdr:clientData/>
  </xdr:twoCellAnchor>
  <xdr:twoCellAnchor>
    <xdr:from>
      <xdr:col>1</xdr:col>
      <xdr:colOff>0</xdr:colOff>
      <xdr:row>5</xdr:row>
      <xdr:rowOff>104776</xdr:rowOff>
    </xdr:from>
    <xdr:to>
      <xdr:col>3</xdr:col>
      <xdr:colOff>104775</xdr:colOff>
      <xdr:row>7</xdr:row>
      <xdr:rowOff>28576</xdr:rowOff>
    </xdr:to>
    <xdr:sp macro="[0]!editerarrhes" textlink="">
      <xdr:nvSpPr>
        <xdr:cNvPr id="3" name="Rectangle à coins arrondis 2"/>
        <xdr:cNvSpPr/>
      </xdr:nvSpPr>
      <xdr:spPr>
        <a:xfrm>
          <a:off x="762000" y="1057276"/>
          <a:ext cx="1628775" cy="30480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 i="0">
              <a:solidFill>
                <a:schemeClr val="accent1">
                  <a:lumMod val="75000"/>
                </a:schemeClr>
              </a:solidFill>
            </a:rPr>
            <a:t>EDITER DES ARRHES</a:t>
          </a:r>
        </a:p>
      </xdr:txBody>
    </xdr:sp>
    <xdr:clientData/>
  </xdr:twoCellAnchor>
  <xdr:twoCellAnchor>
    <xdr:from>
      <xdr:col>1</xdr:col>
      <xdr:colOff>9524</xdr:colOff>
      <xdr:row>8</xdr:row>
      <xdr:rowOff>0</xdr:rowOff>
    </xdr:from>
    <xdr:to>
      <xdr:col>3</xdr:col>
      <xdr:colOff>95249</xdr:colOff>
      <xdr:row>10</xdr:row>
      <xdr:rowOff>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771524" y="1524000"/>
          <a:ext cx="1609725" cy="38100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chemeClr val="accent1">
                  <a:lumMod val="75000"/>
                </a:schemeClr>
              </a:solidFill>
            </a:rPr>
            <a:t>EDITER UNE FACTURE</a:t>
          </a:r>
        </a:p>
      </xdr:txBody>
    </xdr:sp>
    <xdr:clientData/>
  </xdr:twoCellAnchor>
  <xdr:twoCellAnchor>
    <xdr:from>
      <xdr:col>1</xdr:col>
      <xdr:colOff>19050</xdr:colOff>
      <xdr:row>11</xdr:row>
      <xdr:rowOff>0</xdr:rowOff>
    </xdr:from>
    <xdr:to>
      <xdr:col>3</xdr:col>
      <xdr:colOff>85725</xdr:colOff>
      <xdr:row>12</xdr:row>
      <xdr:rowOff>180975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781050" y="2095500"/>
          <a:ext cx="1590675" cy="371475"/>
        </a:xfrm>
        <a:prstGeom prst="roundRect">
          <a:avLst/>
        </a:prstGeom>
        <a:solidFill>
          <a:srgbClr val="FFFF00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chemeClr val="accent1">
                  <a:lumMod val="75000"/>
                </a:schemeClr>
              </a:solidFill>
            </a:rPr>
            <a:t>VOIR ARCHIVES</a:t>
          </a:r>
        </a:p>
      </xdr:txBody>
    </xdr:sp>
    <xdr:clientData/>
  </xdr:twoCellAnchor>
  <xdr:twoCellAnchor>
    <xdr:from>
      <xdr:col>12</xdr:col>
      <xdr:colOff>742950</xdr:colOff>
      <xdr:row>2</xdr:row>
      <xdr:rowOff>19050</xdr:rowOff>
    </xdr:from>
    <xdr:to>
      <xdr:col>15</xdr:col>
      <xdr:colOff>266700</xdr:colOff>
      <xdr:row>4</xdr:row>
      <xdr:rowOff>0</xdr:rowOff>
    </xdr:to>
    <xdr:sp macro="" textlink="">
      <xdr:nvSpPr>
        <xdr:cNvPr id="8" name="Rectangle à coins arrondis 7"/>
        <xdr:cNvSpPr/>
      </xdr:nvSpPr>
      <xdr:spPr>
        <a:xfrm>
          <a:off x="9886950" y="400050"/>
          <a:ext cx="1809750" cy="361950"/>
        </a:xfrm>
        <a:prstGeom prst="roundRect">
          <a:avLst/>
        </a:prstGeom>
        <a:ln w="38100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CLIENTS</a:t>
          </a:r>
        </a:p>
      </xdr:txBody>
    </xdr:sp>
    <xdr:clientData/>
  </xdr:twoCellAnchor>
  <xdr:twoCellAnchor>
    <xdr:from>
      <xdr:col>13</xdr:col>
      <xdr:colOff>0</xdr:colOff>
      <xdr:row>4</xdr:row>
      <xdr:rowOff>95250</xdr:rowOff>
    </xdr:from>
    <xdr:to>
      <xdr:col>15</xdr:col>
      <xdr:colOff>314325</xdr:colOff>
      <xdr:row>14</xdr:row>
      <xdr:rowOff>180975</xdr:rowOff>
    </xdr:to>
    <xdr:sp macro="" textlink="">
      <xdr:nvSpPr>
        <xdr:cNvPr id="7" name="Rectangle à coins arrondis 6"/>
        <xdr:cNvSpPr/>
      </xdr:nvSpPr>
      <xdr:spPr>
        <a:xfrm>
          <a:off x="9906000" y="857250"/>
          <a:ext cx="1838325" cy="1990725"/>
        </a:xfrm>
        <a:prstGeom prst="round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190500</xdr:colOff>
      <xdr:row>5</xdr:row>
      <xdr:rowOff>114300</xdr:rowOff>
    </xdr:from>
    <xdr:to>
      <xdr:col>15</xdr:col>
      <xdr:colOff>104775</xdr:colOff>
      <xdr:row>7</xdr:row>
      <xdr:rowOff>66675</xdr:rowOff>
    </xdr:to>
    <xdr:sp macro="[0]!formulaireclient" textlink="">
      <xdr:nvSpPr>
        <xdr:cNvPr id="9" name="Rectangle à coins arrondis 8"/>
        <xdr:cNvSpPr/>
      </xdr:nvSpPr>
      <xdr:spPr>
        <a:xfrm>
          <a:off x="10096500" y="1066800"/>
          <a:ext cx="1438275" cy="333375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chemeClr val="accent2">
                  <a:lumMod val="75000"/>
                </a:schemeClr>
              </a:solidFill>
            </a:rPr>
            <a:t>GERER LES</a:t>
          </a:r>
          <a:r>
            <a:rPr lang="fr-FR" sz="1200" b="1" baseline="0">
              <a:solidFill>
                <a:schemeClr val="accent2">
                  <a:lumMod val="75000"/>
                </a:schemeClr>
              </a:solidFill>
            </a:rPr>
            <a:t> CLIENTS</a:t>
          </a:r>
          <a:endParaRPr lang="fr-FR" sz="1200" b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6</xdr:col>
      <xdr:colOff>390525</xdr:colOff>
      <xdr:row>2</xdr:row>
      <xdr:rowOff>9525</xdr:rowOff>
    </xdr:from>
    <xdr:to>
      <xdr:col>9</xdr:col>
      <xdr:colOff>371475</xdr:colOff>
      <xdr:row>4</xdr:row>
      <xdr:rowOff>0</xdr:rowOff>
    </xdr:to>
    <xdr:sp macro="" textlink="">
      <xdr:nvSpPr>
        <xdr:cNvPr id="10" name="Rectangle à coins arrondis 9"/>
        <xdr:cNvSpPr/>
      </xdr:nvSpPr>
      <xdr:spPr>
        <a:xfrm>
          <a:off x="4962525" y="390525"/>
          <a:ext cx="2266950" cy="371475"/>
        </a:xfrm>
        <a:prstGeom prst="roundRect">
          <a:avLst/>
        </a:prstGeom>
        <a:ln w="38100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PRESTATIONS</a:t>
          </a:r>
        </a:p>
      </xdr:txBody>
    </xdr:sp>
    <xdr:clientData/>
  </xdr:twoCellAnchor>
  <xdr:twoCellAnchor>
    <xdr:from>
      <xdr:col>6</xdr:col>
      <xdr:colOff>381000</xdr:colOff>
      <xdr:row>4</xdr:row>
      <xdr:rowOff>104775</xdr:rowOff>
    </xdr:from>
    <xdr:to>
      <xdr:col>9</xdr:col>
      <xdr:colOff>371475</xdr:colOff>
      <xdr:row>15</xdr:row>
      <xdr:rowOff>47626</xdr:rowOff>
    </xdr:to>
    <xdr:sp macro="" textlink="">
      <xdr:nvSpPr>
        <xdr:cNvPr id="13" name="Rectangle à coins arrondis 12"/>
        <xdr:cNvSpPr/>
      </xdr:nvSpPr>
      <xdr:spPr>
        <a:xfrm>
          <a:off x="4953000" y="866775"/>
          <a:ext cx="2276475" cy="2038351"/>
        </a:xfrm>
        <a:prstGeom prst="round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523875</xdr:colOff>
      <xdr:row>5</xdr:row>
      <xdr:rowOff>142875</xdr:rowOff>
    </xdr:from>
    <xdr:to>
      <xdr:col>9</xdr:col>
      <xdr:colOff>209550</xdr:colOff>
      <xdr:row>7</xdr:row>
      <xdr:rowOff>123825</xdr:rowOff>
    </xdr:to>
    <xdr:sp macro="[0]!formulaireprestation" textlink="">
      <xdr:nvSpPr>
        <xdr:cNvPr id="11" name="Rectangle à coins arrondis 10"/>
        <xdr:cNvSpPr/>
      </xdr:nvSpPr>
      <xdr:spPr>
        <a:xfrm>
          <a:off x="5095875" y="1095375"/>
          <a:ext cx="1971675" cy="36195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chemeClr val="accent1">
                  <a:lumMod val="50000"/>
                </a:schemeClr>
              </a:solidFill>
            </a:rPr>
            <a:t>GERER LES PRESTATIONS</a:t>
          </a:r>
        </a:p>
      </xdr:txBody>
    </xdr:sp>
    <xdr:clientData/>
  </xdr:twoCellAnchor>
  <xdr:twoCellAnchor>
    <xdr:from>
      <xdr:col>13</xdr:col>
      <xdr:colOff>228600</xdr:colOff>
      <xdr:row>8</xdr:row>
      <xdr:rowOff>9525</xdr:rowOff>
    </xdr:from>
    <xdr:to>
      <xdr:col>15</xdr:col>
      <xdr:colOff>95250</xdr:colOff>
      <xdr:row>9</xdr:row>
      <xdr:rowOff>161925</xdr:rowOff>
    </xdr:to>
    <xdr:sp macro="" textlink="">
      <xdr:nvSpPr>
        <xdr:cNvPr id="12" name="Rectangle à coins arrondis 11">
          <a:hlinkClick xmlns:r="http://schemas.openxmlformats.org/officeDocument/2006/relationships" r:id="rId3"/>
        </xdr:cNvPr>
        <xdr:cNvSpPr/>
      </xdr:nvSpPr>
      <xdr:spPr>
        <a:xfrm>
          <a:off x="10134600" y="1533525"/>
          <a:ext cx="1390650" cy="3429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chemeClr val="accent2">
                  <a:lumMod val="75000"/>
                </a:schemeClr>
              </a:solidFill>
            </a:rPr>
            <a:t>LISTE DES CLIENTS</a:t>
          </a:r>
        </a:p>
      </xdr:txBody>
    </xdr:sp>
    <xdr:clientData/>
  </xdr:twoCellAnchor>
  <xdr:twoCellAnchor>
    <xdr:from>
      <xdr:col>6</xdr:col>
      <xdr:colOff>533400</xdr:colOff>
      <xdr:row>8</xdr:row>
      <xdr:rowOff>47624</xdr:rowOff>
    </xdr:from>
    <xdr:to>
      <xdr:col>9</xdr:col>
      <xdr:colOff>190500</xdr:colOff>
      <xdr:row>10</xdr:row>
      <xdr:rowOff>19049</xdr:rowOff>
    </xdr:to>
    <xdr:sp macro="" textlink="">
      <xdr:nvSpPr>
        <xdr:cNvPr id="14" name="Rectangle à coins arrondis 13">
          <a:hlinkClick xmlns:r="http://schemas.openxmlformats.org/officeDocument/2006/relationships" r:id="rId4"/>
        </xdr:cNvPr>
        <xdr:cNvSpPr/>
      </xdr:nvSpPr>
      <xdr:spPr>
        <a:xfrm>
          <a:off x="5105400" y="1571624"/>
          <a:ext cx="1943100" cy="35242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chemeClr val="accent1">
                  <a:lumMod val="50000"/>
                </a:schemeClr>
              </a:solidFill>
            </a:rPr>
            <a:t>LISTE DES PRESTATIONS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304801</xdr:colOff>
      <xdr:row>0</xdr:row>
      <xdr:rowOff>771525</xdr:rowOff>
    </xdr:from>
    <xdr:to>
      <xdr:col>14</xdr:col>
      <xdr:colOff>66675</xdr:colOff>
      <xdr:row>14</xdr:row>
      <xdr:rowOff>104775</xdr:rowOff>
    </xdr:to>
    <xdr:sp macro="" textlink="">
      <xdr:nvSpPr>
        <xdr:cNvPr id="4" name="Rectangle à coins arrondis 3"/>
        <xdr:cNvSpPr/>
      </xdr:nvSpPr>
      <xdr:spPr>
        <a:xfrm>
          <a:off x="8248651" y="771525"/>
          <a:ext cx="1743074" cy="2638425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38101</xdr:colOff>
      <xdr:row>3</xdr:row>
      <xdr:rowOff>147918</xdr:rowOff>
    </xdr:from>
    <xdr:to>
      <xdr:col>13</xdr:col>
      <xdr:colOff>676275</xdr:colOff>
      <xdr:row>5</xdr:row>
      <xdr:rowOff>85725</xdr:rowOff>
    </xdr:to>
    <xdr:sp macro="" textlink="">
      <xdr:nvSpPr>
        <xdr:cNvPr id="17" name="Rectangle à coins arrondis 16">
          <a:hlinkClick xmlns:r="http://schemas.openxmlformats.org/officeDocument/2006/relationships" r:id="rId1"/>
        </xdr:cNvPr>
        <xdr:cNvSpPr/>
      </xdr:nvSpPr>
      <xdr:spPr>
        <a:xfrm>
          <a:off x="8362951" y="1357593"/>
          <a:ext cx="1438274" cy="318807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</xdr:row>
          <xdr:rowOff>0</xdr:rowOff>
        </xdr:from>
        <xdr:to>
          <xdr:col>10</xdr:col>
          <xdr:colOff>790575</xdr:colOff>
          <xdr:row>3</xdr:row>
          <xdr:rowOff>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5</xdr:row>
          <xdr:rowOff>19050</xdr:rowOff>
        </xdr:from>
        <xdr:to>
          <xdr:col>11</xdr:col>
          <xdr:colOff>9525</xdr:colOff>
          <xdr:row>7</xdr:row>
          <xdr:rowOff>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IMPRIMER FACTURE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8</xdr:row>
          <xdr:rowOff>19050</xdr:rowOff>
        </xdr:from>
        <xdr:to>
          <xdr:col>11</xdr:col>
          <xdr:colOff>0</xdr:colOff>
          <xdr:row>9</xdr:row>
          <xdr:rowOff>180975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ENREGISTRER FACTURE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47626</xdr:colOff>
      <xdr:row>6</xdr:row>
      <xdr:rowOff>28575</xdr:rowOff>
    </xdr:from>
    <xdr:to>
      <xdr:col>13</xdr:col>
      <xdr:colOff>704850</xdr:colOff>
      <xdr:row>7</xdr:row>
      <xdr:rowOff>142875</xdr:rowOff>
    </xdr:to>
    <xdr:sp macro="[0]!formulaireclient" textlink="">
      <xdr:nvSpPr>
        <xdr:cNvPr id="21" name="Rectangle à coins arrondis 20"/>
        <xdr:cNvSpPr/>
      </xdr:nvSpPr>
      <xdr:spPr>
        <a:xfrm>
          <a:off x="8372476" y="1809750"/>
          <a:ext cx="1457324" cy="30480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AJOUTER CLIENT</a:t>
          </a:r>
        </a:p>
      </xdr:txBody>
    </xdr:sp>
    <xdr:clientData/>
  </xdr:twoCellAnchor>
  <xdr:twoCellAnchor>
    <xdr:from>
      <xdr:col>12</xdr:col>
      <xdr:colOff>47625</xdr:colOff>
      <xdr:row>8</xdr:row>
      <xdr:rowOff>114300</xdr:rowOff>
    </xdr:from>
    <xdr:to>
      <xdr:col>13</xdr:col>
      <xdr:colOff>733425</xdr:colOff>
      <xdr:row>10</xdr:row>
      <xdr:rowOff>28575</xdr:rowOff>
    </xdr:to>
    <xdr:sp macro="[0]!formulaireprestation" textlink="">
      <xdr:nvSpPr>
        <xdr:cNvPr id="3" name="Rectangle à coins arrondis 2"/>
        <xdr:cNvSpPr/>
      </xdr:nvSpPr>
      <xdr:spPr>
        <a:xfrm>
          <a:off x="8372475" y="2276475"/>
          <a:ext cx="1485900" cy="295275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chemeClr val="accent1">
                  <a:lumMod val="50000"/>
                </a:schemeClr>
              </a:solidFill>
            </a:rPr>
            <a:t>AJOUT PRESTATION</a:t>
          </a:r>
        </a:p>
      </xdr:txBody>
    </xdr:sp>
    <xdr:clientData/>
  </xdr:twoCellAnchor>
  <xdr:twoCellAnchor>
    <xdr:from>
      <xdr:col>12</xdr:col>
      <xdr:colOff>9525</xdr:colOff>
      <xdr:row>1</xdr:row>
      <xdr:rowOff>123825</xdr:rowOff>
    </xdr:from>
    <xdr:to>
      <xdr:col>13</xdr:col>
      <xdr:colOff>657225</xdr:colOff>
      <xdr:row>3</xdr:row>
      <xdr:rowOff>57150</xdr:rowOff>
    </xdr:to>
    <xdr:sp macro="" textlink="">
      <xdr:nvSpPr>
        <xdr:cNvPr id="2" name="ZoneTexte 1"/>
        <xdr:cNvSpPr txBox="1"/>
      </xdr:nvSpPr>
      <xdr:spPr>
        <a:xfrm>
          <a:off x="8334375" y="952500"/>
          <a:ext cx="1447800" cy="3143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 i="1" u="sng">
              <a:solidFill>
                <a:schemeClr val="accent5">
                  <a:lumMod val="50000"/>
                </a:schemeClr>
              </a:solidFill>
            </a:rPr>
            <a:t>GESTION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0</xdr:row>
      <xdr:rowOff>133350</xdr:rowOff>
    </xdr:from>
    <xdr:to>
      <xdr:col>5</xdr:col>
      <xdr:colOff>952500</xdr:colOff>
      <xdr:row>0</xdr:row>
      <xdr:rowOff>428625</xdr:rowOff>
    </xdr:to>
    <xdr:sp macro="[0]!formulaireclient" textlink="">
      <xdr:nvSpPr>
        <xdr:cNvPr id="2" name="Rectangle à coins arrondis 1"/>
        <xdr:cNvSpPr/>
      </xdr:nvSpPr>
      <xdr:spPr>
        <a:xfrm>
          <a:off x="8391525" y="133350"/>
          <a:ext cx="1495425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 i="0" cap="none" spc="0">
              <a:ln w="0"/>
              <a:solidFill>
                <a:srgbClr val="FFFF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GERER LES CLIENTS</a:t>
          </a:r>
        </a:p>
        <a:p>
          <a:pPr algn="ctr"/>
          <a:endParaRPr lang="fr-FR" sz="1100" b="1" i="0" cap="none" spc="0">
            <a:ln w="0"/>
            <a:solidFill>
              <a:sysClr val="windowText" lastClr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1266825</xdr:colOff>
      <xdr:row>0</xdr:row>
      <xdr:rowOff>171450</xdr:rowOff>
    </xdr:from>
    <xdr:to>
      <xdr:col>1</xdr:col>
      <xdr:colOff>0</xdr:colOff>
      <xdr:row>0</xdr:row>
      <xdr:rowOff>457200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266825" y="171450"/>
          <a:ext cx="140970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rgbClr val="FFFF00"/>
              </a:solidFill>
            </a:rPr>
            <a:t>RETOUR ACCUEIL</a:t>
          </a:r>
        </a:p>
      </xdr:txBody>
    </xdr:sp>
    <xdr:clientData/>
  </xdr:twoCellAnchor>
  <xdr:twoCellAnchor>
    <xdr:from>
      <xdr:col>1</xdr:col>
      <xdr:colOff>1895475</xdr:colOff>
      <xdr:row>0</xdr:row>
      <xdr:rowOff>152400</xdr:rowOff>
    </xdr:from>
    <xdr:to>
      <xdr:col>3</xdr:col>
      <xdr:colOff>114300</xdr:colOff>
      <xdr:row>0</xdr:row>
      <xdr:rowOff>447675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4657725" y="152400"/>
          <a:ext cx="1457325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rgbClr val="FFFF00"/>
              </a:solidFill>
            </a:rPr>
            <a:t>RETOUR FACTURES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476249</xdr:colOff>
      <xdr:row>0</xdr:row>
      <xdr:rowOff>180975</xdr:rowOff>
    </xdr:from>
    <xdr:to>
      <xdr:col>7</xdr:col>
      <xdr:colOff>85725</xdr:colOff>
      <xdr:row>0</xdr:row>
      <xdr:rowOff>457200</xdr:rowOff>
    </xdr:to>
    <xdr:sp macro="[0]!formulaireprestation" textlink="">
      <xdr:nvSpPr>
        <xdr:cNvPr id="2" name="Rectangle à coins arrondis 1"/>
        <xdr:cNvSpPr/>
      </xdr:nvSpPr>
      <xdr:spPr>
        <a:xfrm>
          <a:off x="5772149" y="180975"/>
          <a:ext cx="2657476" cy="276225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rgbClr val="FF0000"/>
              </a:solidFill>
            </a:rPr>
            <a:t>AJOUTER OU MODIFIER UNE PRESTATION</a:t>
          </a:r>
        </a:p>
      </xdr:txBody>
    </xdr:sp>
    <xdr:clientData/>
  </xdr:twoCellAnchor>
  <xdr:twoCellAnchor>
    <xdr:from>
      <xdr:col>0</xdr:col>
      <xdr:colOff>1009650</xdr:colOff>
      <xdr:row>0</xdr:row>
      <xdr:rowOff>171450</xdr:rowOff>
    </xdr:from>
    <xdr:to>
      <xdr:col>0</xdr:col>
      <xdr:colOff>2428875</xdr:colOff>
      <xdr:row>0</xdr:row>
      <xdr:rowOff>438150</xdr:rowOff>
    </xdr:to>
    <xdr:sp macro="" textlink="">
      <xdr:nvSpPr>
        <xdr:cNvPr id="3" name="Rectangle à coins arrondis 2">
          <a:hlinkClick xmlns:r="http://schemas.openxmlformats.org/officeDocument/2006/relationships" r:id="rId1" tooltip="Retour sur la page d'accueil"/>
        </xdr:cNvPr>
        <xdr:cNvSpPr/>
      </xdr:nvSpPr>
      <xdr:spPr>
        <a:xfrm>
          <a:off x="1009650" y="171450"/>
          <a:ext cx="1419225" cy="2667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accent1">
                  <a:lumMod val="50000"/>
                </a:schemeClr>
              </a:solidFill>
            </a:rPr>
            <a:t>RETOUR ACCEUIL</a:t>
          </a:r>
        </a:p>
      </xdr:txBody>
    </xdr:sp>
    <xdr:clientData/>
  </xdr:twoCellAnchor>
  <xdr:twoCellAnchor>
    <xdr:from>
      <xdr:col>0</xdr:col>
      <xdr:colOff>3238500</xdr:colOff>
      <xdr:row>0</xdr:row>
      <xdr:rowOff>171450</xdr:rowOff>
    </xdr:from>
    <xdr:to>
      <xdr:col>2</xdr:col>
      <xdr:colOff>190500</xdr:colOff>
      <xdr:row>0</xdr:row>
      <xdr:rowOff>438150</xdr:rowOff>
    </xdr:to>
    <xdr:sp macro="" textlink="">
      <xdr:nvSpPr>
        <xdr:cNvPr id="4" name="Rectangle à coins arrondis 3">
          <a:hlinkClick xmlns:r="http://schemas.openxmlformats.org/officeDocument/2006/relationships" r:id="rId2" tooltip="Retour page edition facture"/>
        </xdr:cNvPr>
        <xdr:cNvSpPr/>
      </xdr:nvSpPr>
      <xdr:spPr>
        <a:xfrm>
          <a:off x="3238500" y="171450"/>
          <a:ext cx="1485900" cy="2667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accent1">
                  <a:lumMod val="50000"/>
                </a:schemeClr>
              </a:solidFill>
            </a:rPr>
            <a:t>RETOUR FACTURES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cques/Desktop/Classeurtest2b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actures"/>
      <sheetName val="Clients"/>
      <sheetName val="Prestations"/>
      <sheetName val="Classeurtest2bon"/>
    </sheetNames>
    <sheetDataSet>
      <sheetData sheetId="0"/>
      <sheetData sheetId="1"/>
      <sheetData sheetId="2">
        <row r="1">
          <cell r="A1" t="str">
            <v>Identifiants</v>
          </cell>
        </row>
      </sheetData>
      <sheetData sheetId="3">
        <row r="1">
          <cell r="A1" t="str">
            <v>Réf</v>
          </cell>
        </row>
        <row r="2">
          <cell r="A2" t="str">
            <v>DHS001</v>
          </cell>
          <cell r="Y2" t="str">
            <v>Biarritz</v>
          </cell>
        </row>
        <row r="3">
          <cell r="A3" t="str">
            <v>DHJ002</v>
          </cell>
          <cell r="Y3" t="str">
            <v>Dax Bas</v>
          </cell>
        </row>
        <row r="4">
          <cell r="A4" t="str">
            <v>DBS001</v>
          </cell>
          <cell r="Y4" t="str">
            <v>Dax Haut</v>
          </cell>
        </row>
        <row r="5">
          <cell r="A5" t="str">
            <v>DBJ002</v>
          </cell>
          <cell r="Y5" t="str">
            <v>Narrosse</v>
          </cell>
        </row>
        <row r="6">
          <cell r="A6" t="str">
            <v>NAS001</v>
          </cell>
        </row>
        <row r="7">
          <cell r="A7" t="str">
            <v>NAJ002</v>
          </cell>
        </row>
        <row r="8">
          <cell r="A8" t="str">
            <v>TSDA</v>
          </cell>
        </row>
        <row r="9">
          <cell r="A9" t="str">
            <v>TSNA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F7" sqref="F7"/>
    </sheetView>
  </sheetViews>
  <sheetFormatPr baseColWidth="10" defaultColWidth="11.42578125" defaultRowHeight="15" x14ac:dyDescent="0.25"/>
  <cols>
    <col min="1" max="16384" width="11.42578125" style="30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B30"/>
  <sheetViews>
    <sheetView showGridLines="0" tabSelected="1" showRuler="0" view="pageLayout" zoomScaleNormal="100" workbookViewId="0">
      <selection sqref="A1:C1"/>
    </sheetView>
  </sheetViews>
  <sheetFormatPr baseColWidth="10" defaultRowHeight="15" x14ac:dyDescent="0.25"/>
  <cols>
    <col min="4" max="4" width="15.7109375" customWidth="1"/>
    <col min="5" max="5" width="11.28515625" customWidth="1"/>
    <col min="7" max="7" width="10.7109375" customWidth="1"/>
    <col min="8" max="8" width="3.5703125" customWidth="1"/>
    <col min="9" max="9" width="3.7109375" customWidth="1"/>
    <col min="11" max="11" width="11.28515625" customWidth="1"/>
    <col min="12" max="12" width="5.42578125" customWidth="1"/>
    <col min="15" max="15" width="4.42578125" customWidth="1"/>
    <col min="28" max="28" width="0" hidden="1" customWidth="1"/>
  </cols>
  <sheetData>
    <row r="1" spans="1:28" ht="65.25" customHeight="1" x14ac:dyDescent="0.25">
      <c r="A1" s="43" t="s">
        <v>17</v>
      </c>
      <c r="B1" s="44"/>
      <c r="C1" s="45"/>
      <c r="E1" s="9" t="s">
        <v>18</v>
      </c>
      <c r="F1" s="46">
        <f ca="1">TODAY()</f>
        <v>42650</v>
      </c>
      <c r="G1" s="46"/>
      <c r="H1" s="46"/>
      <c r="I1" s="31"/>
      <c r="J1" s="32"/>
      <c r="K1" s="33"/>
      <c r="L1" s="33"/>
      <c r="M1" s="33"/>
      <c r="N1" s="33"/>
      <c r="X1" s="1">
        <f>C10</f>
        <v>4</v>
      </c>
      <c r="AB1" t="s">
        <v>31</v>
      </c>
    </row>
    <row r="2" spans="1:28" x14ac:dyDescent="0.25">
      <c r="D2" s="26" t="s">
        <v>19</v>
      </c>
      <c r="E2" s="47" t="s">
        <v>39</v>
      </c>
      <c r="F2" s="48"/>
      <c r="G2" s="49"/>
      <c r="I2" s="50">
        <v>1</v>
      </c>
      <c r="J2" s="10"/>
      <c r="K2" s="10"/>
      <c r="M2" s="10"/>
      <c r="N2" s="10"/>
      <c r="P2" s="10"/>
      <c r="Q2" s="10"/>
      <c r="AB2" t="s">
        <v>32</v>
      </c>
    </row>
    <row r="3" spans="1:28" x14ac:dyDescent="0.25">
      <c r="E3" s="51" t="str">
        <f>IF(E2="","",VLOOKUP(E2,Clients!A:F,2,0))</f>
        <v>2, Avenue ..................................</v>
      </c>
      <c r="F3" s="52"/>
      <c r="G3" s="53"/>
      <c r="I3" s="50"/>
      <c r="AB3" t="s">
        <v>33</v>
      </c>
    </row>
    <row r="4" spans="1:28" x14ac:dyDescent="0.25">
      <c r="E4" s="51" t="str">
        <f>IF(E2="","",CONCATENATE(VLOOKUP(E2,Clients!A:F,3,0),"  ",VLOOKUP(E2,Clients!A:F,4,0)))</f>
        <v>59000  LILLE</v>
      </c>
      <c r="F4" s="52"/>
      <c r="G4" s="53"/>
      <c r="J4" s="11"/>
      <c r="K4" s="11"/>
      <c r="L4" s="11"/>
      <c r="AB4" t="s">
        <v>34</v>
      </c>
    </row>
    <row r="5" spans="1:28" x14ac:dyDescent="0.25">
      <c r="E5" s="54" t="str">
        <f>IF(E2="","",CONCATENATE(VLOOKUP(E2,Clients!A:F,5,0),"   ",VLOOKUP(E2,Clients!A:F,6,0)))</f>
        <v>06.03   01.02</v>
      </c>
      <c r="F5" s="55"/>
      <c r="G5" s="56"/>
      <c r="AB5" t="s">
        <v>35</v>
      </c>
    </row>
    <row r="6" spans="1:28" x14ac:dyDescent="0.25">
      <c r="E6" s="12"/>
      <c r="F6" s="12"/>
      <c r="G6" s="12"/>
      <c r="I6" s="50">
        <v>2</v>
      </c>
    </row>
    <row r="7" spans="1:28" x14ac:dyDescent="0.25">
      <c r="E7" s="12"/>
      <c r="F7" s="12"/>
      <c r="G7" s="12"/>
      <c r="I7" s="50"/>
    </row>
    <row r="8" spans="1:28" x14ac:dyDescent="0.25">
      <c r="E8" s="12"/>
      <c r="F8" s="12"/>
      <c r="G8" s="12"/>
    </row>
    <row r="9" spans="1:28" x14ac:dyDescent="0.25">
      <c r="E9" s="12"/>
      <c r="F9" s="12"/>
      <c r="G9" s="12"/>
      <c r="I9" s="50">
        <v>3</v>
      </c>
    </row>
    <row r="10" spans="1:28" x14ac:dyDescent="0.25">
      <c r="A10" s="59" t="s">
        <v>20</v>
      </c>
      <c r="B10" s="59"/>
      <c r="C10" s="13">
        <v>4</v>
      </c>
      <c r="D10" s="14"/>
      <c r="E10" s="15" t="s">
        <v>21</v>
      </c>
      <c r="F10" s="57" t="s">
        <v>34</v>
      </c>
      <c r="G10" s="58"/>
      <c r="I10" s="50"/>
    </row>
    <row r="12" spans="1:28" x14ac:dyDescent="0.25">
      <c r="A12" s="42" t="s">
        <v>22</v>
      </c>
      <c r="B12" s="42"/>
      <c r="C12" s="16"/>
      <c r="D12" s="10" t="s">
        <v>23</v>
      </c>
      <c r="E12" s="16"/>
      <c r="F12" s="17"/>
      <c r="G12" s="17"/>
    </row>
    <row r="14" spans="1:28" x14ac:dyDescent="0.25">
      <c r="A14" s="18" t="s">
        <v>38</v>
      </c>
      <c r="B14" s="41" t="s">
        <v>24</v>
      </c>
      <c r="C14" s="41"/>
      <c r="D14" s="41"/>
      <c r="E14" s="18" t="s">
        <v>25</v>
      </c>
      <c r="F14" s="18" t="s">
        <v>26</v>
      </c>
      <c r="G14" s="18" t="s">
        <v>27</v>
      </c>
      <c r="M14" s="19"/>
      <c r="N14" s="19"/>
    </row>
    <row r="15" spans="1:28" x14ac:dyDescent="0.25">
      <c r="A15" s="13" t="str">
        <f>IF(B15="","",VLOOKUP(B15,Prestations!A:C,2,0))</f>
        <v/>
      </c>
      <c r="B15" s="34"/>
      <c r="C15" s="35"/>
      <c r="D15" s="36"/>
      <c r="E15" s="21" t="str">
        <f>IF(B15="","",VLOOKUP(B15,Prestations!A:C,3,0))</f>
        <v/>
      </c>
      <c r="F15" s="20" t="str">
        <f>IF(B15="","",1)</f>
        <v/>
      </c>
      <c r="G15" s="22" t="str">
        <f>IF(B15="","",F15*E15)</f>
        <v/>
      </c>
    </row>
    <row r="16" spans="1:28" x14ac:dyDescent="0.25">
      <c r="A16" s="13" t="str">
        <f>IF(B16="","",VLOOKUP(B16,Prestations!A:C,2,0))</f>
        <v/>
      </c>
      <c r="B16" s="34"/>
      <c r="C16" s="35"/>
      <c r="D16" s="36"/>
      <c r="E16" s="21" t="str">
        <f>IF(B16="","",VLOOKUP(B16,Prestations!A:C,3,0))</f>
        <v/>
      </c>
      <c r="F16" s="20" t="str">
        <f t="shared" ref="F16:F27" si="0">IF(B16="","",1)</f>
        <v/>
      </c>
      <c r="G16" s="22" t="str">
        <f t="shared" ref="G16:G27" si="1">IF(B16="","",F16*E16)</f>
        <v/>
      </c>
    </row>
    <row r="17" spans="1:7" x14ac:dyDescent="0.25">
      <c r="A17" s="13" t="str">
        <f>IF(B17="","",VLOOKUP(B17,Prestations!A:C,2,0))</f>
        <v/>
      </c>
      <c r="B17" s="34"/>
      <c r="C17" s="35"/>
      <c r="D17" s="36"/>
      <c r="E17" s="21" t="str">
        <f>IF(B17="","",VLOOKUP(B17,Prestations!A:C,3,0))</f>
        <v/>
      </c>
      <c r="F17" s="20" t="str">
        <f t="shared" si="0"/>
        <v/>
      </c>
      <c r="G17" s="22" t="str">
        <f t="shared" si="1"/>
        <v/>
      </c>
    </row>
    <row r="18" spans="1:7" x14ac:dyDescent="0.25">
      <c r="A18" s="13" t="str">
        <f>IF(B18="","",VLOOKUP(B18,Prestations!A:C,2,0))</f>
        <v/>
      </c>
      <c r="B18" s="34"/>
      <c r="C18" s="35"/>
      <c r="D18" s="36"/>
      <c r="E18" s="21" t="str">
        <f>IF(B18="","",VLOOKUP(B18,Prestations!A:C,3,0))</f>
        <v/>
      </c>
      <c r="F18" s="20" t="str">
        <f t="shared" si="0"/>
        <v/>
      </c>
      <c r="G18" s="22" t="str">
        <f t="shared" si="1"/>
        <v/>
      </c>
    </row>
    <row r="19" spans="1:7" x14ac:dyDescent="0.25">
      <c r="A19" s="13" t="str">
        <f>IF(B19="","",VLOOKUP(B19,Prestations!A:C,2,0))</f>
        <v/>
      </c>
      <c r="B19" s="34"/>
      <c r="C19" s="35"/>
      <c r="D19" s="36"/>
      <c r="E19" s="21" t="str">
        <f>IF(B19="","",VLOOKUP(B19,Prestations!A:C,3,0))</f>
        <v/>
      </c>
      <c r="F19" s="20" t="str">
        <f t="shared" si="0"/>
        <v/>
      </c>
      <c r="G19" s="22" t="str">
        <f t="shared" si="1"/>
        <v/>
      </c>
    </row>
    <row r="20" spans="1:7" x14ac:dyDescent="0.25">
      <c r="A20" s="13" t="str">
        <f>IF(B20="","",VLOOKUP(B20,Prestations!A:C,2,0))</f>
        <v/>
      </c>
      <c r="B20" s="34"/>
      <c r="C20" s="35"/>
      <c r="D20" s="36"/>
      <c r="E20" s="21" t="str">
        <f>IF(B20="","",VLOOKUP(B20,Prestations!A:C,3,0))</f>
        <v/>
      </c>
      <c r="F20" s="20" t="str">
        <f t="shared" si="0"/>
        <v/>
      </c>
      <c r="G20" s="22" t="str">
        <f t="shared" si="1"/>
        <v/>
      </c>
    </row>
    <row r="21" spans="1:7" x14ac:dyDescent="0.25">
      <c r="A21" s="13" t="str">
        <f>IF(B21="","",VLOOKUP(B21,Prestations!A:C,2,0))</f>
        <v/>
      </c>
      <c r="B21" s="34"/>
      <c r="C21" s="35"/>
      <c r="D21" s="36"/>
      <c r="E21" s="21" t="str">
        <f>IF(B21="","",VLOOKUP(B21,Prestations!A:C,3,0))</f>
        <v/>
      </c>
      <c r="F21" s="20" t="str">
        <f t="shared" si="0"/>
        <v/>
      </c>
      <c r="G21" s="22" t="str">
        <f t="shared" si="1"/>
        <v/>
      </c>
    </row>
    <row r="22" spans="1:7" x14ac:dyDescent="0.25">
      <c r="A22" s="13" t="str">
        <f>IF(B22="","",VLOOKUP(B22,Prestations!A:C,2,0))</f>
        <v/>
      </c>
      <c r="B22" s="34"/>
      <c r="C22" s="35"/>
      <c r="D22" s="36"/>
      <c r="E22" s="21" t="str">
        <f>IF(B22="","",VLOOKUP(B22,Prestations!A:C,3,0))</f>
        <v/>
      </c>
      <c r="F22" s="20" t="str">
        <f t="shared" si="0"/>
        <v/>
      </c>
      <c r="G22" s="22" t="str">
        <f t="shared" si="1"/>
        <v/>
      </c>
    </row>
    <row r="23" spans="1:7" x14ac:dyDescent="0.25">
      <c r="A23" s="13" t="str">
        <f>IF(B23="","",VLOOKUP(B23,Prestations!A:C,2,0))</f>
        <v/>
      </c>
      <c r="B23" s="34"/>
      <c r="C23" s="35"/>
      <c r="D23" s="36"/>
      <c r="E23" s="21" t="str">
        <f>IF(B23="","",VLOOKUP(B23,Prestations!A:C,3,0))</f>
        <v/>
      </c>
      <c r="F23" s="20" t="str">
        <f t="shared" si="0"/>
        <v/>
      </c>
      <c r="G23" s="22" t="str">
        <f t="shared" si="1"/>
        <v/>
      </c>
    </row>
    <row r="24" spans="1:7" x14ac:dyDescent="0.25">
      <c r="A24" s="13" t="str">
        <f>IF(B24="","",VLOOKUP(B24,Prestations!A:C,2,0))</f>
        <v/>
      </c>
      <c r="B24" s="34"/>
      <c r="C24" s="35"/>
      <c r="D24" s="36"/>
      <c r="E24" s="21" t="str">
        <f>IF(B24="","",VLOOKUP(B24,Prestations!A:C,3,0))</f>
        <v/>
      </c>
      <c r="F24" s="20" t="str">
        <f t="shared" si="0"/>
        <v/>
      </c>
      <c r="G24" s="22" t="str">
        <f t="shared" si="1"/>
        <v/>
      </c>
    </row>
    <row r="25" spans="1:7" x14ac:dyDescent="0.25">
      <c r="A25" s="13" t="str">
        <f>IF(B25="","",VLOOKUP(B25,Prestations!A:C,2,0))</f>
        <v/>
      </c>
      <c r="B25" s="34"/>
      <c r="C25" s="35"/>
      <c r="D25" s="36"/>
      <c r="E25" s="21" t="str">
        <f>IF(B25="","",VLOOKUP(B25,Prestations!A:C,3,0))</f>
        <v/>
      </c>
      <c r="F25" s="20" t="str">
        <f t="shared" si="0"/>
        <v/>
      </c>
      <c r="G25" s="22" t="str">
        <f t="shared" si="1"/>
        <v/>
      </c>
    </row>
    <row r="26" spans="1:7" x14ac:dyDescent="0.25">
      <c r="A26" s="13" t="str">
        <f>IF(B26="","",VLOOKUP(B26,Prestations!A:C,2,0))</f>
        <v/>
      </c>
      <c r="B26" s="34"/>
      <c r="C26" s="35"/>
      <c r="D26" s="36"/>
      <c r="E26" s="21" t="str">
        <f>IF(B26="","",VLOOKUP(B26,Prestations!A:C,3,0))</f>
        <v/>
      </c>
      <c r="F26" s="20" t="str">
        <f t="shared" si="0"/>
        <v/>
      </c>
      <c r="G26" s="22" t="str">
        <f t="shared" si="1"/>
        <v/>
      </c>
    </row>
    <row r="27" spans="1:7" ht="15.75" thickBot="1" x14ac:dyDescent="0.3">
      <c r="A27" s="13" t="str">
        <f>IF(B27="","",VLOOKUP(B27,Prestations!A:C,2,0))</f>
        <v/>
      </c>
      <c r="B27" s="34"/>
      <c r="C27" s="35"/>
      <c r="D27" s="36"/>
      <c r="E27" s="21" t="str">
        <f>IF(B27="","",VLOOKUP(B27,Prestations!A:C,3,0))</f>
        <v/>
      </c>
      <c r="F27" s="20" t="str">
        <f t="shared" si="0"/>
        <v/>
      </c>
      <c r="G27" s="22" t="str">
        <f t="shared" si="1"/>
        <v/>
      </c>
    </row>
    <row r="28" spans="1:7" ht="19.5" thickBot="1" x14ac:dyDescent="0.3">
      <c r="E28" s="37" t="s">
        <v>28</v>
      </c>
      <c r="F28" s="38"/>
      <c r="G28" s="23">
        <f>SUM(G15:G27)</f>
        <v>0</v>
      </c>
    </row>
    <row r="29" spans="1:7" x14ac:dyDescent="0.25">
      <c r="E29" s="39" t="s">
        <v>29</v>
      </c>
      <c r="F29" s="39"/>
      <c r="G29" s="24"/>
    </row>
    <row r="30" spans="1:7" x14ac:dyDescent="0.25">
      <c r="E30" s="40" t="s">
        <v>30</v>
      </c>
      <c r="F30" s="40"/>
      <c r="G30" s="25">
        <f>G28-G29</f>
        <v>0</v>
      </c>
    </row>
  </sheetData>
  <sortState ref="AB2:AB10">
    <sortCondition ref="AB2"/>
  </sortState>
  <mergeCells count="29">
    <mergeCell ref="A12:B12"/>
    <mergeCell ref="A1:C1"/>
    <mergeCell ref="F1:H1"/>
    <mergeCell ref="E2:G2"/>
    <mergeCell ref="I2:I3"/>
    <mergeCell ref="E3:G3"/>
    <mergeCell ref="E4:G4"/>
    <mergeCell ref="E5:G5"/>
    <mergeCell ref="I6:I7"/>
    <mergeCell ref="I9:I10"/>
    <mergeCell ref="A10:B10"/>
    <mergeCell ref="F10:G10"/>
    <mergeCell ref="B25:D25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7:D27"/>
    <mergeCell ref="E28:F28"/>
    <mergeCell ref="E29:F29"/>
    <mergeCell ref="E30:F30"/>
  </mergeCells>
  <dataValidations count="1">
    <dataValidation type="list" allowBlank="1" showInputMessage="1" showErrorMessage="1" sqref="F10:G10">
      <formula1>$AB$2:$AB$5</formula1>
    </dataValidation>
  </dataValidations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rénitialisationfacture">
                <anchor moveWithCells="1" sizeWithCells="1">
                  <from>
                    <xdr:col>9</xdr:col>
                    <xdr:colOff>9525</xdr:colOff>
                    <xdr:row>1</xdr:row>
                    <xdr:rowOff>0</xdr:rowOff>
                  </from>
                  <to>
                    <xdr:col>10</xdr:col>
                    <xdr:colOff>790575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5" name="Button 11">
              <controlPr defaultSize="0" print="0" autoFill="0" autoPict="0" macro="[0]!imprimer">
                <anchor moveWithCells="1" sizeWithCells="1">
                  <from>
                    <xdr:col>9</xdr:col>
                    <xdr:colOff>0</xdr:colOff>
                    <xdr:row>5</xdr:row>
                    <xdr:rowOff>19050</xdr:rowOff>
                  </from>
                  <to>
                    <xdr:col>11</xdr:col>
                    <xdr:colOff>9525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6" name="Button 12">
              <controlPr defaultSize="0" print="0" autoFill="0" autoPict="0" macro="[0]!enregistrer">
                <anchor moveWithCells="1" sizeWithCells="1">
                  <from>
                    <xdr:col>9</xdr:col>
                    <xdr:colOff>19050</xdr:colOff>
                    <xdr:row>8</xdr:row>
                    <xdr:rowOff>19050</xdr:rowOff>
                  </from>
                  <to>
                    <xdr:col>11</xdr:col>
                    <xdr:colOff>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Prestations!$A$2:$A$20</xm:f>
          </x14:formula1>
          <xm:sqref>B15:D27</xm:sqref>
        </x14:dataValidation>
        <x14:dataValidation type="list" allowBlank="1" showInputMessage="1" showErrorMessage="1">
          <x14:formula1>
            <xm:f>Clients!$A:$A</xm:f>
          </x14:formula1>
          <xm:sqref>E2:G2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39.42578125" style="1" customWidth="1"/>
    <col min="2" max="2" width="42.7109375" style="1" customWidth="1"/>
    <col min="3" max="3" width="11.42578125" style="1"/>
    <col min="4" max="4" width="26.42578125" style="1" customWidth="1"/>
    <col min="5" max="5" width="17.5703125" style="1" customWidth="1"/>
    <col min="6" max="6" width="17.42578125" style="1" customWidth="1"/>
    <col min="7" max="7" width="32.140625" customWidth="1"/>
  </cols>
  <sheetData>
    <row r="1" spans="1:7" s="3" customFormat="1" ht="60.75" customHeight="1" x14ac:dyDescent="0.25">
      <c r="A1" s="2" t="s">
        <v>37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36</v>
      </c>
    </row>
    <row r="2" spans="1:7" x14ac:dyDescent="0.25">
      <c r="A2" s="1" t="s">
        <v>39</v>
      </c>
      <c r="B2" s="1" t="s">
        <v>44</v>
      </c>
      <c r="C2" s="4" t="s">
        <v>42</v>
      </c>
      <c r="D2" s="4" t="s">
        <v>40</v>
      </c>
      <c r="E2" s="1" t="s">
        <v>43</v>
      </c>
      <c r="F2" s="1" t="s">
        <v>41</v>
      </c>
      <c r="G2" t="s">
        <v>5</v>
      </c>
    </row>
    <row r="3" spans="1:7" x14ac:dyDescent="0.25">
      <c r="D3" s="4"/>
    </row>
    <row r="4" spans="1:7" x14ac:dyDescent="0.25">
      <c r="D4" s="4"/>
    </row>
    <row r="5" spans="1:7" x14ac:dyDescent="0.25">
      <c r="D5" s="4"/>
    </row>
    <row r="6" spans="1:7" x14ac:dyDescent="0.25">
      <c r="D6" s="4"/>
    </row>
    <row r="7" spans="1:7" x14ac:dyDescent="0.25">
      <c r="D7" s="4"/>
    </row>
    <row r="8" spans="1:7" x14ac:dyDescent="0.25">
      <c r="D8" s="4"/>
    </row>
  </sheetData>
  <sortState ref="A2:H292">
    <sortCondition ref="A1"/>
  </sortState>
  <pageMargins left="0.7" right="0.7" top="0.75" bottom="0.75" header="0.3" footer="0.3"/>
  <pageSetup paperSize="9" orientation="portrait" horizontalDpi="30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5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56.5703125" customWidth="1"/>
    <col min="3" max="3" width="11.42578125" style="8"/>
  </cols>
  <sheetData>
    <row r="1" spans="1:4" s="29" customFormat="1" ht="60.75" customHeight="1" x14ac:dyDescent="0.25">
      <c r="A1" s="27" t="s">
        <v>6</v>
      </c>
      <c r="B1" s="27" t="s">
        <v>7</v>
      </c>
      <c r="C1" s="28" t="s">
        <v>8</v>
      </c>
    </row>
    <row r="2" spans="1:4" x14ac:dyDescent="0.25">
      <c r="A2" t="s">
        <v>9</v>
      </c>
      <c r="B2" t="s">
        <v>11</v>
      </c>
      <c r="C2" s="6">
        <v>26</v>
      </c>
      <c r="D2" s="5"/>
    </row>
    <row r="3" spans="1:4" x14ac:dyDescent="0.25">
      <c r="A3" t="s">
        <v>12</v>
      </c>
      <c r="B3" t="s">
        <v>13</v>
      </c>
      <c r="C3" s="6">
        <v>55</v>
      </c>
      <c r="D3" s="5"/>
    </row>
    <row r="4" spans="1:4" x14ac:dyDescent="0.25">
      <c r="A4" t="s">
        <v>10</v>
      </c>
      <c r="B4" t="s">
        <v>14</v>
      </c>
      <c r="C4" s="6">
        <v>89</v>
      </c>
      <c r="D4" s="5"/>
    </row>
    <row r="5" spans="1:4" x14ac:dyDescent="0.25">
      <c r="A5" t="s">
        <v>16</v>
      </c>
      <c r="B5" t="s">
        <v>15</v>
      </c>
      <c r="C5" s="6">
        <v>32</v>
      </c>
      <c r="D5" s="5"/>
    </row>
    <row r="6" spans="1:4" x14ac:dyDescent="0.25">
      <c r="C6" s="7"/>
      <c r="D6" s="5"/>
    </row>
    <row r="7" spans="1:4" x14ac:dyDescent="0.25">
      <c r="C7" s="7"/>
      <c r="D7" s="5"/>
    </row>
    <row r="8" spans="1:4" x14ac:dyDescent="0.25">
      <c r="C8" s="7"/>
      <c r="D8" s="5"/>
    </row>
    <row r="9" spans="1:4" x14ac:dyDescent="0.25">
      <c r="C9" s="7"/>
      <c r="D9" s="5"/>
    </row>
    <row r="10" spans="1:4" x14ac:dyDescent="0.25">
      <c r="C10" s="7"/>
      <c r="D10" s="5"/>
    </row>
    <row r="11" spans="1:4" x14ac:dyDescent="0.25">
      <c r="C11" s="7"/>
    </row>
    <row r="12" spans="1:4" x14ac:dyDescent="0.25">
      <c r="C12" s="7"/>
    </row>
    <row r="13" spans="1:4" x14ac:dyDescent="0.25">
      <c r="C13" s="7"/>
    </row>
    <row r="14" spans="1:4" x14ac:dyDescent="0.25">
      <c r="C14" s="7"/>
    </row>
    <row r="15" spans="1:4" x14ac:dyDescent="0.25">
      <c r="C15" s="7"/>
    </row>
    <row r="16" spans="1:4" x14ac:dyDescent="0.25">
      <c r="C16" s="7"/>
    </row>
    <row r="17" spans="3:3" x14ac:dyDescent="0.25">
      <c r="C17" s="7"/>
    </row>
    <row r="18" spans="3:3" x14ac:dyDescent="0.25">
      <c r="C18" s="7"/>
    </row>
    <row r="19" spans="3:3" x14ac:dyDescent="0.25">
      <c r="C19" s="7"/>
    </row>
    <row r="20" spans="3:3" x14ac:dyDescent="0.25">
      <c r="C20" s="7"/>
    </row>
    <row r="21" spans="3:3" x14ac:dyDescent="0.25">
      <c r="C21" s="7"/>
    </row>
    <row r="22" spans="3:3" x14ac:dyDescent="0.25">
      <c r="C22" s="7"/>
    </row>
    <row r="23" spans="3:3" x14ac:dyDescent="0.25">
      <c r="C23" s="7"/>
    </row>
    <row r="24" spans="3:3" x14ac:dyDescent="0.25">
      <c r="C24" s="7"/>
    </row>
    <row r="25" spans="3:3" x14ac:dyDescent="0.25">
      <c r="C25" s="7"/>
    </row>
    <row r="26" spans="3:3" x14ac:dyDescent="0.25">
      <c r="C26" s="7"/>
    </row>
    <row r="27" spans="3:3" x14ac:dyDescent="0.25">
      <c r="C27" s="7"/>
    </row>
    <row r="28" spans="3:3" x14ac:dyDescent="0.25">
      <c r="C28" s="7"/>
    </row>
    <row r="29" spans="3:3" x14ac:dyDescent="0.25">
      <c r="C29" s="7"/>
    </row>
    <row r="30" spans="3:3" x14ac:dyDescent="0.25">
      <c r="C30" s="7"/>
    </row>
    <row r="31" spans="3:3" x14ac:dyDescent="0.25">
      <c r="C31" s="7"/>
    </row>
    <row r="32" spans="3:3" x14ac:dyDescent="0.25">
      <c r="C32" s="7"/>
    </row>
    <row r="33" spans="3:3" x14ac:dyDescent="0.25">
      <c r="C33" s="7"/>
    </row>
    <row r="34" spans="3:3" x14ac:dyDescent="0.25">
      <c r="C34" s="7"/>
    </row>
    <row r="35" spans="3:3" x14ac:dyDescent="0.25">
      <c r="C35" s="7"/>
    </row>
    <row r="36" spans="3:3" x14ac:dyDescent="0.25">
      <c r="C36" s="7"/>
    </row>
    <row r="37" spans="3:3" x14ac:dyDescent="0.25">
      <c r="C37" s="7"/>
    </row>
    <row r="38" spans="3:3" x14ac:dyDescent="0.25">
      <c r="C38" s="7"/>
    </row>
    <row r="39" spans="3:3" x14ac:dyDescent="0.25">
      <c r="C39" s="7"/>
    </row>
    <row r="40" spans="3:3" x14ac:dyDescent="0.25">
      <c r="C40" s="7"/>
    </row>
    <row r="41" spans="3:3" x14ac:dyDescent="0.25">
      <c r="C41" s="7"/>
    </row>
    <row r="42" spans="3:3" x14ac:dyDescent="0.25">
      <c r="C42" s="7"/>
    </row>
    <row r="43" spans="3:3" x14ac:dyDescent="0.25">
      <c r="C43" s="7"/>
    </row>
    <row r="44" spans="3:3" x14ac:dyDescent="0.25">
      <c r="C44" s="7"/>
    </row>
    <row r="45" spans="3:3" x14ac:dyDescent="0.25">
      <c r="C45" s="7"/>
    </row>
    <row r="46" spans="3:3" x14ac:dyDescent="0.25">
      <c r="C46" s="7"/>
    </row>
    <row r="47" spans="3:3" x14ac:dyDescent="0.25">
      <c r="C47" s="7"/>
    </row>
    <row r="48" spans="3:3" x14ac:dyDescent="0.25">
      <c r="C48" s="7"/>
    </row>
    <row r="49" spans="3:3" x14ac:dyDescent="0.25">
      <c r="C49" s="7"/>
    </row>
    <row r="50" spans="3:3" x14ac:dyDescent="0.25">
      <c r="C50" s="7"/>
    </row>
    <row r="51" spans="3:3" x14ac:dyDescent="0.25">
      <c r="C51" s="7"/>
    </row>
    <row r="52" spans="3:3" x14ac:dyDescent="0.25">
      <c r="C52" s="7"/>
    </row>
    <row r="53" spans="3:3" x14ac:dyDescent="0.25">
      <c r="C53" s="7"/>
    </row>
    <row r="54" spans="3:3" x14ac:dyDescent="0.25">
      <c r="C54" s="7"/>
    </row>
    <row r="55" spans="3:3" x14ac:dyDescent="0.25">
      <c r="C55" s="7"/>
    </row>
    <row r="56" spans="3:3" x14ac:dyDescent="0.25">
      <c r="C56" s="7"/>
    </row>
    <row r="57" spans="3:3" x14ac:dyDescent="0.25">
      <c r="C57" s="7"/>
    </row>
    <row r="58" spans="3:3" x14ac:dyDescent="0.25">
      <c r="C58" s="7"/>
    </row>
    <row r="59" spans="3:3" x14ac:dyDescent="0.25">
      <c r="C59" s="7"/>
    </row>
    <row r="60" spans="3:3" x14ac:dyDescent="0.25">
      <c r="C60" s="7"/>
    </row>
    <row r="61" spans="3:3" x14ac:dyDescent="0.25">
      <c r="C61" s="7"/>
    </row>
    <row r="62" spans="3:3" x14ac:dyDescent="0.25">
      <c r="C62" s="7"/>
    </row>
    <row r="63" spans="3:3" x14ac:dyDescent="0.25">
      <c r="C63" s="7"/>
    </row>
    <row r="64" spans="3:3" x14ac:dyDescent="0.25">
      <c r="C64" s="7"/>
    </row>
    <row r="65" spans="3:3" x14ac:dyDescent="0.25">
      <c r="C65" s="7"/>
    </row>
    <row r="66" spans="3:3" x14ac:dyDescent="0.25">
      <c r="C66" s="7"/>
    </row>
    <row r="67" spans="3:3" x14ac:dyDescent="0.25">
      <c r="C67" s="7"/>
    </row>
    <row r="68" spans="3:3" x14ac:dyDescent="0.25">
      <c r="C68" s="7"/>
    </row>
    <row r="69" spans="3:3" x14ac:dyDescent="0.25">
      <c r="C69" s="7"/>
    </row>
    <row r="70" spans="3:3" x14ac:dyDescent="0.25">
      <c r="C70" s="7"/>
    </row>
    <row r="71" spans="3:3" x14ac:dyDescent="0.25">
      <c r="C71" s="7"/>
    </row>
    <row r="72" spans="3:3" x14ac:dyDescent="0.25">
      <c r="C72" s="7"/>
    </row>
    <row r="73" spans="3:3" x14ac:dyDescent="0.25">
      <c r="C73" s="7"/>
    </row>
    <row r="74" spans="3:3" x14ac:dyDescent="0.25">
      <c r="C74" s="7"/>
    </row>
    <row r="75" spans="3:3" x14ac:dyDescent="0.25">
      <c r="C75" s="7"/>
    </row>
    <row r="76" spans="3:3" x14ac:dyDescent="0.25">
      <c r="C76" s="7"/>
    </row>
    <row r="77" spans="3:3" x14ac:dyDescent="0.25">
      <c r="C77" s="7"/>
    </row>
    <row r="78" spans="3:3" x14ac:dyDescent="0.25">
      <c r="C78" s="7"/>
    </row>
    <row r="79" spans="3:3" x14ac:dyDescent="0.25">
      <c r="C79" s="7"/>
    </row>
    <row r="80" spans="3:3" x14ac:dyDescent="0.25">
      <c r="C80" s="7"/>
    </row>
    <row r="81" spans="3:3" x14ac:dyDescent="0.25">
      <c r="C81" s="7"/>
    </row>
    <row r="82" spans="3:3" x14ac:dyDescent="0.25">
      <c r="C82" s="7"/>
    </row>
    <row r="83" spans="3:3" x14ac:dyDescent="0.25">
      <c r="C83" s="7"/>
    </row>
    <row r="84" spans="3:3" x14ac:dyDescent="0.25">
      <c r="C84" s="7"/>
    </row>
    <row r="85" spans="3:3" x14ac:dyDescent="0.25">
      <c r="C85" s="7"/>
    </row>
    <row r="86" spans="3:3" x14ac:dyDescent="0.25">
      <c r="C86" s="7"/>
    </row>
    <row r="87" spans="3:3" x14ac:dyDescent="0.25">
      <c r="C87" s="7"/>
    </row>
    <row r="88" spans="3:3" x14ac:dyDescent="0.25">
      <c r="C88" s="7"/>
    </row>
    <row r="89" spans="3:3" x14ac:dyDescent="0.25">
      <c r="C89" s="7"/>
    </row>
    <row r="90" spans="3:3" x14ac:dyDescent="0.25">
      <c r="C90" s="7"/>
    </row>
    <row r="91" spans="3:3" x14ac:dyDescent="0.25">
      <c r="C91" s="7"/>
    </row>
    <row r="92" spans="3:3" x14ac:dyDescent="0.25">
      <c r="C92" s="7"/>
    </row>
    <row r="93" spans="3:3" x14ac:dyDescent="0.25">
      <c r="C93" s="7"/>
    </row>
    <row r="94" spans="3:3" x14ac:dyDescent="0.25">
      <c r="C94" s="7"/>
    </row>
    <row r="95" spans="3:3" x14ac:dyDescent="0.25">
      <c r="C95" s="7"/>
    </row>
    <row r="96" spans="3:3" x14ac:dyDescent="0.25">
      <c r="C96" s="7"/>
    </row>
    <row r="97" spans="3:3" x14ac:dyDescent="0.25">
      <c r="C97" s="7"/>
    </row>
    <row r="98" spans="3:3" x14ac:dyDescent="0.25">
      <c r="C98" s="7"/>
    </row>
    <row r="99" spans="3:3" x14ac:dyDescent="0.25">
      <c r="C99" s="7"/>
    </row>
    <row r="100" spans="3:3" x14ac:dyDescent="0.25">
      <c r="C100" s="7"/>
    </row>
    <row r="101" spans="3:3" x14ac:dyDescent="0.25">
      <c r="C101" s="7"/>
    </row>
    <row r="102" spans="3:3" x14ac:dyDescent="0.25">
      <c r="C102" s="7"/>
    </row>
    <row r="103" spans="3:3" x14ac:dyDescent="0.25">
      <c r="C103" s="7"/>
    </row>
    <row r="104" spans="3:3" x14ac:dyDescent="0.25">
      <c r="C104" s="7"/>
    </row>
    <row r="105" spans="3:3" x14ac:dyDescent="0.25">
      <c r="C105" s="7"/>
    </row>
    <row r="106" spans="3:3" x14ac:dyDescent="0.25">
      <c r="C106" s="7"/>
    </row>
    <row r="107" spans="3:3" x14ac:dyDescent="0.25">
      <c r="C107" s="7"/>
    </row>
    <row r="108" spans="3:3" x14ac:dyDescent="0.25">
      <c r="C108" s="7"/>
    </row>
    <row r="109" spans="3:3" x14ac:dyDescent="0.25">
      <c r="C109" s="7"/>
    </row>
    <row r="110" spans="3:3" x14ac:dyDescent="0.25">
      <c r="C110" s="7"/>
    </row>
    <row r="111" spans="3:3" x14ac:dyDescent="0.25">
      <c r="C111" s="7"/>
    </row>
    <row r="112" spans="3:3" x14ac:dyDescent="0.25">
      <c r="C112" s="7"/>
    </row>
    <row r="113" spans="3:3" x14ac:dyDescent="0.25">
      <c r="C113" s="7"/>
    </row>
    <row r="114" spans="3:3" x14ac:dyDescent="0.25">
      <c r="C114" s="7"/>
    </row>
    <row r="115" spans="3:3" x14ac:dyDescent="0.25">
      <c r="C115" s="7"/>
    </row>
    <row r="116" spans="3:3" x14ac:dyDescent="0.25">
      <c r="C116" s="7"/>
    </row>
    <row r="117" spans="3:3" x14ac:dyDescent="0.25">
      <c r="C117" s="7"/>
    </row>
    <row r="118" spans="3:3" x14ac:dyDescent="0.25">
      <c r="C118" s="7"/>
    </row>
    <row r="119" spans="3:3" x14ac:dyDescent="0.25">
      <c r="C119" s="7"/>
    </row>
    <row r="120" spans="3:3" x14ac:dyDescent="0.25">
      <c r="C120" s="7"/>
    </row>
    <row r="121" spans="3:3" x14ac:dyDescent="0.25">
      <c r="C121" s="7"/>
    </row>
    <row r="122" spans="3:3" x14ac:dyDescent="0.25">
      <c r="C122" s="7"/>
    </row>
    <row r="123" spans="3:3" x14ac:dyDescent="0.25">
      <c r="C123" s="7"/>
    </row>
    <row r="124" spans="3:3" x14ac:dyDescent="0.25">
      <c r="C124" s="7"/>
    </row>
    <row r="125" spans="3:3" x14ac:dyDescent="0.25">
      <c r="C125" s="7"/>
    </row>
    <row r="126" spans="3:3" x14ac:dyDescent="0.25">
      <c r="C126" s="7"/>
    </row>
    <row r="127" spans="3:3" x14ac:dyDescent="0.25">
      <c r="C127" s="7"/>
    </row>
    <row r="128" spans="3:3" x14ac:dyDescent="0.25">
      <c r="C128" s="7"/>
    </row>
    <row r="129" spans="3:3" x14ac:dyDescent="0.25">
      <c r="C129" s="7"/>
    </row>
    <row r="130" spans="3:3" x14ac:dyDescent="0.25">
      <c r="C130" s="7"/>
    </row>
    <row r="131" spans="3:3" x14ac:dyDescent="0.25">
      <c r="C131" s="7"/>
    </row>
    <row r="132" spans="3:3" x14ac:dyDescent="0.25">
      <c r="C132" s="7"/>
    </row>
    <row r="133" spans="3:3" x14ac:dyDescent="0.25">
      <c r="C133" s="7"/>
    </row>
    <row r="134" spans="3:3" x14ac:dyDescent="0.25">
      <c r="C134" s="7"/>
    </row>
    <row r="135" spans="3:3" x14ac:dyDescent="0.25">
      <c r="C135" s="7"/>
    </row>
    <row r="136" spans="3:3" x14ac:dyDescent="0.25">
      <c r="C136" s="7"/>
    </row>
    <row r="137" spans="3:3" x14ac:dyDescent="0.25">
      <c r="C137" s="7"/>
    </row>
    <row r="138" spans="3:3" x14ac:dyDescent="0.25">
      <c r="C138" s="7"/>
    </row>
    <row r="139" spans="3:3" x14ac:dyDescent="0.25">
      <c r="C139" s="7"/>
    </row>
    <row r="140" spans="3:3" x14ac:dyDescent="0.25">
      <c r="C140" s="7"/>
    </row>
    <row r="141" spans="3:3" x14ac:dyDescent="0.25">
      <c r="C141" s="7"/>
    </row>
    <row r="142" spans="3:3" x14ac:dyDescent="0.25">
      <c r="C142" s="7"/>
    </row>
    <row r="143" spans="3:3" x14ac:dyDescent="0.25">
      <c r="C143" s="7"/>
    </row>
    <row r="144" spans="3:3" x14ac:dyDescent="0.25">
      <c r="C144" s="7"/>
    </row>
    <row r="145" spans="3:3" x14ac:dyDescent="0.25">
      <c r="C145" s="7"/>
    </row>
    <row r="146" spans="3:3" x14ac:dyDescent="0.25">
      <c r="C146" s="7"/>
    </row>
    <row r="147" spans="3:3" x14ac:dyDescent="0.25">
      <c r="C147" s="7"/>
    </row>
    <row r="148" spans="3:3" x14ac:dyDescent="0.25">
      <c r="C148" s="7"/>
    </row>
    <row r="149" spans="3:3" x14ac:dyDescent="0.25">
      <c r="C149" s="7"/>
    </row>
    <row r="150" spans="3:3" x14ac:dyDescent="0.25">
      <c r="C150" s="7"/>
    </row>
    <row r="151" spans="3:3" x14ac:dyDescent="0.25">
      <c r="C151" s="7"/>
    </row>
    <row r="152" spans="3:3" x14ac:dyDescent="0.25">
      <c r="C152" s="7"/>
    </row>
    <row r="153" spans="3:3" x14ac:dyDescent="0.25">
      <c r="C153" s="7"/>
    </row>
    <row r="154" spans="3:3" x14ac:dyDescent="0.25">
      <c r="C154" s="7"/>
    </row>
    <row r="155" spans="3:3" x14ac:dyDescent="0.25">
      <c r="C155" s="7"/>
    </row>
    <row r="156" spans="3:3" x14ac:dyDescent="0.25">
      <c r="C156" s="7"/>
    </row>
    <row r="157" spans="3:3" x14ac:dyDescent="0.25">
      <c r="C157" s="7"/>
    </row>
    <row r="158" spans="3:3" x14ac:dyDescent="0.25">
      <c r="C158" s="7"/>
    </row>
    <row r="159" spans="3:3" x14ac:dyDescent="0.25">
      <c r="C159" s="7"/>
    </row>
    <row r="160" spans="3:3" x14ac:dyDescent="0.25">
      <c r="C160" s="7"/>
    </row>
    <row r="161" spans="3:3" x14ac:dyDescent="0.25">
      <c r="C161" s="7"/>
    </row>
    <row r="162" spans="3:3" x14ac:dyDescent="0.25">
      <c r="C162" s="7"/>
    </row>
    <row r="163" spans="3:3" x14ac:dyDescent="0.25">
      <c r="C163" s="7"/>
    </row>
    <row r="164" spans="3:3" x14ac:dyDescent="0.25">
      <c r="C164" s="7"/>
    </row>
    <row r="165" spans="3:3" x14ac:dyDescent="0.25">
      <c r="C165" s="7"/>
    </row>
    <row r="166" spans="3:3" x14ac:dyDescent="0.25">
      <c r="C166" s="7"/>
    </row>
    <row r="167" spans="3:3" x14ac:dyDescent="0.25">
      <c r="C167" s="7"/>
    </row>
    <row r="168" spans="3:3" x14ac:dyDescent="0.25">
      <c r="C168" s="7"/>
    </row>
    <row r="169" spans="3:3" x14ac:dyDescent="0.25">
      <c r="C169" s="7"/>
    </row>
    <row r="170" spans="3:3" x14ac:dyDescent="0.25">
      <c r="C170" s="7"/>
    </row>
    <row r="171" spans="3:3" x14ac:dyDescent="0.25">
      <c r="C171" s="7"/>
    </row>
    <row r="172" spans="3:3" x14ac:dyDescent="0.25">
      <c r="C172" s="7"/>
    </row>
    <row r="173" spans="3:3" x14ac:dyDescent="0.25">
      <c r="C173" s="7"/>
    </row>
    <row r="174" spans="3:3" x14ac:dyDescent="0.25">
      <c r="C174" s="7"/>
    </row>
    <row r="175" spans="3:3" x14ac:dyDescent="0.25">
      <c r="C175" s="7"/>
    </row>
    <row r="176" spans="3:3" x14ac:dyDescent="0.25">
      <c r="C176" s="7"/>
    </row>
    <row r="177" spans="3:3" x14ac:dyDescent="0.25">
      <c r="C177" s="7"/>
    </row>
    <row r="178" spans="3:3" x14ac:dyDescent="0.25">
      <c r="C178" s="7"/>
    </row>
    <row r="179" spans="3:3" x14ac:dyDescent="0.25">
      <c r="C179" s="7"/>
    </row>
    <row r="180" spans="3:3" x14ac:dyDescent="0.25">
      <c r="C180" s="7"/>
    </row>
    <row r="181" spans="3:3" x14ac:dyDescent="0.25">
      <c r="C181" s="7"/>
    </row>
    <row r="182" spans="3:3" x14ac:dyDescent="0.25">
      <c r="C182" s="7"/>
    </row>
    <row r="183" spans="3:3" x14ac:dyDescent="0.25">
      <c r="C183" s="7"/>
    </row>
    <row r="184" spans="3:3" x14ac:dyDescent="0.25">
      <c r="C184" s="7"/>
    </row>
    <row r="185" spans="3:3" x14ac:dyDescent="0.25">
      <c r="C185" s="7"/>
    </row>
    <row r="186" spans="3:3" x14ac:dyDescent="0.25">
      <c r="C186" s="7"/>
    </row>
    <row r="187" spans="3:3" x14ac:dyDescent="0.25">
      <c r="C187" s="7"/>
    </row>
    <row r="188" spans="3:3" x14ac:dyDescent="0.25">
      <c r="C188" s="7"/>
    </row>
    <row r="189" spans="3:3" x14ac:dyDescent="0.25">
      <c r="C189" s="7"/>
    </row>
    <row r="190" spans="3:3" x14ac:dyDescent="0.25">
      <c r="C190" s="7"/>
    </row>
    <row r="191" spans="3:3" x14ac:dyDescent="0.25">
      <c r="C191" s="7"/>
    </row>
    <row r="192" spans="3:3" x14ac:dyDescent="0.25">
      <c r="C192" s="7"/>
    </row>
    <row r="193" spans="3:3" x14ac:dyDescent="0.25">
      <c r="C193" s="7"/>
    </row>
    <row r="194" spans="3:3" x14ac:dyDescent="0.25">
      <c r="C194" s="7"/>
    </row>
    <row r="195" spans="3:3" x14ac:dyDescent="0.25">
      <c r="C195" s="7"/>
    </row>
    <row r="196" spans="3:3" x14ac:dyDescent="0.25">
      <c r="C196" s="7"/>
    </row>
    <row r="197" spans="3:3" x14ac:dyDescent="0.25">
      <c r="C197" s="7"/>
    </row>
    <row r="198" spans="3:3" x14ac:dyDescent="0.25">
      <c r="C198" s="7"/>
    </row>
    <row r="199" spans="3:3" x14ac:dyDescent="0.25">
      <c r="C199" s="7"/>
    </row>
    <row r="200" spans="3:3" x14ac:dyDescent="0.25">
      <c r="C200" s="7"/>
    </row>
    <row r="201" spans="3:3" x14ac:dyDescent="0.25">
      <c r="C201" s="7"/>
    </row>
    <row r="202" spans="3:3" x14ac:dyDescent="0.25">
      <c r="C202" s="7"/>
    </row>
    <row r="203" spans="3:3" x14ac:dyDescent="0.25">
      <c r="C203" s="7"/>
    </row>
    <row r="204" spans="3:3" x14ac:dyDescent="0.25">
      <c r="C204" s="7"/>
    </row>
    <row r="205" spans="3:3" x14ac:dyDescent="0.25">
      <c r="C205" s="7"/>
    </row>
    <row r="206" spans="3:3" x14ac:dyDescent="0.25">
      <c r="C206" s="7"/>
    </row>
    <row r="207" spans="3:3" x14ac:dyDescent="0.25">
      <c r="C207" s="7"/>
    </row>
    <row r="208" spans="3:3" x14ac:dyDescent="0.25">
      <c r="C208" s="7"/>
    </row>
    <row r="209" spans="3:3" x14ac:dyDescent="0.25">
      <c r="C209" s="7"/>
    </row>
    <row r="210" spans="3:3" x14ac:dyDescent="0.25">
      <c r="C210" s="7"/>
    </row>
    <row r="211" spans="3:3" x14ac:dyDescent="0.25">
      <c r="C211" s="7"/>
    </row>
    <row r="212" spans="3:3" x14ac:dyDescent="0.25">
      <c r="C212" s="7"/>
    </row>
    <row r="213" spans="3:3" x14ac:dyDescent="0.25">
      <c r="C213" s="7"/>
    </row>
    <row r="214" spans="3:3" x14ac:dyDescent="0.25">
      <c r="C214" s="7"/>
    </row>
    <row r="215" spans="3:3" x14ac:dyDescent="0.25">
      <c r="C215" s="7"/>
    </row>
    <row r="216" spans="3:3" x14ac:dyDescent="0.25">
      <c r="C216" s="7"/>
    </row>
    <row r="217" spans="3:3" x14ac:dyDescent="0.25">
      <c r="C217" s="7"/>
    </row>
    <row r="218" spans="3:3" x14ac:dyDescent="0.25">
      <c r="C218" s="7"/>
    </row>
    <row r="219" spans="3:3" x14ac:dyDescent="0.25">
      <c r="C219" s="7"/>
    </row>
    <row r="220" spans="3:3" x14ac:dyDescent="0.25">
      <c r="C220" s="7"/>
    </row>
    <row r="221" spans="3:3" x14ac:dyDescent="0.25">
      <c r="C221" s="7"/>
    </row>
    <row r="222" spans="3:3" x14ac:dyDescent="0.25">
      <c r="C222" s="7"/>
    </row>
    <row r="223" spans="3:3" x14ac:dyDescent="0.25">
      <c r="C223" s="7"/>
    </row>
    <row r="224" spans="3:3" x14ac:dyDescent="0.25">
      <c r="C224" s="7"/>
    </row>
    <row r="225" spans="3:3" x14ac:dyDescent="0.25">
      <c r="C225" s="7"/>
    </row>
    <row r="226" spans="3:3" x14ac:dyDescent="0.25">
      <c r="C226" s="7"/>
    </row>
    <row r="227" spans="3:3" x14ac:dyDescent="0.25">
      <c r="C227" s="7"/>
    </row>
    <row r="228" spans="3:3" x14ac:dyDescent="0.25">
      <c r="C228" s="7"/>
    </row>
    <row r="229" spans="3:3" x14ac:dyDescent="0.25">
      <c r="C229" s="7"/>
    </row>
    <row r="230" spans="3:3" x14ac:dyDescent="0.25">
      <c r="C230" s="7"/>
    </row>
    <row r="231" spans="3:3" x14ac:dyDescent="0.25">
      <c r="C231" s="7"/>
    </row>
    <row r="232" spans="3:3" x14ac:dyDescent="0.25">
      <c r="C232" s="7"/>
    </row>
    <row r="233" spans="3:3" x14ac:dyDescent="0.25">
      <c r="C233" s="7"/>
    </row>
    <row r="234" spans="3:3" x14ac:dyDescent="0.25">
      <c r="C234" s="7"/>
    </row>
    <row r="235" spans="3:3" x14ac:dyDescent="0.25">
      <c r="C235" s="7"/>
    </row>
    <row r="236" spans="3:3" x14ac:dyDescent="0.25">
      <c r="C236" s="7"/>
    </row>
    <row r="237" spans="3:3" x14ac:dyDescent="0.25">
      <c r="C237" s="7"/>
    </row>
    <row r="238" spans="3:3" x14ac:dyDescent="0.25">
      <c r="C238" s="7"/>
    </row>
    <row r="239" spans="3:3" x14ac:dyDescent="0.25">
      <c r="C239" s="7"/>
    </row>
    <row r="240" spans="3:3" x14ac:dyDescent="0.25">
      <c r="C240" s="7"/>
    </row>
    <row r="241" spans="3:3" x14ac:dyDescent="0.25">
      <c r="C241" s="7"/>
    </row>
    <row r="242" spans="3:3" x14ac:dyDescent="0.25">
      <c r="C242" s="7"/>
    </row>
    <row r="243" spans="3:3" x14ac:dyDescent="0.25">
      <c r="C243" s="7"/>
    </row>
    <row r="244" spans="3:3" x14ac:dyDescent="0.25">
      <c r="C244" s="7"/>
    </row>
    <row r="245" spans="3:3" x14ac:dyDescent="0.25">
      <c r="C245" s="7"/>
    </row>
    <row r="246" spans="3:3" x14ac:dyDescent="0.25">
      <c r="C246" s="7"/>
    </row>
    <row r="247" spans="3:3" x14ac:dyDescent="0.25">
      <c r="C247" s="7"/>
    </row>
    <row r="248" spans="3:3" x14ac:dyDescent="0.25">
      <c r="C248" s="7"/>
    </row>
    <row r="249" spans="3:3" x14ac:dyDescent="0.25">
      <c r="C249" s="7"/>
    </row>
    <row r="250" spans="3:3" x14ac:dyDescent="0.25">
      <c r="C250" s="7"/>
    </row>
    <row r="251" spans="3:3" x14ac:dyDescent="0.25">
      <c r="C251" s="7"/>
    </row>
  </sheetData>
  <sortState ref="A2:C292">
    <sortCondition ref="A1"/>
  </sortState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Factures</vt:lpstr>
      <vt:lpstr>Clients</vt:lpstr>
      <vt:lpstr>Prestations</vt:lpstr>
      <vt:lpstr>Factures!Zone_d_impression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cp:lastPrinted>2016-09-22T05:51:30Z</cp:lastPrinted>
  <dcterms:created xsi:type="dcterms:W3CDTF">2016-09-13T06:37:33Z</dcterms:created>
  <dcterms:modified xsi:type="dcterms:W3CDTF">2016-10-07T03:09:10Z</dcterms:modified>
</cp:coreProperties>
</file>