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mma.dessane\Documents\"/>
    </mc:Choice>
  </mc:AlternateContent>
  <bookViews>
    <workbookView xWindow="0" yWindow="0" windowWidth="28800" windowHeight="12435"/>
  </bookViews>
  <sheets>
    <sheet name="ORDO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P11" i="1" l="1"/>
  <c r="BL11" i="1"/>
  <c r="BK11" i="1"/>
  <c r="HE10" i="1"/>
  <c r="GZ10" i="1"/>
  <c r="GO10" i="1"/>
  <c r="GT10" i="1" s="1"/>
  <c r="GY10" i="1" s="1"/>
  <c r="HD10" i="1" s="1"/>
  <c r="GK10" i="1"/>
  <c r="GP10" i="1" s="1"/>
  <c r="GU10" i="1" s="1"/>
  <c r="GJ10" i="1"/>
  <c r="GF10" i="1"/>
  <c r="GA10" i="1"/>
  <c r="FZ10" i="1"/>
  <c r="GE10" i="1" s="1"/>
  <c r="FK10" i="1"/>
  <c r="FP10" i="1" s="1"/>
  <c r="FS10" i="1" s="1"/>
  <c r="FX10" i="1" s="1"/>
  <c r="GC10" i="1" s="1"/>
  <c r="GH10" i="1" s="1"/>
  <c r="GM10" i="1" s="1"/>
  <c r="GR10" i="1" s="1"/>
  <c r="GW10" i="1" s="1"/>
  <c r="HB10" i="1" s="1"/>
  <c r="HG10" i="1" s="1"/>
  <c r="FG10" i="1"/>
  <c r="FL10" i="1" s="1"/>
  <c r="FQ10" i="1" s="1"/>
  <c r="FT10" i="1" s="1"/>
  <c r="FY10" i="1" s="1"/>
  <c r="GD10" i="1" s="1"/>
  <c r="GI10" i="1" s="1"/>
  <c r="GN10" i="1" s="1"/>
  <c r="GS10" i="1" s="1"/>
  <c r="GX10" i="1" s="1"/>
  <c r="HC10" i="1" s="1"/>
  <c r="HH10" i="1" s="1"/>
  <c r="FF10" i="1"/>
  <c r="EV10" i="1"/>
  <c r="EY10" i="1" s="1"/>
  <c r="FD10" i="1" s="1"/>
  <c r="FI10" i="1" s="1"/>
  <c r="FN10" i="1" s="1"/>
  <c r="EK10" i="1"/>
  <c r="EP10" i="1" s="1"/>
  <c r="EU10" i="1" s="1"/>
  <c r="EX10" i="1" s="1"/>
  <c r="FC10" i="1" s="1"/>
  <c r="FH10" i="1" s="1"/>
  <c r="FM10" i="1" s="1"/>
  <c r="EG10" i="1"/>
  <c r="EL10" i="1" s="1"/>
  <c r="EQ10" i="1" s="1"/>
  <c r="EF10" i="1"/>
  <c r="EC10" i="1"/>
  <c r="EH10" i="1" s="1"/>
  <c r="EM10" i="1" s="1"/>
  <c r="ER10" i="1" s="1"/>
  <c r="EW10" i="1" s="1"/>
  <c r="EZ10" i="1" s="1"/>
  <c r="FE10" i="1" s="1"/>
  <c r="FJ10" i="1" s="1"/>
  <c r="FO10" i="1" s="1"/>
  <c r="FR10" i="1" s="1"/>
  <c r="FW10" i="1" s="1"/>
  <c r="GB10" i="1" s="1"/>
  <c r="GG10" i="1" s="1"/>
  <c r="GL10" i="1" s="1"/>
  <c r="GQ10" i="1" s="1"/>
  <c r="GV10" i="1" s="1"/>
  <c r="HA10" i="1" s="1"/>
  <c r="HF10" i="1" s="1"/>
  <c r="EB10" i="1"/>
  <c r="EA10" i="1"/>
  <c r="DZ10" i="1"/>
  <c r="EE10" i="1" s="1"/>
  <c r="EJ10" i="1" s="1"/>
  <c r="EO10" i="1" s="1"/>
  <c r="ET10" i="1" s="1"/>
  <c r="DY10" i="1"/>
  <c r="ED10" i="1" s="1"/>
  <c r="EI10" i="1" s="1"/>
  <c r="EN10" i="1" s="1"/>
  <c r="ES10" i="1" s="1"/>
  <c r="DX10" i="1"/>
  <c r="DW10" i="1"/>
  <c r="DL10" i="1"/>
  <c r="DQ10" i="1" s="1"/>
  <c r="BR10" i="1"/>
  <c r="BR11" i="1" s="1"/>
  <c r="BQ10" i="1"/>
  <c r="BQ11" i="1" s="1"/>
  <c r="BM10" i="1"/>
  <c r="BM11" i="1" s="1"/>
  <c r="BL10" i="1"/>
  <c r="BD10" i="1"/>
  <c r="BE10" i="1" s="1"/>
  <c r="BF10" i="1" s="1"/>
  <c r="BG10" i="1" s="1"/>
  <c r="BH10" i="1" s="1"/>
  <c r="BI10" i="1" s="1"/>
  <c r="BJ10" i="1" s="1"/>
  <c r="BB10" i="1"/>
  <c r="BC10" i="1" s="1"/>
  <c r="AY10" i="1"/>
  <c r="AZ10" i="1" s="1"/>
  <c r="BS10" i="1" l="1"/>
  <c r="BN10" i="1"/>
  <c r="BO10" i="1" l="1"/>
  <c r="BO11" i="1" s="1"/>
  <c r="BN11" i="1"/>
  <c r="BT10" i="1"/>
  <c r="BS11" i="1"/>
  <c r="BU10" i="1" l="1"/>
  <c r="BT11" i="1"/>
  <c r="BU11" i="1" l="1"/>
  <c r="BX10" i="1"/>
  <c r="BV10" i="1"/>
  <c r="BW10" i="1" l="1"/>
  <c r="BW11" i="1" s="1"/>
  <c r="BV11" i="1"/>
  <c r="BY10" i="1"/>
  <c r="BX11" i="1"/>
  <c r="BY11" i="1" l="1"/>
  <c r="CC10" i="1"/>
  <c r="BZ10" i="1"/>
  <c r="BZ11" i="1" l="1"/>
  <c r="CA10" i="1"/>
  <c r="CC11" i="1"/>
  <c r="CG10" i="1"/>
  <c r="CD10" i="1"/>
  <c r="CG11" i="1" l="1"/>
  <c r="CK10" i="1"/>
  <c r="CH10" i="1"/>
  <c r="CB10" i="1"/>
  <c r="CB11" i="1" s="1"/>
  <c r="CA11" i="1"/>
  <c r="CE10" i="1"/>
  <c r="CD11" i="1"/>
  <c r="CH11" i="1" l="1"/>
  <c r="CI10" i="1"/>
  <c r="CF10" i="1"/>
  <c r="CF11" i="1" s="1"/>
  <c r="CE11" i="1"/>
  <c r="CK11" i="1"/>
  <c r="CL10" i="1"/>
  <c r="CP10" i="1"/>
  <c r="CU10" i="1" s="1"/>
  <c r="CZ10" i="1" s="1"/>
  <c r="DD10" i="1" s="1"/>
  <c r="DI10" i="1" s="1"/>
  <c r="DN10" i="1" s="1"/>
  <c r="CL11" i="1" l="1"/>
  <c r="CM10" i="1"/>
  <c r="CQ10" i="1"/>
  <c r="CV10" i="1" s="1"/>
  <c r="DA10" i="1" s="1"/>
  <c r="DE10" i="1" s="1"/>
  <c r="DJ10" i="1" s="1"/>
  <c r="DO10" i="1" s="1"/>
  <c r="CJ10" i="1"/>
  <c r="CJ11" i="1" s="1"/>
  <c r="CI11" i="1"/>
  <c r="CR10" i="1" l="1"/>
  <c r="CW10" i="1" s="1"/>
  <c r="DB10" i="1" s="1"/>
  <c r="DF10" i="1" s="1"/>
  <c r="DK10" i="1" s="1"/>
  <c r="DP10" i="1" s="1"/>
  <c r="CN10" i="1"/>
  <c r="CM11" i="1"/>
  <c r="CS10" i="1" l="1"/>
  <c r="CX10" i="1" s="1"/>
  <c r="CO10" i="1"/>
  <c r="CN11" i="1"/>
  <c r="CO11" i="1" l="1"/>
  <c r="CT10" i="1"/>
  <c r="CY10" i="1" s="1"/>
  <c r="DC10" i="1" s="1"/>
  <c r="DH10" i="1" s="1"/>
  <c r="DM10" i="1" s="1"/>
</calcChain>
</file>

<file path=xl/sharedStrings.xml><?xml version="1.0" encoding="utf-8"?>
<sst xmlns="http://schemas.openxmlformats.org/spreadsheetml/2006/main" count="630" uniqueCount="80">
  <si>
    <t>MO</t>
  </si>
  <si>
    <t>ARTICLE</t>
  </si>
  <si>
    <t>DESIGNATION</t>
  </si>
  <si>
    <t>N° OF</t>
  </si>
  <si>
    <t>QTE
OF</t>
  </si>
  <si>
    <t>GRAV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</si>
  <si>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</si>
  <si>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</si>
  <si>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</si>
  <si>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</si>
  <si>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</si>
  <si>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</si>
  <si>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</si>
  <si>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</si>
  <si>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</si>
  <si>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</si>
  <si>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</si>
  <si>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</si>
  <si>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</si>
  <si>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</si>
  <si>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</si>
  <si>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</si>
  <si>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</si>
  <si>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</si>
  <si>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</si>
  <si>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</si>
  <si>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</si>
  <si>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</si>
  <si>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</si>
  <si>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</si>
  <si>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</si>
  <si>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</si>
  <si>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</si>
  <si>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</si>
  <si>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</si>
  <si>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</si>
  <si>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</si>
  <si>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</si>
  <si>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</si>
  <si>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</si>
  <si>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</si>
  <si>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</si>
  <si>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</si>
  <si>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</si>
  <si>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</si>
  <si>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lun</t>
  </si>
  <si>
    <t>mar</t>
  </si>
  <si>
    <t>mer</t>
  </si>
  <si>
    <t>jeu</t>
  </si>
  <si>
    <t>ven</t>
  </si>
  <si>
    <t>ma</t>
  </si>
  <si>
    <t>ACP</t>
  </si>
  <si>
    <t>06-01565AA</t>
  </si>
  <si>
    <t>TOUR</t>
  </si>
  <si>
    <t>PROT</t>
  </si>
  <si>
    <r>
      <t>FRA</t>
    </r>
    <r>
      <rPr>
        <sz val="22"/>
        <color theme="0"/>
        <rFont val="Calibri"/>
        <family val="2"/>
        <scheme val="minor"/>
      </rPr>
      <t>c</t>
    </r>
  </si>
  <si>
    <t>ACHEV</t>
  </si>
  <si>
    <t>BUFF</t>
  </si>
  <si>
    <t>POL</t>
  </si>
  <si>
    <t>SOUD CRN</t>
  </si>
  <si>
    <t>BUF</t>
  </si>
  <si>
    <r>
      <t>VIS</t>
    </r>
    <r>
      <rPr>
        <sz val="22"/>
        <color theme="0"/>
        <rFont val="Calibri"/>
        <family val="2"/>
        <scheme val="minor"/>
      </rPr>
      <t>c</t>
    </r>
  </si>
  <si>
    <t>06-01572AA</t>
  </si>
  <si>
    <t>SOLDE STOCK TER</t>
  </si>
  <si>
    <t>Av B</t>
  </si>
  <si>
    <r>
      <t>POL</t>
    </r>
    <r>
      <rPr>
        <sz val="22"/>
        <color theme="0"/>
        <rFont val="Calibri"/>
        <family val="2"/>
        <scheme val="minor"/>
      </rPr>
      <t>n</t>
    </r>
  </si>
  <si>
    <t>VIS</t>
  </si>
  <si>
    <t>06-01574AA</t>
  </si>
  <si>
    <t>12-01411AA</t>
  </si>
  <si>
    <t>ACH</t>
  </si>
  <si>
    <t>MICR</t>
  </si>
  <si>
    <t>FRA</t>
  </si>
  <si>
    <r>
      <t>TOUR</t>
    </r>
    <r>
      <rPr>
        <sz val="22"/>
        <color theme="0"/>
        <rFont val="Calibri"/>
        <family val="2"/>
        <scheme val="minor"/>
      </rPr>
      <t>f</t>
    </r>
  </si>
  <si>
    <t>E</t>
  </si>
  <si>
    <t>R</t>
  </si>
  <si>
    <t>CMP</t>
  </si>
  <si>
    <r>
      <t>VIS</t>
    </r>
    <r>
      <rPr>
        <sz val="22"/>
        <color theme="0"/>
        <rFont val="Calibri"/>
        <family val="2"/>
        <scheme val="minor"/>
      </rPr>
      <t>f</t>
    </r>
  </si>
  <si>
    <t>Désignation 4</t>
  </si>
  <si>
    <t>Corne Désignation 5</t>
  </si>
  <si>
    <t>Désignation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</si>
</sst>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"/>
  </numFmts>
  <fonts count="17" x14ac:knownFonts="1">
    <font>
      <sz val="11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name val="Arial"/>
      <family val="2"/>
    </font>
    <font>
      <sz val="22"/>
      <name val="Calibri"/>
      <family val="2"/>
      <scheme val="minor"/>
    </font>
    <font>
      <b/>
      <sz val="22"/>
      <name val="Calibri"/>
      <family val="2"/>
      <scheme val="minor"/>
    </font>
    <font>
      <sz val="24"/>
      <name val="Calibri"/>
      <family val="2"/>
      <scheme val="minor"/>
    </font>
    <font>
      <sz val="10"/>
      <color theme="1"/>
      <name val="Arial"/>
      <family val="2"/>
    </font>
    <font>
      <sz val="22"/>
      <color rgb="FF00CC00"/>
      <name val="Calibri"/>
      <family val="2"/>
      <scheme val="minor"/>
    </font>
    <font>
      <sz val="22"/>
      <color rgb="FF0070C0"/>
      <name val="Calibri"/>
      <family val="2"/>
      <scheme val="minor"/>
    </font>
    <font>
      <sz val="22"/>
      <color theme="2" tint="-0.499984740745262"/>
      <name val="Calibri"/>
      <family val="2"/>
      <scheme val="minor"/>
    </font>
    <font>
      <sz val="22"/>
      <color rgb="FF00B050"/>
      <name val="Calibri"/>
      <family val="2"/>
      <scheme val="minor"/>
    </font>
    <font>
      <sz val="22"/>
      <color theme="0"/>
      <name val="Calibri"/>
      <family val="2"/>
      <scheme val="minor"/>
    </font>
    <font>
      <sz val="22"/>
      <color rgb="FFFF66CC"/>
      <name val="Calibri"/>
      <family val="2"/>
      <scheme val="minor"/>
    </font>
    <font>
      <sz val="20"/>
      <name val="Calibri"/>
      <family val="2"/>
      <scheme val="minor"/>
    </font>
    <font>
      <sz val="22"/>
      <color rgb="FFFF99FF"/>
      <name val="Calibri"/>
      <family val="2"/>
      <scheme val="minor"/>
    </font>
    <font>
      <sz val="22"/>
      <color rgb="FF9999F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977E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1FEA0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7" fillId="0" borderId="0"/>
  </cellStyleXfs>
  <cellXfs count="46">
    <xf numFmtId="0" fontId="0" fillId="0" borderId="0" xfId="0"/>
    <xf numFmtId="2" fontId="2" fillId="4" borderId="2" xfId="0" applyNumberFormat="1" applyFont="1" applyFill="1" applyBorder="1" applyAlignment="1">
      <alignment horizontal="center" vertical="center" wrapText="1"/>
    </xf>
    <xf numFmtId="2" fontId="2" fillId="4" borderId="3" xfId="0" applyNumberFormat="1" applyFont="1" applyFill="1" applyBorder="1" applyAlignment="1">
      <alignment horizontal="center" vertical="center" wrapText="1"/>
    </xf>
    <xf numFmtId="2" fontId="2" fillId="4" borderId="4" xfId="0" applyNumberFormat="1" applyFont="1" applyFill="1" applyBorder="1" applyAlignment="1">
      <alignment horizontal="center" vertical="center" wrapText="1"/>
    </xf>
    <xf numFmtId="2" fontId="2" fillId="4" borderId="3" xfId="0" applyNumberFormat="1" applyFont="1" applyFill="1" applyBorder="1" applyAlignment="1">
      <alignment vertical="center" wrapText="1"/>
    </xf>
    <xf numFmtId="2" fontId="2" fillId="4" borderId="4" xfId="0" applyNumberFormat="1" applyFont="1" applyFill="1" applyBorder="1" applyAlignment="1">
      <alignment vertical="center" wrapText="1"/>
    </xf>
    <xf numFmtId="2" fontId="2" fillId="4" borderId="2" xfId="0" applyNumberFormat="1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/>
    </xf>
    <xf numFmtId="164" fontId="4" fillId="0" borderId="1" xfId="1" applyNumberFormat="1" applyFont="1" applyFill="1" applyBorder="1" applyAlignment="1">
      <alignment horizontal="center" vertical="center" wrapText="1"/>
    </xf>
    <xf numFmtId="164" fontId="4" fillId="0" borderId="4" xfId="1" applyNumberFormat="1" applyFont="1" applyFill="1" applyBorder="1" applyAlignment="1">
      <alignment horizontal="center" vertical="center" wrapText="1"/>
    </xf>
    <xf numFmtId="164" fontId="4" fillId="0" borderId="5" xfId="1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/>
    <xf numFmtId="164" fontId="2" fillId="5" borderId="1" xfId="0" applyNumberFormat="1" applyFont="1" applyFill="1" applyBorder="1"/>
    <xf numFmtId="2" fontId="4" fillId="6" borderId="6" xfId="1" applyNumberFormat="1" applyFont="1" applyFill="1" applyBorder="1" applyAlignment="1">
      <alignment horizontal="center" vertical="center"/>
    </xf>
    <xf numFmtId="2" fontId="4" fillId="7" borderId="6" xfId="1" applyNumberFormat="1" applyFont="1" applyFill="1" applyBorder="1" applyAlignment="1">
      <alignment horizontal="center" vertical="center"/>
    </xf>
    <xf numFmtId="2" fontId="4" fillId="8" borderId="6" xfId="1" applyNumberFormat="1" applyFont="1" applyFill="1" applyBorder="1" applyAlignment="1">
      <alignment horizontal="center" vertical="center"/>
    </xf>
    <xf numFmtId="2" fontId="4" fillId="3" borderId="6" xfId="1" applyNumberFormat="1" applyFont="1" applyFill="1" applyBorder="1" applyAlignment="1">
      <alignment horizontal="center" vertical="center"/>
    </xf>
    <xf numFmtId="2" fontId="4" fillId="9" borderId="6" xfId="1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 wrapText="1"/>
    </xf>
    <xf numFmtId="0" fontId="2" fillId="10" borderId="1" xfId="0" applyNumberFormat="1" applyFont="1" applyFill="1" applyBorder="1" applyAlignment="1">
      <alignment horizontal="center" vertical="center"/>
    </xf>
    <xf numFmtId="0" fontId="4" fillId="8" borderId="1" xfId="0" applyNumberFormat="1" applyFont="1" applyFill="1" applyBorder="1" applyAlignment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4" fillId="10" borderId="1" xfId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1" xfId="2" applyFont="1" applyFill="1" applyBorder="1" applyAlignment="1">
      <alignment horizontal="center" vertical="center" wrapText="1"/>
    </xf>
    <xf numFmtId="0" fontId="8" fillId="0" borderId="1" xfId="2" applyFont="1" applyFill="1" applyBorder="1" applyAlignment="1">
      <alignment horizontal="center" vertical="center" wrapText="1"/>
    </xf>
    <xf numFmtId="0" fontId="2" fillId="0" borderId="1" xfId="2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1" fillId="0" borderId="1" xfId="2" applyFont="1" applyFill="1" applyBorder="1" applyAlignment="1">
      <alignment horizontal="center" vertical="center" wrapText="1"/>
    </xf>
    <xf numFmtId="0" fontId="4" fillId="0" borderId="1" xfId="2" applyFont="1" applyFill="1" applyBorder="1" applyAlignment="1">
      <alignment horizontal="center" vertical="center"/>
    </xf>
    <xf numFmtId="0" fontId="11" fillId="11" borderId="1" xfId="2" applyFont="1" applyFill="1" applyBorder="1" applyAlignment="1">
      <alignment horizontal="center" vertical="center" wrapText="1"/>
    </xf>
    <xf numFmtId="0" fontId="13" fillId="0" borderId="1" xfId="2" applyFont="1" applyFill="1" applyBorder="1" applyAlignment="1">
      <alignment horizontal="center" vertical="center" wrapText="1"/>
    </xf>
    <xf numFmtId="0" fontId="4" fillId="8" borderId="1" xfId="2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/>
    </xf>
    <xf numFmtId="0" fontId="4" fillId="12" borderId="1" xfId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/>
    </xf>
    <xf numFmtId="0" fontId="14" fillId="0" borderId="1" xfId="1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/>
    </xf>
    <xf numFmtId="0" fontId="15" fillId="0" borderId="1" xfId="2" applyFont="1" applyFill="1" applyBorder="1" applyAlignment="1">
      <alignment horizontal="center" vertical="center" wrapText="1"/>
    </xf>
    <xf numFmtId="0" fontId="16" fillId="0" borderId="1" xfId="2" applyFont="1" applyFill="1" applyBorder="1" applyAlignment="1">
      <alignment horizontal="center" vertical="center" wrapText="1"/>
    </xf>
    <xf numFmtId="0" fontId="2" fillId="10" borderId="1" xfId="2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</cellXfs>
  <cellStyles count="3">
    <cellStyle name="Normal" xfId="0" builtinId="0"/>
    <cellStyle name="Normal 6" xfId="1"/>
    <cellStyle name="Normal 6 2 2" xfId="2"/>
  </cellStyles>
  <dxfs count="3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50_DIRECTION%20INDUSTRIELLE-ORGANISATION\01_FABRICATION\03_Matiere_Precieuse\01_Pilotage%20prod%20SJA\05_Projets%20MP\13_Projet%20obscolescence%20MP\Charge%20Usinage\Copie%20de%2001%20-%20Ordo%20Patrimon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is"/>
      <sheetName val="SFC_200010"/>
      <sheetName val="LOCALIS°"/>
      <sheetName val="AN_MANCO09"/>
      <sheetName val="MANCO"/>
      <sheetName val="INVENT_140"/>
      <sheetName val="STOCK"/>
      <sheetName val="PUR_000001"/>
      <sheetName val="PUR"/>
      <sheetName val="ORDO"/>
      <sheetName val="CARRURE"/>
      <sheetName val="FOND"/>
      <sheetName val="CORNE"/>
      <sheetName val="Feuil1"/>
    </sheetNames>
    <sheetDataSet>
      <sheetData sheetId="0">
        <row r="3">
          <cell r="V3" t="str">
            <v>couleur jour</v>
          </cell>
        </row>
        <row r="4">
          <cell r="V4">
            <v>1</v>
          </cell>
          <cell r="W4" t="str">
            <v>lun</v>
          </cell>
        </row>
        <row r="5">
          <cell r="V5">
            <v>2</v>
          </cell>
          <cell r="W5" t="str">
            <v>mar</v>
          </cell>
        </row>
        <row r="6">
          <cell r="V6">
            <v>3</v>
          </cell>
          <cell r="W6" t="str">
            <v>mer</v>
          </cell>
        </row>
        <row r="7">
          <cell r="V7">
            <v>4</v>
          </cell>
          <cell r="W7" t="str">
            <v>jeu</v>
          </cell>
        </row>
        <row r="8">
          <cell r="V8">
            <v>5</v>
          </cell>
          <cell r="W8" t="str">
            <v>ven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HH23"/>
  <sheetViews>
    <sheetView tabSelected="1" zoomScale="50" zoomScaleNormal="50" workbookViewId="0">
      <selection activeCell="J24" sqref="J24"/>
    </sheetView>
  </sheetViews>
  <sheetFormatPr baseColWidth="10" defaultRowHeight="15" x14ac:dyDescent="0.25"/>
  <cols>
    <col min="2" max="2" width="14.28515625" customWidth="1"/>
    <col min="9" max="9" width="23" bestFit="1" customWidth="1"/>
    <col min="10" max="10" width="65.85546875" bestFit="1" customWidth="1"/>
    <col min="17" max="17" width="29.85546875" bestFit="1" customWidth="1"/>
  </cols>
  <sheetData>
    <row r="9" spans="1:216" s="7" customFormat="1" ht="30" customHeight="1" collapsed="1" x14ac:dyDescent="0.25">
      <c r="A9"/>
      <c r="B9"/>
      <c r="C9"/>
      <c r="D9" s="45" t="s">
        <v>0</v>
      </c>
      <c r="E9"/>
      <c r="F9"/>
      <c r="G9"/>
      <c r="H9"/>
      <c r="I9" s="45" t="s">
        <v>1</v>
      </c>
      <c r="J9" s="45" t="s">
        <v>2</v>
      </c>
      <c r="K9"/>
      <c r="L9"/>
      <c r="M9"/>
      <c r="N9"/>
      <c r="O9"/>
      <c r="P9"/>
      <c r="Q9" s="45" t="s">
        <v>3</v>
      </c>
      <c r="R9"/>
      <c r="S9" s="45" t="s">
        <v>4</v>
      </c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 s="1" t="s">
        <v>6</v>
      </c>
      <c r="AK9" s="2"/>
      <c r="AL9" s="2"/>
      <c r="AM9" s="2"/>
      <c r="AN9" s="3"/>
      <c r="AO9" s="1" t="s">
        <v>7</v>
      </c>
      <c r="AP9" s="2"/>
      <c r="AQ9" s="2"/>
      <c r="AR9" s="2"/>
      <c r="AS9" s="3"/>
      <c r="AT9" s="1" t="s">
        <v>8</v>
      </c>
      <c r="AU9" s="2"/>
      <c r="AV9" s="2"/>
      <c r="AW9" s="3"/>
      <c r="AX9" s="2" t="s">
        <v>9</v>
      </c>
      <c r="AY9" s="2"/>
      <c r="AZ9" s="2"/>
      <c r="BA9" s="1" t="s">
        <v>10</v>
      </c>
      <c r="BB9" s="2"/>
      <c r="BC9" s="2"/>
      <c r="BD9" s="2"/>
      <c r="BE9" s="3"/>
      <c r="BF9" s="1" t="s">
        <v>11</v>
      </c>
      <c r="BG9" s="2"/>
      <c r="BH9" s="2"/>
      <c r="BI9" s="2"/>
      <c r="BJ9" s="3"/>
      <c r="BK9" s="1" t="s">
        <v>12</v>
      </c>
      <c r="BL9" s="2"/>
      <c r="BM9" s="2"/>
      <c r="BN9" s="2"/>
      <c r="BO9" s="2"/>
      <c r="BP9" s="1" t="s">
        <v>13</v>
      </c>
      <c r="BQ9" s="4"/>
      <c r="BR9" s="4"/>
      <c r="BS9" s="4"/>
      <c r="BT9" s="5"/>
      <c r="BU9" s="6" t="s">
        <v>14</v>
      </c>
      <c r="BV9" s="4"/>
      <c r="BW9" s="5"/>
      <c r="BX9" s="6" t="s">
        <v>15</v>
      </c>
      <c r="BY9" s="4"/>
      <c r="BZ9" s="4"/>
      <c r="CA9" s="4"/>
      <c r="CB9" s="5"/>
      <c r="CC9" s="6" t="s">
        <v>16</v>
      </c>
      <c r="CD9" s="4"/>
      <c r="CE9" s="4"/>
      <c r="CF9" s="5"/>
      <c r="CG9" s="6" t="s">
        <v>17</v>
      </c>
      <c r="CH9" s="4"/>
      <c r="CI9" s="4"/>
      <c r="CJ9" s="5"/>
      <c r="CK9" s="6" t="s">
        <v>18</v>
      </c>
      <c r="CL9" s="4"/>
      <c r="CM9" s="4"/>
      <c r="CN9" s="4"/>
      <c r="CO9" s="5"/>
      <c r="CP9" s="6" t="s">
        <v>19</v>
      </c>
      <c r="CQ9" s="4"/>
      <c r="CR9" s="4"/>
      <c r="CS9" s="4"/>
      <c r="CT9" s="5"/>
      <c r="CU9" s="6" t="s">
        <v>20</v>
      </c>
      <c r="CV9" s="4"/>
      <c r="CW9" s="4"/>
      <c r="CX9" s="4"/>
      <c r="CY9" s="5"/>
      <c r="CZ9" s="6" t="s">
        <v>21</v>
      </c>
      <c r="DA9" s="4"/>
      <c r="DB9" s="4"/>
      <c r="DC9" s="5"/>
      <c r="DD9" s="6" t="s">
        <v>22</v>
      </c>
      <c r="DE9" s="4"/>
      <c r="DF9" s="4"/>
      <c r="DG9" s="4"/>
      <c r="DH9" s="5"/>
      <c r="DI9" s="6" t="s">
        <v>23</v>
      </c>
      <c r="DJ9" s="4"/>
      <c r="DK9" s="4"/>
      <c r="DL9" s="4"/>
      <c r="DM9" s="5"/>
      <c r="DN9" s="6" t="s">
        <v>24</v>
      </c>
      <c r="DO9" s="4"/>
      <c r="DP9" s="4"/>
      <c r="DQ9" s="4"/>
      <c r="DR9" s="6" t="s">
        <v>25</v>
      </c>
      <c r="DS9" s="4"/>
      <c r="DT9" s="4"/>
      <c r="DU9" s="5"/>
      <c r="DV9" s="6" t="s">
        <v>26</v>
      </c>
      <c r="DW9" s="4"/>
      <c r="DX9" s="4"/>
      <c r="DY9" s="4"/>
      <c r="DZ9" s="5"/>
      <c r="EA9" s="6" t="s">
        <v>27</v>
      </c>
      <c r="EB9" s="4"/>
      <c r="EC9" s="4"/>
      <c r="ED9" s="4"/>
      <c r="EE9" s="5"/>
      <c r="EF9" s="6" t="s">
        <v>28</v>
      </c>
      <c r="EG9" s="4"/>
      <c r="EH9" s="4"/>
      <c r="EI9" s="4"/>
      <c r="EJ9" s="5"/>
      <c r="EK9" s="6" t="s">
        <v>29</v>
      </c>
      <c r="EL9" s="4"/>
      <c r="EM9" s="4"/>
      <c r="EN9" s="4"/>
      <c r="EO9" s="5"/>
      <c r="EP9" s="6" t="s">
        <v>30</v>
      </c>
      <c r="EQ9" s="4"/>
      <c r="ER9" s="4"/>
      <c r="ES9" s="4"/>
      <c r="ET9" s="5"/>
      <c r="EU9" s="6" t="s">
        <v>31</v>
      </c>
      <c r="EV9" s="4"/>
      <c r="EW9" s="4"/>
      <c r="EX9" s="6" t="s">
        <v>32</v>
      </c>
      <c r="EY9" s="4"/>
      <c r="EZ9" s="4"/>
      <c r="FA9" s="4"/>
      <c r="FB9" s="5"/>
      <c r="FC9" s="6" t="s">
        <v>33</v>
      </c>
      <c r="FD9" s="4"/>
      <c r="FE9" s="4"/>
      <c r="FF9" s="4"/>
      <c r="FG9" s="5"/>
      <c r="FH9" s="6" t="s">
        <v>34</v>
      </c>
      <c r="FI9" s="4"/>
      <c r="FJ9" s="4"/>
      <c r="FK9" s="4"/>
      <c r="FL9" s="5"/>
      <c r="FM9" s="6" t="s">
        <v>35</v>
      </c>
      <c r="FN9" s="4"/>
      <c r="FO9" s="4"/>
      <c r="FP9" s="4"/>
      <c r="FQ9" s="5"/>
      <c r="FR9" s="4" t="s">
        <v>36</v>
      </c>
      <c r="FS9" s="4"/>
      <c r="FT9" s="5"/>
      <c r="FU9" s="6" t="s">
        <v>37</v>
      </c>
      <c r="FV9" s="4"/>
      <c r="FW9" s="4"/>
      <c r="FX9" s="4"/>
      <c r="FY9" s="5"/>
      <c r="FZ9" s="6" t="s">
        <v>38</v>
      </c>
      <c r="GA9" s="4"/>
      <c r="GB9" s="4"/>
      <c r="GC9" s="4"/>
      <c r="GD9" s="5"/>
      <c r="GE9" s="6" t="s">
        <v>39</v>
      </c>
      <c r="GF9" s="4"/>
      <c r="GG9" s="4"/>
      <c r="GH9" s="4"/>
      <c r="GI9" s="5"/>
      <c r="GJ9" s="6" t="s">
        <v>40</v>
      </c>
      <c r="GK9" s="4"/>
      <c r="GL9" s="4"/>
      <c r="GM9" s="4"/>
      <c r="GN9" s="5"/>
      <c r="GO9" s="6" t="s">
        <v>41</v>
      </c>
      <c r="GP9" s="4"/>
      <c r="GQ9" s="4"/>
      <c r="GR9" s="4"/>
      <c r="GS9" s="5"/>
      <c r="GT9" s="6" t="s">
        <v>42</v>
      </c>
      <c r="GU9" s="4"/>
      <c r="GV9" s="4"/>
      <c r="GW9" s="4"/>
      <c r="GX9" s="5"/>
      <c r="GY9" s="6" t="s">
        <v>43</v>
      </c>
      <c r="GZ9" s="4"/>
      <c r="HA9" s="4"/>
      <c r="HB9" s="4"/>
      <c r="HC9" s="5"/>
      <c r="HD9" s="6" t="s">
        <v>44</v>
      </c>
      <c r="HE9" s="4"/>
      <c r="HF9" s="4"/>
      <c r="HG9" s="4"/>
      <c r="HH9" s="5"/>
    </row>
    <row r="10" spans="1:216" s="7" customFormat="1" ht="30" customHeight="1" x14ac:dyDescent="0.45">
      <c r="A10"/>
      <c r="B10"/>
      <c r="C10"/>
      <c r="D10" s="45"/>
      <c r="E10"/>
      <c r="F10"/>
      <c r="G10"/>
      <c r="H10"/>
      <c r="I10" s="45"/>
      <c r="J10" s="45"/>
      <c r="K10"/>
      <c r="L10"/>
      <c r="M10"/>
      <c r="N10"/>
      <c r="O10"/>
      <c r="P10"/>
      <c r="Q10" s="45"/>
      <c r="R10"/>
      <c r="S10" s="45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 s="8">
        <v>42436</v>
      </c>
      <c r="AK10" s="8">
        <v>42437</v>
      </c>
      <c r="AL10" s="8">
        <v>42438</v>
      </c>
      <c r="AM10" s="8">
        <v>42439</v>
      </c>
      <c r="AN10" s="8">
        <v>42440</v>
      </c>
      <c r="AO10" s="8">
        <v>42443</v>
      </c>
      <c r="AP10" s="8">
        <v>42444</v>
      </c>
      <c r="AQ10" s="8">
        <v>42445</v>
      </c>
      <c r="AR10" s="8">
        <v>42446</v>
      </c>
      <c r="AS10" s="8">
        <v>42447</v>
      </c>
      <c r="AT10" s="8">
        <v>42450</v>
      </c>
      <c r="AU10" s="8">
        <v>42451</v>
      </c>
      <c r="AV10" s="8">
        <v>42452</v>
      </c>
      <c r="AW10" s="8">
        <v>42453</v>
      </c>
      <c r="AX10" s="9">
        <v>42092</v>
      </c>
      <c r="AY10" s="8">
        <f>AX10+1</f>
        <v>42093</v>
      </c>
      <c r="AZ10" s="8">
        <f>AY10+1</f>
        <v>42094</v>
      </c>
      <c r="BA10" s="8">
        <v>42464</v>
      </c>
      <c r="BB10" s="8">
        <f>BA10+1</f>
        <v>42465</v>
      </c>
      <c r="BC10" s="8">
        <f>BB10+1</f>
        <v>42466</v>
      </c>
      <c r="BD10" s="8">
        <f>BC10+1</f>
        <v>42467</v>
      </c>
      <c r="BE10" s="8">
        <f>BD10+1</f>
        <v>42468</v>
      </c>
      <c r="BF10" s="8">
        <f>+BE10+3</f>
        <v>42471</v>
      </c>
      <c r="BG10" s="8">
        <f>BF10+1</f>
        <v>42472</v>
      </c>
      <c r="BH10" s="8">
        <f>BG10+1</f>
        <v>42473</v>
      </c>
      <c r="BI10" s="8">
        <f>BH10+1</f>
        <v>42474</v>
      </c>
      <c r="BJ10" s="8">
        <f>BI10+1</f>
        <v>42475</v>
      </c>
      <c r="BK10" s="8">
        <v>42478</v>
      </c>
      <c r="BL10" s="8">
        <f>BK10+1</f>
        <v>42479</v>
      </c>
      <c r="BM10" s="8">
        <f>BL10+1</f>
        <v>42480</v>
      </c>
      <c r="BN10" s="8">
        <f>BM10+1</f>
        <v>42481</v>
      </c>
      <c r="BO10" s="8">
        <f>BN10+1</f>
        <v>42482</v>
      </c>
      <c r="BP10" s="10">
        <v>42485</v>
      </c>
      <c r="BQ10" s="10">
        <f>BP10+1</f>
        <v>42486</v>
      </c>
      <c r="BR10" s="10">
        <f>BQ10+1</f>
        <v>42487</v>
      </c>
      <c r="BS10" s="10">
        <f>BR10+1</f>
        <v>42488</v>
      </c>
      <c r="BT10" s="10">
        <f>BS10+1</f>
        <v>42489</v>
      </c>
      <c r="BU10" s="10">
        <f>BT10+3</f>
        <v>42492</v>
      </c>
      <c r="BV10" s="10">
        <f>BU10+1</f>
        <v>42493</v>
      </c>
      <c r="BW10" s="10">
        <f>BV10+1</f>
        <v>42494</v>
      </c>
      <c r="BX10" s="10">
        <f>BU10+7</f>
        <v>42499</v>
      </c>
      <c r="BY10" s="10">
        <f>BX10+1</f>
        <v>42500</v>
      </c>
      <c r="BZ10" s="10">
        <f>BY10+1</f>
        <v>42501</v>
      </c>
      <c r="CA10" s="10">
        <f>BZ10+1</f>
        <v>42502</v>
      </c>
      <c r="CB10" s="10">
        <f>CA10+1</f>
        <v>42503</v>
      </c>
      <c r="CC10" s="10">
        <f>BY10+7</f>
        <v>42507</v>
      </c>
      <c r="CD10" s="10">
        <f>CC10+1</f>
        <v>42508</v>
      </c>
      <c r="CE10" s="10">
        <f>CD10+1</f>
        <v>42509</v>
      </c>
      <c r="CF10" s="10">
        <f>CE10+1</f>
        <v>42510</v>
      </c>
      <c r="CG10" s="10">
        <f>CC10+6</f>
        <v>42513</v>
      </c>
      <c r="CH10" s="10">
        <f>CG10+1</f>
        <v>42514</v>
      </c>
      <c r="CI10" s="10">
        <f>CH10+1</f>
        <v>42515</v>
      </c>
      <c r="CJ10" s="10">
        <f>CI10+2</f>
        <v>42517</v>
      </c>
      <c r="CK10" s="10">
        <f>CG10+7</f>
        <v>42520</v>
      </c>
      <c r="CL10" s="10">
        <f>CK10+1</f>
        <v>42521</v>
      </c>
      <c r="CM10" s="10">
        <f>CL10+1</f>
        <v>42522</v>
      </c>
      <c r="CN10" s="10">
        <f>CM10+1</f>
        <v>42523</v>
      </c>
      <c r="CO10" s="10">
        <f>CN10+1</f>
        <v>42524</v>
      </c>
      <c r="CP10" s="11">
        <f>CK10+7</f>
        <v>42527</v>
      </c>
      <c r="CQ10" s="11">
        <f t="shared" ref="CQ10:DB10" si="0">CL10+7</f>
        <v>42528</v>
      </c>
      <c r="CR10" s="11">
        <f t="shared" si="0"/>
        <v>42529</v>
      </c>
      <c r="CS10" s="11">
        <f t="shared" si="0"/>
        <v>42530</v>
      </c>
      <c r="CT10" s="11">
        <f t="shared" si="0"/>
        <v>42531</v>
      </c>
      <c r="CU10" s="11">
        <f t="shared" si="0"/>
        <v>42534</v>
      </c>
      <c r="CV10" s="11">
        <f t="shared" si="0"/>
        <v>42535</v>
      </c>
      <c r="CW10" s="11">
        <f t="shared" si="0"/>
        <v>42536</v>
      </c>
      <c r="CX10" s="11">
        <f t="shared" si="0"/>
        <v>42537</v>
      </c>
      <c r="CY10" s="11">
        <f t="shared" si="0"/>
        <v>42538</v>
      </c>
      <c r="CZ10" s="11">
        <f t="shared" si="0"/>
        <v>42541</v>
      </c>
      <c r="DA10" s="11">
        <f t="shared" si="0"/>
        <v>42542</v>
      </c>
      <c r="DB10" s="11">
        <f t="shared" si="0"/>
        <v>42543</v>
      </c>
      <c r="DC10" s="11">
        <f>CY10+7</f>
        <v>42545</v>
      </c>
      <c r="DD10" s="11">
        <f>CZ10+7</f>
        <v>42548</v>
      </c>
      <c r="DE10" s="11">
        <f>DA10+7</f>
        <v>42549</v>
      </c>
      <c r="DF10" s="11">
        <f>DB10+7</f>
        <v>42550</v>
      </c>
      <c r="DG10" s="11">
        <v>42551</v>
      </c>
      <c r="DH10" s="11">
        <f t="shared" ref="DH10:DQ10" si="1">DC10+7</f>
        <v>42552</v>
      </c>
      <c r="DI10" s="11">
        <f t="shared" si="1"/>
        <v>42555</v>
      </c>
      <c r="DJ10" s="11">
        <f t="shared" si="1"/>
        <v>42556</v>
      </c>
      <c r="DK10" s="11">
        <f t="shared" si="1"/>
        <v>42557</v>
      </c>
      <c r="DL10" s="11">
        <f t="shared" si="1"/>
        <v>42558</v>
      </c>
      <c r="DM10" s="11">
        <f t="shared" si="1"/>
        <v>42559</v>
      </c>
      <c r="DN10" s="11">
        <f t="shared" si="1"/>
        <v>42562</v>
      </c>
      <c r="DO10" s="11">
        <f t="shared" si="1"/>
        <v>42563</v>
      </c>
      <c r="DP10" s="11">
        <f t="shared" si="1"/>
        <v>42564</v>
      </c>
      <c r="DQ10" s="11">
        <f t="shared" si="1"/>
        <v>42565</v>
      </c>
      <c r="DR10" s="12">
        <v>42598</v>
      </c>
      <c r="DS10" s="11">
        <v>42599</v>
      </c>
      <c r="DT10" s="11">
        <v>42600</v>
      </c>
      <c r="DU10" s="11">
        <v>42601</v>
      </c>
      <c r="DV10" s="11">
        <v>42604</v>
      </c>
      <c r="DW10" s="11">
        <f t="shared" ref="DW10:EW10" si="2">DR10+7</f>
        <v>42605</v>
      </c>
      <c r="DX10" s="11">
        <f t="shared" si="2"/>
        <v>42606</v>
      </c>
      <c r="DY10" s="11">
        <f t="shared" si="2"/>
        <v>42607</v>
      </c>
      <c r="DZ10" s="11">
        <f t="shared" si="2"/>
        <v>42608</v>
      </c>
      <c r="EA10" s="11">
        <f t="shared" si="2"/>
        <v>42611</v>
      </c>
      <c r="EB10" s="11">
        <f t="shared" si="2"/>
        <v>42612</v>
      </c>
      <c r="EC10" s="11">
        <f t="shared" si="2"/>
        <v>42613</v>
      </c>
      <c r="ED10" s="11">
        <f t="shared" si="2"/>
        <v>42614</v>
      </c>
      <c r="EE10" s="11">
        <f t="shared" si="2"/>
        <v>42615</v>
      </c>
      <c r="EF10" s="11">
        <f t="shared" si="2"/>
        <v>42618</v>
      </c>
      <c r="EG10" s="11">
        <f t="shared" si="2"/>
        <v>42619</v>
      </c>
      <c r="EH10" s="11">
        <f t="shared" si="2"/>
        <v>42620</v>
      </c>
      <c r="EI10" s="11">
        <f t="shared" si="2"/>
        <v>42621</v>
      </c>
      <c r="EJ10" s="11">
        <f t="shared" si="2"/>
        <v>42622</v>
      </c>
      <c r="EK10" s="11">
        <f t="shared" si="2"/>
        <v>42625</v>
      </c>
      <c r="EL10" s="11">
        <f t="shared" si="2"/>
        <v>42626</v>
      </c>
      <c r="EM10" s="11">
        <f t="shared" si="2"/>
        <v>42627</v>
      </c>
      <c r="EN10" s="11">
        <f t="shared" si="2"/>
        <v>42628</v>
      </c>
      <c r="EO10" s="11">
        <f t="shared" si="2"/>
        <v>42629</v>
      </c>
      <c r="EP10" s="11">
        <f t="shared" si="2"/>
        <v>42632</v>
      </c>
      <c r="EQ10" s="11">
        <f t="shared" si="2"/>
        <v>42633</v>
      </c>
      <c r="ER10" s="11">
        <f t="shared" si="2"/>
        <v>42634</v>
      </c>
      <c r="ES10" s="11">
        <f t="shared" si="2"/>
        <v>42635</v>
      </c>
      <c r="ET10" s="11">
        <f t="shared" si="2"/>
        <v>42636</v>
      </c>
      <c r="EU10" s="11">
        <f t="shared" si="2"/>
        <v>42639</v>
      </c>
      <c r="EV10" s="11">
        <f t="shared" si="2"/>
        <v>42640</v>
      </c>
      <c r="EW10" s="11">
        <f t="shared" si="2"/>
        <v>42641</v>
      </c>
      <c r="EX10" s="11">
        <f>EU10+7</f>
        <v>42646</v>
      </c>
      <c r="EY10" s="11">
        <f>EV10+7</f>
        <v>42647</v>
      </c>
      <c r="EZ10" s="11">
        <f>EW10+7</f>
        <v>42648</v>
      </c>
      <c r="FA10" s="11">
        <v>42649</v>
      </c>
      <c r="FB10" s="11">
        <v>42650</v>
      </c>
      <c r="FC10" s="11">
        <f t="shared" ref="FC10:FQ10" si="3">EX10+7</f>
        <v>42653</v>
      </c>
      <c r="FD10" s="11">
        <f t="shared" si="3"/>
        <v>42654</v>
      </c>
      <c r="FE10" s="11">
        <f t="shared" si="3"/>
        <v>42655</v>
      </c>
      <c r="FF10" s="11">
        <f t="shared" si="3"/>
        <v>42656</v>
      </c>
      <c r="FG10" s="11">
        <f t="shared" si="3"/>
        <v>42657</v>
      </c>
      <c r="FH10" s="11">
        <f t="shared" si="3"/>
        <v>42660</v>
      </c>
      <c r="FI10" s="11">
        <f t="shared" si="3"/>
        <v>42661</v>
      </c>
      <c r="FJ10" s="11">
        <f t="shared" si="3"/>
        <v>42662</v>
      </c>
      <c r="FK10" s="11">
        <f t="shared" si="3"/>
        <v>42663</v>
      </c>
      <c r="FL10" s="11">
        <f t="shared" si="3"/>
        <v>42664</v>
      </c>
      <c r="FM10" s="11">
        <f t="shared" si="3"/>
        <v>42667</v>
      </c>
      <c r="FN10" s="11">
        <f t="shared" si="3"/>
        <v>42668</v>
      </c>
      <c r="FO10" s="11">
        <f t="shared" si="3"/>
        <v>42669</v>
      </c>
      <c r="FP10" s="11">
        <f t="shared" si="3"/>
        <v>42670</v>
      </c>
      <c r="FQ10" s="11">
        <f t="shared" si="3"/>
        <v>42671</v>
      </c>
      <c r="FR10" s="11">
        <f>FO10+7</f>
        <v>42676</v>
      </c>
      <c r="FS10" s="11">
        <f>FP10+7</f>
        <v>42677</v>
      </c>
      <c r="FT10" s="11">
        <f>FQ10+7</f>
        <v>42678</v>
      </c>
      <c r="FU10" s="11">
        <v>42681</v>
      </c>
      <c r="FV10" s="11">
        <v>42682</v>
      </c>
      <c r="FW10" s="11">
        <f t="shared" ref="FW10:HH10" si="4">FR10+7</f>
        <v>42683</v>
      </c>
      <c r="FX10" s="11">
        <f t="shared" si="4"/>
        <v>42684</v>
      </c>
      <c r="FY10" s="11">
        <f t="shared" si="4"/>
        <v>42685</v>
      </c>
      <c r="FZ10" s="11">
        <f t="shared" si="4"/>
        <v>42688</v>
      </c>
      <c r="GA10" s="11">
        <f t="shared" si="4"/>
        <v>42689</v>
      </c>
      <c r="GB10" s="11">
        <f t="shared" si="4"/>
        <v>42690</v>
      </c>
      <c r="GC10" s="11">
        <f t="shared" si="4"/>
        <v>42691</v>
      </c>
      <c r="GD10" s="11">
        <f t="shared" si="4"/>
        <v>42692</v>
      </c>
      <c r="GE10" s="11">
        <f t="shared" si="4"/>
        <v>42695</v>
      </c>
      <c r="GF10" s="11">
        <f t="shared" si="4"/>
        <v>42696</v>
      </c>
      <c r="GG10" s="11">
        <f t="shared" si="4"/>
        <v>42697</v>
      </c>
      <c r="GH10" s="11">
        <f t="shared" si="4"/>
        <v>42698</v>
      </c>
      <c r="GI10" s="11">
        <f t="shared" si="4"/>
        <v>42699</v>
      </c>
      <c r="GJ10" s="11">
        <f t="shared" si="4"/>
        <v>42702</v>
      </c>
      <c r="GK10" s="11">
        <f t="shared" si="4"/>
        <v>42703</v>
      </c>
      <c r="GL10" s="11">
        <f t="shared" si="4"/>
        <v>42704</v>
      </c>
      <c r="GM10" s="11">
        <f t="shared" si="4"/>
        <v>42705</v>
      </c>
      <c r="GN10" s="11">
        <f t="shared" si="4"/>
        <v>42706</v>
      </c>
      <c r="GO10" s="11">
        <f t="shared" si="4"/>
        <v>42709</v>
      </c>
      <c r="GP10" s="11">
        <f t="shared" si="4"/>
        <v>42710</v>
      </c>
      <c r="GQ10" s="11">
        <f t="shared" si="4"/>
        <v>42711</v>
      </c>
      <c r="GR10" s="11">
        <f t="shared" si="4"/>
        <v>42712</v>
      </c>
      <c r="GS10" s="11">
        <f t="shared" si="4"/>
        <v>42713</v>
      </c>
      <c r="GT10" s="11">
        <f t="shared" si="4"/>
        <v>42716</v>
      </c>
      <c r="GU10" s="11">
        <f t="shared" si="4"/>
        <v>42717</v>
      </c>
      <c r="GV10" s="11">
        <f t="shared" si="4"/>
        <v>42718</v>
      </c>
      <c r="GW10" s="11">
        <f t="shared" si="4"/>
        <v>42719</v>
      </c>
      <c r="GX10" s="11">
        <f t="shared" si="4"/>
        <v>42720</v>
      </c>
      <c r="GY10" s="11">
        <f t="shared" si="4"/>
        <v>42723</v>
      </c>
      <c r="GZ10" s="11">
        <f t="shared" si="4"/>
        <v>42724</v>
      </c>
      <c r="HA10" s="11">
        <f t="shared" si="4"/>
        <v>42725</v>
      </c>
      <c r="HB10" s="11">
        <f t="shared" si="4"/>
        <v>42726</v>
      </c>
      <c r="HC10" s="11">
        <f t="shared" si="4"/>
        <v>42727</v>
      </c>
      <c r="HD10" s="11">
        <f t="shared" si="4"/>
        <v>42730</v>
      </c>
      <c r="HE10" s="11">
        <f t="shared" si="4"/>
        <v>42731</v>
      </c>
      <c r="HF10" s="11">
        <f t="shared" si="4"/>
        <v>42732</v>
      </c>
      <c r="HG10" s="11">
        <f t="shared" si="4"/>
        <v>42733</v>
      </c>
      <c r="HH10" s="11">
        <f t="shared" si="4"/>
        <v>42734</v>
      </c>
    </row>
    <row r="11" spans="1:216" s="7" customFormat="1" ht="30" customHeight="1" x14ac:dyDescent="0.25">
      <c r="A11"/>
      <c r="B11"/>
      <c r="C11"/>
      <c r="D11" s="45"/>
      <c r="E11"/>
      <c r="F11"/>
      <c r="G11"/>
      <c r="H11"/>
      <c r="I11" s="45"/>
      <c r="J11" s="45"/>
      <c r="K11"/>
      <c r="L11"/>
      <c r="M11"/>
      <c r="N11"/>
      <c r="O11"/>
      <c r="P11"/>
      <c r="Q11" s="45"/>
      <c r="R11"/>
      <c r="S11" s="45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 s="13" t="s">
        <v>45</v>
      </c>
      <c r="AK11" s="14" t="s">
        <v>46</v>
      </c>
      <c r="AL11" s="15" t="s">
        <v>47</v>
      </c>
      <c r="AM11" s="16" t="s">
        <v>48</v>
      </c>
      <c r="AN11" s="17" t="s">
        <v>49</v>
      </c>
      <c r="AO11" s="13" t="s">
        <v>45</v>
      </c>
      <c r="AP11" s="14" t="s">
        <v>46</v>
      </c>
      <c r="AQ11" s="15" t="s">
        <v>47</v>
      </c>
      <c r="AR11" s="16" t="s">
        <v>48</v>
      </c>
      <c r="AS11" s="17" t="s">
        <v>49</v>
      </c>
      <c r="AT11" s="13" t="s">
        <v>45</v>
      </c>
      <c r="AU11" s="14" t="s">
        <v>46</v>
      </c>
      <c r="AV11" s="15" t="s">
        <v>47</v>
      </c>
      <c r="AW11" s="16" t="s">
        <v>48</v>
      </c>
      <c r="AX11" s="14" t="s">
        <v>46</v>
      </c>
      <c r="AY11" s="15" t="s">
        <v>47</v>
      </c>
      <c r="AZ11" s="16" t="s">
        <v>48</v>
      </c>
      <c r="BA11" s="13" t="s">
        <v>45</v>
      </c>
      <c r="BB11" s="14" t="s">
        <v>46</v>
      </c>
      <c r="BC11" s="15" t="s">
        <v>47</v>
      </c>
      <c r="BD11" s="16" t="s">
        <v>48</v>
      </c>
      <c r="BE11" s="17" t="s">
        <v>49</v>
      </c>
      <c r="BF11" s="13" t="s">
        <v>45</v>
      </c>
      <c r="BG11" s="14" t="s">
        <v>46</v>
      </c>
      <c r="BH11" s="15" t="s">
        <v>47</v>
      </c>
      <c r="BI11" s="16" t="s">
        <v>48</v>
      </c>
      <c r="BJ11" s="17" t="s">
        <v>49</v>
      </c>
      <c r="BK11" s="13" t="e">
        <f>IF(BK10="","",VLOOKUP(BK2,[1]Mois!$V:$W,2,0))</f>
        <v>#N/A</v>
      </c>
      <c r="BL11" s="14" t="e">
        <f>IF(BL10="","",VLOOKUP(BL2,[1]Mois!$V:$W,2,0))</f>
        <v>#N/A</v>
      </c>
      <c r="BM11" s="15" t="e">
        <f>IF(BM10="","",VLOOKUP(BM2,[1]Mois!$V:$W,2,0))</f>
        <v>#N/A</v>
      </c>
      <c r="BN11" s="16" t="e">
        <f>IF(BN10="","",VLOOKUP(BN2,[1]Mois!$V:$W,2,0))</f>
        <v>#N/A</v>
      </c>
      <c r="BO11" s="17" t="e">
        <f>IF(BO10="","",VLOOKUP(BO2,[1]Mois!$V:$W,2,0))</f>
        <v>#N/A</v>
      </c>
      <c r="BP11" s="13" t="e">
        <f>IF(BP10="","",VLOOKUP(BP2,[1]Mois!$V:$W,2,0))</f>
        <v>#N/A</v>
      </c>
      <c r="BQ11" s="14" t="e">
        <f>IF(BQ10="","",VLOOKUP(BQ2,[1]Mois!$V:$W,2,0))</f>
        <v>#N/A</v>
      </c>
      <c r="BR11" s="15" t="e">
        <f>IF(BR10="","",VLOOKUP(BR2,[1]Mois!$V:$W,2,0))</f>
        <v>#N/A</v>
      </c>
      <c r="BS11" s="16" t="e">
        <f>IF(BS10="","",VLOOKUP(BS2,[1]Mois!$V:$W,2,0))</f>
        <v>#N/A</v>
      </c>
      <c r="BT11" s="17" t="e">
        <f>IF(BT10="","",VLOOKUP(BT2,[1]Mois!$V:$W,2,0))</f>
        <v>#N/A</v>
      </c>
      <c r="BU11" s="13" t="e">
        <f>IF(BU10="","",VLOOKUP(BU2,[1]Mois!$V:$W,2,0))</f>
        <v>#N/A</v>
      </c>
      <c r="BV11" s="14" t="e">
        <f>IF(BV10="","",VLOOKUP(BV2,[1]Mois!$V:$W,2,0))</f>
        <v>#N/A</v>
      </c>
      <c r="BW11" s="15" t="e">
        <f>IF(BW10="","",VLOOKUP(BW2,[1]Mois!$V:$W,2,0))</f>
        <v>#N/A</v>
      </c>
      <c r="BX11" s="13" t="e">
        <f>IF(BX10="","",VLOOKUP(BX2,[1]Mois!$V:$W,2,0))</f>
        <v>#N/A</v>
      </c>
      <c r="BY11" s="14" t="e">
        <f>IF(BY10="","",VLOOKUP(BY2,[1]Mois!$V:$W,2,0))</f>
        <v>#N/A</v>
      </c>
      <c r="BZ11" s="15" t="e">
        <f>IF(BZ10="","",VLOOKUP(BZ2,[1]Mois!$V:$W,2,0))</f>
        <v>#N/A</v>
      </c>
      <c r="CA11" s="16" t="e">
        <f>IF(CA10="","",VLOOKUP(CA2,[1]Mois!$V:$W,2,0))</f>
        <v>#N/A</v>
      </c>
      <c r="CB11" s="17" t="e">
        <f>IF(CB10="","",VLOOKUP(CB2,[1]Mois!$V:$W,2,0))</f>
        <v>#N/A</v>
      </c>
      <c r="CC11" s="14" t="e">
        <f>IF(CC10="","",VLOOKUP(CC2,[1]Mois!$V:$W,2,0))</f>
        <v>#N/A</v>
      </c>
      <c r="CD11" s="15" t="e">
        <f>IF(CD10="","",VLOOKUP(CD2,[1]Mois!$V:$W,2,0))</f>
        <v>#N/A</v>
      </c>
      <c r="CE11" s="16" t="e">
        <f>IF(CE10="","",VLOOKUP(CE2,[1]Mois!$V:$W,2,0))</f>
        <v>#N/A</v>
      </c>
      <c r="CF11" s="17" t="e">
        <f>IF(CF10="","",VLOOKUP(CF2,[1]Mois!$V:$W,2,0))</f>
        <v>#N/A</v>
      </c>
      <c r="CG11" s="13" t="e">
        <f>IF(CG10="","",VLOOKUP(CG2,[1]Mois!$V:$W,2,0))</f>
        <v>#N/A</v>
      </c>
      <c r="CH11" s="14" t="e">
        <f>IF(CH10="","",VLOOKUP(CH2,[1]Mois!$V:$W,2,0))</f>
        <v>#N/A</v>
      </c>
      <c r="CI11" s="15" t="e">
        <f>IF(CI10="","",VLOOKUP(CI2,[1]Mois!$V:$W,2,0))</f>
        <v>#N/A</v>
      </c>
      <c r="CJ11" s="17" t="e">
        <f>IF(CJ10="","",VLOOKUP(CJ2,[1]Mois!$V:$W,2,0))</f>
        <v>#N/A</v>
      </c>
      <c r="CK11" s="13" t="e">
        <f>IF(CK10="","",VLOOKUP(CK2,[1]Mois!$V:$W,2,0))</f>
        <v>#N/A</v>
      </c>
      <c r="CL11" s="14" t="e">
        <f>IF(CL10="","",VLOOKUP(CL2,[1]Mois!$V:$W,2,0))</f>
        <v>#N/A</v>
      </c>
      <c r="CM11" s="15" t="e">
        <f>IF(CM10="","",VLOOKUP(CM2,[1]Mois!$V:$W,2,0))</f>
        <v>#N/A</v>
      </c>
      <c r="CN11" s="16" t="e">
        <f>IF(CN10="","",VLOOKUP(CN2,[1]Mois!$V:$W,2,0))</f>
        <v>#N/A</v>
      </c>
      <c r="CO11" s="17" t="e">
        <f>IF(CO10="","",VLOOKUP(CO2,[1]Mois!$V:$W,2,0))</f>
        <v>#N/A</v>
      </c>
      <c r="CP11" s="13" t="s">
        <v>45</v>
      </c>
      <c r="CQ11" s="14" t="s">
        <v>46</v>
      </c>
      <c r="CR11" s="15" t="s">
        <v>47</v>
      </c>
      <c r="CS11" s="16" t="s">
        <v>48</v>
      </c>
      <c r="CT11" s="17" t="s">
        <v>49</v>
      </c>
      <c r="CU11" s="13" t="s">
        <v>45</v>
      </c>
      <c r="CV11" s="14" t="s">
        <v>50</v>
      </c>
      <c r="CW11" s="15" t="s">
        <v>47</v>
      </c>
      <c r="CX11" s="16" t="s">
        <v>48</v>
      </c>
      <c r="CY11" s="17" t="s">
        <v>49</v>
      </c>
      <c r="CZ11" s="13" t="s">
        <v>45</v>
      </c>
      <c r="DA11" s="14" t="s">
        <v>50</v>
      </c>
      <c r="DB11" s="15" t="s">
        <v>47</v>
      </c>
      <c r="DC11" s="17" t="s">
        <v>49</v>
      </c>
      <c r="DD11" s="13" t="s">
        <v>45</v>
      </c>
      <c r="DE11" s="14" t="s">
        <v>50</v>
      </c>
      <c r="DF11" s="15" t="s">
        <v>47</v>
      </c>
      <c r="DG11" s="16" t="s">
        <v>48</v>
      </c>
      <c r="DH11" s="17" t="s">
        <v>49</v>
      </c>
      <c r="DI11" s="13" t="s">
        <v>45</v>
      </c>
      <c r="DJ11" s="14" t="s">
        <v>50</v>
      </c>
      <c r="DK11" s="15" t="s">
        <v>47</v>
      </c>
      <c r="DL11" s="16" t="s">
        <v>48</v>
      </c>
      <c r="DM11" s="17" t="s">
        <v>49</v>
      </c>
      <c r="DN11" s="13" t="s">
        <v>45</v>
      </c>
      <c r="DO11" s="14" t="s">
        <v>50</v>
      </c>
      <c r="DP11" s="15" t="s">
        <v>47</v>
      </c>
      <c r="DQ11" s="16" t="s">
        <v>48</v>
      </c>
      <c r="DR11" s="14" t="s">
        <v>50</v>
      </c>
      <c r="DS11" s="15" t="s">
        <v>47</v>
      </c>
      <c r="DT11" s="16" t="s">
        <v>48</v>
      </c>
      <c r="DU11" s="17" t="s">
        <v>49</v>
      </c>
      <c r="DV11" s="13" t="s">
        <v>45</v>
      </c>
      <c r="DW11" s="14" t="s">
        <v>50</v>
      </c>
      <c r="DX11" s="15" t="s">
        <v>47</v>
      </c>
      <c r="DY11" s="16" t="s">
        <v>48</v>
      </c>
      <c r="DZ11" s="17" t="s">
        <v>49</v>
      </c>
      <c r="EA11" s="13" t="s">
        <v>45</v>
      </c>
      <c r="EB11" s="14" t="s">
        <v>50</v>
      </c>
      <c r="EC11" s="15" t="s">
        <v>47</v>
      </c>
      <c r="ED11" s="16" t="s">
        <v>48</v>
      </c>
      <c r="EE11" s="17" t="s">
        <v>49</v>
      </c>
      <c r="EF11" s="13" t="s">
        <v>45</v>
      </c>
      <c r="EG11" s="14" t="s">
        <v>50</v>
      </c>
      <c r="EH11" s="15" t="s">
        <v>47</v>
      </c>
      <c r="EI11" s="16" t="s">
        <v>48</v>
      </c>
      <c r="EJ11" s="17" t="s">
        <v>49</v>
      </c>
      <c r="EK11" s="13" t="s">
        <v>45</v>
      </c>
      <c r="EL11" s="14" t="s">
        <v>50</v>
      </c>
      <c r="EM11" s="15" t="s">
        <v>47</v>
      </c>
      <c r="EN11" s="16" t="s">
        <v>48</v>
      </c>
      <c r="EO11" s="17" t="s">
        <v>49</v>
      </c>
      <c r="EP11" s="13" t="s">
        <v>45</v>
      </c>
      <c r="EQ11" s="14" t="s">
        <v>50</v>
      </c>
      <c r="ER11" s="15" t="s">
        <v>47</v>
      </c>
      <c r="ES11" s="16" t="s">
        <v>48</v>
      </c>
      <c r="ET11" s="17" t="s">
        <v>49</v>
      </c>
      <c r="EU11" s="13" t="s">
        <v>45</v>
      </c>
      <c r="EV11" s="14" t="s">
        <v>50</v>
      </c>
      <c r="EW11" s="15" t="s">
        <v>47</v>
      </c>
      <c r="EX11" s="13" t="s">
        <v>45</v>
      </c>
      <c r="EY11" s="14" t="s">
        <v>50</v>
      </c>
      <c r="EZ11" s="15" t="s">
        <v>47</v>
      </c>
      <c r="FA11" s="16" t="s">
        <v>48</v>
      </c>
      <c r="FB11" s="17" t="s">
        <v>49</v>
      </c>
      <c r="FC11" s="13" t="s">
        <v>45</v>
      </c>
      <c r="FD11" s="14" t="s">
        <v>50</v>
      </c>
      <c r="FE11" s="15" t="s">
        <v>47</v>
      </c>
      <c r="FF11" s="16" t="s">
        <v>48</v>
      </c>
      <c r="FG11" s="17" t="s">
        <v>49</v>
      </c>
      <c r="FH11" s="13" t="s">
        <v>45</v>
      </c>
      <c r="FI11" s="14" t="s">
        <v>50</v>
      </c>
      <c r="FJ11" s="15" t="s">
        <v>47</v>
      </c>
      <c r="FK11" s="16" t="s">
        <v>48</v>
      </c>
      <c r="FL11" s="17" t="s">
        <v>49</v>
      </c>
      <c r="FM11" s="13" t="s">
        <v>45</v>
      </c>
      <c r="FN11" s="14" t="s">
        <v>50</v>
      </c>
      <c r="FO11" s="15" t="s">
        <v>47</v>
      </c>
      <c r="FP11" s="16" t="s">
        <v>48</v>
      </c>
      <c r="FQ11" s="17" t="s">
        <v>49</v>
      </c>
      <c r="FR11" s="15" t="s">
        <v>47</v>
      </c>
      <c r="FS11" s="16" t="s">
        <v>48</v>
      </c>
      <c r="FT11" s="17" t="s">
        <v>49</v>
      </c>
      <c r="FU11" s="13" t="s">
        <v>45</v>
      </c>
      <c r="FV11" s="14" t="s">
        <v>50</v>
      </c>
      <c r="FW11" s="15" t="s">
        <v>47</v>
      </c>
      <c r="FX11" s="16" t="s">
        <v>48</v>
      </c>
      <c r="FY11" s="17" t="s">
        <v>49</v>
      </c>
      <c r="FZ11" s="13" t="s">
        <v>45</v>
      </c>
      <c r="GA11" s="14" t="s">
        <v>50</v>
      </c>
      <c r="GB11" s="15" t="s">
        <v>47</v>
      </c>
      <c r="GC11" s="16" t="s">
        <v>48</v>
      </c>
      <c r="GD11" s="17" t="s">
        <v>49</v>
      </c>
      <c r="GE11" s="13" t="s">
        <v>45</v>
      </c>
      <c r="GF11" s="14" t="s">
        <v>50</v>
      </c>
      <c r="GG11" s="15" t="s">
        <v>47</v>
      </c>
      <c r="GH11" s="16" t="s">
        <v>48</v>
      </c>
      <c r="GI11" s="17" t="s">
        <v>49</v>
      </c>
      <c r="GJ11" s="13" t="s">
        <v>45</v>
      </c>
      <c r="GK11" s="14" t="s">
        <v>50</v>
      </c>
      <c r="GL11" s="15" t="s">
        <v>47</v>
      </c>
      <c r="GM11" s="16" t="s">
        <v>48</v>
      </c>
      <c r="GN11" s="17" t="s">
        <v>49</v>
      </c>
      <c r="GO11" s="13" t="s">
        <v>45</v>
      </c>
      <c r="GP11" s="14" t="s">
        <v>50</v>
      </c>
      <c r="GQ11" s="15" t="s">
        <v>47</v>
      </c>
      <c r="GR11" s="16" t="s">
        <v>48</v>
      </c>
      <c r="GS11" s="17" t="s">
        <v>49</v>
      </c>
      <c r="GT11" s="13" t="s">
        <v>45</v>
      </c>
      <c r="GU11" s="14" t="s">
        <v>50</v>
      </c>
      <c r="GV11" s="15" t="s">
        <v>47</v>
      </c>
      <c r="GW11" s="16" t="s">
        <v>48</v>
      </c>
      <c r="GX11" s="17" t="s">
        <v>49</v>
      </c>
      <c r="GY11" s="13" t="s">
        <v>45</v>
      </c>
      <c r="GZ11" s="14" t="s">
        <v>50</v>
      </c>
      <c r="HA11" s="15" t="s">
        <v>47</v>
      </c>
      <c r="HB11" s="16" t="s">
        <v>48</v>
      </c>
      <c r="HC11" s="17" t="s">
        <v>49</v>
      </c>
      <c r="HD11" s="13" t="s">
        <v>45</v>
      </c>
      <c r="HE11" s="14" t="s">
        <v>50</v>
      </c>
      <c r="HF11" s="15" t="s">
        <v>47</v>
      </c>
      <c r="HG11" s="16" t="s">
        <v>48</v>
      </c>
      <c r="HH11" s="17" t="s">
        <v>49</v>
      </c>
    </row>
    <row r="12" spans="1:216" s="18" customFormat="1" ht="45" customHeight="1" x14ac:dyDescent="0.25">
      <c r="A12"/>
      <c r="B12"/>
      <c r="C12"/>
      <c r="D12" s="19" t="s">
        <v>51</v>
      </c>
      <c r="E12"/>
      <c r="F12"/>
      <c r="G12"/>
      <c r="H12"/>
      <c r="I12" s="21" t="s">
        <v>52</v>
      </c>
      <c r="J12" s="22" t="s">
        <v>77</v>
      </c>
      <c r="K12"/>
      <c r="L12"/>
      <c r="M12"/>
      <c r="N12"/>
      <c r="O12"/>
      <c r="P12"/>
      <c r="Q12" s="23">
        <v>213128</v>
      </c>
      <c r="R12"/>
      <c r="S12" s="24">
        <v>28</v>
      </c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 s="26"/>
      <c r="AK12" s="27"/>
      <c r="AL12" s="27"/>
      <c r="AM12" s="28"/>
      <c r="AN12" s="26"/>
      <c r="AO12" s="29"/>
      <c r="AP12" s="29"/>
      <c r="BJ12" s="30"/>
      <c r="BT12" s="31"/>
      <c r="BU12" s="31"/>
      <c r="BV12" s="31"/>
      <c r="CR12" s="25"/>
      <c r="DH12" s="32"/>
      <c r="DI12" s="32"/>
      <c r="DJ12" s="32"/>
      <c r="DK12" s="32"/>
      <c r="DL12" s="32"/>
      <c r="DM12" s="32"/>
      <c r="EF12" s="26" t="s">
        <v>53</v>
      </c>
      <c r="EG12" s="26" t="s">
        <v>53</v>
      </c>
      <c r="EH12" s="26" t="s">
        <v>54</v>
      </c>
      <c r="EI12" s="33" t="s">
        <v>55</v>
      </c>
      <c r="EJ12" s="26" t="s">
        <v>56</v>
      </c>
      <c r="EK12" s="32" t="s">
        <v>57</v>
      </c>
      <c r="EL12" s="32" t="s">
        <v>57</v>
      </c>
      <c r="EM12" s="32" t="s">
        <v>57</v>
      </c>
      <c r="EN12" s="32" t="s">
        <v>57</v>
      </c>
      <c r="EO12" s="32" t="s">
        <v>57</v>
      </c>
      <c r="EP12" s="34" t="s">
        <v>57</v>
      </c>
      <c r="EQ12" s="34" t="s">
        <v>57</v>
      </c>
      <c r="ER12" s="34" t="s">
        <v>57</v>
      </c>
      <c r="ES12" s="34" t="s">
        <v>57</v>
      </c>
      <c r="ET12" s="34" t="s">
        <v>57</v>
      </c>
      <c r="EU12" s="34" t="s">
        <v>57</v>
      </c>
      <c r="EV12" s="34" t="s">
        <v>57</v>
      </c>
      <c r="EW12" s="34" t="s">
        <v>57</v>
      </c>
      <c r="EX12" s="35" t="s">
        <v>58</v>
      </c>
      <c r="EY12" s="32" t="s">
        <v>57</v>
      </c>
      <c r="EZ12" s="32" t="s">
        <v>57</v>
      </c>
      <c r="FA12" s="36" t="s">
        <v>59</v>
      </c>
      <c r="FB12" s="34" t="s">
        <v>57</v>
      </c>
      <c r="FC12" s="34" t="s">
        <v>57</v>
      </c>
      <c r="FD12" s="34" t="s">
        <v>57</v>
      </c>
      <c r="FE12" s="34" t="s">
        <v>57</v>
      </c>
      <c r="FF12" s="34" t="s">
        <v>57</v>
      </c>
      <c r="FG12" s="34" t="s">
        <v>57</v>
      </c>
      <c r="FH12" s="34" t="s">
        <v>57</v>
      </c>
      <c r="FI12" s="34" t="s">
        <v>57</v>
      </c>
      <c r="FJ12" s="34" t="s">
        <v>57</v>
      </c>
      <c r="FK12" s="34" t="s">
        <v>57</v>
      </c>
      <c r="FL12" s="34" t="s">
        <v>57</v>
      </c>
      <c r="FM12" s="34" t="s">
        <v>57</v>
      </c>
      <c r="FN12" s="34" t="s">
        <v>57</v>
      </c>
      <c r="FO12" s="34" t="s">
        <v>57</v>
      </c>
      <c r="FP12" s="34" t="s">
        <v>57</v>
      </c>
      <c r="FQ12" s="34" t="s">
        <v>57</v>
      </c>
      <c r="FR12" s="34" t="s">
        <v>57</v>
      </c>
      <c r="FS12" s="34" t="s">
        <v>57</v>
      </c>
      <c r="FT12" s="34" t="s">
        <v>57</v>
      </c>
      <c r="FU12" s="34" t="s">
        <v>57</v>
      </c>
      <c r="FV12" s="34" t="s">
        <v>57</v>
      </c>
      <c r="FW12" s="34" t="s">
        <v>57</v>
      </c>
      <c r="FX12" s="34" t="s">
        <v>57</v>
      </c>
      <c r="FY12" s="34" t="s">
        <v>57</v>
      </c>
      <c r="FZ12" s="34" t="s">
        <v>57</v>
      </c>
      <c r="GA12" s="34" t="s">
        <v>57</v>
      </c>
      <c r="GB12" s="26" t="s">
        <v>54</v>
      </c>
      <c r="GC12" s="26" t="s">
        <v>56</v>
      </c>
      <c r="GD12" s="26" t="s">
        <v>53</v>
      </c>
      <c r="GE12" s="32" t="s">
        <v>57</v>
      </c>
      <c r="GF12" s="32" t="s">
        <v>57</v>
      </c>
      <c r="GG12" s="35" t="s">
        <v>58</v>
      </c>
      <c r="GH12" s="35" t="s">
        <v>58</v>
      </c>
      <c r="GI12" s="35" t="s">
        <v>58</v>
      </c>
      <c r="GJ12" s="18" t="s">
        <v>60</v>
      </c>
      <c r="GK12" s="28" t="s">
        <v>61</v>
      </c>
      <c r="HA12" s="37"/>
      <c r="HB12" s="37"/>
      <c r="HC12" s="37"/>
      <c r="HD12" s="37"/>
      <c r="HE12" s="37"/>
      <c r="HF12" s="37"/>
      <c r="HG12" s="37"/>
      <c r="HH12" s="37"/>
    </row>
    <row r="13" spans="1:216" s="18" customFormat="1" ht="45" customHeight="1" x14ac:dyDescent="0.25">
      <c r="A13"/>
      <c r="B13"/>
      <c r="C13"/>
      <c r="D13" s="19" t="s">
        <v>51</v>
      </c>
      <c r="E13"/>
      <c r="F13"/>
      <c r="G13"/>
      <c r="H13"/>
      <c r="I13" s="21" t="s">
        <v>52</v>
      </c>
      <c r="J13" s="22" t="s">
        <v>77</v>
      </c>
      <c r="K13"/>
      <c r="L13"/>
      <c r="M13"/>
      <c r="N13"/>
      <c r="O13"/>
      <c r="P13"/>
      <c r="Q13" s="23">
        <v>213129</v>
      </c>
      <c r="R13"/>
      <c r="S13" s="38">
        <v>18</v>
      </c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 s="26"/>
      <c r="AK13" s="27"/>
      <c r="AL13" s="27"/>
      <c r="AM13" s="28"/>
      <c r="AN13" s="26"/>
      <c r="AO13" s="29"/>
      <c r="AP13" s="29"/>
      <c r="BJ13" s="30"/>
      <c r="BT13" s="31"/>
      <c r="BU13" s="31"/>
      <c r="BV13" s="31"/>
      <c r="CR13" s="25"/>
      <c r="DH13" s="32"/>
      <c r="DI13" s="32"/>
      <c r="DJ13" s="32"/>
      <c r="DK13" s="32"/>
      <c r="DL13" s="32"/>
      <c r="DM13" s="32"/>
      <c r="EF13" s="26" t="s">
        <v>53</v>
      </c>
      <c r="EG13" s="26" t="s">
        <v>53</v>
      </c>
      <c r="EH13" s="26" t="s">
        <v>54</v>
      </c>
      <c r="EI13" s="33" t="s">
        <v>55</v>
      </c>
      <c r="EJ13" s="26" t="s">
        <v>56</v>
      </c>
      <c r="EK13" s="32" t="s">
        <v>57</v>
      </c>
      <c r="EL13" s="32" t="s">
        <v>57</v>
      </c>
      <c r="EM13" s="32" t="s">
        <v>57</v>
      </c>
      <c r="EN13" s="32" t="s">
        <v>57</v>
      </c>
      <c r="EO13" s="32" t="s">
        <v>57</v>
      </c>
      <c r="EP13" s="34" t="s">
        <v>57</v>
      </c>
      <c r="EQ13" s="35" t="s">
        <v>58</v>
      </c>
      <c r="ER13" s="32" t="s">
        <v>57</v>
      </c>
      <c r="ES13" s="32" t="s">
        <v>57</v>
      </c>
      <c r="ET13" s="36" t="s">
        <v>59</v>
      </c>
      <c r="EU13" s="34" t="s">
        <v>57</v>
      </c>
      <c r="EV13" s="34" t="s">
        <v>57</v>
      </c>
      <c r="EW13" s="34" t="s">
        <v>57</v>
      </c>
      <c r="EX13" s="34" t="s">
        <v>57</v>
      </c>
      <c r="EY13" s="34" t="s">
        <v>57</v>
      </c>
      <c r="EZ13" s="34" t="s">
        <v>57</v>
      </c>
      <c r="FA13" s="34" t="s">
        <v>57</v>
      </c>
      <c r="FB13" s="34" t="s">
        <v>57</v>
      </c>
      <c r="FC13" s="34" t="s">
        <v>57</v>
      </c>
      <c r="FD13" s="34" t="s">
        <v>57</v>
      </c>
      <c r="FE13" s="34" t="s">
        <v>57</v>
      </c>
      <c r="FF13" s="34" t="s">
        <v>57</v>
      </c>
      <c r="FG13" s="34" t="s">
        <v>57</v>
      </c>
      <c r="FH13" s="34" t="s">
        <v>57</v>
      </c>
      <c r="FI13" s="34" t="s">
        <v>57</v>
      </c>
      <c r="FJ13" s="34" t="s">
        <v>57</v>
      </c>
      <c r="FK13" s="34" t="s">
        <v>57</v>
      </c>
      <c r="FL13" s="34" t="s">
        <v>57</v>
      </c>
      <c r="FM13" s="34" t="s">
        <v>57</v>
      </c>
      <c r="FN13" s="34" t="s">
        <v>57</v>
      </c>
      <c r="FO13" s="34" t="s">
        <v>57</v>
      </c>
      <c r="FP13" s="34" t="s">
        <v>57</v>
      </c>
      <c r="FQ13" s="34" t="s">
        <v>57</v>
      </c>
      <c r="FR13" s="34" t="s">
        <v>57</v>
      </c>
      <c r="FS13" s="34" t="s">
        <v>57</v>
      </c>
      <c r="FT13" s="34" t="s">
        <v>57</v>
      </c>
      <c r="FU13" s="26" t="s">
        <v>54</v>
      </c>
      <c r="FV13" s="26" t="s">
        <v>56</v>
      </c>
      <c r="FW13" s="26" t="s">
        <v>53</v>
      </c>
      <c r="FX13" s="32" t="s">
        <v>57</v>
      </c>
      <c r="FY13" s="32" t="s">
        <v>57</v>
      </c>
      <c r="FZ13" s="32" t="s">
        <v>57</v>
      </c>
      <c r="GA13" s="35" t="s">
        <v>58</v>
      </c>
      <c r="GB13" s="35" t="s">
        <v>58</v>
      </c>
      <c r="GC13" s="35" t="s">
        <v>58</v>
      </c>
      <c r="GD13" s="18" t="s">
        <v>60</v>
      </c>
      <c r="GE13" s="28" t="s">
        <v>61</v>
      </c>
      <c r="HA13" s="37"/>
      <c r="HB13" s="37"/>
      <c r="HC13" s="37"/>
      <c r="HD13" s="37"/>
      <c r="HE13" s="37"/>
      <c r="HF13" s="37"/>
      <c r="HG13" s="37"/>
      <c r="HH13" s="37"/>
    </row>
    <row r="14" spans="1:216" s="18" customFormat="1" ht="45" customHeight="1" x14ac:dyDescent="0.25">
      <c r="A14"/>
      <c r="B14"/>
      <c r="C14"/>
      <c r="D14" s="19" t="s">
        <v>51</v>
      </c>
      <c r="E14"/>
      <c r="F14"/>
      <c r="G14"/>
      <c r="H14"/>
      <c r="I14" s="39" t="s">
        <v>62</v>
      </c>
      <c r="J14" s="22" t="s">
        <v>78</v>
      </c>
      <c r="K14"/>
      <c r="L14"/>
      <c r="M14"/>
      <c r="N14"/>
      <c r="O14"/>
      <c r="P14"/>
      <c r="Q14" s="40" t="s">
        <v>63</v>
      </c>
      <c r="R14"/>
      <c r="S14" s="24">
        <v>70</v>
      </c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BJ14" s="30"/>
      <c r="BR14" s="26"/>
      <c r="BS14" s="26"/>
      <c r="DZ14" s="41"/>
      <c r="EE14" s="26" t="s">
        <v>64</v>
      </c>
      <c r="EF14" s="26" t="s">
        <v>64</v>
      </c>
      <c r="EG14" s="32" t="s">
        <v>57</v>
      </c>
      <c r="EH14" s="32" t="s">
        <v>57</v>
      </c>
      <c r="EI14" s="32" t="s">
        <v>57</v>
      </c>
      <c r="EJ14" s="32" t="s">
        <v>57</v>
      </c>
      <c r="EK14" s="32" t="s">
        <v>57</v>
      </c>
      <c r="EL14" s="20" t="s">
        <v>65</v>
      </c>
      <c r="EM14" s="20" t="s">
        <v>65</v>
      </c>
      <c r="EN14" s="28" t="s">
        <v>66</v>
      </c>
      <c r="EO14" s="32" t="s">
        <v>57</v>
      </c>
      <c r="EP14" s="32" t="s">
        <v>57</v>
      </c>
      <c r="EQ14" s="32" t="s">
        <v>57</v>
      </c>
      <c r="HA14" s="37"/>
      <c r="HB14" s="37"/>
      <c r="HC14" s="37"/>
      <c r="HD14" s="37"/>
      <c r="HE14" s="37"/>
      <c r="HF14" s="37"/>
      <c r="HG14" s="37"/>
      <c r="HH14" s="37"/>
    </row>
    <row r="15" spans="1:216" s="18" customFormat="1" ht="45" customHeight="1" x14ac:dyDescent="0.25">
      <c r="A15"/>
      <c r="B15"/>
      <c r="C15"/>
      <c r="D15" s="19" t="s">
        <v>51</v>
      </c>
      <c r="E15"/>
      <c r="F15"/>
      <c r="G15"/>
      <c r="H15"/>
      <c r="I15" s="39" t="s">
        <v>62</v>
      </c>
      <c r="J15" s="22" t="s">
        <v>78</v>
      </c>
      <c r="K15"/>
      <c r="L15"/>
      <c r="M15"/>
      <c r="N15"/>
      <c r="O15"/>
      <c r="P15"/>
      <c r="Q15" s="40" t="s">
        <v>63</v>
      </c>
      <c r="R15"/>
      <c r="S15" s="24">
        <v>70</v>
      </c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BJ15" s="30"/>
      <c r="BR15" s="26"/>
      <c r="BS15" s="26"/>
      <c r="DZ15" s="41"/>
      <c r="EH15" s="26" t="s">
        <v>64</v>
      </c>
      <c r="EI15" s="26" t="s">
        <v>64</v>
      </c>
      <c r="EJ15" s="32" t="s">
        <v>57</v>
      </c>
      <c r="EK15" s="32" t="s">
        <v>57</v>
      </c>
      <c r="EL15" s="32" t="s">
        <v>57</v>
      </c>
      <c r="EM15" s="32" t="s">
        <v>57</v>
      </c>
      <c r="EN15" s="32" t="s">
        <v>57</v>
      </c>
      <c r="EO15" s="20" t="s">
        <v>65</v>
      </c>
      <c r="EP15" s="20" t="s">
        <v>65</v>
      </c>
      <c r="EQ15" s="28" t="s">
        <v>66</v>
      </c>
      <c r="ER15" s="32" t="s">
        <v>57</v>
      </c>
      <c r="ES15" s="32" t="s">
        <v>57</v>
      </c>
      <c r="ET15" s="32" t="s">
        <v>57</v>
      </c>
      <c r="HA15" s="37"/>
      <c r="HB15" s="37"/>
      <c r="HC15" s="37"/>
      <c r="HD15" s="37"/>
      <c r="HE15" s="37"/>
      <c r="HF15" s="37"/>
      <c r="HG15" s="37"/>
      <c r="HH15" s="37"/>
    </row>
    <row r="16" spans="1:216" s="18" customFormat="1" ht="45" customHeight="1" x14ac:dyDescent="0.25">
      <c r="A16"/>
      <c r="B16"/>
      <c r="C16"/>
      <c r="D16" s="19" t="s">
        <v>51</v>
      </c>
      <c r="E16"/>
      <c r="F16"/>
      <c r="G16"/>
      <c r="H16"/>
      <c r="I16" s="39" t="s">
        <v>62</v>
      </c>
      <c r="J16" s="22" t="s">
        <v>78</v>
      </c>
      <c r="K16"/>
      <c r="L16"/>
      <c r="M16"/>
      <c r="N16"/>
      <c r="O16"/>
      <c r="P16"/>
      <c r="Q16" s="40" t="s">
        <v>63</v>
      </c>
      <c r="R16"/>
      <c r="S16" s="24">
        <v>70</v>
      </c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BJ16" s="30"/>
      <c r="BR16" s="26"/>
      <c r="DZ16" s="41"/>
      <c r="EJ16" s="26" t="s">
        <v>64</v>
      </c>
      <c r="EK16" s="26" t="s">
        <v>64</v>
      </c>
      <c r="EL16" s="32" t="s">
        <v>57</v>
      </c>
      <c r="EM16" s="32" t="s">
        <v>57</v>
      </c>
      <c r="EN16" s="32" t="s">
        <v>57</v>
      </c>
      <c r="EO16" s="32" t="s">
        <v>57</v>
      </c>
      <c r="EP16" s="32" t="s">
        <v>57</v>
      </c>
      <c r="EQ16" s="20" t="s">
        <v>65</v>
      </c>
      <c r="ER16" s="20" t="s">
        <v>65</v>
      </c>
      <c r="ES16" s="28" t="s">
        <v>66</v>
      </c>
      <c r="ET16" s="32" t="s">
        <v>57</v>
      </c>
      <c r="EU16" s="32" t="s">
        <v>57</v>
      </c>
      <c r="EV16" s="32" t="s">
        <v>57</v>
      </c>
      <c r="HA16" s="37"/>
      <c r="HB16" s="37"/>
      <c r="HC16" s="37"/>
      <c r="HD16" s="37"/>
      <c r="HE16" s="37"/>
      <c r="HF16" s="37"/>
      <c r="HG16" s="37"/>
      <c r="HH16" s="37"/>
    </row>
    <row r="17" spans="1:216" s="18" customFormat="1" ht="45" customHeight="1" x14ac:dyDescent="0.25">
      <c r="A17"/>
      <c r="B17"/>
      <c r="C17"/>
      <c r="D17" s="19" t="s">
        <v>51</v>
      </c>
      <c r="E17"/>
      <c r="F17"/>
      <c r="G17"/>
      <c r="H17"/>
      <c r="I17" s="39" t="s">
        <v>67</v>
      </c>
      <c r="J17" s="22" t="s">
        <v>78</v>
      </c>
      <c r="K17"/>
      <c r="L17"/>
      <c r="M17"/>
      <c r="N17"/>
      <c r="O17"/>
      <c r="P17"/>
      <c r="Q17" s="40" t="s">
        <v>63</v>
      </c>
      <c r="R17"/>
      <c r="S17" s="24">
        <v>70</v>
      </c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BJ17" s="30"/>
      <c r="BR17" s="26"/>
      <c r="BS17" s="26"/>
      <c r="DZ17" s="41"/>
      <c r="EE17" s="26" t="s">
        <v>64</v>
      </c>
      <c r="EF17" s="26" t="s">
        <v>64</v>
      </c>
      <c r="EG17" s="32" t="s">
        <v>57</v>
      </c>
      <c r="EH17" s="32" t="s">
        <v>57</v>
      </c>
      <c r="EI17" s="32" t="s">
        <v>57</v>
      </c>
      <c r="EJ17" s="32" t="s">
        <v>57</v>
      </c>
      <c r="EK17" s="32" t="s">
        <v>57</v>
      </c>
      <c r="EL17" s="20" t="s">
        <v>65</v>
      </c>
      <c r="EM17" s="20" t="s">
        <v>65</v>
      </c>
      <c r="EN17" s="28" t="s">
        <v>66</v>
      </c>
      <c r="EO17" s="32" t="s">
        <v>57</v>
      </c>
      <c r="EP17" s="32" t="s">
        <v>57</v>
      </c>
      <c r="EQ17" s="32" t="s">
        <v>57</v>
      </c>
      <c r="HA17" s="37"/>
      <c r="HB17" s="37"/>
      <c r="HC17" s="37"/>
      <c r="HD17" s="37"/>
      <c r="HE17" s="37"/>
      <c r="HF17" s="37"/>
      <c r="HG17" s="37"/>
      <c r="HH17" s="37"/>
    </row>
    <row r="18" spans="1:216" s="18" customFormat="1" ht="45" customHeight="1" x14ac:dyDescent="0.25">
      <c r="A18"/>
      <c r="B18"/>
      <c r="C18"/>
      <c r="D18" s="19" t="s">
        <v>51</v>
      </c>
      <c r="E18"/>
      <c r="F18"/>
      <c r="G18"/>
      <c r="H18"/>
      <c r="I18" s="39" t="s">
        <v>67</v>
      </c>
      <c r="J18" s="22" t="s">
        <v>78</v>
      </c>
      <c r="K18"/>
      <c r="L18"/>
      <c r="M18"/>
      <c r="N18"/>
      <c r="O18"/>
      <c r="P18"/>
      <c r="Q18" s="40" t="s">
        <v>63</v>
      </c>
      <c r="R18"/>
      <c r="S18" s="24">
        <v>70</v>
      </c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BJ18" s="30"/>
      <c r="BR18" s="26"/>
      <c r="BS18" s="26"/>
      <c r="DZ18" s="41"/>
      <c r="EH18" s="26" t="s">
        <v>64</v>
      </c>
      <c r="EI18" s="26" t="s">
        <v>64</v>
      </c>
      <c r="EJ18" s="32" t="s">
        <v>57</v>
      </c>
      <c r="EK18" s="32" t="s">
        <v>57</v>
      </c>
      <c r="EL18" s="32" t="s">
        <v>57</v>
      </c>
      <c r="EM18" s="32" t="s">
        <v>57</v>
      </c>
      <c r="EN18" s="32" t="s">
        <v>57</v>
      </c>
      <c r="EO18" s="20" t="s">
        <v>65</v>
      </c>
      <c r="EP18" s="20" t="s">
        <v>65</v>
      </c>
      <c r="EQ18" s="28" t="s">
        <v>66</v>
      </c>
      <c r="ER18" s="32" t="s">
        <v>57</v>
      </c>
      <c r="ES18" s="32" t="s">
        <v>57</v>
      </c>
      <c r="ET18" s="32" t="s">
        <v>57</v>
      </c>
      <c r="HA18" s="37"/>
      <c r="HB18" s="37"/>
      <c r="HC18" s="37"/>
      <c r="HD18" s="37"/>
      <c r="HE18" s="37"/>
      <c r="HF18" s="37"/>
      <c r="HG18" s="37"/>
      <c r="HH18" s="37"/>
    </row>
    <row r="19" spans="1:216" s="18" customFormat="1" ht="45" customHeight="1" x14ac:dyDescent="0.25">
      <c r="A19"/>
      <c r="B19"/>
      <c r="C19"/>
      <c r="D19" s="19" t="s">
        <v>51</v>
      </c>
      <c r="E19"/>
      <c r="F19"/>
      <c r="G19"/>
      <c r="H19"/>
      <c r="I19" s="39" t="s">
        <v>67</v>
      </c>
      <c r="J19" s="22" t="s">
        <v>78</v>
      </c>
      <c r="K19"/>
      <c r="L19"/>
      <c r="M19"/>
      <c r="N19"/>
      <c r="O19"/>
      <c r="P19"/>
      <c r="Q19" s="40" t="s">
        <v>63</v>
      </c>
      <c r="R19"/>
      <c r="S19" s="24">
        <v>70</v>
      </c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BJ19" s="30"/>
      <c r="BR19" s="26"/>
      <c r="DZ19" s="41"/>
      <c r="EJ19" s="26" t="s">
        <v>64</v>
      </c>
      <c r="EK19" s="26" t="s">
        <v>64</v>
      </c>
      <c r="EL19" s="32" t="s">
        <v>57</v>
      </c>
      <c r="EM19" s="32" t="s">
        <v>57</v>
      </c>
      <c r="EN19" s="32" t="s">
        <v>57</v>
      </c>
      <c r="EO19" s="32" t="s">
        <v>57</v>
      </c>
      <c r="EP19" s="32" t="s">
        <v>57</v>
      </c>
      <c r="EQ19" s="20" t="s">
        <v>65</v>
      </c>
      <c r="ER19" s="20" t="s">
        <v>65</v>
      </c>
      <c r="ES19" s="28" t="s">
        <v>66</v>
      </c>
      <c r="ET19" s="32" t="s">
        <v>57</v>
      </c>
      <c r="EU19" s="32" t="s">
        <v>57</v>
      </c>
      <c r="EV19" s="32" t="s">
        <v>57</v>
      </c>
      <c r="HA19" s="37"/>
      <c r="HB19" s="37"/>
      <c r="HC19" s="37"/>
      <c r="HD19" s="37"/>
      <c r="HE19" s="37"/>
      <c r="HF19" s="37"/>
      <c r="HG19" s="37"/>
      <c r="HH19" s="37"/>
    </row>
    <row r="20" spans="1:216" s="18" customFormat="1" ht="45" customHeight="1" x14ac:dyDescent="0.25">
      <c r="A20"/>
      <c r="B20"/>
      <c r="C20"/>
      <c r="D20" s="19" t="s">
        <v>51</v>
      </c>
      <c r="E20"/>
      <c r="F20"/>
      <c r="G20"/>
      <c r="H20"/>
      <c r="I20" s="39" t="s">
        <v>68</v>
      </c>
      <c r="J20" s="22" t="s">
        <v>79</v>
      </c>
      <c r="K20"/>
      <c r="L20"/>
      <c r="M20"/>
      <c r="N20"/>
      <c r="O20"/>
      <c r="P20"/>
      <c r="Q20" s="23"/>
      <c r="R20"/>
      <c r="S20" s="24">
        <v>28</v>
      </c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BJ20" s="30"/>
      <c r="EF20" s="33" t="s">
        <v>53</v>
      </c>
      <c r="EG20" s="28" t="s">
        <v>53</v>
      </c>
      <c r="EH20" s="28" t="s">
        <v>69</v>
      </c>
      <c r="EI20" s="28" t="s">
        <v>70</v>
      </c>
      <c r="EJ20" s="28" t="s">
        <v>54</v>
      </c>
      <c r="EK20" s="28" t="s">
        <v>53</v>
      </c>
      <c r="EL20" s="28" t="s">
        <v>71</v>
      </c>
      <c r="EM20" s="33" t="s">
        <v>72</v>
      </c>
      <c r="EN20" s="32" t="s">
        <v>57</v>
      </c>
      <c r="EO20" s="32" t="s">
        <v>57</v>
      </c>
      <c r="EP20" s="32" t="s">
        <v>57</v>
      </c>
      <c r="EQ20" s="32" t="s">
        <v>57</v>
      </c>
      <c r="ER20" s="32" t="s">
        <v>57</v>
      </c>
      <c r="ES20" s="32" t="s">
        <v>57</v>
      </c>
      <c r="ET20" s="32" t="s">
        <v>57</v>
      </c>
      <c r="EU20" s="32" t="s">
        <v>57</v>
      </c>
      <c r="EV20" s="32" t="s">
        <v>57</v>
      </c>
      <c r="EW20" s="32" t="s">
        <v>57</v>
      </c>
      <c r="EX20" s="32" t="s">
        <v>57</v>
      </c>
      <c r="EY20" s="32" t="s">
        <v>57</v>
      </c>
      <c r="EZ20" s="32" t="s">
        <v>57</v>
      </c>
      <c r="FA20" s="32" t="s">
        <v>57</v>
      </c>
      <c r="FB20" s="32" t="s">
        <v>57</v>
      </c>
      <c r="FC20" s="32" t="s">
        <v>57</v>
      </c>
      <c r="FD20" s="32" t="s">
        <v>57</v>
      </c>
      <c r="FE20" s="32" t="s">
        <v>57</v>
      </c>
      <c r="FF20" s="32" t="s">
        <v>57</v>
      </c>
      <c r="FG20" s="42" t="s">
        <v>58</v>
      </c>
      <c r="FH20" s="28" t="s">
        <v>66</v>
      </c>
      <c r="FI20" s="28" t="s">
        <v>73</v>
      </c>
      <c r="FJ20" s="43" t="s">
        <v>5</v>
      </c>
      <c r="FK20" s="43" t="s">
        <v>5</v>
      </c>
      <c r="FL20" s="43" t="s">
        <v>5</v>
      </c>
      <c r="FM20" s="43" t="s">
        <v>5</v>
      </c>
      <c r="FN20" s="43" t="s">
        <v>5</v>
      </c>
      <c r="FO20" s="43" t="s">
        <v>5</v>
      </c>
      <c r="FP20" s="43" t="s">
        <v>5</v>
      </c>
      <c r="FQ20" s="43" t="s">
        <v>5</v>
      </c>
      <c r="FR20" s="43" t="s">
        <v>5</v>
      </c>
      <c r="FS20" s="43" t="s">
        <v>5</v>
      </c>
      <c r="FT20" s="26" t="s">
        <v>74</v>
      </c>
      <c r="FU20" s="32" t="s">
        <v>57</v>
      </c>
      <c r="FV20" s="32" t="s">
        <v>57</v>
      </c>
      <c r="FW20" s="32" t="s">
        <v>57</v>
      </c>
      <c r="FX20" s="32" t="s">
        <v>57</v>
      </c>
      <c r="FY20" s="28" t="s">
        <v>66</v>
      </c>
      <c r="FZ20" s="28" t="s">
        <v>54</v>
      </c>
      <c r="GA20" s="28" t="s">
        <v>73</v>
      </c>
      <c r="GB20" s="43" t="s">
        <v>75</v>
      </c>
      <c r="GC20" s="43" t="s">
        <v>75</v>
      </c>
      <c r="GD20" s="43" t="s">
        <v>75</v>
      </c>
      <c r="GE20" s="26" t="s">
        <v>74</v>
      </c>
      <c r="GF20" s="42" t="s">
        <v>58</v>
      </c>
      <c r="GG20" s="42" t="s">
        <v>58</v>
      </c>
      <c r="GH20" s="42" t="s">
        <v>58</v>
      </c>
      <c r="GI20" s="44" t="s">
        <v>76</v>
      </c>
      <c r="HA20" s="37"/>
      <c r="HB20" s="37"/>
      <c r="HC20" s="37"/>
      <c r="HD20" s="37"/>
      <c r="HE20" s="37"/>
      <c r="HF20" s="37"/>
      <c r="HG20" s="37"/>
      <c r="HH20" s="37"/>
    </row>
    <row r="21" spans="1:216" s="18" customFormat="1" ht="45" customHeight="1" x14ac:dyDescent="0.25">
      <c r="A21"/>
      <c r="B21"/>
      <c r="C21"/>
      <c r="D21" s="19" t="s">
        <v>51</v>
      </c>
      <c r="E21"/>
      <c r="F21"/>
      <c r="G21"/>
      <c r="H21"/>
      <c r="I21" s="39" t="s">
        <v>68</v>
      </c>
      <c r="J21" s="22" t="s">
        <v>79</v>
      </c>
      <c r="K21"/>
      <c r="L21"/>
      <c r="M21"/>
      <c r="N21"/>
      <c r="O21"/>
      <c r="P21"/>
      <c r="Q21" s="23"/>
      <c r="R21"/>
      <c r="S21" s="24">
        <v>28</v>
      </c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BJ21" s="30"/>
      <c r="EF21" s="33" t="s">
        <v>53</v>
      </c>
      <c r="EG21" s="28" t="s">
        <v>53</v>
      </c>
      <c r="EH21" s="28" t="s">
        <v>69</v>
      </c>
      <c r="EI21" s="28" t="s">
        <v>70</v>
      </c>
      <c r="EJ21" s="28" t="s">
        <v>54</v>
      </c>
      <c r="EK21" s="28" t="s">
        <v>53</v>
      </c>
      <c r="EL21" s="28" t="s">
        <v>71</v>
      </c>
      <c r="EM21" s="33" t="s">
        <v>72</v>
      </c>
      <c r="EN21" s="32" t="s">
        <v>57</v>
      </c>
      <c r="EO21" s="32" t="s">
        <v>57</v>
      </c>
      <c r="EP21" s="32" t="s">
        <v>57</v>
      </c>
      <c r="EQ21" s="32" t="s">
        <v>57</v>
      </c>
      <c r="ER21" s="42" t="s">
        <v>58</v>
      </c>
      <c r="ES21" s="28" t="s">
        <v>66</v>
      </c>
      <c r="ET21" s="32" t="s">
        <v>57</v>
      </c>
      <c r="EU21" s="32" t="s">
        <v>57</v>
      </c>
      <c r="EV21" s="32" t="s">
        <v>57</v>
      </c>
      <c r="EW21" s="28" t="s">
        <v>73</v>
      </c>
      <c r="EX21" s="43" t="s">
        <v>5</v>
      </c>
      <c r="EY21" s="43" t="s">
        <v>5</v>
      </c>
      <c r="EZ21" s="43" t="s">
        <v>5</v>
      </c>
      <c r="FA21" s="43" t="s">
        <v>5</v>
      </c>
      <c r="FB21" s="43" t="s">
        <v>5</v>
      </c>
      <c r="FC21" s="43" t="s">
        <v>5</v>
      </c>
      <c r="FD21" s="43" t="s">
        <v>5</v>
      </c>
      <c r="FE21" s="43" t="s">
        <v>5</v>
      </c>
      <c r="FF21" s="43" t="s">
        <v>5</v>
      </c>
      <c r="FG21" s="43" t="s">
        <v>5</v>
      </c>
      <c r="FH21" s="26" t="s">
        <v>74</v>
      </c>
      <c r="FI21" s="28" t="s">
        <v>66</v>
      </c>
      <c r="FJ21" s="28" t="s">
        <v>54</v>
      </c>
      <c r="FK21" s="28" t="s">
        <v>73</v>
      </c>
      <c r="FL21" s="43" t="s">
        <v>75</v>
      </c>
      <c r="FM21" s="43" t="s">
        <v>75</v>
      </c>
      <c r="FN21" s="43" t="s">
        <v>75</v>
      </c>
      <c r="FO21" s="26" t="s">
        <v>74</v>
      </c>
      <c r="FP21" s="42" t="s">
        <v>58</v>
      </c>
      <c r="FQ21" s="42" t="s">
        <v>58</v>
      </c>
      <c r="FR21" s="42" t="s">
        <v>58</v>
      </c>
      <c r="FS21" s="44" t="s">
        <v>76</v>
      </c>
      <c r="HA21" s="37"/>
      <c r="HB21" s="37"/>
      <c r="HC21" s="37"/>
      <c r="HD21" s="37"/>
      <c r="HE21" s="37"/>
      <c r="HF21" s="37"/>
      <c r="HG21" s="37"/>
      <c r="HH21" s="37"/>
    </row>
    <row r="22" spans="1:216" s="18" customFormat="1" ht="45" customHeight="1" x14ac:dyDescent="0.25">
      <c r="A22"/>
      <c r="B22"/>
      <c r="C22"/>
      <c r="D22" s="19" t="s">
        <v>51</v>
      </c>
      <c r="E22"/>
      <c r="F22"/>
      <c r="G22"/>
      <c r="H22"/>
      <c r="I22" s="39" t="s">
        <v>68</v>
      </c>
      <c r="J22" s="22" t="s">
        <v>79</v>
      </c>
      <c r="K22"/>
      <c r="L22"/>
      <c r="M22"/>
      <c r="N22"/>
      <c r="O22"/>
      <c r="P22"/>
      <c r="Q22" s="23"/>
      <c r="R22"/>
      <c r="S22" s="24">
        <v>28</v>
      </c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BJ22" s="30"/>
      <c r="EF22" s="33" t="s">
        <v>53</v>
      </c>
      <c r="EG22" s="28" t="s">
        <v>53</v>
      </c>
      <c r="EH22" s="28" t="s">
        <v>69</v>
      </c>
      <c r="EI22" s="28" t="s">
        <v>70</v>
      </c>
      <c r="EJ22" s="28" t="s">
        <v>54</v>
      </c>
      <c r="EK22" s="28" t="s">
        <v>53</v>
      </c>
      <c r="EL22" s="28" t="s">
        <v>71</v>
      </c>
      <c r="EM22" s="33" t="s">
        <v>72</v>
      </c>
      <c r="EN22" s="32" t="s">
        <v>57</v>
      </c>
      <c r="EO22" s="32" t="s">
        <v>57</v>
      </c>
      <c r="EP22" s="32" t="s">
        <v>57</v>
      </c>
      <c r="EQ22" s="32" t="s">
        <v>57</v>
      </c>
      <c r="ER22" s="32" t="s">
        <v>57</v>
      </c>
      <c r="ES22" s="32" t="s">
        <v>57</v>
      </c>
      <c r="ET22" s="32" t="s">
        <v>57</v>
      </c>
      <c r="EU22" s="32" t="s">
        <v>57</v>
      </c>
      <c r="EV22" s="32" t="s">
        <v>57</v>
      </c>
      <c r="EW22" s="32" t="s">
        <v>57</v>
      </c>
      <c r="EX22" s="32" t="s">
        <v>57</v>
      </c>
      <c r="EY22" s="32" t="s">
        <v>57</v>
      </c>
      <c r="EZ22" s="32" t="s">
        <v>57</v>
      </c>
      <c r="FA22" s="32" t="s">
        <v>57</v>
      </c>
      <c r="FB22" s="32" t="s">
        <v>57</v>
      </c>
      <c r="FC22" s="32" t="s">
        <v>57</v>
      </c>
      <c r="FD22" s="32" t="s">
        <v>57</v>
      </c>
      <c r="FE22" s="32" t="s">
        <v>57</v>
      </c>
      <c r="FF22" s="32" t="s">
        <v>57</v>
      </c>
      <c r="FG22" s="32" t="s">
        <v>57</v>
      </c>
      <c r="FH22" s="32" t="s">
        <v>57</v>
      </c>
      <c r="FI22" s="32" t="s">
        <v>57</v>
      </c>
      <c r="FJ22" s="32" t="s">
        <v>57</v>
      </c>
      <c r="FK22" s="42" t="s">
        <v>58</v>
      </c>
      <c r="FL22" s="28" t="s">
        <v>66</v>
      </c>
      <c r="FM22" s="32" t="s">
        <v>57</v>
      </c>
      <c r="FN22" s="32" t="s">
        <v>57</v>
      </c>
      <c r="FO22" s="28" t="s">
        <v>73</v>
      </c>
      <c r="FP22" s="43" t="s">
        <v>5</v>
      </c>
      <c r="FQ22" s="43" t="s">
        <v>5</v>
      </c>
      <c r="FR22" s="43" t="s">
        <v>5</v>
      </c>
      <c r="FS22" s="43" t="s">
        <v>5</v>
      </c>
      <c r="FT22" s="43" t="s">
        <v>5</v>
      </c>
      <c r="FU22" s="43" t="s">
        <v>5</v>
      </c>
      <c r="FV22" s="43" t="s">
        <v>5</v>
      </c>
      <c r="FW22" s="43" t="s">
        <v>5</v>
      </c>
      <c r="FX22" s="43" t="s">
        <v>5</v>
      </c>
      <c r="FY22" s="43" t="s">
        <v>5</v>
      </c>
      <c r="FZ22" s="26" t="s">
        <v>74</v>
      </c>
      <c r="GA22" s="28" t="s">
        <v>66</v>
      </c>
      <c r="GB22" s="28" t="s">
        <v>54</v>
      </c>
      <c r="GC22" s="28" t="s">
        <v>73</v>
      </c>
      <c r="GD22" s="43" t="s">
        <v>75</v>
      </c>
      <c r="GE22" s="43" t="s">
        <v>75</v>
      </c>
      <c r="GF22" s="43" t="s">
        <v>75</v>
      </c>
      <c r="GG22" s="26" t="s">
        <v>74</v>
      </c>
      <c r="GH22" s="42" t="s">
        <v>58</v>
      </c>
      <c r="GI22" s="42" t="s">
        <v>58</v>
      </c>
      <c r="GJ22" s="42" t="s">
        <v>58</v>
      </c>
      <c r="GK22" s="44" t="s">
        <v>76</v>
      </c>
      <c r="HA22" s="37"/>
      <c r="HB22" s="37"/>
      <c r="HC22" s="37"/>
      <c r="HD22" s="37"/>
      <c r="HE22" s="37"/>
      <c r="HF22" s="37"/>
      <c r="HG22" s="37"/>
      <c r="HH22" s="37"/>
    </row>
    <row r="23" spans="1:216" s="18" customFormat="1" ht="45" customHeight="1" x14ac:dyDescent="0.25">
      <c r="A23"/>
      <c r="B23"/>
      <c r="C23"/>
      <c r="D23" s="19" t="s">
        <v>51</v>
      </c>
      <c r="E23"/>
      <c r="F23"/>
      <c r="G23"/>
      <c r="H23"/>
      <c r="I23" s="39" t="s">
        <v>68</v>
      </c>
      <c r="J23" s="22" t="s">
        <v>79</v>
      </c>
      <c r="K23"/>
      <c r="L23"/>
      <c r="M23"/>
      <c r="N23"/>
      <c r="O23"/>
      <c r="P23"/>
      <c r="Q23" s="23"/>
      <c r="R23"/>
      <c r="S23" s="24">
        <v>16</v>
      </c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BJ23" s="30"/>
      <c r="EF23" s="33" t="s">
        <v>53</v>
      </c>
      <c r="EG23" s="28" t="s">
        <v>53</v>
      </c>
      <c r="EH23" s="28" t="s">
        <v>69</v>
      </c>
      <c r="EI23" s="28" t="s">
        <v>70</v>
      </c>
      <c r="EJ23" s="28" t="s">
        <v>54</v>
      </c>
      <c r="EK23" s="28" t="s">
        <v>53</v>
      </c>
      <c r="EL23" s="28" t="s">
        <v>71</v>
      </c>
      <c r="EM23" s="33" t="s">
        <v>72</v>
      </c>
      <c r="EN23" s="32" t="s">
        <v>57</v>
      </c>
      <c r="EO23" s="32" t="s">
        <v>57</v>
      </c>
      <c r="EP23" s="32" t="s">
        <v>57</v>
      </c>
      <c r="EQ23" s="32" t="s">
        <v>57</v>
      </c>
      <c r="ER23" s="32" t="s">
        <v>57</v>
      </c>
      <c r="ES23" s="32" t="s">
        <v>57</v>
      </c>
      <c r="ET23" s="32" t="s">
        <v>57</v>
      </c>
      <c r="EU23" s="32" t="s">
        <v>57</v>
      </c>
      <c r="EV23" s="32" t="s">
        <v>57</v>
      </c>
      <c r="EW23" s="32" t="s">
        <v>57</v>
      </c>
      <c r="EX23" s="32" t="s">
        <v>57</v>
      </c>
      <c r="EY23" s="32" t="s">
        <v>57</v>
      </c>
      <c r="EZ23" s="32" t="s">
        <v>57</v>
      </c>
      <c r="FA23" s="42" t="s">
        <v>58</v>
      </c>
      <c r="FB23" s="28" t="s">
        <v>66</v>
      </c>
      <c r="FC23" s="32" t="s">
        <v>57</v>
      </c>
      <c r="FD23" s="32" t="s">
        <v>57</v>
      </c>
      <c r="FE23" s="32" t="s">
        <v>57</v>
      </c>
      <c r="FF23" s="32" t="s">
        <v>57</v>
      </c>
      <c r="FG23" s="32" t="s">
        <v>57</v>
      </c>
      <c r="FH23" s="32" t="s">
        <v>57</v>
      </c>
      <c r="FI23" s="28" t="s">
        <v>73</v>
      </c>
      <c r="FJ23" s="43" t="s">
        <v>5</v>
      </c>
      <c r="FK23" s="43" t="s">
        <v>5</v>
      </c>
      <c r="FL23" s="43" t="s">
        <v>5</v>
      </c>
      <c r="FM23" s="43" t="s">
        <v>5</v>
      </c>
      <c r="FN23" s="43" t="s">
        <v>5</v>
      </c>
      <c r="FO23" s="43" t="s">
        <v>5</v>
      </c>
      <c r="FP23" s="43" t="s">
        <v>5</v>
      </c>
      <c r="FQ23" s="43" t="s">
        <v>5</v>
      </c>
      <c r="FR23" s="43" t="s">
        <v>5</v>
      </c>
      <c r="FS23" s="43" t="s">
        <v>5</v>
      </c>
      <c r="FT23" s="26" t="s">
        <v>74</v>
      </c>
      <c r="FU23" s="28" t="s">
        <v>66</v>
      </c>
      <c r="FV23" s="28" t="s">
        <v>54</v>
      </c>
      <c r="FW23" s="28" t="s">
        <v>73</v>
      </c>
      <c r="FX23" s="43" t="s">
        <v>75</v>
      </c>
      <c r="FY23" s="43" t="s">
        <v>75</v>
      </c>
      <c r="FZ23" s="43" t="s">
        <v>75</v>
      </c>
      <c r="GA23" s="26" t="s">
        <v>74</v>
      </c>
      <c r="GB23" s="42" t="s">
        <v>58</v>
      </c>
      <c r="GC23" s="42" t="s">
        <v>58</v>
      </c>
      <c r="GD23" s="42" t="s">
        <v>58</v>
      </c>
      <c r="GE23" s="44" t="s">
        <v>76</v>
      </c>
      <c r="HA23" s="37"/>
      <c r="HB23" s="37"/>
      <c r="HC23" s="37"/>
      <c r="HD23" s="37"/>
      <c r="HE23" s="37"/>
      <c r="HF23" s="37"/>
      <c r="HG23" s="37"/>
      <c r="HH23" s="37"/>
    </row>
  </sheetData>
  <mergeCells count="5">
    <mergeCell ref="S9:S11"/>
    <mergeCell ref="Q9:Q11"/>
    <mergeCell ref="I9:I11"/>
    <mergeCell ref="J9:J11"/>
    <mergeCell ref="D9:D11"/>
  </mergeCells>
  <conditionalFormatting sqref="HI10:VV10 AJ10:CD10">
    <cfRule type="expression" dxfId="2" priority="3">
      <formula>IF(AJ$10=TODAY(),TRUE,FALSE)</formula>
    </cfRule>
  </conditionalFormatting>
  <conditionalFormatting sqref="CE10:CI10">
    <cfRule type="expression" dxfId="1" priority="2">
      <formula>IF(CE$10=TODAY(),TRUE,FALSE)</formula>
    </cfRule>
  </conditionalFormatting>
  <conditionalFormatting sqref="CJ10:CO10">
    <cfRule type="expression" dxfId="0" priority="1">
      <formula>IF(CJ$10=TODAY(),TRUE,FALSE)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ORDO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DESSANE Emma (OTH-CH)</dc:creator>
  <cp:lastModifiedBy>DESSANE Emma (OTH-CH)</cp:lastModifiedBy>
  <dcterms:created xsi:type="dcterms:W3CDTF">2016-09-15T05:56:03Z</dcterms:created>
  <dcterms:modified xsi:type="dcterms:W3CDTF">2016-09-20T06:59:27Z</dcterms:modified>
</cp:coreProperties>
</file>