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hermann_adjou\Documents\0. Accounts\4. Life Science\DBV Technologies\Project deliverables\S&amp;OP\SOP Model\"/>
    </mc:Choice>
  </mc:AlternateContent>
  <bookViews>
    <workbookView xWindow="0" yWindow="0" windowWidth="20490" windowHeight="6690"/>
  </bookViews>
  <sheets>
    <sheet name="Sheet1" sheetId="1" r:id="rId1"/>
  </sheets>
  <calcPr calcId="152511" calcMode="manual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 a="1"/>
  <c r="H13" i="1" s="1"/>
  <c r="H12" i="1" a="1"/>
  <c r="H12" i="1" s="1"/>
  <c r="H11" i="1" a="1"/>
  <c r="H11" i="1" s="1"/>
  <c r="H10" i="1" a="1"/>
  <c r="H10" i="1" s="1"/>
  <c r="J9" i="1" a="1"/>
  <c r="J9" i="1" s="1"/>
  <c r="H9" i="1" a="1"/>
  <c r="H9" i="1" s="1"/>
  <c r="C9" i="1"/>
  <c r="J8" i="1"/>
  <c r="J8" i="1" a="1"/>
  <c r="H8" i="1"/>
  <c r="H8" i="1" a="1"/>
  <c r="C8" i="1"/>
  <c r="J7" i="1" a="1"/>
  <c r="J7" i="1" s="1"/>
  <c r="H7" i="1" a="1"/>
  <c r="H7" i="1" s="1"/>
  <c r="C7" i="1"/>
  <c r="J6" i="1"/>
  <c r="J6" i="1" a="1"/>
  <c r="H6" i="1"/>
  <c r="H6" i="1" a="1"/>
  <c r="C6" i="1"/>
  <c r="J5" i="1" a="1"/>
  <c r="J5" i="1" s="1"/>
  <c r="H5" i="1" a="1"/>
  <c r="H5" i="1" s="1"/>
  <c r="C5" i="1"/>
  <c r="J4" i="1"/>
  <c r="J4" i="1" a="1"/>
  <c r="H4" i="1"/>
  <c r="H4" i="1" a="1"/>
  <c r="C4" i="1"/>
  <c r="J3" i="1" a="1"/>
  <c r="J3" i="1" s="1"/>
  <c r="H3" i="1" a="1"/>
  <c r="H3" i="1" s="1"/>
  <c r="C3" i="1"/>
  <c r="J10" i="1" a="1"/>
  <c r="J10" i="1"/>
  <c r="J11" i="1" a="1"/>
  <c r="J11" i="1"/>
  <c r="J12" i="1" a="1"/>
  <c r="J12" i="1"/>
  <c r="J13" i="1" a="1"/>
  <c r="J13" i="1"/>
</calcChain>
</file>

<file path=xl/sharedStrings.xml><?xml version="1.0" encoding="utf-8"?>
<sst xmlns="http://schemas.openxmlformats.org/spreadsheetml/2006/main" count="34" uniqueCount="24">
  <si>
    <r>
      <t xml:space="preserve">Formule avec MIN, le minimum des dates est toujours 0, car il y a des 0 </t>
    </r>
    <r>
      <rPr>
        <b/>
        <sz val="8"/>
        <color theme="1"/>
        <rFont val="Calibri"/>
        <family val="2"/>
        <scheme val="minor"/>
      </rPr>
      <t>(à noter que je ne peux pas utiliser l'artifice de remplacer 0 par de grosses valeurs…</t>
    </r>
  </si>
  <si>
    <t>Formule avec SMALL Statique (le paramètre k est entré manuellement dans la colonne L)</t>
  </si>
  <si>
    <t>k+1 valeur à calculer pour la fonction SMALL (nombre de zero +1 dans le range de date calculé avec les deux critères)
Je n'arrive pas à utiliser COUNTIF pour le calculer…</t>
  </si>
  <si>
    <t>Si vous arrivez à trouver la bonne formule :) pour calculer k ou directement la date minimum</t>
  </si>
  <si>
    <t>Produit</t>
  </si>
  <si>
    <t>Position Source</t>
  </si>
  <si>
    <t>Position Destination</t>
  </si>
  <si>
    <t>Planning date</t>
  </si>
  <si>
    <t xml:space="preserve"> </t>
  </si>
  <si>
    <t>Résultat espéré !</t>
  </si>
  <si>
    <t xml:space="preserve">   </t>
  </si>
  <si>
    <t>MIN FUNC</t>
  </si>
  <si>
    <t xml:space="preserve">  </t>
  </si>
  <si>
    <t>SMALL FUNC</t>
  </si>
  <si>
    <t>k+1</t>
  </si>
  <si>
    <t>SOLUTION ?</t>
  </si>
  <si>
    <t>A</t>
  </si>
  <si>
    <t xml:space="preserve"> - </t>
  </si>
  <si>
    <t>B</t>
  </si>
  <si>
    <t>C</t>
  </si>
  <si>
    <t>D</t>
  </si>
  <si>
    <t>A, B</t>
  </si>
  <si>
    <t>C, D</t>
  </si>
  <si>
    <t>A, B, C,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</si>
</sst>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\-yy;@"/>
  </numFmts>
  <fonts count="3" x14ac:knownFonts="1">
    <font>
      <sz val="8"/>
      <color theme="1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 wrapText="1"/>
    </xf>
    <xf numFmtId="3" fontId="1" fillId="2" borderId="0" xfId="0" applyNumberFormat="1" applyFont="1" applyFill="1" applyAlignment="1">
      <alignment horizontal="center" vertical="center" wrapText="1"/>
    </xf>
    <xf numFmtId="3" fontId="1" fillId="0" borderId="0" xfId="0" applyNumberFormat="1" applyFont="1" applyFill="1" applyAlignment="1">
      <alignment horizontal="center" vertical="center" wrapText="1"/>
    </xf>
    <xf numFmtId="3" fontId="1" fillId="3" borderId="0" xfId="0" applyNumberFormat="1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49" fontId="1" fillId="0" borderId="0" xfId="0" applyNumberFormat="1" applyFont="1"/>
    <xf numFmtId="3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wrapText="1"/>
    </xf>
    <xf numFmtId="164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164" fontId="1" fillId="0" borderId="0" xfId="0" applyNumberFormat="1" applyFont="1"/>
    <xf numFmtId="49" fontId="1" fillId="0" borderId="0" xfId="0" applyNumberFormat="1" applyFont="1" applyFill="1"/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  <alignment horizontal="center" vertical="bottom" textRotation="0" indent="0" justifyLastLine="0" shrinkToFit="0" readingOrder="0"/>
      <border diagonalUp="0" diagonalDown="0" outline="0">
        <left style="thick">
          <color rgb="FFFF0000"/>
        </left>
        <right style="thick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9]mmm\-yy;@"/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StockLotSizeMD" displayName="StockLotSizeMD" ref="A2:L13" totalsRowShown="0" headerRowDxfId="13" dataDxfId="12">
  <autoFilter ref="A2:L13"/>
  <tableColumns count="12">
    <tableColumn id="20" name="Produit" dataDxfId="11"/>
    <tableColumn id="2" name="Position Source" dataDxfId="10"/>
    <tableColumn id="11" name="Position Destination" dataDxfId="9">
      <calculatedColumnFormula>StockLotSizeMD[[#This Row],[Position Source]]-1</calculatedColumnFormula>
    </tableColumn>
    <tableColumn id="50" name="Planning date" dataDxfId="8">
      <calculatedColumnFormula>1</calculatedColumnFormula>
    </tableColumn>
    <tableColumn id="7" name=" " dataDxfId="7"/>
    <tableColumn id="3" name="Résultat espéré !" dataDxfId="6"/>
    <tableColumn id="5" name="   " dataDxfId="5"/>
    <tableColumn id="1" name="MIN FUNC" dataDxfId="4">
      <calculatedColumnFormula array="1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calculatedColumnFormula>
    </tableColumn>
    <tableColumn id="6" name="  " dataDxfId="3"/>
    <tableColumn id="8" name="SMALL FUNC" dataDxfId="2">
      <calculatedColumnFormula array="1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calculatedColumnFormula>
    </tableColumn>
    <tableColumn id="4" name="k+1" dataDxfId="1"/>
    <tableColumn id="9" name="SOLUTION ?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J2" sqref="J2"/>
    </sheetView>
  </sheetViews>
  <sheetFormatPr defaultRowHeight="11.25" x14ac:dyDescent="0.2"/>
  <cols>
    <col min="5" max="5" width="4" customWidth="1"/>
    <col min="7" max="7" width="4.33203125" customWidth="1"/>
    <col min="8" max="8" width="24" customWidth="1"/>
    <col min="9" max="9" width="3.83203125" customWidth="1"/>
    <col min="10" max="12" width="22.33203125" customWidth="1"/>
  </cols>
  <sheetData>
    <row r="1" spans="1:12" ht="90" x14ac:dyDescent="0.2">
      <c r="A1" s="1"/>
      <c r="B1" s="1"/>
      <c r="C1" s="1"/>
      <c r="D1" s="1"/>
      <c r="E1" s="1"/>
      <c r="F1" s="1"/>
      <c r="G1" s="1"/>
      <c r="H1" s="1" t="s">
        <v>0</v>
      </c>
      <c r="I1" s="1"/>
      <c r="J1" s="1" t="s">
        <v>1</v>
      </c>
      <c r="K1" s="1" t="s">
        <v>2</v>
      </c>
      <c r="L1" s="1" t="s">
        <v>3</v>
      </c>
    </row>
    <row r="2" spans="1:12" ht="33.75" x14ac:dyDescent="0.2">
      <c r="A2" s="2" t="s">
        <v>4</v>
      </c>
      <c r="B2" s="2" t="s">
        <v>5</v>
      </c>
      <c r="C2" s="2" t="s">
        <v>6</v>
      </c>
      <c r="D2" s="2" t="s">
        <v>7</v>
      </c>
      <c r="E2" s="3" t="s">
        <v>8</v>
      </c>
      <c r="F2" s="4" t="s">
        <v>9</v>
      </c>
      <c r="G2" s="3" t="s">
        <v>10</v>
      </c>
      <c r="H2" s="2" t="s">
        <v>11</v>
      </c>
      <c r="I2" s="3" t="s">
        <v>12</v>
      </c>
      <c r="J2" s="2" t="s">
        <v>13</v>
      </c>
      <c r="K2" s="2" t="s">
        <v>14</v>
      </c>
      <c r="L2" s="5" t="s">
        <v>15</v>
      </c>
    </row>
    <row r="3" spans="1:12" x14ac:dyDescent="0.2">
      <c r="A3" s="6" t="s">
        <v>16</v>
      </c>
      <c r="B3" s="7">
        <v>1</v>
      </c>
      <c r="C3" s="7">
        <f>StockLotSizeMD[[#This Row],[Position Source]]-1</f>
        <v>0</v>
      </c>
      <c r="D3" s="8">
        <v>43466</v>
      </c>
      <c r="E3" s="8"/>
      <c r="F3" s="8">
        <v>43466</v>
      </c>
      <c r="G3" s="9"/>
      <c r="H3" s="8">
        <f t="array" ref="H3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43466</v>
      </c>
      <c r="I3" s="8"/>
      <c r="J3" s="10">
        <f t="array" ref="J3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43466</v>
      </c>
      <c r="K3" s="11" t="s">
        <v>17</v>
      </c>
      <c r="L3" s="12"/>
    </row>
    <row r="4" spans="1:12" x14ac:dyDescent="0.2">
      <c r="A4" s="6" t="s">
        <v>16</v>
      </c>
      <c r="B4" s="7">
        <v>1</v>
      </c>
      <c r="C4" s="7">
        <f>StockLotSizeMD[[#This Row],[Position Source]]-1</f>
        <v>0</v>
      </c>
      <c r="D4" s="10">
        <v>43831</v>
      </c>
      <c r="E4" s="10"/>
      <c r="F4" s="10">
        <v>43831</v>
      </c>
      <c r="G4" s="12"/>
      <c r="H4" s="10">
        <f t="array" ref="H4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43831</v>
      </c>
      <c r="I4" s="10"/>
      <c r="J4" s="10">
        <f t="array" ref="J4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43831</v>
      </c>
      <c r="K4" s="11" t="s">
        <v>17</v>
      </c>
      <c r="L4" s="12"/>
    </row>
    <row r="5" spans="1:12" x14ac:dyDescent="0.2">
      <c r="A5" s="6" t="s">
        <v>18</v>
      </c>
      <c r="B5" s="7">
        <v>1</v>
      </c>
      <c r="C5" s="7">
        <f>StockLotSizeMD[[#This Row],[Position Source]]-1</f>
        <v>0</v>
      </c>
      <c r="D5" s="10">
        <v>42644</v>
      </c>
      <c r="E5" s="10"/>
      <c r="F5" s="10">
        <v>42644</v>
      </c>
      <c r="G5" s="12"/>
      <c r="H5" s="10">
        <f t="array" ref="H5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42644</v>
      </c>
      <c r="I5" s="10"/>
      <c r="J5" s="10">
        <f t="array" ref="J5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42644</v>
      </c>
      <c r="K5" s="11" t="s">
        <v>17</v>
      </c>
      <c r="L5" s="12"/>
    </row>
    <row r="6" spans="1:12" x14ac:dyDescent="0.2">
      <c r="A6" s="6" t="s">
        <v>18</v>
      </c>
      <c r="B6" s="7">
        <v>1</v>
      </c>
      <c r="C6" s="7">
        <f>StockLotSizeMD[[#This Row],[Position Source]]-1</f>
        <v>0</v>
      </c>
      <c r="D6" s="10">
        <v>43405</v>
      </c>
      <c r="E6" s="10"/>
      <c r="F6" s="10">
        <v>43405</v>
      </c>
      <c r="G6" s="12"/>
      <c r="H6" s="10">
        <f t="array" ref="H6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43405</v>
      </c>
      <c r="I6" s="10"/>
      <c r="J6" s="10">
        <f t="array" ref="J6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43405</v>
      </c>
      <c r="K6" s="11" t="s">
        <v>17</v>
      </c>
      <c r="L6" s="12"/>
    </row>
    <row r="7" spans="1:12" x14ac:dyDescent="0.2">
      <c r="A7" s="13" t="s">
        <v>19</v>
      </c>
      <c r="B7" s="7">
        <v>1</v>
      </c>
      <c r="C7" s="7">
        <f>StockLotSizeMD[[#This Row],[Position Source]]-1</f>
        <v>0</v>
      </c>
      <c r="D7" s="10">
        <v>43070</v>
      </c>
      <c r="E7" s="10"/>
      <c r="F7" s="10">
        <v>43070</v>
      </c>
      <c r="G7" s="12"/>
      <c r="H7" s="10">
        <f t="array" ref="H7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43070</v>
      </c>
      <c r="I7" s="10"/>
      <c r="J7" s="10">
        <f t="array" ref="J7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43070</v>
      </c>
      <c r="K7" s="11" t="s">
        <v>17</v>
      </c>
      <c r="L7" s="12"/>
    </row>
    <row r="8" spans="1:12" x14ac:dyDescent="0.2">
      <c r="A8" s="13" t="s">
        <v>20</v>
      </c>
      <c r="B8" s="7">
        <v>1</v>
      </c>
      <c r="C8" s="7">
        <f>StockLotSizeMD[[#This Row],[Position Source]]-1</f>
        <v>0</v>
      </c>
      <c r="D8" s="10">
        <v>43160</v>
      </c>
      <c r="E8" s="10"/>
      <c r="F8" s="10">
        <v>43160</v>
      </c>
      <c r="G8" s="12"/>
      <c r="H8" s="10">
        <f t="array" ref="H8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43160</v>
      </c>
      <c r="I8" s="10"/>
      <c r="J8" s="10">
        <f t="array" ref="J8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43160</v>
      </c>
      <c r="K8" s="11" t="s">
        <v>17</v>
      </c>
      <c r="L8" s="12"/>
    </row>
    <row r="9" spans="1:12" ht="12" thickBot="1" x14ac:dyDescent="0.25">
      <c r="A9" s="13" t="s">
        <v>20</v>
      </c>
      <c r="B9" s="7">
        <v>1</v>
      </c>
      <c r="C9" s="7">
        <f>StockLotSizeMD[[#This Row],[Position Source]]-1</f>
        <v>0</v>
      </c>
      <c r="D9" s="10">
        <v>43556</v>
      </c>
      <c r="E9" s="10"/>
      <c r="F9" s="10">
        <v>43556</v>
      </c>
      <c r="G9" s="12"/>
      <c r="H9" s="10">
        <f t="array" ref="H9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43556</v>
      </c>
      <c r="I9" s="10"/>
      <c r="J9" s="10">
        <f t="array" ref="J9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43556</v>
      </c>
      <c r="K9" s="11" t="s">
        <v>17</v>
      </c>
      <c r="L9" s="12"/>
    </row>
    <row r="10" spans="1:12" ht="12" thickTop="1" x14ac:dyDescent="0.2">
      <c r="A10" s="6" t="s">
        <v>21</v>
      </c>
      <c r="B10" s="7">
        <v>2</v>
      </c>
      <c r="C10" s="7">
        <v>1</v>
      </c>
      <c r="D10" s="10"/>
      <c r="E10" s="10"/>
      <c r="F10" s="10">
        <v>42644</v>
      </c>
      <c r="G10" s="12"/>
      <c r="H10" s="14">
        <f t="array" ref="H10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31</v>
      </c>
      <c r="I10" s="15"/>
      <c r="J10" s="14">
        <f t="array" aca="1" ref="J10" ca="1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42674</v>
      </c>
      <c r="K10" s="11">
        <v>8</v>
      </c>
      <c r="L10" s="12"/>
    </row>
    <row r="11" spans="1:12" x14ac:dyDescent="0.2">
      <c r="A11" s="6" t="s">
        <v>22</v>
      </c>
      <c r="B11" s="7">
        <v>2</v>
      </c>
      <c r="C11" s="7">
        <v>1</v>
      </c>
      <c r="D11" s="10"/>
      <c r="E11" s="10"/>
      <c r="F11" s="10">
        <v>43070</v>
      </c>
      <c r="G11" s="12"/>
      <c r="H11" s="15">
        <f t="array" ref="H11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31</v>
      </c>
      <c r="I11" s="15"/>
      <c r="J11" s="15">
        <f t="array" aca="1" ref="J11" ca="1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43100</v>
      </c>
      <c r="K11" s="11">
        <v>9</v>
      </c>
      <c r="L11" s="12"/>
    </row>
    <row r="12" spans="1:12" x14ac:dyDescent="0.2">
      <c r="A12" s="6" t="s">
        <v>23</v>
      </c>
      <c r="B12" s="7">
        <v>3</v>
      </c>
      <c r="C12" s="7">
        <v>2</v>
      </c>
      <c r="D12" s="10"/>
      <c r="E12" s="10"/>
      <c r="F12" s="10">
        <v>42644</v>
      </c>
      <c r="G12" s="12"/>
      <c r="H12" s="15">
        <f t="array" ref="H12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31</v>
      </c>
      <c r="I12" s="15"/>
      <c r="J12" s="15">
        <f t="array" aca="1" ref="J12" ca="1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42674</v>
      </c>
      <c r="K12" s="11">
        <v>10</v>
      </c>
      <c r="L12" s="12"/>
    </row>
    <row r="13" spans="1:12" ht="12" thickBot="1" x14ac:dyDescent="0.25">
      <c r="A13" s="6" t="s">
        <v>23</v>
      </c>
      <c r="B13" s="7">
        <v>4</v>
      </c>
      <c r="C13" s="7">
        <v>3</v>
      </c>
      <c r="D13" s="10"/>
      <c r="E13" s="10"/>
      <c r="F13" s="10">
        <v>42644</v>
      </c>
      <c r="G13" s="12"/>
      <c r="H13" s="16">
        <f t="array" ref="H13">IF( StockLotSizeMD[[#This Row],[Position Source]] = 1,
 StockLotSizeMD[[#This Row],[Planning date]],
       IFERROR( EOMONTH( MIN(
          IFERROR(-- ( FIND( StockLotSizeMD[Produit], StockLotSizeMD[[#This Row],[Produit]], 1 ) &lt;&gt; 0 ), 0 ) *
          IFERROR(-- (StockLotSizeMD[Position Source]=StockLotSizeMD[[#This Row],[Position Destination]] ), 0 ) *
          IFERROR( -- (StockLotSizeMD[Planning date]), 0 ) ), 0 ), "" ) )</f>
        <v>31</v>
      </c>
      <c r="I13" s="15"/>
      <c r="J13" s="16">
        <f t="array" aca="1" ref="J13" ca="1">IF( StockLotSizeMD[[#This Row],[Position Source]] = 1,
 StockLotSizeMD[[#This Row],[Planning date]],
       IFERROR( EOMONTH( SMALL(
          IFERROR(-- ( FIND( StockLotSizeMD[Produit], StockLotSizeMD[[#This Row],[Produit]], 1 ) &lt;&gt; 0 ), 0 ) *
          IFERROR(-- (StockLotSizeMD[Position Source]=StockLotSizeMD[[#This Row],[Position Destination]] ), 0 ) *
          IFERROR( -- (StockLotSizeMD[SMALL FUNC]), 0 ), StockLotSizeMD[[#This Row],[k+1]] ), 0 ), "" ) )</f>
        <v>42674</v>
      </c>
      <c r="K13" s="11">
        <v>11</v>
      </c>
      <c r="L13" s="12"/>
    </row>
    <row r="14" spans="1:12" ht="12" thickTop="1" x14ac:dyDescent="0.2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Infosys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Maintenance</cp:lastModifiedBy>
  <dcterms:created xsi:type="dcterms:W3CDTF">2016-09-05T11:12:18Z</dcterms:created>
  <dcterms:modified xsi:type="dcterms:W3CDTF">2016-09-05T11:13:16Z</dcterms:modified>
</cp:coreProperties>
</file>