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0 romain71 - Schrader\"/>
    </mc:Choice>
  </mc:AlternateContent>
  <bookViews>
    <workbookView xWindow="0" yWindow="0" windowWidth="21600" windowHeight="12480"/>
  </bookViews>
  <sheets>
    <sheet name="Fonction 1" sheetId="1" r:id="rId1"/>
    <sheet name="Synthèse scoring" sheetId="2" r:id="rId2"/>
  </sheet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R12" i="1"/>
  <c r="P12" i="1"/>
  <c r="N12" i="1"/>
  <c r="R11" i="1"/>
  <c r="P11" i="1"/>
  <c r="N11" i="1"/>
  <c r="R10" i="1"/>
  <c r="P10" i="1"/>
  <c r="N10" i="1"/>
  <c r="R9" i="1"/>
  <c r="P9" i="1"/>
  <c r="N9" i="1"/>
  <c r="R8" i="1"/>
  <c r="P8" i="1"/>
  <c r="N8" i="1"/>
  <c r="R7" i="1"/>
  <c r="P7" i="1"/>
  <c r="N7" i="1"/>
  <c r="R6" i="1"/>
  <c r="P6" i="1"/>
  <c r="N6" i="1"/>
  <c r="R5" i="1"/>
  <c r="P5" i="1"/>
  <c r="N5" i="1"/>
  <c r="R4" i="1"/>
  <c r="P4" i="1"/>
  <c r="N4" i="1"/>
  <c r="L12" i="1"/>
  <c r="H12" i="1"/>
  <c r="F12" i="1"/>
  <c r="L11" i="1"/>
  <c r="H11" i="1"/>
  <c r="F11" i="1"/>
  <c r="L10" i="1"/>
  <c r="H10" i="1"/>
  <c r="F10" i="1"/>
  <c r="L9" i="1"/>
  <c r="H9" i="1"/>
  <c r="F9" i="1"/>
  <c r="L8" i="1"/>
  <c r="H8" i="1"/>
  <c r="F8" i="1"/>
  <c r="L7" i="1"/>
  <c r="H7" i="1"/>
  <c r="F7" i="1"/>
  <c r="L6" i="1"/>
  <c r="H6" i="1"/>
  <c r="F6" i="1"/>
  <c r="L5" i="1"/>
  <c r="H5" i="1"/>
  <c r="F5" i="1"/>
  <c r="L4" i="1"/>
  <c r="H4" i="1"/>
  <c r="F4" i="1"/>
  <c r="I13" i="1" l="1"/>
  <c r="O13" i="1"/>
  <c r="M13" i="1"/>
  <c r="Q13" i="1"/>
  <c r="K13" i="1"/>
  <c r="G13" i="1"/>
  <c r="E13" i="1"/>
  <c r="D9" i="2" l="1"/>
  <c r="C9" i="2" s="1"/>
  <c r="D3" i="2"/>
  <c r="C3" i="2" s="1"/>
  <c r="D4" i="2"/>
  <c r="C4" i="2" s="1"/>
  <c r="D5" i="2"/>
  <c r="C5" i="2" s="1"/>
  <c r="D6" i="2"/>
  <c r="C6" i="2" s="1"/>
  <c r="D7" i="2"/>
  <c r="C7" i="2" s="1"/>
  <c r="D8" i="2"/>
  <c r="C8" i="2" s="1"/>
</calcChain>
</file>

<file path=xl/sharedStrings.xml><?xml version="1.0" encoding="utf-8"?>
<sst xmlns="http://schemas.openxmlformats.org/spreadsheetml/2006/main" count="46" uniqueCount="32">
  <si>
    <t>Critère</t>
  </si>
  <si>
    <t>Note (1,3,5)</t>
  </si>
  <si>
    <t>Résultat</t>
  </si>
  <si>
    <t>Critères KILLER</t>
  </si>
  <si>
    <t>K</t>
  </si>
  <si>
    <t>Autres critères</t>
  </si>
  <si>
    <t>Pondération</t>
  </si>
  <si>
    <t>Killer 1</t>
  </si>
  <si>
    <t>Killer 2</t>
  </si>
  <si>
    <t>Killer 3</t>
  </si>
  <si>
    <t>Critère 1</t>
  </si>
  <si>
    <t>Critère 2</t>
  </si>
  <si>
    <t>Critère 3</t>
  </si>
  <si>
    <t>Critère 4</t>
  </si>
  <si>
    <t>Critère 5</t>
  </si>
  <si>
    <t>Critère 6</t>
  </si>
  <si>
    <t>Concept 1</t>
  </si>
  <si>
    <t>Concept 2</t>
  </si>
  <si>
    <t>Concept 3</t>
  </si>
  <si>
    <t>Concept 4</t>
  </si>
  <si>
    <t>Somme</t>
  </si>
  <si>
    <t>Position</t>
  </si>
  <si>
    <t>Technologie</t>
  </si>
  <si>
    <t>Score</t>
  </si>
  <si>
    <t>Killer</t>
  </si>
  <si>
    <t>Commentaires</t>
  </si>
  <si>
    <t>Concept 5</t>
  </si>
  <si>
    <t>Concept 6</t>
  </si>
  <si>
    <t>Concept 7</t>
  </si>
  <si>
    <t>Trop cher</t>
  </si>
  <si>
    <t>Pas assez de fournisseurs</t>
  </si>
  <si>
    <t>Attention matériaux!!!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</si>
</sst>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24" xfId="0" applyBorder="1" applyAlignment="1" applyProtection="1">
      <alignment vertical="center" wrapText="1"/>
    </xf>
    <xf numFmtId="1" fontId="0" fillId="0" borderId="24" xfId="0" applyNumberFormat="1" applyBorder="1" applyAlignment="1" applyProtection="1">
      <alignment horizontal="center" vertical="center" wrapText="1"/>
    </xf>
    <xf numFmtId="0" fontId="0" fillId="0" borderId="24" xfId="0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vertical="center" wrapText="1"/>
    </xf>
    <xf numFmtId="1" fontId="0" fillId="0" borderId="25" xfId="0" applyNumberFormat="1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26" xfId="0" applyBorder="1" applyAlignment="1" applyProtection="1">
      <alignment vertical="center" wrapText="1"/>
    </xf>
    <xf numFmtId="1" fontId="0" fillId="0" borderId="26" xfId="0" applyNumberFormat="1" applyBorder="1" applyAlignment="1" applyProtection="1">
      <alignment horizontal="center" vertical="center" wrapText="1"/>
    </xf>
    <xf numFmtId="0" fontId="0" fillId="0" borderId="26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/>
    </xf>
    <xf numFmtId="1" fontId="1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13"/>
  <sheetViews>
    <sheetView tabSelected="1" workbookViewId="0">
      <selection activeCell="D4" sqref="D4"/>
    </sheetView>
  </sheetViews>
  <sheetFormatPr baseColWidth="10" defaultRowHeight="15" x14ac:dyDescent="0.25"/>
  <cols>
    <col min="1" max="1" width="3.7109375" customWidth="1"/>
    <col min="2" max="4" width="15.7109375" customWidth="1"/>
    <col min="5" max="12" width="10.7109375" customWidth="1"/>
  </cols>
  <sheetData>
    <row r="1" spans="2:18" ht="15.75" thickBot="1" x14ac:dyDescent="0.3"/>
    <row r="2" spans="2:18" ht="15" customHeight="1" thickBot="1" x14ac:dyDescent="0.3">
      <c r="B2" s="1"/>
      <c r="C2" s="1"/>
      <c r="D2" s="1"/>
      <c r="E2" s="36" t="s">
        <v>16</v>
      </c>
      <c r="F2" s="37"/>
      <c r="G2" s="36" t="s">
        <v>17</v>
      </c>
      <c r="H2" s="37"/>
      <c r="I2" s="36" t="s">
        <v>18</v>
      </c>
      <c r="J2" s="37"/>
      <c r="K2" s="36" t="s">
        <v>19</v>
      </c>
      <c r="L2" s="37"/>
      <c r="M2" s="36" t="s">
        <v>26</v>
      </c>
      <c r="N2" s="37"/>
      <c r="O2" s="36" t="s">
        <v>27</v>
      </c>
      <c r="P2" s="37"/>
      <c r="Q2" s="36" t="s">
        <v>28</v>
      </c>
      <c r="R2" s="37"/>
    </row>
    <row r="3" spans="2:18" ht="30.75" thickBot="1" x14ac:dyDescent="0.3">
      <c r="B3" s="1"/>
      <c r="C3" s="2" t="s">
        <v>0</v>
      </c>
      <c r="D3" s="3" t="s">
        <v>6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5" t="s">
        <v>2</v>
      </c>
      <c r="K3" s="4" t="s">
        <v>1</v>
      </c>
      <c r="L3" s="5" t="s">
        <v>2</v>
      </c>
      <c r="M3" s="4" t="s">
        <v>1</v>
      </c>
      <c r="N3" s="5" t="s">
        <v>2</v>
      </c>
      <c r="O3" s="4" t="s">
        <v>1</v>
      </c>
      <c r="P3" s="5" t="s">
        <v>2</v>
      </c>
      <c r="Q3" s="4" t="s">
        <v>1</v>
      </c>
      <c r="R3" s="5" t="s">
        <v>2</v>
      </c>
    </row>
    <row r="4" spans="2:18" ht="30" customHeight="1" x14ac:dyDescent="0.25">
      <c r="B4" s="38" t="s">
        <v>3</v>
      </c>
      <c r="C4" s="6" t="s">
        <v>7</v>
      </c>
      <c r="D4" s="6" t="s">
        <v>4</v>
      </c>
      <c r="E4" s="7">
        <v>1</v>
      </c>
      <c r="F4" s="8">
        <f>IF($D4="K",0,$D4*E4)</f>
        <v>0</v>
      </c>
      <c r="G4" s="7">
        <v>3</v>
      </c>
      <c r="H4" s="8">
        <f t="shared" ref="H4" si="0">IF($D4="K",0,$D4*G4)</f>
        <v>0</v>
      </c>
      <c r="I4" s="7">
        <v>1</v>
      </c>
      <c r="J4" s="8">
        <f t="shared" ref="J4" si="1">IF($D4="K",0,$D4*I4)</f>
        <v>0</v>
      </c>
      <c r="K4" s="7">
        <v>5</v>
      </c>
      <c r="L4" s="8">
        <f t="shared" ref="L4:L12" si="2">IF($D4="K",0,$D4*K4)</f>
        <v>0</v>
      </c>
      <c r="M4" s="7">
        <v>3</v>
      </c>
      <c r="N4" s="8">
        <f>IF($D4="K",0,$D4*M4)</f>
        <v>0</v>
      </c>
      <c r="O4" s="7">
        <v>3</v>
      </c>
      <c r="P4" s="8">
        <f t="shared" ref="P4" si="3">IF($D4="K",0,$D4*O4)</f>
        <v>0</v>
      </c>
      <c r="Q4" s="7">
        <v>5</v>
      </c>
      <c r="R4" s="8">
        <f t="shared" ref="R4" si="4">IF($D4="K",0,$D4*Q4)</f>
        <v>0</v>
      </c>
    </row>
    <row r="5" spans="2:18" ht="30" customHeight="1" x14ac:dyDescent="0.25">
      <c r="B5" s="39"/>
      <c r="C5" s="12" t="s">
        <v>8</v>
      </c>
      <c r="D5" s="12" t="s">
        <v>4</v>
      </c>
      <c r="E5" s="13">
        <v>1</v>
      </c>
      <c r="F5" s="14">
        <f t="shared" ref="F5" si="5">IF($D5="K",0,$D5*E5)</f>
        <v>0</v>
      </c>
      <c r="G5" s="13">
        <v>5</v>
      </c>
      <c r="H5" s="14">
        <f t="shared" ref="H5" si="6">IF($D5="K",0,$D5*G5)</f>
        <v>0</v>
      </c>
      <c r="I5" s="13">
        <v>3</v>
      </c>
      <c r="J5" s="14">
        <f t="shared" ref="J5" si="7">IF($D5="K",0,$D5*I5)</f>
        <v>0</v>
      </c>
      <c r="K5" s="13">
        <v>3</v>
      </c>
      <c r="L5" s="14">
        <f t="shared" si="2"/>
        <v>0</v>
      </c>
      <c r="M5" s="13">
        <v>3</v>
      </c>
      <c r="N5" s="14">
        <f t="shared" ref="N5" si="8">IF($D5="K",0,$D5*M5)</f>
        <v>0</v>
      </c>
      <c r="O5" s="13">
        <v>5</v>
      </c>
      <c r="P5" s="14">
        <f t="shared" ref="P5" si="9">IF($D5="K",0,$D5*O5)</f>
        <v>0</v>
      </c>
      <c r="Q5" s="13">
        <v>3</v>
      </c>
      <c r="R5" s="14">
        <f t="shared" ref="R5" si="10">IF($D5="K",0,$D5*Q5)</f>
        <v>0</v>
      </c>
    </row>
    <row r="6" spans="2:18" ht="30" customHeight="1" thickBot="1" x14ac:dyDescent="0.3">
      <c r="B6" s="40"/>
      <c r="C6" s="9" t="s">
        <v>9</v>
      </c>
      <c r="D6" s="9" t="s">
        <v>4</v>
      </c>
      <c r="E6" s="10">
        <v>1</v>
      </c>
      <c r="F6" s="11">
        <f t="shared" ref="F6" si="11">IF($D6="K",0,$D6*E6)</f>
        <v>0</v>
      </c>
      <c r="G6" s="10">
        <v>5</v>
      </c>
      <c r="H6" s="11">
        <f t="shared" ref="H6" si="12">IF($D6="K",0,$D6*G6)</f>
        <v>0</v>
      </c>
      <c r="I6" s="10">
        <v>3</v>
      </c>
      <c r="J6" s="11">
        <f t="shared" ref="J6" si="13">IF($D6="K",0,$D6*I6)</f>
        <v>0</v>
      </c>
      <c r="K6" s="10">
        <v>3</v>
      </c>
      <c r="L6" s="11">
        <f t="shared" si="2"/>
        <v>0</v>
      </c>
      <c r="M6" s="10">
        <v>5</v>
      </c>
      <c r="N6" s="11">
        <f t="shared" ref="N6" si="14">IF($D6="K",0,$D6*M6)</f>
        <v>0</v>
      </c>
      <c r="O6" s="10">
        <v>5</v>
      </c>
      <c r="P6" s="11">
        <f t="shared" ref="P6" si="15">IF($D6="K",0,$D6*O6)</f>
        <v>0</v>
      </c>
      <c r="Q6" s="10">
        <v>5</v>
      </c>
      <c r="R6" s="11">
        <f t="shared" ref="R6" si="16">IF($D6="K",0,$D6*Q6)</f>
        <v>0</v>
      </c>
    </row>
    <row r="7" spans="2:18" ht="30" customHeight="1" x14ac:dyDescent="0.25">
      <c r="B7" s="41" t="s">
        <v>5</v>
      </c>
      <c r="C7" s="6" t="s">
        <v>10</v>
      </c>
      <c r="D7" s="6">
        <v>1</v>
      </c>
      <c r="E7" s="7">
        <v>5</v>
      </c>
      <c r="F7" s="8">
        <f t="shared" ref="F7" si="17">IF($D7="K",0,$D7*E7)</f>
        <v>5</v>
      </c>
      <c r="G7" s="7">
        <v>5</v>
      </c>
      <c r="H7" s="8">
        <f t="shared" ref="H7" si="18">IF($D7="K",0,$D7*G7)</f>
        <v>5</v>
      </c>
      <c r="I7" s="7">
        <v>1</v>
      </c>
      <c r="J7" s="8">
        <f t="shared" ref="J7" si="19">IF($D7="K",0,$D7*I7)</f>
        <v>1</v>
      </c>
      <c r="K7" s="7">
        <v>5</v>
      </c>
      <c r="L7" s="8">
        <f t="shared" si="2"/>
        <v>5</v>
      </c>
      <c r="M7" s="7">
        <v>3</v>
      </c>
      <c r="N7" s="8">
        <f t="shared" ref="N7" si="20">IF($D7="K",0,$D7*M7)</f>
        <v>3</v>
      </c>
      <c r="O7" s="7">
        <v>5</v>
      </c>
      <c r="P7" s="8">
        <f t="shared" ref="P7" si="21">IF($D7="K",0,$D7*O7)</f>
        <v>5</v>
      </c>
      <c r="Q7" s="7">
        <v>3</v>
      </c>
      <c r="R7" s="8">
        <f t="shared" ref="R7" si="22">IF($D7="K",0,$D7*Q7)</f>
        <v>3</v>
      </c>
    </row>
    <row r="8" spans="2:18" ht="30" customHeight="1" x14ac:dyDescent="0.25">
      <c r="B8" s="42"/>
      <c r="C8" s="12" t="s">
        <v>11</v>
      </c>
      <c r="D8" s="12">
        <v>1</v>
      </c>
      <c r="E8" s="13">
        <v>1</v>
      </c>
      <c r="F8" s="14">
        <f t="shared" ref="F8" si="23">IF($D8="K",0,$D8*E8)</f>
        <v>1</v>
      </c>
      <c r="G8" s="13">
        <v>5</v>
      </c>
      <c r="H8" s="14">
        <f t="shared" ref="H8" si="24">IF($D8="K",0,$D8*G8)</f>
        <v>5</v>
      </c>
      <c r="I8" s="13">
        <v>5</v>
      </c>
      <c r="J8" s="14">
        <f t="shared" ref="J8" si="25">IF($D8="K",0,$D8*I8)</f>
        <v>5</v>
      </c>
      <c r="K8" s="13">
        <v>5</v>
      </c>
      <c r="L8" s="14">
        <f t="shared" si="2"/>
        <v>5</v>
      </c>
      <c r="M8" s="13">
        <v>5</v>
      </c>
      <c r="N8" s="14">
        <f t="shared" ref="N8" si="26">IF($D8="K",0,$D8*M8)</f>
        <v>5</v>
      </c>
      <c r="O8" s="13">
        <v>5</v>
      </c>
      <c r="P8" s="14">
        <f t="shared" ref="P8" si="27">IF($D8="K",0,$D8*O8)</f>
        <v>5</v>
      </c>
      <c r="Q8" s="13">
        <v>1</v>
      </c>
      <c r="R8" s="14">
        <f t="shared" ref="R8" si="28">IF($D8="K",0,$D8*Q8)</f>
        <v>1</v>
      </c>
    </row>
    <row r="9" spans="2:18" ht="30" customHeight="1" x14ac:dyDescent="0.25">
      <c r="B9" s="42"/>
      <c r="C9" s="12" t="s">
        <v>12</v>
      </c>
      <c r="D9" s="12">
        <v>1</v>
      </c>
      <c r="E9" s="13">
        <v>1</v>
      </c>
      <c r="F9" s="14">
        <f t="shared" ref="F9" si="29">IF($D9="K",0,$D9*E9)</f>
        <v>1</v>
      </c>
      <c r="G9" s="13">
        <v>3</v>
      </c>
      <c r="H9" s="14">
        <f t="shared" ref="H9" si="30">IF($D9="K",0,$D9*G9)</f>
        <v>3</v>
      </c>
      <c r="I9" s="13">
        <v>3</v>
      </c>
      <c r="J9" s="14">
        <f t="shared" ref="J9" si="31">IF($D9="K",0,$D9*I9)</f>
        <v>3</v>
      </c>
      <c r="K9" s="13">
        <v>3</v>
      </c>
      <c r="L9" s="14">
        <f t="shared" si="2"/>
        <v>3</v>
      </c>
      <c r="M9" s="13">
        <v>5</v>
      </c>
      <c r="N9" s="14">
        <f t="shared" ref="N9" si="32">IF($D9="K",0,$D9*M9)</f>
        <v>5</v>
      </c>
      <c r="O9" s="13">
        <v>3</v>
      </c>
      <c r="P9" s="14">
        <f t="shared" ref="P9" si="33">IF($D9="K",0,$D9*O9)</f>
        <v>3</v>
      </c>
      <c r="Q9" s="13">
        <v>3</v>
      </c>
      <c r="R9" s="14">
        <f t="shared" ref="R9" si="34">IF($D9="K",0,$D9*Q9)</f>
        <v>3</v>
      </c>
    </row>
    <row r="10" spans="2:18" ht="30" customHeight="1" x14ac:dyDescent="0.25">
      <c r="B10" s="42"/>
      <c r="C10" s="12" t="s">
        <v>13</v>
      </c>
      <c r="D10" s="12">
        <v>3</v>
      </c>
      <c r="E10" s="13">
        <v>1</v>
      </c>
      <c r="F10" s="14">
        <f t="shared" ref="F10" si="35">IF($D10="K",0,$D10*E10)</f>
        <v>3</v>
      </c>
      <c r="G10" s="13">
        <v>3</v>
      </c>
      <c r="H10" s="14">
        <f t="shared" ref="H10" si="36">IF($D10="K",0,$D10*G10)</f>
        <v>9</v>
      </c>
      <c r="I10" s="13">
        <v>1</v>
      </c>
      <c r="J10" s="14">
        <f t="shared" ref="J10" si="37">IF($D10="K",0,$D10*I10)</f>
        <v>3</v>
      </c>
      <c r="K10" s="13">
        <v>3</v>
      </c>
      <c r="L10" s="14">
        <f t="shared" si="2"/>
        <v>9</v>
      </c>
      <c r="M10" s="13">
        <v>1</v>
      </c>
      <c r="N10" s="14">
        <f t="shared" ref="N10" si="38">IF($D10="K",0,$D10*M10)</f>
        <v>3</v>
      </c>
      <c r="O10" s="13">
        <v>5</v>
      </c>
      <c r="P10" s="14">
        <f t="shared" ref="P10" si="39">IF($D10="K",0,$D10*O10)</f>
        <v>15</v>
      </c>
      <c r="Q10" s="13">
        <v>5</v>
      </c>
      <c r="R10" s="14">
        <f t="shared" ref="R10" si="40">IF($D10="K",0,$D10*Q10)</f>
        <v>15</v>
      </c>
    </row>
    <row r="11" spans="2:18" ht="30" customHeight="1" x14ac:dyDescent="0.25">
      <c r="B11" s="42"/>
      <c r="C11" s="12" t="s">
        <v>14</v>
      </c>
      <c r="D11" s="12">
        <v>3</v>
      </c>
      <c r="E11" s="13">
        <v>1</v>
      </c>
      <c r="F11" s="14">
        <f t="shared" ref="F11" si="41">IF($D11="K",0,$D11*E11)</f>
        <v>3</v>
      </c>
      <c r="G11" s="13">
        <v>1</v>
      </c>
      <c r="H11" s="14">
        <f t="shared" ref="H11" si="42">IF($D11="K",0,$D11*G11)</f>
        <v>3</v>
      </c>
      <c r="I11" s="13">
        <v>3</v>
      </c>
      <c r="J11" s="14">
        <f t="shared" ref="J11" si="43">IF($D11="K",0,$D11*I11)</f>
        <v>9</v>
      </c>
      <c r="K11" s="13">
        <v>5</v>
      </c>
      <c r="L11" s="14">
        <f t="shared" si="2"/>
        <v>15</v>
      </c>
      <c r="M11" s="13">
        <v>5</v>
      </c>
      <c r="N11" s="14">
        <f t="shared" ref="N11" si="44">IF($D11="K",0,$D11*M11)</f>
        <v>15</v>
      </c>
      <c r="O11" s="13">
        <v>3</v>
      </c>
      <c r="P11" s="14">
        <f t="shared" ref="P11" si="45">IF($D11="K",0,$D11*O11)</f>
        <v>9</v>
      </c>
      <c r="Q11" s="13">
        <v>5</v>
      </c>
      <c r="R11" s="14">
        <f t="shared" ref="R11" si="46">IF($D11="K",0,$D11*Q11)</f>
        <v>15</v>
      </c>
    </row>
    <row r="12" spans="2:18" ht="30" customHeight="1" thickBot="1" x14ac:dyDescent="0.3">
      <c r="B12" s="43"/>
      <c r="C12" s="15" t="s">
        <v>15</v>
      </c>
      <c r="D12" s="15">
        <v>1</v>
      </c>
      <c r="E12" s="16">
        <v>1</v>
      </c>
      <c r="F12" s="17">
        <f t="shared" ref="F12" si="47">IF($D12="K",0,$D12*E12)</f>
        <v>1</v>
      </c>
      <c r="G12" s="16">
        <v>3</v>
      </c>
      <c r="H12" s="17">
        <f t="shared" ref="H12" si="48">IF($D12="K",0,$D12*G12)</f>
        <v>3</v>
      </c>
      <c r="I12" s="16">
        <v>5</v>
      </c>
      <c r="J12" s="17">
        <f t="shared" ref="J12" si="49">IF($D12="K",0,$D12*I12)</f>
        <v>5</v>
      </c>
      <c r="K12" s="16">
        <v>1</v>
      </c>
      <c r="L12" s="17">
        <f t="shared" si="2"/>
        <v>1</v>
      </c>
      <c r="M12" s="16">
        <v>1</v>
      </c>
      <c r="N12" s="17">
        <f t="shared" ref="N12" si="50">IF($D12="K",0,$D12*M12)</f>
        <v>1</v>
      </c>
      <c r="O12" s="16">
        <v>5</v>
      </c>
      <c r="P12" s="17">
        <f t="shared" ref="P12" si="51">IF($D12="K",0,$D12*O12)</f>
        <v>5</v>
      </c>
      <c r="Q12" s="16">
        <v>5</v>
      </c>
      <c r="R12" s="17">
        <f t="shared" ref="R12" si="52">IF($D12="K",0,$D12*Q12)</f>
        <v>5</v>
      </c>
    </row>
    <row r="13" spans="2:18" ht="30" customHeight="1" thickBot="1" x14ac:dyDescent="0.3">
      <c r="C13" s="44" t="s">
        <v>20</v>
      </c>
      <c r="D13" s="45"/>
      <c r="E13" s="46">
        <f>SUM(F$4:F$12)+COLUMN()/10^12</f>
        <v>14.000000000005</v>
      </c>
      <c r="F13" s="47"/>
      <c r="G13" s="46">
        <f t="shared" ref="G13" si="53">SUM(H$4:H$12)+COLUMN()/10^12</f>
        <v>28.000000000006999</v>
      </c>
      <c r="H13" s="47"/>
      <c r="I13" s="46">
        <f t="shared" ref="I13" si="54">SUM(J$4:J$12)+COLUMN()/10^12</f>
        <v>26.000000000008999</v>
      </c>
      <c r="J13" s="47"/>
      <c r="K13" s="46">
        <f t="shared" ref="K13" si="55">SUM(L$4:L$12)+COLUMN()/10^12</f>
        <v>38.000000000010999</v>
      </c>
      <c r="L13" s="47"/>
      <c r="M13" s="46">
        <f>SUM(N$4:N$12)+COLUMN()/10^12</f>
        <v>32.000000000013003</v>
      </c>
      <c r="N13" s="47"/>
      <c r="O13" s="46">
        <f t="shared" ref="O13" si="56">SUM(P$4:P$12)+COLUMN()/10^12</f>
        <v>42.000000000015</v>
      </c>
      <c r="P13" s="47"/>
      <c r="Q13" s="46">
        <f t="shared" ref="Q13" si="57">SUM(R$4:R$12)+COLUMN()/10^12</f>
        <v>42.000000000017003</v>
      </c>
      <c r="R13" s="47"/>
    </row>
  </sheetData>
  <mergeCells count="17">
    <mergeCell ref="O2:P2"/>
    <mergeCell ref="Q2:R2"/>
    <mergeCell ref="M13:N13"/>
    <mergeCell ref="O13:P13"/>
    <mergeCell ref="Q13:R13"/>
    <mergeCell ref="M2:N2"/>
    <mergeCell ref="C13:D13"/>
    <mergeCell ref="E13:F13"/>
    <mergeCell ref="G13:H13"/>
    <mergeCell ref="I13:J13"/>
    <mergeCell ref="K13:L13"/>
    <mergeCell ref="K2:L2"/>
    <mergeCell ref="B4:B6"/>
    <mergeCell ref="B7:B12"/>
    <mergeCell ref="E2:F2"/>
    <mergeCell ref="G2:H2"/>
    <mergeCell ref="I2:J2"/>
  </mergeCells>
  <conditionalFormatting sqref="I4 K4 K6:K7 I6:I7 I10:I12 K10:K12">
    <cfRule type="colorScale" priority="16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I5 K5">
    <cfRule type="colorScale" priority="15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E5 G5">
    <cfRule type="colorScale" priority="9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E4:E12 G4:G12 I4:I12 K4:K12">
    <cfRule type="colorScale" priority="6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I8:I9 K8:K9">
    <cfRule type="colorScale" priority="7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6:Q7 Q4 Q10:Q12">
    <cfRule type="colorScale" priority="5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5">
    <cfRule type="colorScale" priority="4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M5 O5">
    <cfRule type="colorScale" priority="3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M4:M12 O4:O12 Q4:Q12">
    <cfRule type="colorScale" priority="1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Q8:Q9">
    <cfRule type="colorScale" priority="2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I4:I12 K4:K12 G4:G12 E4:E12 Q4:Q12 O4:O12 M4:M12">
      <formula1>"1,3,5"</formula1>
    </dataValidation>
    <dataValidation type="list" allowBlank="1" showInputMessage="1" showErrorMessage="1" sqref="D4:D12">
      <formula1>"1,3,5,10,K"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9"/>
  <sheetViews>
    <sheetView workbookViewId="0">
      <selection activeCell="B16" sqref="B16"/>
    </sheetView>
  </sheetViews>
  <sheetFormatPr baseColWidth="10" defaultRowHeight="15" x14ac:dyDescent="0.25"/>
  <cols>
    <col min="2" max="2" width="10.7109375" customWidth="1"/>
    <col min="3" max="3" width="20.7109375" customWidth="1"/>
    <col min="4" max="5" width="10.7109375" customWidth="1"/>
    <col min="6" max="6" width="40.7109375" customWidth="1"/>
  </cols>
  <sheetData>
    <row r="1" spans="2:6" ht="15.75" thickBot="1" x14ac:dyDescent="0.3"/>
    <row r="2" spans="2:6" ht="15.75" thickBot="1" x14ac:dyDescent="0.3">
      <c r="B2" s="18" t="s">
        <v>21</v>
      </c>
      <c r="C2" s="19" t="s">
        <v>22</v>
      </c>
      <c r="D2" s="19" t="s">
        <v>23</v>
      </c>
      <c r="E2" s="19" t="s">
        <v>24</v>
      </c>
      <c r="F2" s="35" t="s">
        <v>25</v>
      </c>
    </row>
    <row r="3" spans="2:6" ht="30" customHeight="1" x14ac:dyDescent="0.25">
      <c r="B3" s="20">
        <v>1</v>
      </c>
      <c r="C3" s="21" t="str">
        <f>INDEX('Fonction 1'!$E$2:$R$2,MATCH('Synthèse scoring'!$D3,'Fonction 1'!$E$13:$R$13,0))</f>
        <v>Concept 7</v>
      </c>
      <c r="D3" s="22">
        <f>LARGE('Fonction 1'!$E$13:$R$13,'Synthèse scoring'!$B3)</f>
        <v>42.000000000017003</v>
      </c>
      <c r="E3" s="23"/>
      <c r="F3" s="28"/>
    </row>
    <row r="4" spans="2:6" ht="30" customHeight="1" x14ac:dyDescent="0.25">
      <c r="B4" s="24">
        <v>2</v>
      </c>
      <c r="C4" s="25" t="str">
        <f>INDEX('Fonction 1'!$E$2:$R$2,MATCH('Synthèse scoring'!$D4,'Fonction 1'!$E$13:$R$13,0))</f>
        <v>Concept 6</v>
      </c>
      <c r="D4" s="26">
        <f>LARGE('Fonction 1'!$E$13:$R$13,'Synthèse scoring'!$B4)</f>
        <v>42.000000000015</v>
      </c>
      <c r="E4" s="27"/>
      <c r="F4" s="29" t="s">
        <v>31</v>
      </c>
    </row>
    <row r="5" spans="2:6" ht="30" customHeight="1" x14ac:dyDescent="0.25">
      <c r="B5" s="24">
        <v>3</v>
      </c>
      <c r="C5" s="25" t="str">
        <f>INDEX('Fonction 1'!$E$2:$R$2,MATCH('Synthèse scoring'!$D5,'Fonction 1'!$E$13:$R$13,0))</f>
        <v>Concept 4</v>
      </c>
      <c r="D5" s="26">
        <f>LARGE('Fonction 1'!$E$13:$R$13,'Synthèse scoring'!$B5)</f>
        <v>38.000000000010999</v>
      </c>
      <c r="E5" s="27"/>
      <c r="F5" s="29"/>
    </row>
    <row r="6" spans="2:6" ht="30" customHeight="1" x14ac:dyDescent="0.25">
      <c r="B6" s="24">
        <v>4</v>
      </c>
      <c r="C6" s="25" t="str">
        <f>INDEX('Fonction 1'!$E$2:$R$2,MATCH('Synthèse scoring'!$D6,'Fonction 1'!$E$13:$R$13,0))</f>
        <v>Concept 5</v>
      </c>
      <c r="D6" s="26">
        <f>LARGE('Fonction 1'!$E$13:$R$13,'Synthèse scoring'!$B6)</f>
        <v>32.000000000013003</v>
      </c>
      <c r="E6" s="27"/>
      <c r="F6" s="29"/>
    </row>
    <row r="7" spans="2:6" ht="30" customHeight="1" x14ac:dyDescent="0.25">
      <c r="B7" s="24">
        <v>5</v>
      </c>
      <c r="C7" s="25" t="str">
        <f>INDEX('Fonction 1'!$E$2:$R$2,MATCH('Synthèse scoring'!$D7,'Fonction 1'!$E$13:$R$13,0))</f>
        <v>Concept 2</v>
      </c>
      <c r="D7" s="26">
        <f>LARGE('Fonction 1'!$E$13:$R$13,'Synthèse scoring'!$B7)</f>
        <v>28.000000000006999</v>
      </c>
      <c r="E7" s="27"/>
      <c r="F7" s="29" t="s">
        <v>30</v>
      </c>
    </row>
    <row r="8" spans="2:6" ht="30" customHeight="1" x14ac:dyDescent="0.25">
      <c r="B8" s="24">
        <v>6</v>
      </c>
      <c r="C8" s="25" t="str">
        <f>INDEX('Fonction 1'!$E$2:$R$2,MATCH('Synthèse scoring'!$D8,'Fonction 1'!$E$13:$R$13,0))</f>
        <v>Concept 3</v>
      </c>
      <c r="D8" s="26">
        <f>LARGE('Fonction 1'!$E$13:$R$13,'Synthèse scoring'!$B8)</f>
        <v>26.000000000008999</v>
      </c>
      <c r="E8" s="27"/>
      <c r="F8" s="29"/>
    </row>
    <row r="9" spans="2:6" ht="30" customHeight="1" thickBot="1" x14ac:dyDescent="0.3">
      <c r="B9" s="30">
        <v>7</v>
      </c>
      <c r="C9" s="31" t="str">
        <f>INDEX('Fonction 1'!$E$2:$R$2,MATCH('Synthèse scoring'!$D9,'Fonction 1'!$E$13:$R$13,0))</f>
        <v>Concept 1</v>
      </c>
      <c r="D9" s="32">
        <f>LARGE('Fonction 1'!$E$13:$R$13,'Synthèse scoring'!$B9)</f>
        <v>14.000000000005</v>
      </c>
      <c r="E9" s="33"/>
      <c r="F9" s="34" t="s">
        <v>29</v>
      </c>
    </row>
  </sheetData>
  <conditionalFormatting sqref="D3:D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Fonction 1</vt:lpstr>
      <vt:lpstr>Synthèse scoring</vt:lpstr>
    </vt:vector>
  </TitlesOfParts>
  <Company>Schrader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ext-carnot</dc:creator>
  <cp:lastModifiedBy>XLSolutionS (Marc)</cp:lastModifiedBy>
  <dcterms:created xsi:type="dcterms:W3CDTF">2019-03-12T07:23:27Z</dcterms:created>
  <dcterms:modified xsi:type="dcterms:W3CDTF">2019-03-13T04:18:44Z</dcterms:modified>
</cp:coreProperties>
</file>