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35" yWindow="-45" windowWidth="13485" windowHeight="14565" tabRatio="670" firstSheet="1" activeTab="1"/>
  </bookViews>
  <sheets>
    <sheet name="Table" sheetId="5" state="hidden" r:id="rId1"/>
    <sheet name="Maintenance Préventive" sheetId="7" r:id="rId2"/>
  </sheets>
  <definedNames>
    <definedName name="ouinon">Table!$D$1:$D$2</definedName>
    <definedName name="semaine">Table!$A$1:$B$7</definedName>
  </definedNames>
  <calcPr calcId="145621"/>
</workbook>
</file>

<file path=xl/calcChain.xml><?xml version="1.0" encoding="utf-8"?>
<calcChain xmlns="http://schemas.openxmlformats.org/spreadsheetml/2006/main">
  <c r="C71" i="7" l="1"/>
  <c r="C61" i="7" l="1"/>
  <c r="C52" i="7"/>
  <c r="C42" i="7"/>
  <c r="C33" i="7"/>
  <c r="C24" i="7"/>
  <c r="F2" i="7"/>
  <c r="C27" i="7"/>
  <c r="C57" i="7"/>
  <c r="C67" i="7"/>
  <c r="C28" i="7"/>
  <c r="C14" i="7"/>
  <c r="C36" i="7"/>
  <c r="C15" i="7"/>
  <c r="C37" i="7"/>
  <c r="C76" i="7"/>
  <c r="C77" i="7"/>
  <c r="C47" i="7"/>
  <c r="C75" i="7" l="1"/>
  <c r="C74" i="7" s="1"/>
  <c r="C65" i="7"/>
  <c r="C46" i="7"/>
  <c r="C45" i="7" s="1"/>
  <c r="C66" i="7"/>
  <c r="C64" i="7" s="1"/>
  <c r="C56" i="7"/>
  <c r="C55" i="7" s="1"/>
</calcChain>
</file>

<file path=xl/sharedStrings.xml><?xml version="1.0" encoding="utf-8"?>
<sst xmlns="http://schemas.openxmlformats.org/spreadsheetml/2006/main" count="83" uniqueCount="29">
  <si>
    <t>L</t>
  </si>
  <si>
    <t>M</t>
  </si>
  <si>
    <t>J</t>
  </si>
  <si>
    <t>V</t>
  </si>
  <si>
    <t>S</t>
  </si>
  <si>
    <t>D</t>
  </si>
  <si>
    <t>OUI</t>
  </si>
  <si>
    <t>NON</t>
  </si>
  <si>
    <t>Compeur au début du trimestre</t>
  </si>
  <si>
    <t>Compteur à la fin du trimestre</t>
  </si>
  <si>
    <t>Delta</t>
  </si>
  <si>
    <t>Declenchement théorique du 6000h</t>
  </si>
  <si>
    <t>Declenchement</t>
  </si>
  <si>
    <t>Priorité</t>
  </si>
  <si>
    <t>Comment faire cela grâce à Excel en automatique?</t>
  </si>
  <si>
    <t>Théorique qui doit apparaitre</t>
  </si>
  <si>
    <t>Machine A</t>
  </si>
  <si>
    <t>Machine B</t>
  </si>
  <si>
    <t>Machine C</t>
  </si>
  <si>
    <t>Machine D</t>
  </si>
  <si>
    <t>Machine E</t>
  </si>
  <si>
    <t>Théorique calculé grâce à une formule</t>
  </si>
  <si>
    <t>Machine F</t>
  </si>
  <si>
    <t>Machine G</t>
  </si>
  <si>
    <t>1000h</t>
  </si>
  <si>
    <t>6000h</t>
  </si>
  <si>
    <t>60000h</t>
  </si>
  <si>
    <t>Le compteur débute à ce point mais vu qu'on passe à 24000 par la suite, on doit déclencher un 6000h et ainsi de suite</t>
  </si>
  <si>
    <t>Avec cette nouvelle logique, est-ce possible de faire cela sur toutes les machines?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</si>
</sst>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7C46E"/>
      <color rgb="FFFF7575"/>
      <color rgb="FFFC4653"/>
      <color rgb="FFD07C7A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14</xdr:row>
      <xdr:rowOff>9526</xdr:rowOff>
    </xdr:from>
    <xdr:to>
      <xdr:col>7</xdr:col>
      <xdr:colOff>638176</xdr:colOff>
      <xdr:row>14</xdr:row>
      <xdr:rowOff>180975</xdr:rowOff>
    </xdr:to>
    <xdr:sp macro="" textlink="">
      <xdr:nvSpPr>
        <xdr:cNvPr id="3" name="Flèche droite 2"/>
        <xdr:cNvSpPr/>
      </xdr:nvSpPr>
      <xdr:spPr>
        <a:xfrm>
          <a:off x="13535025" y="2895601"/>
          <a:ext cx="495301" cy="17144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26</xdr:row>
      <xdr:rowOff>152401</xdr:rowOff>
    </xdr:from>
    <xdr:to>
      <xdr:col>6</xdr:col>
      <xdr:colOff>28576</xdr:colOff>
      <xdr:row>27</xdr:row>
      <xdr:rowOff>133351</xdr:rowOff>
    </xdr:to>
    <xdr:sp macro="" textlink="">
      <xdr:nvSpPr>
        <xdr:cNvPr id="4" name="Flèche droite 3"/>
        <xdr:cNvSpPr/>
      </xdr:nvSpPr>
      <xdr:spPr>
        <a:xfrm>
          <a:off x="7086600" y="2628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2886075</xdr:colOff>
      <xdr:row>0</xdr:row>
      <xdr:rowOff>180975</xdr:rowOff>
    </xdr:from>
    <xdr:to>
      <xdr:col>9</xdr:col>
      <xdr:colOff>352425</xdr:colOff>
      <xdr:row>15</xdr:row>
      <xdr:rowOff>57150</xdr:rowOff>
    </xdr:to>
    <xdr:sp macro="" textlink="">
      <xdr:nvSpPr>
        <xdr:cNvPr id="8" name="Accolade fermante 7"/>
        <xdr:cNvSpPr/>
      </xdr:nvSpPr>
      <xdr:spPr>
        <a:xfrm>
          <a:off x="17040225" y="180975"/>
          <a:ext cx="390525" cy="2952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35</xdr:row>
      <xdr:rowOff>152401</xdr:rowOff>
    </xdr:from>
    <xdr:to>
      <xdr:col>6</xdr:col>
      <xdr:colOff>28576</xdr:colOff>
      <xdr:row>36</xdr:row>
      <xdr:rowOff>133351</xdr:rowOff>
    </xdr:to>
    <xdr:sp macro="" textlink="">
      <xdr:nvSpPr>
        <xdr:cNvPr id="9" name="Flèche droite 8"/>
        <xdr:cNvSpPr/>
      </xdr:nvSpPr>
      <xdr:spPr>
        <a:xfrm>
          <a:off x="9353550" y="4152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44</xdr:row>
      <xdr:rowOff>152401</xdr:rowOff>
    </xdr:from>
    <xdr:to>
      <xdr:col>6</xdr:col>
      <xdr:colOff>28576</xdr:colOff>
      <xdr:row>45</xdr:row>
      <xdr:rowOff>133351</xdr:rowOff>
    </xdr:to>
    <xdr:sp macro="" textlink="">
      <xdr:nvSpPr>
        <xdr:cNvPr id="10" name="Flèche droite 9"/>
        <xdr:cNvSpPr/>
      </xdr:nvSpPr>
      <xdr:spPr>
        <a:xfrm>
          <a:off x="9353550" y="5676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54</xdr:row>
      <xdr:rowOff>152401</xdr:rowOff>
    </xdr:from>
    <xdr:to>
      <xdr:col>6</xdr:col>
      <xdr:colOff>28576</xdr:colOff>
      <xdr:row>55</xdr:row>
      <xdr:rowOff>133351</xdr:rowOff>
    </xdr:to>
    <xdr:sp macro="" textlink="">
      <xdr:nvSpPr>
        <xdr:cNvPr id="11" name="Flèche droite 10"/>
        <xdr:cNvSpPr/>
      </xdr:nvSpPr>
      <xdr:spPr>
        <a:xfrm>
          <a:off x="9353550" y="73914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63</xdr:row>
      <xdr:rowOff>152401</xdr:rowOff>
    </xdr:from>
    <xdr:to>
      <xdr:col>6</xdr:col>
      <xdr:colOff>28576</xdr:colOff>
      <xdr:row>64</xdr:row>
      <xdr:rowOff>133351</xdr:rowOff>
    </xdr:to>
    <xdr:sp macro="" textlink="">
      <xdr:nvSpPr>
        <xdr:cNvPr id="12" name="Flèche droite 11"/>
        <xdr:cNvSpPr/>
      </xdr:nvSpPr>
      <xdr:spPr>
        <a:xfrm>
          <a:off x="8296275" y="9867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1181100</xdr:colOff>
      <xdr:row>18</xdr:row>
      <xdr:rowOff>180975</xdr:rowOff>
    </xdr:from>
    <xdr:to>
      <xdr:col>2</xdr:col>
      <xdr:colOff>1933575</xdr:colOff>
      <xdr:row>20</xdr:row>
      <xdr:rowOff>161925</xdr:rowOff>
    </xdr:to>
    <xdr:sp macro="" textlink="">
      <xdr:nvSpPr>
        <xdr:cNvPr id="2" name="Flèche vers le bas 1"/>
        <xdr:cNvSpPr/>
      </xdr:nvSpPr>
      <xdr:spPr>
        <a:xfrm>
          <a:off x="5086350" y="3228975"/>
          <a:ext cx="75247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73</xdr:row>
      <xdr:rowOff>152401</xdr:rowOff>
    </xdr:from>
    <xdr:to>
      <xdr:col>6</xdr:col>
      <xdr:colOff>28576</xdr:colOff>
      <xdr:row>74</xdr:row>
      <xdr:rowOff>133351</xdr:rowOff>
    </xdr:to>
    <xdr:sp macro="" textlink="">
      <xdr:nvSpPr>
        <xdr:cNvPr id="13" name="Flèche droite 12"/>
        <xdr:cNvSpPr/>
      </xdr:nvSpPr>
      <xdr:spPr>
        <a:xfrm>
          <a:off x="8296275" y="11772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95250</xdr:colOff>
      <xdr:row>13</xdr:row>
      <xdr:rowOff>0</xdr:rowOff>
    </xdr:from>
    <xdr:to>
      <xdr:col>4</xdr:col>
      <xdr:colOff>200025</xdr:colOff>
      <xdr:row>14</xdr:row>
      <xdr:rowOff>152400</xdr:rowOff>
    </xdr:to>
    <xdr:sp macro="" textlink="">
      <xdr:nvSpPr>
        <xdr:cNvPr id="5" name="Accolade fermante 4"/>
        <xdr:cNvSpPr/>
      </xdr:nvSpPr>
      <xdr:spPr>
        <a:xfrm>
          <a:off x="8201025" y="2476500"/>
          <a:ext cx="104775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0</v>
      </c>
      <c r="D1" t="s">
        <v>6</v>
      </c>
    </row>
    <row r="2" spans="1:4" x14ac:dyDescent="0.25">
      <c r="A2">
        <v>2</v>
      </c>
      <c r="B2" t="s">
        <v>1</v>
      </c>
      <c r="D2" t="s">
        <v>7</v>
      </c>
    </row>
    <row r="3" spans="1:4" x14ac:dyDescent="0.25">
      <c r="A3">
        <v>3</v>
      </c>
      <c r="B3" t="s">
        <v>1</v>
      </c>
    </row>
    <row r="4" spans="1:4" x14ac:dyDescent="0.25">
      <c r="A4">
        <v>4</v>
      </c>
      <c r="B4" t="s">
        <v>2</v>
      </c>
    </row>
    <row r="5" spans="1:4" x14ac:dyDescent="0.25">
      <c r="A5">
        <v>5</v>
      </c>
      <c r="B5" t="s">
        <v>3</v>
      </c>
    </row>
    <row r="6" spans="1:4" x14ac:dyDescent="0.25">
      <c r="A6">
        <v>6</v>
      </c>
      <c r="B6" t="s">
        <v>4</v>
      </c>
    </row>
    <row r="7" spans="1:4" x14ac:dyDescent="0.25">
      <c r="A7">
        <v>7</v>
      </c>
      <c r="B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zoomScale="90" zoomScaleNormal="90" workbookViewId="0">
      <selection activeCell="D29" sqref="D29"/>
    </sheetView>
  </sheetViews>
  <sheetFormatPr baseColWidth="10" defaultColWidth="11.42578125" defaultRowHeight="15" x14ac:dyDescent="0.25"/>
  <cols>
    <col min="1" max="2" width="29.28515625" style="1" bestFit="1" customWidth="1"/>
    <col min="3" max="3" width="35" style="1" bestFit="1" customWidth="1"/>
    <col min="4" max="4" width="28" style="1" bestFit="1" customWidth="1"/>
    <col min="5" max="6" width="11.42578125" style="1"/>
    <col min="7" max="7" width="56.42578125" style="1" customWidth="1"/>
    <col min="8" max="8" width="11.42578125" style="1"/>
    <col min="9" max="9" width="43.85546875" style="1" bestFit="1" customWidth="1"/>
    <col min="10" max="16384" width="11.42578125" style="1"/>
  </cols>
  <sheetData>
    <row r="1" spans="1:11" x14ac:dyDescent="0.25">
      <c r="C1" s="1" t="s">
        <v>8</v>
      </c>
      <c r="D1" s="1" t="s">
        <v>9</v>
      </c>
      <c r="F1" s="1" t="s">
        <v>10</v>
      </c>
    </row>
    <row r="2" spans="1:11" x14ac:dyDescent="0.25">
      <c r="C2" s="19">
        <v>23350</v>
      </c>
      <c r="D2" s="19">
        <v>30000</v>
      </c>
      <c r="F2" s="1">
        <f>(INT(D2/B14)-INT(C2/B14))*B14</f>
        <v>7000</v>
      </c>
    </row>
    <row r="3" spans="1:11" x14ac:dyDescent="0.25">
      <c r="C3" s="3"/>
      <c r="D3" s="3"/>
      <c r="E3" s="3"/>
    </row>
    <row r="5" spans="1:11" x14ac:dyDescent="0.25">
      <c r="C5" s="1" t="s">
        <v>11</v>
      </c>
    </row>
    <row r="6" spans="1:11" x14ac:dyDescent="0.25">
      <c r="C6" s="1">
        <v>6000</v>
      </c>
    </row>
    <row r="7" spans="1:11" x14ac:dyDescent="0.25">
      <c r="C7" s="1">
        <v>12000</v>
      </c>
    </row>
    <row r="8" spans="1:11" x14ac:dyDescent="0.25">
      <c r="C8" s="1">
        <v>18000</v>
      </c>
    </row>
    <row r="9" spans="1:11" x14ac:dyDescent="0.25">
      <c r="C9" s="2">
        <v>24000</v>
      </c>
      <c r="D9" s="2"/>
      <c r="K9" s="1" t="s">
        <v>16</v>
      </c>
    </row>
    <row r="10" spans="1:11" ht="32.25" customHeight="1" x14ac:dyDescent="0.25">
      <c r="C10" s="14">
        <v>30000</v>
      </c>
      <c r="D10" s="14">
        <v>6000</v>
      </c>
      <c r="E10" s="15"/>
      <c r="F10" s="16">
        <v>23350</v>
      </c>
      <c r="G10" s="17" t="s">
        <v>27</v>
      </c>
    </row>
    <row r="11" spans="1:11" x14ac:dyDescent="0.25">
      <c r="F11" s="9">
        <v>24000</v>
      </c>
      <c r="G11" s="9" t="s">
        <v>25</v>
      </c>
    </row>
    <row r="12" spans="1:11" x14ac:dyDescent="0.25">
      <c r="A12" s="29" t="s">
        <v>16</v>
      </c>
      <c r="B12" s="29"/>
      <c r="C12" s="29"/>
      <c r="D12" s="29"/>
      <c r="F12" s="9">
        <v>25000</v>
      </c>
      <c r="G12" s="9" t="s">
        <v>24</v>
      </c>
    </row>
    <row r="13" spans="1:11" x14ac:dyDescent="0.25">
      <c r="A13" s="5" t="s">
        <v>13</v>
      </c>
      <c r="B13" s="5" t="s">
        <v>12</v>
      </c>
      <c r="C13" s="5" t="s">
        <v>21</v>
      </c>
      <c r="D13" s="5" t="s">
        <v>15</v>
      </c>
      <c r="F13" s="9">
        <v>26000</v>
      </c>
      <c r="G13" s="9" t="s">
        <v>24</v>
      </c>
    </row>
    <row r="14" spans="1:11" x14ac:dyDescent="0.25">
      <c r="A14" s="5">
        <v>2</v>
      </c>
      <c r="B14" s="5">
        <v>1000</v>
      </c>
      <c r="C14" s="18">
        <f ca="1">SUMPRODUCT(--(MOD(INT($C$2/$B14)+ROW(INDIRECT("1:"&amp;INT($F$2/$B14))),$B15/$B14)&gt;0))</f>
        <v>5</v>
      </c>
      <c r="D14" s="20">
        <v>5</v>
      </c>
      <c r="E14" s="13"/>
      <c r="F14" s="9">
        <v>27000</v>
      </c>
      <c r="G14" s="9" t="s">
        <v>24</v>
      </c>
    </row>
    <row r="15" spans="1:11" x14ac:dyDescent="0.25">
      <c r="A15" s="5">
        <v>1</v>
      </c>
      <c r="B15" s="5">
        <v>6000</v>
      </c>
      <c r="C15" s="18">
        <f ca="1">SUMPRODUCT(--(MOD(INT($C$2/$B14)+ROW(INDIRECT("1:"&amp;INT($F$2/$B14))),$B15/$B14)=0))</f>
        <v>2</v>
      </c>
      <c r="D15" s="20">
        <v>2</v>
      </c>
      <c r="F15" s="9">
        <v>28000</v>
      </c>
      <c r="G15" s="9" t="s">
        <v>24</v>
      </c>
      <c r="I15" s="1" t="s">
        <v>14</v>
      </c>
    </row>
    <row r="16" spans="1:11" s="3" customFormat="1" x14ac:dyDescent="0.25">
      <c r="B16" s="12"/>
      <c r="C16" s="12"/>
      <c r="D16" s="12"/>
      <c r="F16" s="9">
        <v>29000</v>
      </c>
      <c r="G16" s="9" t="s">
        <v>24</v>
      </c>
    </row>
    <row r="17" spans="1:7" s="3" customFormat="1" x14ac:dyDescent="0.25">
      <c r="A17" s="10"/>
      <c r="B17" s="10"/>
      <c r="C17" s="11"/>
      <c r="D17" s="10"/>
      <c r="F17" s="9">
        <v>30000</v>
      </c>
      <c r="G17" s="9" t="s">
        <v>26</v>
      </c>
    </row>
    <row r="18" spans="1:7" x14ac:dyDescent="0.25">
      <c r="C18" s="2"/>
      <c r="D18" s="2"/>
    </row>
    <row r="19" spans="1:7" x14ac:dyDescent="0.25">
      <c r="A19" s="30" t="s">
        <v>28</v>
      </c>
      <c r="B19" s="30"/>
      <c r="C19" s="30"/>
      <c r="D19" s="30"/>
      <c r="E19" s="30"/>
      <c r="F19" s="30"/>
      <c r="G19" s="30"/>
    </row>
    <row r="20" spans="1:7" s="3" customFormat="1" x14ac:dyDescent="0.25">
      <c r="A20" s="7"/>
      <c r="B20" s="7"/>
      <c r="C20" s="7"/>
      <c r="D20" s="7"/>
      <c r="E20" s="7"/>
      <c r="F20" s="7"/>
      <c r="G20" s="7"/>
    </row>
    <row r="21" spans="1:7" x14ac:dyDescent="0.25">
      <c r="A21" s="2"/>
      <c r="B21" s="2"/>
      <c r="C21" s="2"/>
      <c r="D21" s="2"/>
    </row>
    <row r="22" spans="1:7" x14ac:dyDescent="0.25">
      <c r="A22" s="29" t="s">
        <v>17</v>
      </c>
      <c r="B22" s="29"/>
      <c r="C22" s="29"/>
      <c r="D22" s="29"/>
    </row>
    <row r="23" spans="1:7" x14ac:dyDescent="0.25">
      <c r="A23" s="4" t="s">
        <v>8</v>
      </c>
      <c r="B23" s="4" t="s">
        <v>9</v>
      </c>
      <c r="C23" s="23" t="s">
        <v>10</v>
      </c>
      <c r="D23" s="25"/>
    </row>
    <row r="24" spans="1:7" x14ac:dyDescent="0.25">
      <c r="A24" s="21">
        <v>0</v>
      </c>
      <c r="B24" s="21">
        <v>0</v>
      </c>
      <c r="C24" s="23">
        <f>(INT(B24/B27)-INT(A24/B27))*B27</f>
        <v>0</v>
      </c>
      <c r="D24" s="25"/>
    </row>
    <row r="25" spans="1:7" s="3" customFormat="1" x14ac:dyDescent="0.25">
      <c r="A25" s="26"/>
      <c r="B25" s="27"/>
      <c r="C25" s="27"/>
      <c r="D25" s="28"/>
    </row>
    <row r="26" spans="1:7" x14ac:dyDescent="0.25">
      <c r="A26" s="4" t="s">
        <v>13</v>
      </c>
      <c r="B26" s="4" t="s">
        <v>12</v>
      </c>
      <c r="C26" s="4" t="s">
        <v>21</v>
      </c>
      <c r="D26" s="4" t="s">
        <v>15</v>
      </c>
    </row>
    <row r="27" spans="1:7" x14ac:dyDescent="0.25">
      <c r="A27" s="4">
        <v>2</v>
      </c>
      <c r="B27" s="4">
        <v>500</v>
      </c>
      <c r="C27" s="31" t="e">
        <f ca="1">SUMPRODUCT(--(MOD(INT($A24/$B27)+ROW(INDIRECT("1:"&amp;INT($C24/$B27))),$B28/$B27)&gt;0))</f>
        <v>#REF!</v>
      </c>
      <c r="D27" s="20">
        <v>0</v>
      </c>
    </row>
    <row r="28" spans="1:7" x14ac:dyDescent="0.25">
      <c r="A28" s="4">
        <v>1</v>
      </c>
      <c r="B28" s="4">
        <v>2000</v>
      </c>
      <c r="C28" s="31" t="e">
        <f ca="1">SUMPRODUCT(--(MOD(INT($A24/$B27)+ROW(INDIRECT("1:"&amp;INT($C24/$B27))),$B28/$B27)=0))</f>
        <v>#REF!</v>
      </c>
      <c r="D28" s="20">
        <v>0</v>
      </c>
      <c r="G28" s="1" t="s">
        <v>14</v>
      </c>
    </row>
    <row r="31" spans="1:7" x14ac:dyDescent="0.25">
      <c r="A31" s="29" t="s">
        <v>18</v>
      </c>
      <c r="B31" s="29"/>
      <c r="C31" s="29"/>
      <c r="D31" s="29"/>
    </row>
    <row r="32" spans="1:7" x14ac:dyDescent="0.25">
      <c r="A32" s="4" t="s">
        <v>8</v>
      </c>
      <c r="B32" s="4" t="s">
        <v>9</v>
      </c>
      <c r="C32" s="23" t="s">
        <v>10</v>
      </c>
      <c r="D32" s="25"/>
    </row>
    <row r="33" spans="1:7" x14ac:dyDescent="0.25">
      <c r="A33" s="21">
        <v>22506</v>
      </c>
      <c r="B33" s="21">
        <v>22849</v>
      </c>
      <c r="C33" s="23">
        <f>(INT(B33/B36)-INT(A33/B36))*B36</f>
        <v>400</v>
      </c>
      <c r="D33" s="25"/>
    </row>
    <row r="34" spans="1:7" s="3" customFormat="1" x14ac:dyDescent="0.25">
      <c r="A34" s="26"/>
      <c r="B34" s="27"/>
      <c r="C34" s="27"/>
      <c r="D34" s="28"/>
    </row>
    <row r="35" spans="1:7" x14ac:dyDescent="0.25">
      <c r="A35" s="4" t="s">
        <v>13</v>
      </c>
      <c r="B35" s="4" t="s">
        <v>12</v>
      </c>
      <c r="C35" s="4" t="s">
        <v>21</v>
      </c>
      <c r="D35" s="4" t="s">
        <v>15</v>
      </c>
    </row>
    <row r="36" spans="1:7" x14ac:dyDescent="0.25">
      <c r="A36" s="4">
        <v>2</v>
      </c>
      <c r="B36" s="4">
        <v>400</v>
      </c>
      <c r="C36" s="6">
        <f ca="1">SUMPRODUCT(--(MOD(INT($A33/$B36)+ROW(INDIRECT("1:"&amp;INT($C33/$B36))),$B37/$B36)&gt;0))</f>
        <v>1</v>
      </c>
      <c r="D36" s="20">
        <v>3</v>
      </c>
    </row>
    <row r="37" spans="1:7" x14ac:dyDescent="0.25">
      <c r="A37" s="4">
        <v>1</v>
      </c>
      <c r="B37" s="4">
        <v>1600</v>
      </c>
      <c r="C37" s="6">
        <f ca="1">SUMPRODUCT(--(MOD(INT($A33/$B36)+ROW(INDIRECT("1:"&amp;INT($C33/$B36))),$B37/$B36)=0))</f>
        <v>0</v>
      </c>
      <c r="D37" s="20">
        <v>1</v>
      </c>
      <c r="G37" s="1" t="s">
        <v>14</v>
      </c>
    </row>
    <row r="40" spans="1:7" x14ac:dyDescent="0.25">
      <c r="A40" s="23" t="s">
        <v>19</v>
      </c>
      <c r="B40" s="24"/>
      <c r="C40" s="24"/>
      <c r="D40" s="25"/>
    </row>
    <row r="41" spans="1:7" x14ac:dyDescent="0.25">
      <c r="A41" s="4" t="s">
        <v>8</v>
      </c>
      <c r="B41" s="4" t="s">
        <v>9</v>
      </c>
      <c r="C41" s="23" t="s">
        <v>10</v>
      </c>
      <c r="D41" s="25"/>
    </row>
    <row r="42" spans="1:7" x14ac:dyDescent="0.25">
      <c r="A42" s="21">
        <v>890</v>
      </c>
      <c r="B42" s="21">
        <v>4000</v>
      </c>
      <c r="C42" s="23">
        <f>(INT(B42/B45)-INT(A42/B45))*B45</f>
        <v>4000</v>
      </c>
      <c r="D42" s="25"/>
    </row>
    <row r="43" spans="1:7" s="3" customFormat="1" x14ac:dyDescent="0.25">
      <c r="A43" s="26"/>
      <c r="B43" s="27"/>
      <c r="C43" s="27"/>
      <c r="D43" s="28"/>
    </row>
    <row r="44" spans="1:7" x14ac:dyDescent="0.25">
      <c r="A44" s="4" t="s">
        <v>13</v>
      </c>
      <c r="B44" s="4" t="s">
        <v>12</v>
      </c>
      <c r="C44" s="4" t="s">
        <v>21</v>
      </c>
      <c r="D44" s="4" t="s">
        <v>15</v>
      </c>
    </row>
    <row r="45" spans="1:7" x14ac:dyDescent="0.25">
      <c r="A45" s="4">
        <v>3</v>
      </c>
      <c r="B45" s="4">
        <v>1000</v>
      </c>
      <c r="C45" s="6">
        <f ca="1">SUMPRODUCT(--(MOD(INT($A42/$B45)+ROW(INDIRECT("1:"&amp;INT($C42/$B45))),$B45/$B45)=0))-SUM(C46:C47)</f>
        <v>3</v>
      </c>
      <c r="D45" s="20">
        <v>3</v>
      </c>
    </row>
    <row r="46" spans="1:7" x14ac:dyDescent="0.25">
      <c r="A46" s="4">
        <v>2</v>
      </c>
      <c r="B46" s="4">
        <v>3000</v>
      </c>
      <c r="C46" s="6">
        <f ca="1">SUMPRODUCT(--(MOD(INT($A42/$B45)+ROW(INDIRECT("1:"&amp;INT($C42/$B45))),$B46/$B45)=0))-C47</f>
        <v>1</v>
      </c>
      <c r="D46" s="20">
        <v>1</v>
      </c>
      <c r="G46" s="1" t="s">
        <v>14</v>
      </c>
    </row>
    <row r="47" spans="1:7" x14ac:dyDescent="0.25">
      <c r="A47" s="4">
        <v>1</v>
      </c>
      <c r="B47" s="4">
        <v>6000</v>
      </c>
      <c r="C47" s="6">
        <f ca="1">SUMPRODUCT(--(MOD(INT($A42/$B45)+ROW(INDIRECT("1:"&amp;INT($C42/$B45))),$B47/$B45)=0))</f>
        <v>0</v>
      </c>
      <c r="D47" s="20">
        <v>0</v>
      </c>
    </row>
    <row r="50" spans="1:9" x14ac:dyDescent="0.25">
      <c r="A50" s="23" t="s">
        <v>20</v>
      </c>
      <c r="B50" s="24"/>
      <c r="C50" s="24"/>
      <c r="D50" s="25"/>
    </row>
    <row r="51" spans="1:9" x14ac:dyDescent="0.25">
      <c r="A51" s="4" t="s">
        <v>8</v>
      </c>
      <c r="B51" s="4" t="s">
        <v>9</v>
      </c>
      <c r="C51" s="23" t="s">
        <v>10</v>
      </c>
      <c r="D51" s="25"/>
    </row>
    <row r="52" spans="1:9" x14ac:dyDescent="0.25">
      <c r="A52" s="21">
        <v>2890</v>
      </c>
      <c r="B52" s="21">
        <v>6000</v>
      </c>
      <c r="C52" s="23">
        <f>(INT(B52/B55)-INT(A52/B55))*B55</f>
        <v>4000</v>
      </c>
      <c r="D52" s="25"/>
    </row>
    <row r="53" spans="1:9" s="3" customFormat="1" x14ac:dyDescent="0.25">
      <c r="A53" s="26"/>
      <c r="B53" s="27"/>
      <c r="C53" s="27"/>
      <c r="D53" s="28"/>
    </row>
    <row r="54" spans="1:9" x14ac:dyDescent="0.25">
      <c r="A54" s="4" t="s">
        <v>13</v>
      </c>
      <c r="B54" s="4" t="s">
        <v>12</v>
      </c>
      <c r="C54" s="4" t="s">
        <v>21</v>
      </c>
      <c r="D54" s="4" t="s">
        <v>15</v>
      </c>
    </row>
    <row r="55" spans="1:9" x14ac:dyDescent="0.25">
      <c r="A55" s="4">
        <v>3</v>
      </c>
      <c r="B55" s="4">
        <v>1000</v>
      </c>
      <c r="C55" s="6">
        <f ca="1">SUMPRODUCT(--(MOD(INT($A52/$B55)+ROW(INDIRECT("1:"&amp;INT($C52/$B55))),$B55/$B55)=0))-SUM(C56:C57)</f>
        <v>2</v>
      </c>
      <c r="D55" s="20">
        <v>2</v>
      </c>
    </row>
    <row r="56" spans="1:9" x14ac:dyDescent="0.25">
      <c r="A56" s="4">
        <v>2</v>
      </c>
      <c r="B56" s="4">
        <v>3000</v>
      </c>
      <c r="C56" s="6">
        <f ca="1">SUMPRODUCT(--(MOD(INT($A52/$B55)+ROW(INDIRECT("1:"&amp;INT($C52/$B55))),$B56/$B55)=0))-C57</f>
        <v>1</v>
      </c>
      <c r="D56" s="20">
        <v>1</v>
      </c>
      <c r="G56" s="1" t="s">
        <v>14</v>
      </c>
    </row>
    <row r="57" spans="1:9" x14ac:dyDescent="0.25">
      <c r="A57" s="4">
        <v>1</v>
      </c>
      <c r="B57" s="4">
        <v>6000</v>
      </c>
      <c r="C57" s="6">
        <f ca="1">SUMPRODUCT(--(MOD(INT($A52/$B55)+ROW(INDIRECT("1:"&amp;INT($C52/$B55))),$B57/$B55)=0))</f>
        <v>1</v>
      </c>
      <c r="D57" s="20">
        <v>1</v>
      </c>
    </row>
    <row r="59" spans="1:9" x14ac:dyDescent="0.25">
      <c r="A59" s="23" t="s">
        <v>22</v>
      </c>
      <c r="B59" s="24"/>
      <c r="C59" s="24"/>
      <c r="D59" s="25"/>
      <c r="E59" s="3"/>
      <c r="F59" s="3"/>
      <c r="G59" s="3"/>
    </row>
    <row r="60" spans="1:9" x14ac:dyDescent="0.25">
      <c r="A60" s="5" t="s">
        <v>8</v>
      </c>
      <c r="B60" s="5" t="s">
        <v>9</v>
      </c>
      <c r="C60" s="23" t="s">
        <v>10</v>
      </c>
      <c r="D60" s="25"/>
      <c r="E60" s="3"/>
      <c r="F60" s="3"/>
      <c r="G60" s="3"/>
    </row>
    <row r="61" spans="1:9" x14ac:dyDescent="0.25">
      <c r="A61" s="21">
        <v>990</v>
      </c>
      <c r="B61" s="21">
        <v>4000</v>
      </c>
      <c r="C61" s="23">
        <f>(INT(B61/B64)-INT(A61/B64))*B64</f>
        <v>4000</v>
      </c>
      <c r="D61" s="25"/>
      <c r="E61" s="3"/>
      <c r="F61" s="3"/>
      <c r="G61" s="3"/>
    </row>
    <row r="62" spans="1:9" x14ac:dyDescent="0.25">
      <c r="A62" s="26"/>
      <c r="B62" s="27"/>
      <c r="C62" s="27"/>
      <c r="D62" s="28"/>
      <c r="E62" s="3"/>
      <c r="F62" s="3"/>
      <c r="G62" s="3"/>
      <c r="H62" s="1">
        <v>1000</v>
      </c>
      <c r="I62" s="1">
        <v>1000</v>
      </c>
    </row>
    <row r="63" spans="1:9" x14ac:dyDescent="0.25">
      <c r="A63" s="5" t="s">
        <v>13</v>
      </c>
      <c r="B63" s="5" t="s">
        <v>12</v>
      </c>
      <c r="C63" s="5" t="s">
        <v>21</v>
      </c>
      <c r="D63" s="5" t="s">
        <v>15</v>
      </c>
      <c r="E63" s="3"/>
      <c r="F63" s="3"/>
      <c r="G63" s="3"/>
      <c r="H63" s="1">
        <v>2000</v>
      </c>
      <c r="I63" s="1">
        <v>2000</v>
      </c>
    </row>
    <row r="64" spans="1:9" x14ac:dyDescent="0.25">
      <c r="A64" s="5">
        <v>4</v>
      </c>
      <c r="B64" s="5">
        <v>1000</v>
      </c>
      <c r="C64" s="6">
        <f ca="1">SUMPRODUCT(--(MOD(INT($A61/$B64)+ROW(INDIRECT("1:"&amp;INT($C61/$B64))),$B64/$B64)=0))-SUM(C65:C67)</f>
        <v>1</v>
      </c>
      <c r="D64" s="20">
        <v>2</v>
      </c>
      <c r="E64" s="3"/>
      <c r="F64" s="3"/>
      <c r="G64" s="3"/>
      <c r="H64" s="3">
        <v>3000</v>
      </c>
      <c r="I64" s="1">
        <v>3000</v>
      </c>
    </row>
    <row r="65" spans="1:9" x14ac:dyDescent="0.25">
      <c r="A65" s="5">
        <v>3</v>
      </c>
      <c r="B65" s="5">
        <v>2000</v>
      </c>
      <c r="C65" s="6">
        <f ca="1">SUMPRODUCT(--(MOD(INT($A61/$B64)+ROW(INDIRECT("1:"&amp;INT($C61/$B64))),$B65/$B64)=0))-C67</f>
        <v>2</v>
      </c>
      <c r="D65" s="20">
        <v>1</v>
      </c>
      <c r="E65" s="3"/>
      <c r="F65" s="3"/>
      <c r="G65" s="3" t="s">
        <v>14</v>
      </c>
      <c r="H65" s="3">
        <v>4000</v>
      </c>
      <c r="I65" s="1">
        <v>2000</v>
      </c>
    </row>
    <row r="66" spans="1:9" x14ac:dyDescent="0.25">
      <c r="A66" s="5">
        <v>2</v>
      </c>
      <c r="B66" s="5">
        <v>3000</v>
      </c>
      <c r="C66" s="6">
        <f ca="1">SUMPRODUCT(--(MOD(INT($A61/$B64)+ROW(INDIRECT("1:"&amp;INT($C61/$B64))),$B66/$B64)=0))-C67</f>
        <v>1</v>
      </c>
      <c r="D66" s="20">
        <v>1</v>
      </c>
      <c r="E66" s="3"/>
      <c r="F66" s="3"/>
      <c r="G66" s="3"/>
      <c r="H66" s="3">
        <v>5000</v>
      </c>
      <c r="I66" s="1">
        <v>1000</v>
      </c>
    </row>
    <row r="67" spans="1:9" x14ac:dyDescent="0.25">
      <c r="A67" s="5">
        <v>1</v>
      </c>
      <c r="B67" s="5">
        <v>6000</v>
      </c>
      <c r="C67" s="6">
        <f ca="1">SUMPRODUCT(--(MOD(INT($A61/$B64)+ROW(INDIRECT("1:"&amp;INT($C61/$B64))),$B67/$B64)=0))</f>
        <v>0</v>
      </c>
      <c r="D67" s="20">
        <v>1</v>
      </c>
      <c r="H67" s="3">
        <v>6000</v>
      </c>
      <c r="I67" s="1">
        <v>6000</v>
      </c>
    </row>
    <row r="69" spans="1:9" x14ac:dyDescent="0.25">
      <c r="A69" s="23" t="s">
        <v>23</v>
      </c>
      <c r="B69" s="24"/>
      <c r="C69" s="24"/>
      <c r="D69" s="25"/>
      <c r="E69" s="3"/>
      <c r="F69" s="3"/>
      <c r="G69" s="3"/>
    </row>
    <row r="70" spans="1:9" x14ac:dyDescent="0.25">
      <c r="A70" s="8" t="s">
        <v>8</v>
      </c>
      <c r="B70" s="8" t="s">
        <v>9</v>
      </c>
      <c r="C70" s="23" t="s">
        <v>10</v>
      </c>
      <c r="D70" s="25"/>
      <c r="E70" s="3"/>
      <c r="F70" s="3"/>
      <c r="G70" s="3"/>
    </row>
    <row r="71" spans="1:9" x14ac:dyDescent="0.25">
      <c r="A71" s="21">
        <v>980</v>
      </c>
      <c r="B71" s="21">
        <v>5000</v>
      </c>
      <c r="C71" s="23">
        <f>(INT(B71/B74)-INT(A71/B74))*B74</f>
        <v>5000</v>
      </c>
      <c r="D71" s="25"/>
      <c r="E71" s="3"/>
      <c r="F71" s="3"/>
      <c r="G71" s="3"/>
    </row>
    <row r="72" spans="1:9" x14ac:dyDescent="0.25">
      <c r="A72" s="26"/>
      <c r="B72" s="27"/>
      <c r="C72" s="27"/>
      <c r="D72" s="28"/>
      <c r="E72" s="3"/>
      <c r="F72" s="3"/>
      <c r="G72" s="3"/>
      <c r="H72" s="22">
        <v>3000</v>
      </c>
      <c r="I72" s="22">
        <v>3000</v>
      </c>
    </row>
    <row r="73" spans="1:9" x14ac:dyDescent="0.25">
      <c r="A73" s="8" t="s">
        <v>13</v>
      </c>
      <c r="B73" s="8" t="s">
        <v>12</v>
      </c>
      <c r="C73" s="8" t="s">
        <v>21</v>
      </c>
      <c r="D73" s="8" t="s">
        <v>15</v>
      </c>
      <c r="E73" s="3"/>
      <c r="F73" s="3"/>
      <c r="G73" s="3"/>
      <c r="H73" s="22">
        <v>4000</v>
      </c>
      <c r="I73" s="22">
        <v>4000</v>
      </c>
    </row>
    <row r="74" spans="1:9" x14ac:dyDescent="0.25">
      <c r="A74" s="8">
        <v>4</v>
      </c>
      <c r="B74" s="8">
        <v>1000</v>
      </c>
      <c r="C74" s="6">
        <f ca="1">SUMPRODUCT(--(MOD(INT($A71/$B74)+ROW(INDIRECT("1:"&amp;INT($C71/$B74))),$B74/$B74)=0))-SUM(C75:C77)</f>
        <v>2</v>
      </c>
      <c r="D74" s="20">
        <v>2</v>
      </c>
      <c r="E74" s="3"/>
      <c r="F74" s="3"/>
      <c r="G74" s="3"/>
      <c r="H74" s="22">
        <v>5000</v>
      </c>
      <c r="I74" s="22">
        <v>1000</v>
      </c>
    </row>
    <row r="75" spans="1:9" x14ac:dyDescent="0.25">
      <c r="A75" s="8">
        <v>3</v>
      </c>
      <c r="B75" s="8">
        <v>2000</v>
      </c>
      <c r="C75" s="6">
        <f ca="1">SUMPRODUCT(--(MOD(INT($A71/$B74)+ROW(INDIRECT("1:"&amp;INT($C71/$B74))),$B75/$B74)=0))-C77</f>
        <v>1</v>
      </c>
      <c r="D75" s="20">
        <v>0</v>
      </c>
      <c r="E75" s="3"/>
      <c r="F75" s="3"/>
      <c r="G75" s="3" t="s">
        <v>14</v>
      </c>
      <c r="H75" s="22">
        <v>6000</v>
      </c>
      <c r="I75" s="22">
        <v>3000</v>
      </c>
    </row>
    <row r="76" spans="1:9" x14ac:dyDescent="0.25">
      <c r="A76" s="8">
        <v>2</v>
      </c>
      <c r="B76" s="8">
        <v>3000</v>
      </c>
      <c r="C76" s="6">
        <f ca="1">SUMPRODUCT(--(MOD(INT($A71/$B74)+ROW(INDIRECT("1:"&amp;INT($C71/$B74))),$B76/$B74)=0))</f>
        <v>1</v>
      </c>
      <c r="D76" s="20">
        <v>2</v>
      </c>
      <c r="E76" s="3"/>
      <c r="F76" s="3"/>
      <c r="G76" s="3"/>
      <c r="H76" s="22">
        <v>7000</v>
      </c>
      <c r="I76" s="22">
        <v>1000</v>
      </c>
    </row>
    <row r="77" spans="1:9" x14ac:dyDescent="0.25">
      <c r="A77" s="8">
        <v>1</v>
      </c>
      <c r="B77" s="8">
        <v>4000</v>
      </c>
      <c r="C77" s="6">
        <f ca="1">SUMPRODUCT(--(MOD(INT($A71/$B74)+ROW(INDIRECT("1:"&amp;INT($C71/$B74))),$B77/$B74)=0))</f>
        <v>1</v>
      </c>
      <c r="D77" s="20">
        <v>1</v>
      </c>
      <c r="E77" s="3"/>
      <c r="F77" s="3"/>
      <c r="G77" s="3"/>
    </row>
    <row r="82" spans="1:8" x14ac:dyDescent="0.25">
      <c r="A82" s="3"/>
      <c r="H82" s="3"/>
    </row>
    <row r="83" spans="1:8" x14ac:dyDescent="0.25">
      <c r="A83" s="3"/>
      <c r="H83" s="3"/>
    </row>
    <row r="84" spans="1:8" x14ac:dyDescent="0.25">
      <c r="A84" s="3"/>
      <c r="H84" s="3"/>
    </row>
    <row r="85" spans="1:8" x14ac:dyDescent="0.25">
      <c r="H85" s="3"/>
    </row>
  </sheetData>
  <mergeCells count="26">
    <mergeCell ref="A50:D50"/>
    <mergeCell ref="C51:D51"/>
    <mergeCell ref="C52:D52"/>
    <mergeCell ref="A19:G19"/>
    <mergeCell ref="A31:D31"/>
    <mergeCell ref="C32:D32"/>
    <mergeCell ref="C33:D33"/>
    <mergeCell ref="A40:D40"/>
    <mergeCell ref="C41:D41"/>
    <mergeCell ref="C42:D42"/>
    <mergeCell ref="A12:D12"/>
    <mergeCell ref="A22:D22"/>
    <mergeCell ref="C23:D23"/>
    <mergeCell ref="C24:D24"/>
    <mergeCell ref="A43:D43"/>
    <mergeCell ref="A34:D34"/>
    <mergeCell ref="A25:D25"/>
    <mergeCell ref="A69:D69"/>
    <mergeCell ref="C70:D70"/>
    <mergeCell ref="C71:D71"/>
    <mergeCell ref="A72:D72"/>
    <mergeCell ref="A53:D53"/>
    <mergeCell ref="A59:D59"/>
    <mergeCell ref="C60:D60"/>
    <mergeCell ref="C61:D61"/>
    <mergeCell ref="A62:D6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</vt:lpstr>
      <vt:lpstr>Maintenance Préventive</vt:lpstr>
      <vt:lpstr>ouinon</vt:lpstr>
      <vt:lpstr>semaine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David Bygorre</cp:lastModifiedBy>
  <cp:lastPrinted>2013-05-30T16:14:13Z</cp:lastPrinted>
  <dcterms:created xsi:type="dcterms:W3CDTF">2013-05-27T13:57:34Z</dcterms:created>
  <dcterms:modified xsi:type="dcterms:W3CDTF">2016-09-07T08:53:54Z</dcterms:modified>
</cp:coreProperties>
</file>