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N66" i="1" l="1"/>
  <c r="L66" i="1"/>
  <c r="K66" i="1"/>
  <c r="J66" i="1"/>
  <c r="I66" i="1"/>
  <c r="H66" i="1"/>
  <c r="G66" i="1"/>
  <c r="F66" i="1"/>
  <c r="E66" i="1"/>
  <c r="O63" i="1"/>
  <c r="P63" i="1" s="1"/>
  <c r="M63" i="1"/>
  <c r="P62" i="1"/>
  <c r="O62" i="1"/>
  <c r="M62" i="1"/>
  <c r="O61" i="1"/>
  <c r="P61" i="1" s="1"/>
  <c r="M61" i="1"/>
  <c r="O60" i="1"/>
  <c r="P60" i="1" s="1"/>
  <c r="M60" i="1"/>
  <c r="M66" i="1" s="1"/>
  <c r="O59" i="1"/>
  <c r="O66" i="1" s="1"/>
  <c r="M59" i="1"/>
  <c r="Q59" i="1" s="1"/>
  <c r="O52" i="1"/>
  <c r="P52" i="1" s="1"/>
  <c r="M52" i="1"/>
  <c r="P51" i="1"/>
  <c r="O51" i="1"/>
  <c r="M51" i="1"/>
  <c r="O50" i="1"/>
  <c r="P50" i="1" s="1"/>
  <c r="M50" i="1"/>
  <c r="P49" i="1"/>
  <c r="Q48" i="1" s="1"/>
  <c r="O49" i="1"/>
  <c r="M49" i="1"/>
  <c r="O48" i="1"/>
  <c r="M48" i="1"/>
  <c r="L41" i="1"/>
  <c r="O41" i="1" s="1"/>
  <c r="C41" i="1"/>
  <c r="O40" i="1"/>
  <c r="M40" i="1"/>
  <c r="L40" i="1"/>
  <c r="C40" i="1"/>
  <c r="O39" i="1"/>
  <c r="L39" i="1"/>
  <c r="C39" i="1"/>
  <c r="M39" i="1" s="1"/>
  <c r="L38" i="1"/>
  <c r="O38" i="1" s="1"/>
  <c r="C38" i="1"/>
  <c r="M38" i="1" s="1"/>
  <c r="L37" i="1"/>
  <c r="O37" i="1" s="1"/>
  <c r="K33" i="1"/>
  <c r="I33" i="1"/>
  <c r="I44" i="1" s="1"/>
  <c r="I55" i="1" s="1"/>
  <c r="G33" i="1"/>
  <c r="G44" i="1" s="1"/>
  <c r="G55" i="1" s="1"/>
  <c r="E33" i="1"/>
  <c r="E44" i="1" s="1"/>
  <c r="E55" i="1" s="1"/>
  <c r="L30" i="1"/>
  <c r="O30" i="1" s="1"/>
  <c r="C30" i="1"/>
  <c r="O29" i="1"/>
  <c r="M29" i="1"/>
  <c r="L29" i="1"/>
  <c r="C29" i="1"/>
  <c r="P29" i="1" s="1"/>
  <c r="O28" i="1"/>
  <c r="L28" i="1"/>
  <c r="C28" i="1"/>
  <c r="M28" i="1" s="1"/>
  <c r="L27" i="1"/>
  <c r="O27" i="1" s="1"/>
  <c r="C27" i="1"/>
  <c r="P27" i="1" s="1"/>
  <c r="L26" i="1"/>
  <c r="O26" i="1" s="1"/>
  <c r="O33" i="1" s="1"/>
  <c r="O4" i="1" s="1"/>
  <c r="C26" i="1"/>
  <c r="P30" i="1" s="1"/>
  <c r="N22" i="1"/>
  <c r="K22" i="1"/>
  <c r="J22" i="1"/>
  <c r="J33" i="1" s="1"/>
  <c r="J44" i="1" s="1"/>
  <c r="J55" i="1" s="1"/>
  <c r="I22" i="1"/>
  <c r="H22" i="1"/>
  <c r="H33" i="1" s="1"/>
  <c r="H44" i="1" s="1"/>
  <c r="H55" i="1" s="1"/>
  <c r="G22" i="1"/>
  <c r="F22" i="1"/>
  <c r="F33" i="1" s="1"/>
  <c r="F44" i="1" s="1"/>
  <c r="F55" i="1" s="1"/>
  <c r="E22" i="1"/>
  <c r="O19" i="1"/>
  <c r="M19" i="1"/>
  <c r="L19" i="1"/>
  <c r="C19" i="1"/>
  <c r="P19" i="1" s="1"/>
  <c r="O18" i="1"/>
  <c r="L18" i="1"/>
  <c r="C18" i="1"/>
  <c r="M18" i="1" s="1"/>
  <c r="L17" i="1"/>
  <c r="O17" i="1" s="1"/>
  <c r="C17" i="1"/>
  <c r="M17" i="1" s="1"/>
  <c r="L16" i="1"/>
  <c r="O16" i="1" s="1"/>
  <c r="C16" i="1"/>
  <c r="P16" i="1" s="1"/>
  <c r="O15" i="1"/>
  <c r="M15" i="1"/>
  <c r="L15" i="1"/>
  <c r="C15" i="1"/>
  <c r="C37" i="1" s="1"/>
  <c r="O14" i="1"/>
  <c r="L14" i="1"/>
  <c r="C14" i="1"/>
  <c r="M14" i="1" s="1"/>
  <c r="L13" i="1"/>
  <c r="O13" i="1" s="1"/>
  <c r="C13" i="1"/>
  <c r="M13" i="1" s="1"/>
  <c r="L12" i="1"/>
  <c r="O12" i="1" s="1"/>
  <c r="C12" i="1"/>
  <c r="P12" i="1" s="1"/>
  <c r="O11" i="1"/>
  <c r="M11" i="1"/>
  <c r="L11" i="1"/>
  <c r="C11" i="1"/>
  <c r="P11" i="1" s="1"/>
  <c r="O10" i="1"/>
  <c r="L10" i="1"/>
  <c r="C10" i="1"/>
  <c r="M10" i="1" s="1"/>
  <c r="L9" i="1"/>
  <c r="O9" i="1" s="1"/>
  <c r="C9" i="1"/>
  <c r="M9" i="1" s="1"/>
  <c r="L8" i="1"/>
  <c r="O8" i="1" s="1"/>
  <c r="C8" i="1"/>
  <c r="O7" i="1"/>
  <c r="M7" i="1"/>
  <c r="L7" i="1"/>
  <c r="C7" i="1"/>
  <c r="P7" i="1" s="1"/>
  <c r="O6" i="1"/>
  <c r="L6" i="1"/>
  <c r="C6" i="1"/>
  <c r="M6" i="1" s="1"/>
  <c r="L5" i="1"/>
  <c r="O5" i="1" s="1"/>
  <c r="C5" i="1"/>
  <c r="P5" i="1" s="1"/>
  <c r="L4" i="1"/>
  <c r="L22" i="1" s="1"/>
  <c r="C4" i="1"/>
  <c r="O3" i="1"/>
  <c r="M3" i="1"/>
  <c r="L3" i="1"/>
  <c r="P41" i="1" l="1"/>
  <c r="P40" i="1"/>
  <c r="P38" i="1"/>
  <c r="P39" i="1"/>
  <c r="M37" i="1"/>
  <c r="O44" i="1"/>
  <c r="O55" i="1" s="1"/>
  <c r="O22" i="1"/>
  <c r="P8" i="1"/>
  <c r="Q3" i="1" s="1"/>
  <c r="P4" i="1"/>
  <c r="L33" i="1"/>
  <c r="P66" i="1"/>
  <c r="M4" i="1"/>
  <c r="M22" i="1" s="1"/>
  <c r="P6" i="1"/>
  <c r="M8" i="1"/>
  <c r="P10" i="1"/>
  <c r="M12" i="1"/>
  <c r="P14" i="1"/>
  <c r="M16" i="1"/>
  <c r="P18" i="1"/>
  <c r="M26" i="1"/>
  <c r="P28" i="1"/>
  <c r="M30" i="1"/>
  <c r="M41" i="1"/>
  <c r="P13" i="1"/>
  <c r="M5" i="1"/>
  <c r="M27" i="1"/>
  <c r="P9" i="1"/>
  <c r="P17" i="1"/>
  <c r="P15" i="1"/>
  <c r="K44" i="1"/>
  <c r="M33" i="1" l="1"/>
  <c r="Q26" i="1"/>
  <c r="M44" i="1"/>
  <c r="M55" i="1" s="1"/>
  <c r="L44" i="1"/>
  <c r="K55" i="1"/>
  <c r="L55" i="1" s="1"/>
  <c r="P22" i="1"/>
  <c r="P33" i="1" s="1"/>
  <c r="P44" i="1" s="1"/>
  <c r="P55" i="1" s="1"/>
  <c r="Q37" i="1"/>
</calcChain>
</file>

<file path=xl/sharedStrings.xml><?xml version="1.0" encoding="utf-8"?>
<sst xmlns="http://schemas.openxmlformats.org/spreadsheetml/2006/main" count="201" uniqueCount="44">
  <si>
    <t>ALYCIA GUY</t>
  </si>
  <si>
    <t>REP NAME</t>
  </si>
  <si>
    <t>TITRE</t>
  </si>
  <si>
    <t>COM</t>
  </si>
  <si>
    <t>UPLINE</t>
  </si>
  <si>
    <t>LUN</t>
  </si>
  <si>
    <t>MAR</t>
  </si>
  <si>
    <t>MER</t>
  </si>
  <si>
    <t>JEU</t>
  </si>
  <si>
    <t>VEN</t>
  </si>
  <si>
    <t>FDS</t>
  </si>
  <si>
    <t>FORM</t>
  </si>
  <si>
    <t>TOTAL</t>
  </si>
  <si>
    <t>PAY</t>
  </si>
  <si>
    <t>AJUST</t>
  </si>
  <si>
    <t>TEAM</t>
  </si>
  <si>
    <t>TEAM PAY</t>
  </si>
  <si>
    <t>TOTAL PAY</t>
  </si>
  <si>
    <t>TEST1</t>
  </si>
  <si>
    <t>DIRECTEUR REG</t>
  </si>
  <si>
    <t>TEST0</t>
  </si>
  <si>
    <t>TEST2</t>
  </si>
  <si>
    <t>DIRECTEUR</t>
  </si>
  <si>
    <t>TEST3</t>
  </si>
  <si>
    <t>TEST4</t>
  </si>
  <si>
    <t>TEST5</t>
  </si>
  <si>
    <t>SUPERVISEUR</t>
  </si>
  <si>
    <t>TEST6</t>
  </si>
  <si>
    <t>TEST7</t>
  </si>
  <si>
    <t>TEST8</t>
  </si>
  <si>
    <t>CHEF D'EQUIPE</t>
  </si>
  <si>
    <t>TEST9</t>
  </si>
  <si>
    <t>TEST10</t>
  </si>
  <si>
    <t>TEST11</t>
  </si>
  <si>
    <t>TEST12</t>
  </si>
  <si>
    <t>TEST13</t>
  </si>
  <si>
    <t>REPRESENTANT</t>
  </si>
  <si>
    <t>TEST14</t>
  </si>
  <si>
    <t>TEST15</t>
  </si>
  <si>
    <t>TEST16</t>
  </si>
  <si>
    <t>TEST17</t>
  </si>
  <si>
    <t>TEST 2</t>
  </si>
  <si>
    <t>TEST 3</t>
  </si>
  <si>
    <t>TEST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</si>
</sst>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$-1009]#,##0.00;[Red][$$-1009]#,##0.00"/>
    <numFmt numFmtId="165" formatCode="_-[$$-1009]* #,##0.00_-;\-[$$-1009]* #,##0.00_-;_-[$$-1009]* &quot;-&quot;??_-;_-@"/>
    <numFmt numFmtId="166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"/>
      <family val="2"/>
    </font>
    <font>
      <sz val="16"/>
      <color rgb="FF000000"/>
      <name val="Calibri"/>
      <family val="2"/>
    </font>
    <font>
      <sz val="16"/>
      <color rgb="FF30303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548DD4"/>
        <bgColor rgb="FF548DD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</fills>
  <borders count="51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thick">
        <color rgb="FF000000"/>
      </right>
      <top style="medium">
        <color indexed="64"/>
      </top>
      <bottom style="medium">
        <color indexed="64"/>
      </bottom>
      <diagonal/>
    </border>
    <border>
      <left style="thick">
        <color rgb="FF000000"/>
      </left>
      <right style="thick">
        <color rgb="FF000000"/>
      </right>
      <top style="medium">
        <color indexed="64"/>
      </top>
      <bottom style="medium">
        <color indexed="64"/>
      </bottom>
      <diagonal/>
    </border>
    <border>
      <left style="thick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/>
      <top/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/>
      <bottom style="dotted">
        <color rgb="FF000000"/>
      </bottom>
      <diagonal/>
    </border>
    <border>
      <left/>
      <right style="dotted">
        <color rgb="FF000000"/>
      </right>
      <top/>
      <bottom style="dotted">
        <color rgb="FF000000"/>
      </bottom>
      <diagonal/>
    </border>
    <border>
      <left/>
      <right style="medium">
        <color rgb="FF000000"/>
      </right>
      <top/>
      <bottom style="dotted">
        <color rgb="FF000000"/>
      </bottom>
      <diagonal/>
    </border>
    <border>
      <left/>
      <right/>
      <top/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/>
      <bottom style="dotted">
        <color rgb="FF000000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medium">
        <color indexed="64"/>
      </bottom>
      <diagonal/>
    </border>
    <border>
      <left style="dotted">
        <color rgb="FF000000"/>
      </left>
      <right/>
      <top style="dotted">
        <color rgb="FF000000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medium">
        <color indexed="64"/>
      </left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 style="dotted">
        <color rgb="FF000000"/>
      </left>
      <right/>
      <top style="medium">
        <color indexed="64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/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/>
      <right style="medium">
        <color rgb="FF000000"/>
      </right>
      <top style="medium">
        <color indexed="64"/>
      </top>
      <bottom style="dotted">
        <color rgb="FF000000"/>
      </bottom>
      <diagonal/>
    </border>
    <border>
      <left/>
      <right/>
      <top style="medium">
        <color indexed="64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medium">
        <color indexed="64"/>
      </top>
      <bottom style="dotted">
        <color rgb="FF000000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2" borderId="1" xfId="0" applyFont="1" applyFill="1" applyBorder="1"/>
    <xf numFmtId="0" fontId="0" fillId="2" borderId="2" xfId="0" applyFont="1" applyFill="1" applyBorder="1"/>
    <xf numFmtId="164" fontId="0" fillId="2" borderId="2" xfId="0" applyNumberFormat="1" applyFont="1" applyFill="1" applyBorder="1"/>
    <xf numFmtId="165" fontId="0" fillId="2" borderId="3" xfId="0" applyNumberFormat="1" applyFont="1" applyFill="1" applyBorder="1"/>
    <xf numFmtId="166" fontId="2" fillId="3" borderId="4" xfId="0" applyNumberFormat="1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166" fontId="2" fillId="3" borderId="5" xfId="0" applyNumberFormat="1" applyFont="1" applyFill="1" applyBorder="1" applyAlignment="1">
      <alignment horizontal="center" vertical="center" wrapText="1"/>
    </xf>
    <xf numFmtId="164" fontId="2" fillId="3" borderId="5" xfId="0" applyNumberFormat="1" applyFont="1" applyFill="1" applyBorder="1" applyAlignment="1">
      <alignment horizontal="center" vertical="center" wrapText="1"/>
    </xf>
    <xf numFmtId="165" fontId="2" fillId="3" borderId="6" xfId="0" applyNumberFormat="1" applyFont="1" applyFill="1" applyBorder="1" applyAlignment="1">
      <alignment horizontal="center" vertical="center" wrapText="1"/>
    </xf>
    <xf numFmtId="166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164" fontId="3" fillId="3" borderId="14" xfId="0" applyNumberFormat="1" applyFont="1" applyFill="1" applyBorder="1" applyAlignment="1">
      <alignment horizontal="center" vertical="center"/>
    </xf>
    <xf numFmtId="164" fontId="3" fillId="3" borderId="13" xfId="0" applyNumberFormat="1" applyFont="1" applyFill="1" applyBorder="1" applyAlignment="1">
      <alignment horizontal="center" vertical="center"/>
    </xf>
    <xf numFmtId="0" fontId="3" fillId="3" borderId="15" xfId="0" applyNumberFormat="1" applyFont="1" applyFill="1" applyBorder="1" applyAlignment="1">
      <alignment horizontal="center" vertical="center"/>
    </xf>
    <xf numFmtId="164" fontId="3" fillId="3" borderId="16" xfId="0" applyNumberFormat="1" applyFont="1" applyFill="1" applyBorder="1" applyAlignment="1">
      <alignment horizontal="center" vertical="center"/>
    </xf>
    <xf numFmtId="165" fontId="3" fillId="3" borderId="17" xfId="0" applyNumberFormat="1" applyFont="1" applyFill="1" applyBorder="1" applyAlignment="1">
      <alignment horizontal="center" vertical="center"/>
    </xf>
    <xf numFmtId="166" fontId="3" fillId="3" borderId="18" xfId="0" applyNumberFormat="1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164" fontId="3" fillId="3" borderId="25" xfId="0" applyNumberFormat="1" applyFont="1" applyFill="1" applyBorder="1" applyAlignment="1">
      <alignment horizontal="center" vertical="center"/>
    </xf>
    <xf numFmtId="1" fontId="3" fillId="3" borderId="26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164" fontId="3" fillId="3" borderId="27" xfId="0" applyNumberFormat="1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3" fillId="3" borderId="31" xfId="0" applyFont="1" applyFill="1" applyBorder="1" applyAlignment="1">
      <alignment horizontal="center" vertical="center"/>
    </xf>
    <xf numFmtId="164" fontId="3" fillId="3" borderId="30" xfId="0" applyNumberFormat="1" applyFont="1" applyFill="1" applyBorder="1" applyAlignment="1">
      <alignment horizontal="center" vertical="center"/>
    </xf>
    <xf numFmtId="164" fontId="3" fillId="3" borderId="32" xfId="0" applyNumberFormat="1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164" fontId="3" fillId="3" borderId="34" xfId="0" applyNumberFormat="1" applyFont="1" applyFill="1" applyBorder="1" applyAlignment="1">
      <alignment horizontal="center" vertical="center"/>
    </xf>
    <xf numFmtId="0" fontId="0" fillId="4" borderId="0" xfId="0" applyFont="1" applyFill="1"/>
    <xf numFmtId="0" fontId="0" fillId="4" borderId="35" xfId="0" applyFont="1" applyFill="1" applyBorder="1"/>
    <xf numFmtId="164" fontId="0" fillId="4" borderId="0" xfId="0" applyNumberFormat="1" applyFont="1" applyFill="1"/>
    <xf numFmtId="165" fontId="0" fillId="4" borderId="0" xfId="0" applyNumberFormat="1" applyFont="1" applyFill="1"/>
    <xf numFmtId="0" fontId="3" fillId="4" borderId="36" xfId="0" applyFont="1" applyFill="1" applyBorder="1" applyAlignment="1">
      <alignment horizontal="center" vertical="center"/>
    </xf>
    <xf numFmtId="164" fontId="3" fillId="4" borderId="36" xfId="0" applyNumberFormat="1" applyFont="1" applyFill="1" applyBorder="1" applyAlignment="1">
      <alignment horizontal="center" vertical="center"/>
    </xf>
    <xf numFmtId="0" fontId="0" fillId="4" borderId="0" xfId="0" applyFill="1"/>
    <xf numFmtId="49" fontId="1" fillId="2" borderId="1" xfId="0" applyNumberFormat="1" applyFont="1" applyFill="1" applyBorder="1"/>
    <xf numFmtId="166" fontId="2" fillId="3" borderId="36" xfId="0" applyNumberFormat="1" applyFont="1" applyFill="1" applyBorder="1" applyAlignment="1">
      <alignment horizontal="center" vertical="center" wrapText="1"/>
    </xf>
    <xf numFmtId="0" fontId="2" fillId="3" borderId="36" xfId="0" applyFont="1" applyFill="1" applyBorder="1" applyAlignment="1">
      <alignment horizontal="center" vertical="center" wrapText="1"/>
    </xf>
    <xf numFmtId="164" fontId="2" fillId="3" borderId="36" xfId="0" applyNumberFormat="1" applyFont="1" applyFill="1" applyBorder="1" applyAlignment="1">
      <alignment horizontal="center" vertical="center" wrapText="1"/>
    </xf>
    <xf numFmtId="165" fontId="2" fillId="3" borderId="36" xfId="0" applyNumberFormat="1" applyFont="1" applyFill="1" applyBorder="1" applyAlignment="1">
      <alignment horizontal="center" vertical="center" wrapText="1"/>
    </xf>
    <xf numFmtId="49" fontId="3" fillId="3" borderId="7" xfId="0" applyNumberFormat="1" applyFont="1" applyFill="1" applyBorder="1" applyAlignment="1">
      <alignment horizontal="center" vertical="center"/>
    </xf>
    <xf numFmtId="1" fontId="3" fillId="3" borderId="15" xfId="0" applyNumberFormat="1" applyFont="1" applyFill="1" applyBorder="1" applyAlignment="1">
      <alignment horizontal="center" vertical="center"/>
    </xf>
    <xf numFmtId="166" fontId="3" fillId="3" borderId="37" xfId="0" applyNumberFormat="1" applyFont="1" applyFill="1" applyBorder="1" applyAlignment="1">
      <alignment horizontal="center" vertical="center"/>
    </xf>
    <xf numFmtId="1" fontId="3" fillId="4" borderId="36" xfId="0" applyNumberFormat="1" applyFont="1" applyFill="1" applyBorder="1" applyAlignment="1">
      <alignment horizontal="center" vertical="center"/>
    </xf>
    <xf numFmtId="166" fontId="2" fillId="3" borderId="38" xfId="0" applyNumberFormat="1" applyFont="1" applyFill="1" applyBorder="1" applyAlignment="1">
      <alignment horizontal="center" vertical="center" wrapText="1"/>
    </xf>
    <xf numFmtId="0" fontId="2" fillId="3" borderId="38" xfId="0" applyFont="1" applyFill="1" applyBorder="1" applyAlignment="1">
      <alignment horizontal="center" vertical="center" wrapText="1"/>
    </xf>
    <xf numFmtId="164" fontId="2" fillId="3" borderId="38" xfId="0" applyNumberFormat="1" applyFont="1" applyFill="1" applyBorder="1" applyAlignment="1">
      <alignment horizontal="center" vertical="center" wrapText="1"/>
    </xf>
    <xf numFmtId="165" fontId="2" fillId="3" borderId="38" xfId="0" applyNumberFormat="1" applyFont="1" applyFill="1" applyBorder="1" applyAlignment="1">
      <alignment horizontal="center" vertical="center" wrapText="1"/>
    </xf>
    <xf numFmtId="49" fontId="3" fillId="3" borderId="39" xfId="0" applyNumberFormat="1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4" fillId="4" borderId="40" xfId="0" applyFont="1" applyFill="1" applyBorder="1" applyAlignment="1">
      <alignment horizontal="center" vertical="center"/>
    </xf>
    <xf numFmtId="0" fontId="3" fillId="3" borderId="41" xfId="0" applyFont="1" applyFill="1" applyBorder="1" applyAlignment="1">
      <alignment horizontal="center" vertical="center"/>
    </xf>
    <xf numFmtId="0" fontId="3" fillId="3" borderId="42" xfId="0" applyFont="1" applyFill="1" applyBorder="1" applyAlignment="1">
      <alignment horizontal="center" vertical="center"/>
    </xf>
    <xf numFmtId="0" fontId="3" fillId="3" borderId="43" xfId="0" applyFont="1" applyFill="1" applyBorder="1" applyAlignment="1">
      <alignment horizontal="center" vertical="center"/>
    </xf>
    <xf numFmtId="0" fontId="3" fillId="3" borderId="44" xfId="0" applyFont="1" applyFill="1" applyBorder="1" applyAlignment="1">
      <alignment horizontal="center" vertical="center"/>
    </xf>
    <xf numFmtId="0" fontId="3" fillId="3" borderId="45" xfId="0" applyFont="1" applyFill="1" applyBorder="1" applyAlignment="1">
      <alignment horizontal="center" vertical="center"/>
    </xf>
    <xf numFmtId="164" fontId="3" fillId="3" borderId="46" xfId="0" applyNumberFormat="1" applyFont="1" applyFill="1" applyBorder="1" applyAlignment="1">
      <alignment horizontal="center" vertical="center"/>
    </xf>
    <xf numFmtId="164" fontId="3" fillId="3" borderId="45" xfId="0" applyNumberFormat="1" applyFont="1" applyFill="1" applyBorder="1" applyAlignment="1">
      <alignment horizontal="center" vertical="center"/>
    </xf>
    <xf numFmtId="1" fontId="3" fillId="3" borderId="47" xfId="0" applyNumberFormat="1" applyFont="1" applyFill="1" applyBorder="1" applyAlignment="1">
      <alignment horizontal="center" vertical="center"/>
    </xf>
    <xf numFmtId="164" fontId="3" fillId="3" borderId="48" xfId="0" applyNumberFormat="1" applyFont="1" applyFill="1" applyBorder="1" applyAlignment="1">
      <alignment horizontal="center" vertical="center"/>
    </xf>
    <xf numFmtId="165" fontId="3" fillId="3" borderId="49" xfId="0" applyNumberFormat="1" applyFont="1" applyFill="1" applyBorder="1" applyAlignment="1">
      <alignment horizontal="center" vertical="center"/>
    </xf>
    <xf numFmtId="0" fontId="3" fillId="4" borderId="50" xfId="0" applyFont="1" applyFill="1" applyBorder="1" applyAlignment="1">
      <alignment horizontal="center" vertical="center"/>
    </xf>
    <xf numFmtId="164" fontId="3" fillId="4" borderId="50" xfId="0" applyNumberFormat="1" applyFont="1" applyFill="1" applyBorder="1" applyAlignment="1">
      <alignment horizontal="center" vertical="center"/>
    </xf>
    <xf numFmtId="1" fontId="3" fillId="4" borderId="5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7"/>
  <sheetViews>
    <sheetView tabSelected="1" zoomScale="70" zoomScaleNormal="70" workbookViewId="0">
      <selection sqref="A1:XFD1048576"/>
    </sheetView>
  </sheetViews>
  <sheetFormatPr defaultRowHeight="15" x14ac:dyDescent="0.25"/>
  <cols>
    <col min="1" max="1" width="37.7109375" customWidth="1"/>
    <col min="2" max="2" width="22.7109375" customWidth="1"/>
    <col min="3" max="3" width="9.7109375" customWidth="1"/>
    <col min="4" max="4" width="25.7109375" customWidth="1"/>
    <col min="5" max="11" width="8.7109375" customWidth="1"/>
    <col min="12" max="12" width="14.7109375" customWidth="1"/>
    <col min="13" max="13" width="12.7109375" customWidth="1"/>
    <col min="14" max="14" width="14.7109375" customWidth="1"/>
    <col min="15" max="15" width="12.7109375" customWidth="1"/>
    <col min="16" max="17" width="16.7109375" customWidth="1"/>
  </cols>
  <sheetData>
    <row r="1" spans="1:17" ht="20.100000000000001" customHeight="1" thickBot="1" x14ac:dyDescent="0.4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2"/>
      <c r="P1" s="3"/>
      <c r="Q1" s="4"/>
    </row>
    <row r="2" spans="1:17" ht="20.100000000000001" customHeight="1" thickBot="1" x14ac:dyDescent="0.3">
      <c r="A2" s="5" t="s">
        <v>1</v>
      </c>
      <c r="B2" s="6" t="s">
        <v>2</v>
      </c>
      <c r="C2" s="6" t="s">
        <v>3</v>
      </c>
      <c r="D2" s="6" t="s">
        <v>4</v>
      </c>
      <c r="E2" s="7" t="s">
        <v>5</v>
      </c>
      <c r="F2" s="6" t="s">
        <v>6</v>
      </c>
      <c r="G2" s="7" t="s">
        <v>7</v>
      </c>
      <c r="H2" s="6" t="s">
        <v>8</v>
      </c>
      <c r="I2" s="6" t="s">
        <v>9</v>
      </c>
      <c r="J2" s="6" t="s">
        <v>10</v>
      </c>
      <c r="K2" s="6" t="s">
        <v>11</v>
      </c>
      <c r="L2" s="6" t="s">
        <v>12</v>
      </c>
      <c r="M2" s="8" t="s">
        <v>13</v>
      </c>
      <c r="N2" s="8" t="s">
        <v>14</v>
      </c>
      <c r="O2" s="6" t="s">
        <v>15</v>
      </c>
      <c r="P2" s="8" t="s">
        <v>16</v>
      </c>
      <c r="Q2" s="9" t="s">
        <v>17</v>
      </c>
    </row>
    <row r="3" spans="1:17" ht="20.100000000000001" customHeight="1" thickBot="1" x14ac:dyDescent="0.3">
      <c r="A3" s="10" t="s">
        <v>18</v>
      </c>
      <c r="B3" s="11" t="s">
        <v>19</v>
      </c>
      <c r="C3" s="12">
        <v>30</v>
      </c>
      <c r="D3" s="13" t="s">
        <v>20</v>
      </c>
      <c r="E3" s="14"/>
      <c r="F3" s="15"/>
      <c r="G3" s="15"/>
      <c r="H3" s="15"/>
      <c r="I3" s="16"/>
      <c r="J3" s="14"/>
      <c r="K3" s="17"/>
      <c r="L3" s="14">
        <f>SUM(E3:J3)</f>
        <v>0</v>
      </c>
      <c r="M3" s="18">
        <f>SUM(C3*L3)+(K3*50)</f>
        <v>0</v>
      </c>
      <c r="N3" s="19"/>
      <c r="O3" s="20">
        <f>SUM(Q4:Q19)+L3</f>
        <v>0</v>
      </c>
      <c r="P3" s="21">
        <v>0</v>
      </c>
      <c r="Q3" s="22">
        <f>SUM(P3:P19)+M3+N3</f>
        <v>0</v>
      </c>
    </row>
    <row r="4" spans="1:17" ht="20.100000000000001" customHeight="1" x14ac:dyDescent="0.25">
      <c r="A4" s="23" t="s">
        <v>21</v>
      </c>
      <c r="B4" s="24" t="s">
        <v>22</v>
      </c>
      <c r="C4" s="25" t="str">
        <f t="shared" ref="C4:C19" si="0">IF(B4="REPRESENTANT","18",IF(B4="CHEF D'EQUIPE","20",IF(B4="SUPERVISEUR","23",IF(B4="DIRECTEUR","25",IF(B4="","0")))))</f>
        <v>25</v>
      </c>
      <c r="D4" s="26" t="s">
        <v>18</v>
      </c>
      <c r="E4" s="27"/>
      <c r="F4" s="28"/>
      <c r="G4" s="28"/>
      <c r="H4" s="28"/>
      <c r="I4" s="29"/>
      <c r="J4" s="27"/>
      <c r="K4" s="30"/>
      <c r="L4" s="27">
        <f>SUM(E4:J4)</f>
        <v>0</v>
      </c>
      <c r="M4" s="31">
        <f>SUM((C4*L4)+(K4*50))+N4</f>
        <v>0</v>
      </c>
      <c r="N4" s="19"/>
      <c r="O4" s="32">
        <f>O33</f>
        <v>0</v>
      </c>
      <c r="P4" s="21">
        <f>SUM(C3-C4)*O4</f>
        <v>0</v>
      </c>
      <c r="Q4" s="33"/>
    </row>
    <row r="5" spans="1:17" ht="20.100000000000001" customHeight="1" x14ac:dyDescent="0.25">
      <c r="A5" s="23" t="s">
        <v>23</v>
      </c>
      <c r="B5" s="24" t="s">
        <v>22</v>
      </c>
      <c r="C5" s="25" t="str">
        <f t="shared" si="0"/>
        <v>25</v>
      </c>
      <c r="D5" s="26" t="s">
        <v>18</v>
      </c>
      <c r="E5" s="27"/>
      <c r="F5" s="28"/>
      <c r="G5" s="28"/>
      <c r="H5" s="28"/>
      <c r="I5" s="29"/>
      <c r="J5" s="27"/>
      <c r="K5" s="30"/>
      <c r="L5" s="27">
        <f t="shared" ref="L5:L19" si="1">SUM(E5:J5)</f>
        <v>0</v>
      </c>
      <c r="M5" s="31">
        <f>SUM((C5*L5)+(K5*50))+N5</f>
        <v>0</v>
      </c>
      <c r="N5" s="19"/>
      <c r="O5" s="34">
        <f t="shared" ref="O5:O19" si="2">L5</f>
        <v>0</v>
      </c>
      <c r="P5" s="35">
        <f>SUM(C3-C5)*O5</f>
        <v>0</v>
      </c>
      <c r="Q5" s="33"/>
    </row>
    <row r="6" spans="1:17" ht="20.100000000000001" customHeight="1" x14ac:dyDescent="0.25">
      <c r="A6" s="10" t="s">
        <v>24</v>
      </c>
      <c r="B6" s="24" t="s">
        <v>22</v>
      </c>
      <c r="C6" s="25" t="str">
        <f t="shared" si="0"/>
        <v>25</v>
      </c>
      <c r="D6" s="26" t="s">
        <v>18</v>
      </c>
      <c r="E6" s="27"/>
      <c r="F6" s="28"/>
      <c r="G6" s="28"/>
      <c r="H6" s="28"/>
      <c r="I6" s="29"/>
      <c r="J6" s="27"/>
      <c r="K6" s="30"/>
      <c r="L6" s="27">
        <f t="shared" si="1"/>
        <v>0</v>
      </c>
      <c r="M6" s="31">
        <f>SUM(C6*L6)+(K6*50)+N6</f>
        <v>0</v>
      </c>
      <c r="N6" s="19"/>
      <c r="O6" s="34">
        <f t="shared" si="2"/>
        <v>0</v>
      </c>
      <c r="P6" s="35">
        <f>SUM(C3-C6)*O6</f>
        <v>0</v>
      </c>
      <c r="Q6" s="33"/>
    </row>
    <row r="7" spans="1:17" ht="20.100000000000001" customHeight="1" x14ac:dyDescent="0.25">
      <c r="A7" s="23" t="s">
        <v>25</v>
      </c>
      <c r="B7" s="24" t="s">
        <v>26</v>
      </c>
      <c r="C7" s="25" t="str">
        <f t="shared" si="0"/>
        <v>23</v>
      </c>
      <c r="D7" s="26" t="s">
        <v>21</v>
      </c>
      <c r="E7" s="27"/>
      <c r="F7" s="28"/>
      <c r="G7" s="28"/>
      <c r="H7" s="28"/>
      <c r="I7" s="29"/>
      <c r="J7" s="27"/>
      <c r="K7" s="30"/>
      <c r="L7" s="27">
        <f t="shared" si="1"/>
        <v>0</v>
      </c>
      <c r="M7" s="31">
        <f t="shared" ref="M7:M18" si="3">SUM((C7*L7)+(K7*50))+N7</f>
        <v>0</v>
      </c>
      <c r="N7" s="19"/>
      <c r="O7" s="34">
        <f t="shared" si="2"/>
        <v>0</v>
      </c>
      <c r="P7" s="35">
        <f>SUM(C3-C7)*O7</f>
        <v>0</v>
      </c>
      <c r="Q7" s="33"/>
    </row>
    <row r="8" spans="1:17" ht="20.100000000000001" customHeight="1" x14ac:dyDescent="0.25">
      <c r="A8" s="23" t="s">
        <v>27</v>
      </c>
      <c r="B8" s="24" t="s">
        <v>26</v>
      </c>
      <c r="C8" s="25" t="str">
        <f t="shared" si="0"/>
        <v>23</v>
      </c>
      <c r="D8" s="10" t="s">
        <v>24</v>
      </c>
      <c r="E8" s="27"/>
      <c r="F8" s="28"/>
      <c r="G8" s="28"/>
      <c r="H8" s="28"/>
      <c r="I8" s="29"/>
      <c r="J8" s="27"/>
      <c r="K8" s="30"/>
      <c r="L8" s="27">
        <f t="shared" si="1"/>
        <v>0</v>
      </c>
      <c r="M8" s="31">
        <f t="shared" si="3"/>
        <v>0</v>
      </c>
      <c r="N8" s="19"/>
      <c r="O8" s="34">
        <f t="shared" si="2"/>
        <v>0</v>
      </c>
      <c r="P8" s="21">
        <f>SUM(C3-C8)*O8</f>
        <v>0</v>
      </c>
      <c r="Q8" s="33"/>
    </row>
    <row r="9" spans="1:17" ht="20.100000000000001" customHeight="1" x14ac:dyDescent="0.25">
      <c r="A9" s="10" t="s">
        <v>28</v>
      </c>
      <c r="B9" s="24" t="s">
        <v>26</v>
      </c>
      <c r="C9" s="25" t="str">
        <f t="shared" si="0"/>
        <v>23</v>
      </c>
      <c r="D9" s="10" t="s">
        <v>24</v>
      </c>
      <c r="E9" s="27"/>
      <c r="F9" s="28"/>
      <c r="G9" s="28"/>
      <c r="H9" s="28"/>
      <c r="I9" s="29"/>
      <c r="J9" s="27"/>
      <c r="K9" s="30"/>
      <c r="L9" s="27">
        <f t="shared" si="1"/>
        <v>0</v>
      </c>
      <c r="M9" s="31">
        <f t="shared" si="3"/>
        <v>0</v>
      </c>
      <c r="N9" s="19"/>
      <c r="O9" s="34">
        <f t="shared" si="2"/>
        <v>0</v>
      </c>
      <c r="P9" s="35">
        <f>SUM(C3-C9)*O9</f>
        <v>0</v>
      </c>
      <c r="Q9" s="33"/>
    </row>
    <row r="10" spans="1:17" ht="20.100000000000001" customHeight="1" x14ac:dyDescent="0.25">
      <c r="A10" s="23" t="s">
        <v>29</v>
      </c>
      <c r="B10" s="24" t="s">
        <v>30</v>
      </c>
      <c r="C10" s="25" t="str">
        <f t="shared" si="0"/>
        <v>20</v>
      </c>
      <c r="D10" s="26" t="s">
        <v>21</v>
      </c>
      <c r="E10" s="27"/>
      <c r="F10" s="28"/>
      <c r="G10" s="28"/>
      <c r="H10" s="28"/>
      <c r="I10" s="29"/>
      <c r="J10" s="27"/>
      <c r="K10" s="30"/>
      <c r="L10" s="27">
        <f t="shared" si="1"/>
        <v>0</v>
      </c>
      <c r="M10" s="31">
        <f t="shared" si="3"/>
        <v>0</v>
      </c>
      <c r="N10" s="19"/>
      <c r="O10" s="34">
        <f t="shared" si="2"/>
        <v>0</v>
      </c>
      <c r="P10" s="35">
        <f>SUM(C3-C10)*O10</f>
        <v>0</v>
      </c>
      <c r="Q10" s="33"/>
    </row>
    <row r="11" spans="1:17" ht="20.100000000000001" customHeight="1" x14ac:dyDescent="0.25">
      <c r="A11" s="23" t="s">
        <v>31</v>
      </c>
      <c r="B11" s="24" t="s">
        <v>30</v>
      </c>
      <c r="C11" s="25" t="str">
        <f t="shared" si="0"/>
        <v>20</v>
      </c>
      <c r="D11" s="26" t="s">
        <v>21</v>
      </c>
      <c r="E11" s="27"/>
      <c r="F11" s="28"/>
      <c r="G11" s="28"/>
      <c r="H11" s="28"/>
      <c r="I11" s="29"/>
      <c r="J11" s="27"/>
      <c r="K11" s="30"/>
      <c r="L11" s="27">
        <f t="shared" si="1"/>
        <v>0</v>
      </c>
      <c r="M11" s="31">
        <f t="shared" si="3"/>
        <v>0</v>
      </c>
      <c r="N11" s="19"/>
      <c r="O11" s="34">
        <f t="shared" si="2"/>
        <v>0</v>
      </c>
      <c r="P11" s="35">
        <f>SUM(C3-C11)*O11</f>
        <v>0</v>
      </c>
      <c r="Q11" s="33"/>
    </row>
    <row r="12" spans="1:17" ht="20.100000000000001" customHeight="1" x14ac:dyDescent="0.25">
      <c r="A12" s="10" t="s">
        <v>32</v>
      </c>
      <c r="B12" s="24" t="s">
        <v>30</v>
      </c>
      <c r="C12" s="25" t="str">
        <f t="shared" si="0"/>
        <v>20</v>
      </c>
      <c r="D12" s="10" t="s">
        <v>24</v>
      </c>
      <c r="E12" s="27"/>
      <c r="F12" s="28"/>
      <c r="G12" s="28"/>
      <c r="H12" s="28"/>
      <c r="I12" s="29"/>
      <c r="J12" s="27"/>
      <c r="K12" s="30"/>
      <c r="L12" s="27">
        <f t="shared" si="1"/>
        <v>0</v>
      </c>
      <c r="M12" s="31">
        <f t="shared" si="3"/>
        <v>0</v>
      </c>
      <c r="N12" s="19"/>
      <c r="O12" s="34">
        <f t="shared" si="2"/>
        <v>0</v>
      </c>
      <c r="P12" s="35">
        <f>SUM(C3-C12)*O12</f>
        <v>0</v>
      </c>
      <c r="Q12" s="33"/>
    </row>
    <row r="13" spans="1:17" ht="20.100000000000001" customHeight="1" x14ac:dyDescent="0.25">
      <c r="A13" s="23" t="s">
        <v>33</v>
      </c>
      <c r="B13" s="24" t="s">
        <v>30</v>
      </c>
      <c r="C13" s="25" t="str">
        <f t="shared" si="0"/>
        <v>20</v>
      </c>
      <c r="D13" s="23" t="s">
        <v>27</v>
      </c>
      <c r="E13" s="27"/>
      <c r="F13" s="28"/>
      <c r="G13" s="28"/>
      <c r="H13" s="28"/>
      <c r="I13" s="29"/>
      <c r="J13" s="27"/>
      <c r="K13" s="30"/>
      <c r="L13" s="27">
        <f t="shared" si="1"/>
        <v>0</v>
      </c>
      <c r="M13" s="31">
        <f t="shared" si="3"/>
        <v>0</v>
      </c>
      <c r="N13" s="19"/>
      <c r="O13" s="34">
        <f t="shared" si="2"/>
        <v>0</v>
      </c>
      <c r="P13" s="35">
        <f>SUM(C3-C13)*O13</f>
        <v>0</v>
      </c>
      <c r="Q13" s="33"/>
    </row>
    <row r="14" spans="1:17" ht="20.100000000000001" customHeight="1" x14ac:dyDescent="0.25">
      <c r="A14" s="23" t="s">
        <v>34</v>
      </c>
      <c r="B14" s="24" t="s">
        <v>30</v>
      </c>
      <c r="C14" s="25" t="str">
        <f t="shared" si="0"/>
        <v>20</v>
      </c>
      <c r="D14" s="10" t="s">
        <v>18</v>
      </c>
      <c r="E14" s="27"/>
      <c r="F14" s="28"/>
      <c r="G14" s="28"/>
      <c r="H14" s="28"/>
      <c r="I14" s="29"/>
      <c r="J14" s="27"/>
      <c r="K14" s="30"/>
      <c r="L14" s="27">
        <f t="shared" si="1"/>
        <v>0</v>
      </c>
      <c r="M14" s="31">
        <f t="shared" si="3"/>
        <v>0</v>
      </c>
      <c r="N14" s="19"/>
      <c r="O14" s="34">
        <f t="shared" si="2"/>
        <v>0</v>
      </c>
      <c r="P14" s="35">
        <f>SUM(C3-C14)*O14</f>
        <v>0</v>
      </c>
      <c r="Q14" s="33"/>
    </row>
    <row r="15" spans="1:17" ht="20.100000000000001" customHeight="1" x14ac:dyDescent="0.25">
      <c r="A15" s="10" t="s">
        <v>35</v>
      </c>
      <c r="B15" s="24" t="s">
        <v>36</v>
      </c>
      <c r="C15" s="25" t="str">
        <f t="shared" si="0"/>
        <v>18</v>
      </c>
      <c r="D15" s="23" t="s">
        <v>29</v>
      </c>
      <c r="E15" s="27"/>
      <c r="F15" s="28"/>
      <c r="G15" s="28"/>
      <c r="H15" s="28"/>
      <c r="I15" s="29"/>
      <c r="J15" s="27"/>
      <c r="K15" s="30"/>
      <c r="L15" s="27">
        <f t="shared" si="1"/>
        <v>0</v>
      </c>
      <c r="M15" s="31">
        <f t="shared" si="3"/>
        <v>0</v>
      </c>
      <c r="N15" s="19"/>
      <c r="O15" s="34">
        <f t="shared" si="2"/>
        <v>0</v>
      </c>
      <c r="P15" s="35">
        <f>SUM(C3-C15)*O15</f>
        <v>0</v>
      </c>
      <c r="Q15" s="33"/>
    </row>
    <row r="16" spans="1:17" ht="20.100000000000001" customHeight="1" x14ac:dyDescent="0.25">
      <c r="A16" s="23" t="s">
        <v>37</v>
      </c>
      <c r="B16" s="24" t="s">
        <v>36</v>
      </c>
      <c r="C16" s="25" t="str">
        <f t="shared" si="0"/>
        <v>18</v>
      </c>
      <c r="D16" s="10" t="s">
        <v>24</v>
      </c>
      <c r="E16" s="27"/>
      <c r="F16" s="28"/>
      <c r="G16" s="28"/>
      <c r="H16" s="28"/>
      <c r="I16" s="29"/>
      <c r="J16" s="27"/>
      <c r="K16" s="30"/>
      <c r="L16" s="27">
        <f t="shared" si="1"/>
        <v>0</v>
      </c>
      <c r="M16" s="31">
        <f t="shared" si="3"/>
        <v>0</v>
      </c>
      <c r="N16" s="19"/>
      <c r="O16" s="34">
        <f t="shared" si="2"/>
        <v>0</v>
      </c>
      <c r="P16" s="35">
        <f>SUM(C3-C16)*O16</f>
        <v>0</v>
      </c>
      <c r="Q16" s="33"/>
    </row>
    <row r="17" spans="1:17" ht="20.100000000000001" customHeight="1" x14ac:dyDescent="0.25">
      <c r="A17" s="23" t="s">
        <v>38</v>
      </c>
      <c r="B17" s="24" t="s">
        <v>36</v>
      </c>
      <c r="C17" s="25" t="str">
        <f t="shared" si="0"/>
        <v>18</v>
      </c>
      <c r="D17" s="10" t="s">
        <v>24</v>
      </c>
      <c r="E17" s="27"/>
      <c r="F17" s="28"/>
      <c r="G17" s="28"/>
      <c r="H17" s="28"/>
      <c r="I17" s="29"/>
      <c r="J17" s="27"/>
      <c r="K17" s="30"/>
      <c r="L17" s="27">
        <f t="shared" si="1"/>
        <v>0</v>
      </c>
      <c r="M17" s="31">
        <f t="shared" si="3"/>
        <v>0</v>
      </c>
      <c r="N17" s="19"/>
      <c r="O17" s="34">
        <f t="shared" si="2"/>
        <v>0</v>
      </c>
      <c r="P17" s="35">
        <f>SUM(C3-C17)*O17</f>
        <v>0</v>
      </c>
      <c r="Q17" s="33"/>
    </row>
    <row r="18" spans="1:17" ht="20.100000000000001" customHeight="1" x14ac:dyDescent="0.25">
      <c r="A18" s="10" t="s">
        <v>39</v>
      </c>
      <c r="B18" s="24" t="s">
        <v>36</v>
      </c>
      <c r="C18" s="25" t="str">
        <f t="shared" si="0"/>
        <v>18</v>
      </c>
      <c r="D18" s="23" t="s">
        <v>27</v>
      </c>
      <c r="E18" s="27"/>
      <c r="F18" s="28"/>
      <c r="G18" s="28"/>
      <c r="H18" s="28"/>
      <c r="I18" s="29"/>
      <c r="J18" s="27"/>
      <c r="K18" s="30"/>
      <c r="L18" s="27">
        <f t="shared" si="1"/>
        <v>0</v>
      </c>
      <c r="M18" s="31">
        <f t="shared" si="3"/>
        <v>0</v>
      </c>
      <c r="N18" s="19"/>
      <c r="O18" s="34">
        <f t="shared" si="2"/>
        <v>0</v>
      </c>
      <c r="P18" s="35">
        <f>SUM(C3-C18)*O18</f>
        <v>0</v>
      </c>
      <c r="Q18" s="33"/>
    </row>
    <row r="19" spans="1:17" ht="20.100000000000001" customHeight="1" thickBot="1" x14ac:dyDescent="0.3">
      <c r="A19" s="23" t="s">
        <v>40</v>
      </c>
      <c r="B19" s="36" t="s">
        <v>36</v>
      </c>
      <c r="C19" s="37" t="str">
        <f>IF(B19="REPRESENTANT","18",IF(B19="CHEF D'EQUIPE","20",IF(B19="SUPERVISEUR","23",IF(B19="DIRECTEUR","25",IF(B19="","0")))))</f>
        <v>18</v>
      </c>
      <c r="D19" s="23" t="s">
        <v>27</v>
      </c>
      <c r="E19" s="38"/>
      <c r="F19" s="36"/>
      <c r="G19" s="36"/>
      <c r="H19" s="36"/>
      <c r="I19" s="39"/>
      <c r="J19" s="38"/>
      <c r="K19" s="40"/>
      <c r="L19" s="38">
        <f t="shared" si="1"/>
        <v>0</v>
      </c>
      <c r="M19" s="41">
        <f>SUM(C19*L19)+(K19*50)+N19</f>
        <v>0</v>
      </c>
      <c r="N19" s="42"/>
      <c r="O19" s="43">
        <f t="shared" si="2"/>
        <v>0</v>
      </c>
      <c r="P19" s="44">
        <f>SUM(C3-C19)*O19</f>
        <v>0</v>
      </c>
      <c r="Q19" s="33"/>
    </row>
    <row r="20" spans="1:17" ht="20.100000000000001" customHeight="1" thickBot="1" x14ac:dyDescent="0.3">
      <c r="A20" s="45"/>
      <c r="B20" s="45"/>
      <c r="C20" s="45"/>
      <c r="D20" s="45"/>
      <c r="E20" s="45"/>
      <c r="F20" s="46"/>
      <c r="G20" s="45"/>
      <c r="H20" s="45"/>
      <c r="I20" s="45"/>
      <c r="J20" s="45"/>
      <c r="K20" s="45"/>
      <c r="L20" s="45"/>
      <c r="M20" s="47"/>
      <c r="N20" s="47"/>
      <c r="O20" s="45"/>
      <c r="P20" s="47"/>
      <c r="Q20" s="48"/>
    </row>
    <row r="21" spans="1:17" ht="20.100000000000001" customHeight="1" thickTop="1" thickBot="1" x14ac:dyDescent="0.3">
      <c r="A21" s="45"/>
      <c r="B21" s="45"/>
      <c r="C21" s="45"/>
      <c r="D21" s="45"/>
      <c r="E21" s="49" t="s">
        <v>12</v>
      </c>
      <c r="F21" s="49" t="s">
        <v>12</v>
      </c>
      <c r="G21" s="49" t="s">
        <v>12</v>
      </c>
      <c r="H21" s="49" t="s">
        <v>12</v>
      </c>
      <c r="I21" s="49" t="s">
        <v>12</v>
      </c>
      <c r="J21" s="49" t="s">
        <v>12</v>
      </c>
      <c r="K21" s="49" t="s">
        <v>12</v>
      </c>
      <c r="L21" s="49" t="s">
        <v>12</v>
      </c>
      <c r="M21" s="50" t="s">
        <v>12</v>
      </c>
      <c r="N21" s="50" t="s">
        <v>12</v>
      </c>
      <c r="O21" s="49" t="s">
        <v>12</v>
      </c>
      <c r="P21" s="50" t="s">
        <v>12</v>
      </c>
      <c r="Q21" s="51"/>
    </row>
    <row r="22" spans="1:17" ht="20.100000000000001" customHeight="1" thickTop="1" thickBot="1" x14ac:dyDescent="0.3">
      <c r="A22" s="45"/>
      <c r="B22" s="45"/>
      <c r="C22" s="45"/>
      <c r="D22" s="45"/>
      <c r="E22" s="49">
        <f t="shared" ref="E22:K22" si="4">SUM(E3:E19)</f>
        <v>0</v>
      </c>
      <c r="F22" s="49">
        <f t="shared" si="4"/>
        <v>0</v>
      </c>
      <c r="G22" s="49">
        <f t="shared" si="4"/>
        <v>0</v>
      </c>
      <c r="H22" s="49">
        <f t="shared" si="4"/>
        <v>0</v>
      </c>
      <c r="I22" s="49">
        <f t="shared" si="4"/>
        <v>0</v>
      </c>
      <c r="J22" s="49">
        <f t="shared" si="4"/>
        <v>0</v>
      </c>
      <c r="K22" s="49">
        <f t="shared" si="4"/>
        <v>0</v>
      </c>
      <c r="L22" s="49">
        <f>SUM(L3:L19)+K22</f>
        <v>0</v>
      </c>
      <c r="M22" s="50">
        <f>SUM(M3:M19)</f>
        <v>0</v>
      </c>
      <c r="N22" s="50">
        <f>SUM(N3:N19)</f>
        <v>0</v>
      </c>
      <c r="O22" s="49">
        <f>SUM(O3:O19)</f>
        <v>0</v>
      </c>
      <c r="P22" s="50">
        <f>SUM(P3:P19)</f>
        <v>0</v>
      </c>
      <c r="Q22" s="51"/>
    </row>
    <row r="23" spans="1:17" ht="16.5" thickTop="1" thickBot="1" x14ac:dyDescent="0.3">
      <c r="A23" s="51"/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</row>
    <row r="24" spans="1:17" ht="20.100000000000001" customHeight="1" thickBot="1" x14ac:dyDescent="0.4">
      <c r="A24" s="52" t="s">
        <v>18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3"/>
      <c r="N24" s="3"/>
      <c r="O24" s="2"/>
      <c r="P24" s="3"/>
      <c r="Q24" s="4"/>
    </row>
    <row r="25" spans="1:17" ht="20.100000000000001" customHeight="1" thickTop="1" thickBot="1" x14ac:dyDescent="0.3">
      <c r="A25" s="53" t="s">
        <v>1</v>
      </c>
      <c r="B25" s="54" t="s">
        <v>2</v>
      </c>
      <c r="C25" s="54" t="s">
        <v>3</v>
      </c>
      <c r="D25" s="54" t="s">
        <v>4</v>
      </c>
      <c r="E25" s="53" t="s">
        <v>5</v>
      </c>
      <c r="F25" s="54" t="s">
        <v>6</v>
      </c>
      <c r="G25" s="53" t="s">
        <v>7</v>
      </c>
      <c r="H25" s="54" t="s">
        <v>8</v>
      </c>
      <c r="I25" s="54" t="s">
        <v>9</v>
      </c>
      <c r="J25" s="54" t="s">
        <v>10</v>
      </c>
      <c r="K25" s="54" t="s">
        <v>11</v>
      </c>
      <c r="L25" s="54" t="s">
        <v>12</v>
      </c>
      <c r="M25" s="55" t="s">
        <v>13</v>
      </c>
      <c r="N25" s="55" t="s">
        <v>14</v>
      </c>
      <c r="O25" s="54" t="s">
        <v>15</v>
      </c>
      <c r="P25" s="55" t="s">
        <v>16</v>
      </c>
      <c r="Q25" s="56" t="s">
        <v>17</v>
      </c>
    </row>
    <row r="26" spans="1:17" ht="20.100000000000001" customHeight="1" thickTop="1" thickBot="1" x14ac:dyDescent="0.3">
      <c r="A26" s="57"/>
      <c r="B26" s="11"/>
      <c r="C26" s="12" t="str">
        <f>IF(B26="REPRESENTANT","18",IF(B26="CHEF D'EQUIPE","20",IF(B26="SUPERVISEUR","23",IF(B26="DIRECTEUR","25",IF(B26="","0")))))</f>
        <v>0</v>
      </c>
      <c r="D26" s="13"/>
      <c r="E26" s="14"/>
      <c r="F26" s="15"/>
      <c r="G26" s="15"/>
      <c r="H26" s="15"/>
      <c r="I26" s="16"/>
      <c r="J26" s="14"/>
      <c r="K26" s="17"/>
      <c r="L26" s="14">
        <f t="shared" ref="L26:L30" si="5">SUM(E26:J26)</f>
        <v>0</v>
      </c>
      <c r="M26" s="18">
        <f>SUM(C26*L26)+(K26*50)</f>
        <v>0</v>
      </c>
      <c r="N26" s="19"/>
      <c r="O26" s="58">
        <f>SUM(Q27:Q30)+L26</f>
        <v>0</v>
      </c>
      <c r="P26" s="21">
        <v>0</v>
      </c>
      <c r="Q26" s="22">
        <f>SUM(P26:P30)+M26+N26</f>
        <v>0</v>
      </c>
    </row>
    <row r="27" spans="1:17" ht="20.100000000000001" customHeight="1" x14ac:dyDescent="0.25">
      <c r="A27" s="23"/>
      <c r="B27" s="24"/>
      <c r="C27" s="25" t="str">
        <f>IF(B27="REPRESENTANT","18",IF(B27="CHEF D'EQUIPE","20",IF(B27="SUPERVISEUR","23",IF(B27="DIRECTEUR","25",IF(B27="","0")))))</f>
        <v>0</v>
      </c>
      <c r="D27" s="26"/>
      <c r="E27" s="27"/>
      <c r="F27" s="28"/>
      <c r="G27" s="28"/>
      <c r="H27" s="28"/>
      <c r="I27" s="29"/>
      <c r="J27" s="27"/>
      <c r="K27" s="30"/>
      <c r="L27" s="27">
        <f>SUM(E27:J27)</f>
        <v>0</v>
      </c>
      <c r="M27" s="31">
        <f>SUM((C27*L27)+(K27*50))+N27</f>
        <v>0</v>
      </c>
      <c r="N27" s="19"/>
      <c r="O27" s="34">
        <f t="shared" ref="O27:O30" si="6">L27</f>
        <v>0</v>
      </c>
      <c r="P27" s="21">
        <f>SUM(C26-C27)*O27</f>
        <v>0</v>
      </c>
      <c r="Q27" s="33"/>
    </row>
    <row r="28" spans="1:17" ht="20.100000000000001" customHeight="1" x14ac:dyDescent="0.25">
      <c r="A28" s="23"/>
      <c r="B28" s="24"/>
      <c r="C28" s="25" t="str">
        <f t="shared" ref="C28:C29" si="7">IF(B28="REPRESENTANT","18",IF(B28="CHEF D'EQUIPE","20",IF(B28="SUPERVISEUR","23",IF(B28="DIRECTEUR","25",IF(B28="","0")))))</f>
        <v>0</v>
      </c>
      <c r="D28" s="26"/>
      <c r="E28" s="27"/>
      <c r="F28" s="28"/>
      <c r="G28" s="28"/>
      <c r="H28" s="28"/>
      <c r="I28" s="29"/>
      <c r="J28" s="27"/>
      <c r="K28" s="30"/>
      <c r="L28" s="27">
        <f t="shared" si="5"/>
        <v>0</v>
      </c>
      <c r="M28" s="31">
        <f>SUM((C28*L28)+(K28*50))+N28</f>
        <v>0</v>
      </c>
      <c r="N28" s="19"/>
      <c r="O28" s="34">
        <f t="shared" si="6"/>
        <v>0</v>
      </c>
      <c r="P28" s="35">
        <f>SUM(C26-C28)*O28</f>
        <v>0</v>
      </c>
      <c r="Q28" s="33"/>
    </row>
    <row r="29" spans="1:17" ht="20.100000000000001" customHeight="1" x14ac:dyDescent="0.25">
      <c r="A29" s="23"/>
      <c r="B29" s="24"/>
      <c r="C29" s="25" t="str">
        <f t="shared" si="7"/>
        <v>0</v>
      </c>
      <c r="D29" s="26"/>
      <c r="E29" s="27"/>
      <c r="F29" s="28"/>
      <c r="G29" s="28"/>
      <c r="H29" s="28"/>
      <c r="I29" s="29"/>
      <c r="J29" s="27"/>
      <c r="K29" s="30"/>
      <c r="L29" s="27">
        <f t="shared" si="5"/>
        <v>0</v>
      </c>
      <c r="M29" s="31">
        <f>SUM(C29*L29)+(K29*50)+N29</f>
        <v>0</v>
      </c>
      <c r="N29" s="19"/>
      <c r="O29" s="34">
        <f t="shared" si="6"/>
        <v>0</v>
      </c>
      <c r="P29" s="35">
        <f>SUM(C26-C29)*O29</f>
        <v>0</v>
      </c>
      <c r="Q29" s="33"/>
    </row>
    <row r="30" spans="1:17" ht="20.100000000000001" customHeight="1" thickBot="1" x14ac:dyDescent="0.3">
      <c r="A30" s="59"/>
      <c r="B30" s="36"/>
      <c r="C30" s="37" t="str">
        <f>IF(B30="REPRESENTANT","18",IF(B30="CHEF D'EQUIPE","20",IF(B30="SUPERVISEUR","23",IF(B30="DIRECTEUR","25",IF(B30="","0")))))</f>
        <v>0</v>
      </c>
      <c r="D30" s="40"/>
      <c r="E30" s="38"/>
      <c r="F30" s="36"/>
      <c r="G30" s="36"/>
      <c r="H30" s="36"/>
      <c r="I30" s="39"/>
      <c r="J30" s="38"/>
      <c r="K30" s="40"/>
      <c r="L30" s="38">
        <f t="shared" si="5"/>
        <v>0</v>
      </c>
      <c r="M30" s="41">
        <f>SUM(C30*L30)+(K30*50)+N30</f>
        <v>0</v>
      </c>
      <c r="N30" s="42"/>
      <c r="O30" s="43">
        <f t="shared" si="6"/>
        <v>0</v>
      </c>
      <c r="P30" s="44">
        <f>SUM(C26-C30)*O30</f>
        <v>0</v>
      </c>
      <c r="Q30" s="33"/>
    </row>
    <row r="31" spans="1:17" ht="20.100000000000001" customHeight="1" thickBot="1" x14ac:dyDescent="0.3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</row>
    <row r="32" spans="1:17" ht="20.100000000000001" customHeight="1" thickTop="1" thickBot="1" x14ac:dyDescent="0.3">
      <c r="A32" s="51"/>
      <c r="B32" s="51"/>
      <c r="C32" s="51"/>
      <c r="D32" s="51"/>
      <c r="E32" s="49" t="s">
        <v>12</v>
      </c>
      <c r="F32" s="49" t="s">
        <v>12</v>
      </c>
      <c r="G32" s="49" t="s">
        <v>12</v>
      </c>
      <c r="H32" s="49" t="s">
        <v>12</v>
      </c>
      <c r="I32" s="49" t="s">
        <v>12</v>
      </c>
      <c r="J32" s="49" t="s">
        <v>12</v>
      </c>
      <c r="K32" s="49" t="s">
        <v>12</v>
      </c>
      <c r="L32" s="49" t="s">
        <v>12</v>
      </c>
      <c r="M32" s="50" t="s">
        <v>12</v>
      </c>
      <c r="N32" s="50" t="s">
        <v>12</v>
      </c>
      <c r="O32" s="49" t="s">
        <v>12</v>
      </c>
      <c r="P32" s="50" t="s">
        <v>12</v>
      </c>
      <c r="Q32" s="51"/>
    </row>
    <row r="33" spans="1:17" ht="20.100000000000001" customHeight="1" thickTop="1" thickBot="1" x14ac:dyDescent="0.3">
      <c r="A33" s="51"/>
      <c r="B33" s="51"/>
      <c r="C33" s="51"/>
      <c r="D33" s="51"/>
      <c r="E33" s="49">
        <f t="shared" ref="E33:K33" si="8">SUM(E14:E30)</f>
        <v>0</v>
      </c>
      <c r="F33" s="49">
        <f t="shared" si="8"/>
        <v>0</v>
      </c>
      <c r="G33" s="49">
        <f t="shared" si="8"/>
        <v>0</v>
      </c>
      <c r="H33" s="49">
        <f t="shared" si="8"/>
        <v>0</v>
      </c>
      <c r="I33" s="49">
        <f t="shared" si="8"/>
        <v>0</v>
      </c>
      <c r="J33" s="49">
        <f t="shared" si="8"/>
        <v>0</v>
      </c>
      <c r="K33" s="49">
        <f t="shared" si="8"/>
        <v>0</v>
      </c>
      <c r="L33" s="49">
        <f>SUM(L14:L30)+K33</f>
        <v>0</v>
      </c>
      <c r="M33" s="50">
        <f>SUM(M14:M30)</f>
        <v>0</v>
      </c>
      <c r="N33" s="50"/>
      <c r="O33" s="60">
        <f>SUM(O26:O30)</f>
        <v>0</v>
      </c>
      <c r="P33" s="50">
        <f>SUM(P14:P30)</f>
        <v>0</v>
      </c>
      <c r="Q33" s="51"/>
    </row>
    <row r="34" spans="1:17" ht="20.100000000000001" customHeight="1" thickTop="1" thickBot="1" x14ac:dyDescent="0.3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</row>
    <row r="35" spans="1:17" ht="20.100000000000001" customHeight="1" thickBot="1" x14ac:dyDescent="0.4">
      <c r="A35" s="52" t="s">
        <v>41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3"/>
      <c r="N35" s="3"/>
      <c r="O35" s="2"/>
      <c r="P35" s="3"/>
      <c r="Q35" s="4"/>
    </row>
    <row r="36" spans="1:17" ht="20.100000000000001" customHeight="1" thickTop="1" thickBot="1" x14ac:dyDescent="0.3">
      <c r="A36" s="61" t="s">
        <v>1</v>
      </c>
      <c r="B36" s="62" t="s">
        <v>2</v>
      </c>
      <c r="C36" s="62" t="s">
        <v>3</v>
      </c>
      <c r="D36" s="62" t="s">
        <v>4</v>
      </c>
      <c r="E36" s="61" t="s">
        <v>5</v>
      </c>
      <c r="F36" s="62" t="s">
        <v>6</v>
      </c>
      <c r="G36" s="61" t="s">
        <v>7</v>
      </c>
      <c r="H36" s="62" t="s">
        <v>8</v>
      </c>
      <c r="I36" s="62" t="s">
        <v>9</v>
      </c>
      <c r="J36" s="62" t="s">
        <v>10</v>
      </c>
      <c r="K36" s="62" t="s">
        <v>11</v>
      </c>
      <c r="L36" s="62" t="s">
        <v>12</v>
      </c>
      <c r="M36" s="63" t="s">
        <v>13</v>
      </c>
      <c r="N36" s="63" t="s">
        <v>14</v>
      </c>
      <c r="O36" s="62" t="s">
        <v>15</v>
      </c>
      <c r="P36" s="63" t="s">
        <v>16</v>
      </c>
      <c r="Q36" s="64" t="s">
        <v>17</v>
      </c>
    </row>
    <row r="37" spans="1:17" ht="20.100000000000001" customHeight="1" thickBot="1" x14ac:dyDescent="0.3">
      <c r="A37" s="65"/>
      <c r="B37" s="66"/>
      <c r="C37" s="67" t="str">
        <f t="shared" ref="C37" si="9">C15</f>
        <v>18</v>
      </c>
      <c r="D37" s="68"/>
      <c r="E37" s="69"/>
      <c r="F37" s="70"/>
      <c r="G37" s="70"/>
      <c r="H37" s="70"/>
      <c r="I37" s="71"/>
      <c r="J37" s="69"/>
      <c r="K37" s="72"/>
      <c r="L37" s="69">
        <f t="shared" ref="L37" si="10">SUM(E37:J37)</f>
        <v>0</v>
      </c>
      <c r="M37" s="73">
        <f>SUM(C37*L37)+(K37*50)</f>
        <v>0</v>
      </c>
      <c r="N37" s="74"/>
      <c r="O37" s="75">
        <f>SUM(Q38:Q41)+L37</f>
        <v>0</v>
      </c>
      <c r="P37" s="76">
        <v>0</v>
      </c>
      <c r="Q37" s="77">
        <f>SUM(P37:P41)+M37+N37</f>
        <v>0</v>
      </c>
    </row>
    <row r="38" spans="1:17" ht="20.100000000000001" customHeight="1" x14ac:dyDescent="0.25">
      <c r="A38" s="23"/>
      <c r="B38" s="24"/>
      <c r="C38" s="25" t="str">
        <f>IF(B38="REPRESENTANT","18",IF(B38="CHEF D'EQUIPE","20",IF(B38="SUPERVISEUR","23",IF(B38="DIRECTEUR","25",IF(B38="","0")))))</f>
        <v>0</v>
      </c>
      <c r="D38" s="26"/>
      <c r="E38" s="27"/>
      <c r="F38" s="28"/>
      <c r="G38" s="28"/>
      <c r="H38" s="28"/>
      <c r="I38" s="29"/>
      <c r="J38" s="27"/>
      <c r="K38" s="30"/>
      <c r="L38" s="27">
        <f>SUM(E38:J38)</f>
        <v>0</v>
      </c>
      <c r="M38" s="31">
        <f>SUM((C38*L38)+(K38*50))+N38</f>
        <v>0</v>
      </c>
      <c r="N38" s="19"/>
      <c r="O38" s="34">
        <f t="shared" ref="O38:O41" si="11">L38</f>
        <v>0</v>
      </c>
      <c r="P38" s="21">
        <f>SUM(C37-C38)*O38</f>
        <v>0</v>
      </c>
      <c r="Q38" s="33"/>
    </row>
    <row r="39" spans="1:17" ht="20.100000000000001" customHeight="1" x14ac:dyDescent="0.25">
      <c r="A39" s="23"/>
      <c r="B39" s="24"/>
      <c r="C39" s="25" t="str">
        <f t="shared" ref="C39:C40" si="12">IF(B39="REPRESENTANT","18",IF(B39="CHEF D'EQUIPE","20",IF(B39="SUPERVISEUR","23",IF(B39="DIRECTEUR","25",IF(B39="","0")))))</f>
        <v>0</v>
      </c>
      <c r="D39" s="26"/>
      <c r="E39" s="27"/>
      <c r="F39" s="28"/>
      <c r="G39" s="28"/>
      <c r="H39" s="28"/>
      <c r="I39" s="29"/>
      <c r="J39" s="27"/>
      <c r="K39" s="30"/>
      <c r="L39" s="27">
        <f t="shared" ref="L39:L41" si="13">SUM(E39:J39)</f>
        <v>0</v>
      </c>
      <c r="M39" s="31">
        <f>SUM((C39*L39)+(K39*50))+N39</f>
        <v>0</v>
      </c>
      <c r="N39" s="19"/>
      <c r="O39" s="34">
        <f t="shared" si="11"/>
        <v>0</v>
      </c>
      <c r="P39" s="35">
        <f>SUM(C37-C39)*O39</f>
        <v>0</v>
      </c>
      <c r="Q39" s="33"/>
    </row>
    <row r="40" spans="1:17" ht="20.100000000000001" customHeight="1" x14ac:dyDescent="0.25">
      <c r="A40" s="23"/>
      <c r="B40" s="24"/>
      <c r="C40" s="25" t="str">
        <f t="shared" si="12"/>
        <v>0</v>
      </c>
      <c r="D40" s="26"/>
      <c r="E40" s="27"/>
      <c r="F40" s="28"/>
      <c r="G40" s="28"/>
      <c r="H40" s="28"/>
      <c r="I40" s="29"/>
      <c r="J40" s="27"/>
      <c r="K40" s="30"/>
      <c r="L40" s="27">
        <f t="shared" si="13"/>
        <v>0</v>
      </c>
      <c r="M40" s="31">
        <f>SUM(C40*L40)+(K40*50)+N40</f>
        <v>0</v>
      </c>
      <c r="N40" s="19"/>
      <c r="O40" s="34">
        <f t="shared" si="11"/>
        <v>0</v>
      </c>
      <c r="P40" s="35">
        <f>SUM(C37-C40)*O40</f>
        <v>0</v>
      </c>
      <c r="Q40" s="33"/>
    </row>
    <row r="41" spans="1:17" ht="20.100000000000001" customHeight="1" thickBot="1" x14ac:dyDescent="0.3">
      <c r="A41" s="59"/>
      <c r="B41" s="36"/>
      <c r="C41" s="37" t="str">
        <f>IF(B41="REPRESENTANT","18",IF(B41="CHEF D'EQUIPE","20",IF(B41="SUPERVISEUR","23",IF(B41="DIRECTEUR","25",IF(B41="","0")))))</f>
        <v>0</v>
      </c>
      <c r="D41" s="40"/>
      <c r="E41" s="38"/>
      <c r="F41" s="36"/>
      <c r="G41" s="36"/>
      <c r="H41" s="36"/>
      <c r="I41" s="39"/>
      <c r="J41" s="38"/>
      <c r="K41" s="40"/>
      <c r="L41" s="38">
        <f t="shared" si="13"/>
        <v>0</v>
      </c>
      <c r="M41" s="41">
        <f>SUM(C41*L41)+(K41*50)+N41</f>
        <v>0</v>
      </c>
      <c r="N41" s="42"/>
      <c r="O41" s="43">
        <f t="shared" si="11"/>
        <v>0</v>
      </c>
      <c r="P41" s="44">
        <f>SUM(C37-C41)*O41</f>
        <v>0</v>
      </c>
      <c r="Q41" s="33"/>
    </row>
    <row r="42" spans="1:17" ht="20.100000000000001" customHeight="1" thickBot="1" x14ac:dyDescent="0.3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</row>
    <row r="43" spans="1:17" ht="20.100000000000001" customHeight="1" thickTop="1" thickBot="1" x14ac:dyDescent="0.3">
      <c r="A43" s="51"/>
      <c r="B43" s="51"/>
      <c r="C43" s="51"/>
      <c r="D43" s="51"/>
      <c r="E43" s="78" t="s">
        <v>12</v>
      </c>
      <c r="F43" s="78" t="s">
        <v>12</v>
      </c>
      <c r="G43" s="78" t="s">
        <v>12</v>
      </c>
      <c r="H43" s="78" t="s">
        <v>12</v>
      </c>
      <c r="I43" s="78" t="s">
        <v>12</v>
      </c>
      <c r="J43" s="78" t="s">
        <v>12</v>
      </c>
      <c r="K43" s="78" t="s">
        <v>12</v>
      </c>
      <c r="L43" s="78" t="s">
        <v>12</v>
      </c>
      <c r="M43" s="79" t="s">
        <v>12</v>
      </c>
      <c r="N43" s="79" t="s">
        <v>12</v>
      </c>
      <c r="O43" s="78" t="s">
        <v>12</v>
      </c>
      <c r="P43" s="79" t="s">
        <v>12</v>
      </c>
      <c r="Q43" s="51"/>
    </row>
    <row r="44" spans="1:17" ht="20.100000000000001" customHeight="1" thickTop="1" thickBot="1" x14ac:dyDescent="0.3">
      <c r="A44" s="51"/>
      <c r="B44" s="51"/>
      <c r="C44" s="51"/>
      <c r="D44" s="51"/>
      <c r="E44" s="78">
        <f t="shared" ref="E44:K44" si="14">SUM(E25:E41)</f>
        <v>0</v>
      </c>
      <c r="F44" s="78">
        <f t="shared" si="14"/>
        <v>0</v>
      </c>
      <c r="G44" s="78">
        <f t="shared" si="14"/>
        <v>0</v>
      </c>
      <c r="H44" s="78">
        <f t="shared" si="14"/>
        <v>0</v>
      </c>
      <c r="I44" s="78">
        <f t="shared" si="14"/>
        <v>0</v>
      </c>
      <c r="J44" s="78">
        <f t="shared" si="14"/>
        <v>0</v>
      </c>
      <c r="K44" s="78">
        <f t="shared" si="14"/>
        <v>0</v>
      </c>
      <c r="L44" s="78">
        <f>SUM(L25:L41)+K44</f>
        <v>0</v>
      </c>
      <c r="M44" s="79">
        <f>SUM(M25:M41)</f>
        <v>0</v>
      </c>
      <c r="N44" s="79"/>
      <c r="O44" s="80">
        <f>SUM(O37:O41)</f>
        <v>0</v>
      </c>
      <c r="P44" s="79">
        <f>SUM(P25:P41)</f>
        <v>0</v>
      </c>
      <c r="Q44" s="51"/>
    </row>
    <row r="45" spans="1:17" ht="20.100000000000001" customHeight="1" thickTop="1" thickBot="1" x14ac:dyDescent="0.3">
      <c r="A45" s="51"/>
      <c r="B45" s="51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</row>
    <row r="46" spans="1:17" ht="20.100000000000001" customHeight="1" thickBot="1" x14ac:dyDescent="0.4">
      <c r="A46" s="52" t="s">
        <v>42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3"/>
      <c r="N46" s="3"/>
      <c r="O46" s="2"/>
      <c r="P46" s="3"/>
      <c r="Q46" s="4"/>
    </row>
    <row r="47" spans="1:17" ht="20.100000000000001" customHeight="1" thickTop="1" thickBot="1" x14ac:dyDescent="0.3">
      <c r="A47" s="61" t="s">
        <v>1</v>
      </c>
      <c r="B47" s="62" t="s">
        <v>2</v>
      </c>
      <c r="C47" s="62" t="s">
        <v>3</v>
      </c>
      <c r="D47" s="62" t="s">
        <v>4</v>
      </c>
      <c r="E47" s="61" t="s">
        <v>5</v>
      </c>
      <c r="F47" s="62" t="s">
        <v>6</v>
      </c>
      <c r="G47" s="61" t="s">
        <v>7</v>
      </c>
      <c r="H47" s="62" t="s">
        <v>8</v>
      </c>
      <c r="I47" s="62" t="s">
        <v>9</v>
      </c>
      <c r="J47" s="62" t="s">
        <v>10</v>
      </c>
      <c r="K47" s="62" t="s">
        <v>11</v>
      </c>
      <c r="L47" s="62" t="s">
        <v>12</v>
      </c>
      <c r="M47" s="63" t="s">
        <v>13</v>
      </c>
      <c r="N47" s="63" t="s">
        <v>14</v>
      </c>
      <c r="O47" s="62" t="s">
        <v>15</v>
      </c>
      <c r="P47" s="63" t="s">
        <v>16</v>
      </c>
      <c r="Q47" s="64" t="s">
        <v>17</v>
      </c>
    </row>
    <row r="48" spans="1:17" ht="20.100000000000001" customHeight="1" thickBot="1" x14ac:dyDescent="0.3">
      <c r="A48" s="65"/>
      <c r="B48" s="66"/>
      <c r="C48" s="67"/>
      <c r="D48" s="68"/>
      <c r="E48" s="69"/>
      <c r="F48" s="70"/>
      <c r="G48" s="70"/>
      <c r="H48" s="70"/>
      <c r="I48" s="71"/>
      <c r="J48" s="69"/>
      <c r="K48" s="72"/>
      <c r="L48" s="69"/>
      <c r="M48" s="73">
        <f>SUM(C48*L48)+(K48*50)</f>
        <v>0</v>
      </c>
      <c r="N48" s="74"/>
      <c r="O48" s="75">
        <f>SUM(Q49:Q52)+L48</f>
        <v>0</v>
      </c>
      <c r="P48" s="76">
        <v>0</v>
      </c>
      <c r="Q48" s="77">
        <f>SUM(P48:P52)+M48+N48</f>
        <v>0</v>
      </c>
    </row>
    <row r="49" spans="1:17" ht="20.100000000000001" customHeight="1" x14ac:dyDescent="0.25">
      <c r="A49" s="23"/>
      <c r="B49" s="24"/>
      <c r="C49" s="25"/>
      <c r="D49" s="26"/>
      <c r="E49" s="27"/>
      <c r="F49" s="28"/>
      <c r="G49" s="28"/>
      <c r="H49" s="28"/>
      <c r="I49" s="29"/>
      <c r="J49" s="27"/>
      <c r="K49" s="30"/>
      <c r="L49" s="27"/>
      <c r="M49" s="31">
        <f>SUM((C49*L49)+(K49*50))+N49</f>
        <v>0</v>
      </c>
      <c r="N49" s="19"/>
      <c r="O49" s="34">
        <f t="shared" ref="O49:O52" si="15">L49</f>
        <v>0</v>
      </c>
      <c r="P49" s="21">
        <f>SUM(C48-C49)*O49</f>
        <v>0</v>
      </c>
      <c r="Q49" s="33"/>
    </row>
    <row r="50" spans="1:17" ht="20.100000000000001" customHeight="1" x14ac:dyDescent="0.25">
      <c r="A50" s="23"/>
      <c r="B50" s="24"/>
      <c r="C50" s="25"/>
      <c r="D50" s="26"/>
      <c r="E50" s="27"/>
      <c r="F50" s="28"/>
      <c r="G50" s="28"/>
      <c r="H50" s="28"/>
      <c r="I50" s="29"/>
      <c r="J50" s="27"/>
      <c r="K50" s="30"/>
      <c r="L50" s="27"/>
      <c r="M50" s="31">
        <f>SUM((C50*L50)+(K50*50))+N50</f>
        <v>0</v>
      </c>
      <c r="N50" s="19"/>
      <c r="O50" s="34">
        <f t="shared" si="15"/>
        <v>0</v>
      </c>
      <c r="P50" s="35">
        <f>SUM(C48-C50)*O50</f>
        <v>0</v>
      </c>
      <c r="Q50" s="33"/>
    </row>
    <row r="51" spans="1:17" ht="20.100000000000001" customHeight="1" x14ac:dyDescent="0.25">
      <c r="A51" s="23"/>
      <c r="B51" s="24"/>
      <c r="C51" s="25"/>
      <c r="D51" s="26"/>
      <c r="E51" s="27"/>
      <c r="F51" s="28"/>
      <c r="G51" s="28"/>
      <c r="H51" s="28"/>
      <c r="I51" s="29"/>
      <c r="J51" s="27"/>
      <c r="K51" s="30"/>
      <c r="L51" s="27"/>
      <c r="M51" s="31">
        <f>SUM(C51*L51)+(K51*50)+N51</f>
        <v>0</v>
      </c>
      <c r="N51" s="19"/>
      <c r="O51" s="34">
        <f t="shared" si="15"/>
        <v>0</v>
      </c>
      <c r="P51" s="35">
        <f>SUM(C48-C51)*O51</f>
        <v>0</v>
      </c>
      <c r="Q51" s="33"/>
    </row>
    <row r="52" spans="1:17" ht="20.100000000000001" customHeight="1" thickBot="1" x14ac:dyDescent="0.3">
      <c r="A52" s="59"/>
      <c r="B52" s="36"/>
      <c r="C52" s="37"/>
      <c r="D52" s="40"/>
      <c r="E52" s="38"/>
      <c r="F52" s="36"/>
      <c r="G52" s="36"/>
      <c r="H52" s="36"/>
      <c r="I52" s="39"/>
      <c r="J52" s="38"/>
      <c r="K52" s="40"/>
      <c r="L52" s="38"/>
      <c r="M52" s="41">
        <f>SUM(C52*L52)+(K52*50)+N52</f>
        <v>0</v>
      </c>
      <c r="N52" s="42"/>
      <c r="O52" s="43">
        <f t="shared" si="15"/>
        <v>0</v>
      </c>
      <c r="P52" s="44">
        <f>SUM(C48-C52)*O52</f>
        <v>0</v>
      </c>
      <c r="Q52" s="33"/>
    </row>
    <row r="53" spans="1:17" ht="20.100000000000001" customHeight="1" thickBot="1" x14ac:dyDescent="0.3">
      <c r="A53" s="51"/>
      <c r="B53" s="51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</row>
    <row r="54" spans="1:17" ht="20.100000000000001" customHeight="1" thickTop="1" thickBot="1" x14ac:dyDescent="0.3">
      <c r="A54" s="51"/>
      <c r="B54" s="51"/>
      <c r="C54" s="51"/>
      <c r="D54" s="51"/>
      <c r="E54" s="78" t="s">
        <v>12</v>
      </c>
      <c r="F54" s="78" t="s">
        <v>12</v>
      </c>
      <c r="G54" s="78" t="s">
        <v>12</v>
      </c>
      <c r="H54" s="78" t="s">
        <v>12</v>
      </c>
      <c r="I54" s="78" t="s">
        <v>12</v>
      </c>
      <c r="J54" s="78" t="s">
        <v>12</v>
      </c>
      <c r="K54" s="78" t="s">
        <v>12</v>
      </c>
      <c r="L54" s="78" t="s">
        <v>12</v>
      </c>
      <c r="M54" s="79" t="s">
        <v>12</v>
      </c>
      <c r="N54" s="79" t="s">
        <v>12</v>
      </c>
      <c r="O54" s="78" t="s">
        <v>12</v>
      </c>
      <c r="P54" s="79" t="s">
        <v>12</v>
      </c>
      <c r="Q54" s="51"/>
    </row>
    <row r="55" spans="1:17" ht="20.100000000000001" customHeight="1" thickTop="1" thickBot="1" x14ac:dyDescent="0.3">
      <c r="A55" s="51"/>
      <c r="B55" s="51"/>
      <c r="C55" s="51"/>
      <c r="D55" s="51"/>
      <c r="E55" s="78">
        <f t="shared" ref="E55:K55" si="16">SUM(E36:E52)</f>
        <v>0</v>
      </c>
      <c r="F55" s="78">
        <f t="shared" si="16"/>
        <v>0</v>
      </c>
      <c r="G55" s="78">
        <f t="shared" si="16"/>
        <v>0</v>
      </c>
      <c r="H55" s="78">
        <f t="shared" si="16"/>
        <v>0</v>
      </c>
      <c r="I55" s="78">
        <f t="shared" si="16"/>
        <v>0</v>
      </c>
      <c r="J55" s="78">
        <f t="shared" si="16"/>
        <v>0</v>
      </c>
      <c r="K55" s="78">
        <f t="shared" si="16"/>
        <v>0</v>
      </c>
      <c r="L55" s="78">
        <f>SUM(L36:L52)+K55</f>
        <v>0</v>
      </c>
      <c r="M55" s="79">
        <f>SUM(M36:M52)</f>
        <v>0</v>
      </c>
      <c r="N55" s="79"/>
      <c r="O55" s="78">
        <f>SUM(O36:O52)</f>
        <v>0</v>
      </c>
      <c r="P55" s="79">
        <f>SUM(P36:P52)</f>
        <v>0</v>
      </c>
      <c r="Q55" s="51"/>
    </row>
    <row r="56" spans="1:17" ht="20.100000000000001" customHeight="1" thickTop="1" thickBot="1" x14ac:dyDescent="0.3">
      <c r="A56" s="51"/>
      <c r="B56" s="51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</row>
    <row r="57" spans="1:17" ht="20.100000000000001" customHeight="1" thickBot="1" x14ac:dyDescent="0.4">
      <c r="A57" s="52" t="s">
        <v>43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3"/>
      <c r="N57" s="3"/>
      <c r="O57" s="2"/>
      <c r="P57" s="3"/>
      <c r="Q57" s="4"/>
    </row>
    <row r="58" spans="1:17" ht="20.100000000000001" customHeight="1" thickTop="1" thickBot="1" x14ac:dyDescent="0.3">
      <c r="A58" s="61" t="s">
        <v>1</v>
      </c>
      <c r="B58" s="62" t="s">
        <v>2</v>
      </c>
      <c r="C58" s="62" t="s">
        <v>3</v>
      </c>
      <c r="D58" s="62" t="s">
        <v>4</v>
      </c>
      <c r="E58" s="61" t="s">
        <v>5</v>
      </c>
      <c r="F58" s="62" t="s">
        <v>6</v>
      </c>
      <c r="G58" s="61" t="s">
        <v>7</v>
      </c>
      <c r="H58" s="62" t="s">
        <v>8</v>
      </c>
      <c r="I58" s="62" t="s">
        <v>9</v>
      </c>
      <c r="J58" s="62" t="s">
        <v>10</v>
      </c>
      <c r="K58" s="62" t="s">
        <v>11</v>
      </c>
      <c r="L58" s="62" t="s">
        <v>12</v>
      </c>
      <c r="M58" s="63" t="s">
        <v>13</v>
      </c>
      <c r="N58" s="63" t="s">
        <v>14</v>
      </c>
      <c r="O58" s="62" t="s">
        <v>15</v>
      </c>
      <c r="P58" s="63" t="s">
        <v>16</v>
      </c>
      <c r="Q58" s="64" t="s">
        <v>17</v>
      </c>
    </row>
    <row r="59" spans="1:17" ht="20.100000000000001" customHeight="1" thickBot="1" x14ac:dyDescent="0.3">
      <c r="A59" s="65"/>
      <c r="B59" s="66"/>
      <c r="C59" s="67"/>
      <c r="D59" s="68"/>
      <c r="E59" s="69"/>
      <c r="F59" s="70"/>
      <c r="G59" s="70"/>
      <c r="H59" s="70"/>
      <c r="I59" s="71"/>
      <c r="J59" s="69"/>
      <c r="K59" s="72"/>
      <c r="L59" s="69"/>
      <c r="M59" s="73">
        <f>SUM(C59*L59)+(K59*50)</f>
        <v>0</v>
      </c>
      <c r="N59" s="74"/>
      <c r="O59" s="75">
        <f>SUM(Q60:Q63)+L59</f>
        <v>0</v>
      </c>
      <c r="P59" s="76">
        <v>0</v>
      </c>
      <c r="Q59" s="77">
        <f>SUM(P59:P63)+M59+N59</f>
        <v>0</v>
      </c>
    </row>
    <row r="60" spans="1:17" ht="20.100000000000001" customHeight="1" x14ac:dyDescent="0.25">
      <c r="A60" s="23"/>
      <c r="B60" s="24"/>
      <c r="C60" s="25"/>
      <c r="D60" s="26"/>
      <c r="E60" s="27"/>
      <c r="F60" s="28"/>
      <c r="G60" s="28"/>
      <c r="H60" s="28"/>
      <c r="I60" s="29"/>
      <c r="J60" s="27"/>
      <c r="K60" s="30"/>
      <c r="L60" s="27"/>
      <c r="M60" s="31">
        <f>SUM((C60*L60)+(K60*50))+N60</f>
        <v>0</v>
      </c>
      <c r="N60" s="19"/>
      <c r="O60" s="34">
        <f t="shared" ref="O60:O63" si="17">L60</f>
        <v>0</v>
      </c>
      <c r="P60" s="21">
        <f>SUM(C59-C60)*O60</f>
        <v>0</v>
      </c>
      <c r="Q60" s="33"/>
    </row>
    <row r="61" spans="1:17" ht="20.100000000000001" customHeight="1" x14ac:dyDescent="0.25">
      <c r="A61" s="23"/>
      <c r="B61" s="24"/>
      <c r="C61" s="25"/>
      <c r="D61" s="26"/>
      <c r="E61" s="27"/>
      <c r="F61" s="28"/>
      <c r="G61" s="28"/>
      <c r="H61" s="28"/>
      <c r="I61" s="29"/>
      <c r="J61" s="27"/>
      <c r="K61" s="30"/>
      <c r="L61" s="27"/>
      <c r="M61" s="31">
        <f>SUM((C61*L61)+(K61*50))+N61</f>
        <v>0</v>
      </c>
      <c r="N61" s="19"/>
      <c r="O61" s="34">
        <f t="shared" si="17"/>
        <v>0</v>
      </c>
      <c r="P61" s="35">
        <f>SUM(C59-C61)*O61</f>
        <v>0</v>
      </c>
      <c r="Q61" s="33"/>
    </row>
    <row r="62" spans="1:17" ht="20.100000000000001" customHeight="1" x14ac:dyDescent="0.25">
      <c r="A62" s="23"/>
      <c r="B62" s="24"/>
      <c r="C62" s="25"/>
      <c r="D62" s="26"/>
      <c r="E62" s="27"/>
      <c r="F62" s="28"/>
      <c r="G62" s="28"/>
      <c r="H62" s="28"/>
      <c r="I62" s="29"/>
      <c r="J62" s="27"/>
      <c r="K62" s="30"/>
      <c r="L62" s="27"/>
      <c r="M62" s="31">
        <f>SUM(C62*L62)+(K62*50)+N62</f>
        <v>0</v>
      </c>
      <c r="N62" s="19"/>
      <c r="O62" s="34">
        <f t="shared" si="17"/>
        <v>0</v>
      </c>
      <c r="P62" s="35">
        <f>SUM(C59-C62)*O62</f>
        <v>0</v>
      </c>
      <c r="Q62" s="33"/>
    </row>
    <row r="63" spans="1:17" ht="20.100000000000001" customHeight="1" thickBot="1" x14ac:dyDescent="0.3">
      <c r="A63" s="59"/>
      <c r="B63" s="36"/>
      <c r="C63" s="37"/>
      <c r="D63" s="40"/>
      <c r="E63" s="38"/>
      <c r="F63" s="36"/>
      <c r="G63" s="36"/>
      <c r="H63" s="36"/>
      <c r="I63" s="39"/>
      <c r="J63" s="38"/>
      <c r="K63" s="40"/>
      <c r="L63" s="38"/>
      <c r="M63" s="41">
        <f>SUM(C63*L63)+(K63*50)+N63</f>
        <v>0</v>
      </c>
      <c r="N63" s="42"/>
      <c r="O63" s="43">
        <f t="shared" si="17"/>
        <v>0</v>
      </c>
      <c r="P63" s="44">
        <f>SUM(C53-C63)*O63</f>
        <v>0</v>
      </c>
      <c r="Q63" s="33"/>
    </row>
    <row r="64" spans="1:17" ht="20.100000000000001" customHeight="1" thickBot="1" x14ac:dyDescent="0.3">
      <c r="A64" s="51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</row>
    <row r="65" spans="1:17" ht="20.100000000000001" customHeight="1" thickTop="1" thickBot="1" x14ac:dyDescent="0.3">
      <c r="A65" s="51"/>
      <c r="B65" s="51"/>
      <c r="C65" s="51"/>
      <c r="D65" s="51"/>
      <c r="E65" s="78" t="s">
        <v>12</v>
      </c>
      <c r="F65" s="78" t="s">
        <v>12</v>
      </c>
      <c r="G65" s="78" t="s">
        <v>12</v>
      </c>
      <c r="H65" s="78" t="s">
        <v>12</v>
      </c>
      <c r="I65" s="78" t="s">
        <v>12</v>
      </c>
      <c r="J65" s="78" t="s">
        <v>12</v>
      </c>
      <c r="K65" s="78" t="s">
        <v>12</v>
      </c>
      <c r="L65" s="78" t="s">
        <v>12</v>
      </c>
      <c r="M65" s="79" t="s">
        <v>12</v>
      </c>
      <c r="N65" s="79" t="s">
        <v>12</v>
      </c>
      <c r="O65" s="78" t="s">
        <v>12</v>
      </c>
      <c r="P65" s="79" t="s">
        <v>12</v>
      </c>
      <c r="Q65" s="51"/>
    </row>
    <row r="66" spans="1:17" ht="20.100000000000001" customHeight="1" thickTop="1" thickBot="1" x14ac:dyDescent="0.3">
      <c r="A66" s="51"/>
      <c r="B66" s="51"/>
      <c r="C66" s="51"/>
      <c r="D66" s="51"/>
      <c r="E66" s="78">
        <f>SUM(E59:E63)</f>
        <v>0</v>
      </c>
      <c r="F66" s="78">
        <f t="shared" ref="F66:P66" si="18">SUM(F59:F63)</f>
        <v>0</v>
      </c>
      <c r="G66" s="78">
        <f t="shared" si="18"/>
        <v>0</v>
      </c>
      <c r="H66" s="78">
        <f t="shared" si="18"/>
        <v>0</v>
      </c>
      <c r="I66" s="78">
        <f t="shared" si="18"/>
        <v>0</v>
      </c>
      <c r="J66" s="78">
        <f t="shared" si="18"/>
        <v>0</v>
      </c>
      <c r="K66" s="78">
        <f t="shared" si="18"/>
        <v>0</v>
      </c>
      <c r="L66" s="78">
        <f t="shared" si="18"/>
        <v>0</v>
      </c>
      <c r="M66" s="78">
        <f t="shared" si="18"/>
        <v>0</v>
      </c>
      <c r="N66" s="78">
        <f t="shared" si="18"/>
        <v>0</v>
      </c>
      <c r="O66" s="78">
        <f t="shared" si="18"/>
        <v>0</v>
      </c>
      <c r="P66" s="78">
        <f t="shared" si="18"/>
        <v>0</v>
      </c>
      <c r="Q66" s="51"/>
    </row>
    <row r="67" spans="1:17" ht="15.75" thickTop="1" x14ac:dyDescent="0.25">
      <c r="A67" s="51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2016-09-04T21:29:09Z</dcterms:modified>
</cp:coreProperties>
</file>